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5.xml" ContentType="application/vnd.openxmlformats-officedocument.drawing+xml"/>
  <Override PartName="/xl/drawings/drawing2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1.xml" ContentType="application/vnd.openxmlformats-officedocument.spreadsheetml.table+xml"/>
  <Override PartName="/xl/charts/chartEx1.xml" ContentType="application/vnd.ms-office.chartex+xml"/>
  <Override PartName="/xl/charts/style17.xml" ContentType="application/vnd.ms-office.chartstyle+xml"/>
  <Override PartName="/xl/charts/colors17.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dgprd.sharepoint.com/sites/Depto.deEstudiosEconmicos/Shared Documents/Informes/Informes Acumulados/2026/Enero-Marzo/Publicación final/"/>
    </mc:Choice>
  </mc:AlternateContent>
  <xr:revisionPtr revIDLastSave="756" documentId="120_S{CAA0BD66-4606-5D6F-AE74-7ED207C1CDC5}" xr6:coauthVersionLast="47" xr6:coauthVersionMax="47" xr10:uidLastSave="{68EEC215-61FD-4C23-A4C1-89CDB8EA8BA7}"/>
  <bookViews>
    <workbookView xWindow="28680" yWindow="-120" windowWidth="29040" windowHeight="15720" xr2:uid="{00000000-000D-0000-FFFF-FFFF00000000}"/>
  </bookViews>
  <sheets>
    <sheet name="Tabla Resumen" sheetId="60" r:id="rId1"/>
    <sheet name="Gráfico 1" sheetId="79" r:id="rId2"/>
    <sheet name="Tabla 1" sheetId="80" r:id="rId3"/>
    <sheet name="Gráfico 2" sheetId="81" r:id="rId4"/>
    <sheet name="Gráfico 3" sheetId="82" r:id="rId5"/>
    <sheet name="Gráfico 4" sheetId="83" r:id="rId6"/>
    <sheet name="Gráfico 5" sheetId="84" r:id="rId7"/>
    <sheet name="Gráfico 6" sheetId="85" r:id="rId8"/>
    <sheet name="Gráfico 7" sheetId="86" r:id="rId9"/>
    <sheet name="Gráfico 8" sheetId="87" r:id="rId10"/>
    <sheet name="Gráfico 9" sheetId="88" r:id="rId11"/>
    <sheet name="Gráfico 10" sheetId="71" r:id="rId12"/>
    <sheet name="Tabla 2" sheetId="72" r:id="rId13"/>
    <sheet name="Gráfico 11" sheetId="73" r:id="rId14"/>
    <sheet name="Gráfico 12" sheetId="74" r:id="rId15"/>
    <sheet name="Gráfico 13" sheetId="75" r:id="rId16"/>
    <sheet name="Gráfico 14" sheetId="76" r:id="rId17"/>
    <sheet name="Tabla 3" sheetId="2" r:id="rId18"/>
    <sheet name="Tabla 4" sheetId="3" r:id="rId19"/>
    <sheet name="Tabla 5" sheetId="4" r:id="rId20"/>
    <sheet name="Gráfico 15" sheetId="89" r:id="rId21"/>
    <sheet name="Gráfico 16" sheetId="90" r:id="rId22"/>
    <sheet name="Tabla 6" sheetId="91" r:id="rId23"/>
    <sheet name="Gráfico 17" sheetId="92" r:id="rId24"/>
    <sheet name="Tabla 7" sheetId="7" r:id="rId25"/>
    <sheet name="Gráfico 18" sheetId="9" r:id="rId26"/>
    <sheet name="Tabla 8" sheetId="10" r:id="rId27"/>
    <sheet name="Tabla 9" sheetId="11" r:id="rId28"/>
    <sheet name="Tabla 10" sheetId="12" r:id="rId29"/>
    <sheet name="Tabla 11" sheetId="13" r:id="rId30"/>
    <sheet name="Tabla 12" sheetId="14" r:id="rId31"/>
    <sheet name="Tabla 13" sheetId="15" r:id="rId32"/>
    <sheet name="Tabla 14" sheetId="16" r:id="rId33"/>
    <sheet name="Tabla 15" sheetId="17" r:id="rId34"/>
    <sheet name="Tabla 16" sheetId="19" r:id="rId35"/>
    <sheet name="Mapa 1" sheetId="18" r:id="rId36"/>
    <sheet name="Tabla 17" sheetId="20" r:id="rId37"/>
    <sheet name="Tabla 18" sheetId="21" r:id="rId38"/>
    <sheet name="Tabla 19" sheetId="22" r:id="rId39"/>
    <sheet name="Tabla 20" sheetId="23" r:id="rId40"/>
    <sheet name="Tabla 21" sheetId="24" r:id="rId41"/>
    <sheet name="Gráfico 19" sheetId="25" r:id="rId42"/>
    <sheet name="Tabla 22" sheetId="27" r:id="rId43"/>
    <sheet name="Gráfico 20" sheetId="28" r:id="rId44"/>
    <sheet name="Tabla 23" sheetId="26" r:id="rId45"/>
    <sheet name="Tabla 24" sheetId="29" r:id="rId46"/>
    <sheet name="Gráfico 21" sheetId="30" r:id="rId47"/>
    <sheet name="Tabla 25" sheetId="31" r:id="rId48"/>
    <sheet name="Tabla 26" sheetId="32" r:id="rId49"/>
    <sheet name="Tabla 27" sheetId="33" r:id="rId50"/>
    <sheet name="Tabla 28" sheetId="34" r:id="rId51"/>
    <sheet name="Tabla 29" sheetId="35" r:id="rId52"/>
    <sheet name="Tabla 30" sheetId="37" r:id="rId53"/>
    <sheet name="Tabla 31" sheetId="36" r:id="rId54"/>
    <sheet name="Tabla 32" sheetId="38" r:id="rId55"/>
    <sheet name="Tabla 33" sheetId="8" r:id="rId56"/>
    <sheet name="Tabla 34" sheetId="39" r:id="rId57"/>
    <sheet name="Tabla 35" sheetId="61" r:id="rId58"/>
    <sheet name="Tabla 36" sheetId="62" r:id="rId59"/>
    <sheet name="Tabla 37" sheetId="63" r:id="rId60"/>
    <sheet name="Tabla 38" sheetId="64" r:id="rId61"/>
    <sheet name="Tabla 39" sheetId="65" r:id="rId62"/>
    <sheet name="Tabla 40" sheetId="66" r:id="rId63"/>
    <sheet name="Tabla 41" sheetId="67" r:id="rId64"/>
    <sheet name="Tabla 42" sheetId="68" r:id="rId65"/>
    <sheet name="Tabla 43" sheetId="69" r:id="rId66"/>
    <sheet name="Tabla 44" sheetId="70" r:id="rId67"/>
    <sheet name="Tabla 45" sheetId="50" r:id="rId68"/>
    <sheet name="Tabla 46" sheetId="51" r:id="rId69"/>
    <sheet name="Tabla 47" sheetId="52" r:id="rId70"/>
    <sheet name="Tabla 48" sheetId="53" r:id="rId71"/>
    <sheet name="Anexo 1" sheetId="54" r:id="rId72"/>
    <sheet name="Anexo 2" sheetId="55" r:id="rId73"/>
    <sheet name="Anexo 3" sheetId="57" r:id="rId74"/>
    <sheet name="Anexo 4" sheetId="58" r:id="rId75"/>
    <sheet name="Anexo 5" sheetId="59" r:id="rId76"/>
  </sheets>
  <externalReferences>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s>
  <definedNames>
    <definedName name="\0" localSheetId="15">#REF!</definedName>
    <definedName name="\0" localSheetId="16">#REF!</definedName>
    <definedName name="\0" localSheetId="25">#REF!</definedName>
    <definedName name="\0" localSheetId="41">#REF!</definedName>
    <definedName name="\0" localSheetId="46">#REF!</definedName>
    <definedName name="\0" localSheetId="35">#REF!</definedName>
    <definedName name="\0" localSheetId="29">#REF!</definedName>
    <definedName name="\0" localSheetId="33">#REF!</definedName>
    <definedName name="\0" localSheetId="34">#REF!</definedName>
    <definedName name="\0" localSheetId="36">#N/A</definedName>
    <definedName name="\0" localSheetId="39">#REF!</definedName>
    <definedName name="\0" localSheetId="50">#REF!</definedName>
    <definedName name="\0" localSheetId="51">#REF!</definedName>
    <definedName name="\0" localSheetId="55">#REF!</definedName>
    <definedName name="\0" localSheetId="56">#REF!</definedName>
    <definedName name="\0" localSheetId="69">#REF!</definedName>
    <definedName name="\0" localSheetId="19">#REF!</definedName>
    <definedName name="\0" localSheetId="22">#REF!</definedName>
    <definedName name="\0" localSheetId="24">#REF!</definedName>
    <definedName name="\0" localSheetId="26">#REF!</definedName>
    <definedName name="\0" localSheetId="0">#REF!</definedName>
    <definedName name="\0">#REF!</definedName>
    <definedName name="\A" localSheetId="15">#REF!</definedName>
    <definedName name="\A" localSheetId="16">#REF!</definedName>
    <definedName name="\A" localSheetId="41">#REF!</definedName>
    <definedName name="\A" localSheetId="46">#REF!</definedName>
    <definedName name="\A" localSheetId="35">#REF!</definedName>
    <definedName name="\A" localSheetId="29">#REF!</definedName>
    <definedName name="\A" localSheetId="34">#REF!</definedName>
    <definedName name="\A" localSheetId="36">#N/A</definedName>
    <definedName name="\A" localSheetId="39">#REF!</definedName>
    <definedName name="\A" localSheetId="50">#REF!</definedName>
    <definedName name="\A" localSheetId="51">#REF!</definedName>
    <definedName name="\A" localSheetId="55">#REF!</definedName>
    <definedName name="\A" localSheetId="56">#REF!</definedName>
    <definedName name="\A" localSheetId="19">#REF!</definedName>
    <definedName name="\A" localSheetId="22">#REF!</definedName>
    <definedName name="\A" localSheetId="24">#REF!</definedName>
    <definedName name="\A" localSheetId="26">#REF!</definedName>
    <definedName name="\A" localSheetId="0">#REF!</definedName>
    <definedName name="\A">#REF!</definedName>
    <definedName name="\B" localSheetId="15">[1]A!#REF!</definedName>
    <definedName name="\B" localSheetId="16">#REF!</definedName>
    <definedName name="\B" localSheetId="41">#REF!</definedName>
    <definedName name="\B" localSheetId="46">#REF!</definedName>
    <definedName name="\B" localSheetId="35">#REF!</definedName>
    <definedName name="\B" localSheetId="29">#REF!</definedName>
    <definedName name="\B" localSheetId="34">#REF!</definedName>
    <definedName name="\B" localSheetId="36">#N/A</definedName>
    <definedName name="\B" localSheetId="39">#REF!</definedName>
    <definedName name="\B" localSheetId="50">#REF!</definedName>
    <definedName name="\B" localSheetId="51">#REF!</definedName>
    <definedName name="\B" localSheetId="55">#REF!</definedName>
    <definedName name="\B" localSheetId="56">#REF!</definedName>
    <definedName name="\B" localSheetId="19">#REF!</definedName>
    <definedName name="\B" localSheetId="22">#REF!</definedName>
    <definedName name="\B" localSheetId="24">#REF!</definedName>
    <definedName name="\B" localSheetId="26">#REF!</definedName>
    <definedName name="\B" localSheetId="0">#REF!</definedName>
    <definedName name="\B">#REF!</definedName>
    <definedName name="\bmiii" localSheetId="36">#REF!</definedName>
    <definedName name="\bmiii" localSheetId="70">#REF!</definedName>
    <definedName name="\bmiii">[2]Q6!$E$32:$AH$32</definedName>
    <definedName name="\C" localSheetId="15">[1]A!#REF!</definedName>
    <definedName name="\C" localSheetId="16">#REF!</definedName>
    <definedName name="\C" localSheetId="25">#REF!</definedName>
    <definedName name="\C" localSheetId="41">#REF!</definedName>
    <definedName name="\C" localSheetId="46">#REF!</definedName>
    <definedName name="\C" localSheetId="35">#REF!</definedName>
    <definedName name="\C" localSheetId="29">#REF!</definedName>
    <definedName name="\C" localSheetId="34">#REF!</definedName>
    <definedName name="\C" localSheetId="36">#N/A</definedName>
    <definedName name="\C" localSheetId="39">#REF!</definedName>
    <definedName name="\C" localSheetId="50">#REF!</definedName>
    <definedName name="\C" localSheetId="51">#REF!</definedName>
    <definedName name="\C" localSheetId="55">#REF!</definedName>
    <definedName name="\C" localSheetId="56">#REF!</definedName>
    <definedName name="\C" localSheetId="69">#REF!</definedName>
    <definedName name="\C" localSheetId="19">#REF!</definedName>
    <definedName name="\C" localSheetId="26">#REF!</definedName>
    <definedName name="\C" localSheetId="0">#REF!</definedName>
    <definedName name="\C">#REF!</definedName>
    <definedName name="\cc" localSheetId="16">[3]Debt!#REF!</definedName>
    <definedName name="\cc" localSheetId="25">[3]Debt!#REF!</definedName>
    <definedName name="\cc" localSheetId="35">[3]Debt!#REF!</definedName>
    <definedName name="\cc" localSheetId="34">[3]Debt!#REF!</definedName>
    <definedName name="\cc" localSheetId="36">#REF!</definedName>
    <definedName name="\cc" localSheetId="39">[3]Debt!#REF!</definedName>
    <definedName name="\cc" localSheetId="69">[3]Debt!#REF!</definedName>
    <definedName name="\cc" localSheetId="70">#REF!</definedName>
    <definedName name="\cc" localSheetId="26">[3]Debt!#REF!</definedName>
    <definedName name="\cc">[3]Debt!#REF!</definedName>
    <definedName name="\D" localSheetId="15">#REF!</definedName>
    <definedName name="\D" localSheetId="16">#REF!</definedName>
    <definedName name="\D" localSheetId="25">#REF!</definedName>
    <definedName name="\D" localSheetId="41">#REF!</definedName>
    <definedName name="\D" localSheetId="46">#REF!</definedName>
    <definedName name="\D" localSheetId="35">#REF!</definedName>
    <definedName name="\D" localSheetId="29">#REF!</definedName>
    <definedName name="\D" localSheetId="34">#REF!</definedName>
    <definedName name="\D" localSheetId="36">#N/A</definedName>
    <definedName name="\D" localSheetId="39">#REF!</definedName>
    <definedName name="\D" localSheetId="50">#REF!</definedName>
    <definedName name="\D" localSheetId="51">#REF!</definedName>
    <definedName name="\D" localSheetId="55">#REF!</definedName>
    <definedName name="\D" localSheetId="56">#REF!</definedName>
    <definedName name="\D" localSheetId="69">#REF!</definedName>
    <definedName name="\D" localSheetId="19">#REF!</definedName>
    <definedName name="\D" localSheetId="26">#REF!</definedName>
    <definedName name="\D" localSheetId="0">#REF!</definedName>
    <definedName name="\D">#REF!</definedName>
    <definedName name="\E" localSheetId="15">#REF!</definedName>
    <definedName name="\E" localSheetId="16">#REF!</definedName>
    <definedName name="\E" localSheetId="41">#REF!</definedName>
    <definedName name="\E" localSheetId="46">#REF!</definedName>
    <definedName name="\E" localSheetId="35">#REF!</definedName>
    <definedName name="\E" localSheetId="29">#REF!</definedName>
    <definedName name="\E" localSheetId="34">#REF!</definedName>
    <definedName name="\E" localSheetId="36">#N/A</definedName>
    <definedName name="\E" localSheetId="39">#REF!</definedName>
    <definedName name="\E" localSheetId="50">#REF!</definedName>
    <definedName name="\E" localSheetId="51">#REF!</definedName>
    <definedName name="\E" localSheetId="55">#REF!</definedName>
    <definedName name="\E" localSheetId="56">#REF!</definedName>
    <definedName name="\E" localSheetId="19">#REF!</definedName>
    <definedName name="\E" localSheetId="26">#REF!</definedName>
    <definedName name="\E" localSheetId="0">#REF!</definedName>
    <definedName name="\E">#REF!</definedName>
    <definedName name="\F" localSheetId="15">#REF!</definedName>
    <definedName name="\F" localSheetId="16">#REF!</definedName>
    <definedName name="\F" localSheetId="41">#REF!</definedName>
    <definedName name="\F" localSheetId="46">#REF!</definedName>
    <definedName name="\F" localSheetId="35">#REF!</definedName>
    <definedName name="\F" localSheetId="29">#REF!</definedName>
    <definedName name="\F" localSheetId="34">#REF!</definedName>
    <definedName name="\F" localSheetId="36">#N/A</definedName>
    <definedName name="\F" localSheetId="39">#REF!</definedName>
    <definedName name="\F" localSheetId="50">#REF!</definedName>
    <definedName name="\F" localSheetId="51">#REF!</definedName>
    <definedName name="\F" localSheetId="55">#REF!</definedName>
    <definedName name="\F" localSheetId="56">#REF!</definedName>
    <definedName name="\F" localSheetId="19">#REF!</definedName>
    <definedName name="\F" localSheetId="26">#REF!</definedName>
    <definedName name="\F" localSheetId="0">#REF!</definedName>
    <definedName name="\F">#REF!</definedName>
    <definedName name="\G" localSheetId="16">#REF!</definedName>
    <definedName name="\G" localSheetId="41">#REF!</definedName>
    <definedName name="\G" localSheetId="46">#REF!</definedName>
    <definedName name="\G" localSheetId="35">#REF!</definedName>
    <definedName name="\G" localSheetId="29">#REF!</definedName>
    <definedName name="\G" localSheetId="34">#REF!</definedName>
    <definedName name="\G" localSheetId="36">#N/A</definedName>
    <definedName name="\G" localSheetId="39">#REF!</definedName>
    <definedName name="\G" localSheetId="50">#REF!</definedName>
    <definedName name="\G" localSheetId="51">#REF!</definedName>
    <definedName name="\G" localSheetId="55">#REF!</definedName>
    <definedName name="\G" localSheetId="56">#REF!</definedName>
    <definedName name="\G" localSheetId="19">#REF!</definedName>
    <definedName name="\G" localSheetId="26">#REF!</definedName>
    <definedName name="\G" localSheetId="0">#REF!</definedName>
    <definedName name="\G">#REF!</definedName>
    <definedName name="\gg" localSheetId="35">[3]Debt!#REF!</definedName>
    <definedName name="\gg" localSheetId="36">#REF!</definedName>
    <definedName name="\gg" localSheetId="70">#REF!</definedName>
    <definedName name="\gg" localSheetId="26">[3]Debt!#REF!</definedName>
    <definedName name="\gg">[3]Debt!#REF!</definedName>
    <definedName name="\H" localSheetId="15">#REF!</definedName>
    <definedName name="\H" localSheetId="16">#REF!</definedName>
    <definedName name="\H" localSheetId="25">#REF!</definedName>
    <definedName name="\H" localSheetId="41">#REF!</definedName>
    <definedName name="\H" localSheetId="46">#REF!</definedName>
    <definedName name="\H" localSheetId="35">#REF!</definedName>
    <definedName name="\H" localSheetId="29">#REF!</definedName>
    <definedName name="\H" localSheetId="34">#REF!</definedName>
    <definedName name="\H" localSheetId="36">#N/A</definedName>
    <definedName name="\H" localSheetId="39">#REF!</definedName>
    <definedName name="\H" localSheetId="50">#REF!</definedName>
    <definedName name="\H" localSheetId="51">#REF!</definedName>
    <definedName name="\H" localSheetId="55">#REF!</definedName>
    <definedName name="\H" localSheetId="56">#REF!</definedName>
    <definedName name="\H" localSheetId="69">#REF!</definedName>
    <definedName name="\H" localSheetId="19">#REF!</definedName>
    <definedName name="\H" localSheetId="26">#REF!</definedName>
    <definedName name="\H" localSheetId="0">#REF!</definedName>
    <definedName name="\H">#REF!</definedName>
    <definedName name="\I" localSheetId="15">#REF!</definedName>
    <definedName name="\I" localSheetId="16">#REF!</definedName>
    <definedName name="\I" localSheetId="41">#REF!</definedName>
    <definedName name="\I" localSheetId="46">#REF!</definedName>
    <definedName name="\I" localSheetId="35">#REF!</definedName>
    <definedName name="\I" localSheetId="29">#REF!</definedName>
    <definedName name="\I" localSheetId="34">#REF!</definedName>
    <definedName name="\I" localSheetId="36">#N/A</definedName>
    <definedName name="\I" localSheetId="39">#REF!</definedName>
    <definedName name="\I" localSheetId="50">#REF!</definedName>
    <definedName name="\I" localSheetId="51">#REF!</definedName>
    <definedName name="\I" localSheetId="55">#REF!</definedName>
    <definedName name="\I" localSheetId="56">#REF!</definedName>
    <definedName name="\I" localSheetId="19">#REF!</definedName>
    <definedName name="\I" localSheetId="26">#REF!</definedName>
    <definedName name="\I" localSheetId="0">#REF!</definedName>
    <definedName name="\I">#REF!</definedName>
    <definedName name="\J" localSheetId="15">#REF!</definedName>
    <definedName name="\J" localSheetId="16">#REF!</definedName>
    <definedName name="\J" localSheetId="41">#REF!</definedName>
    <definedName name="\J" localSheetId="46">#REF!</definedName>
    <definedName name="\J" localSheetId="35">#REF!</definedName>
    <definedName name="\J" localSheetId="29">#REF!</definedName>
    <definedName name="\J" localSheetId="34">#REF!</definedName>
    <definedName name="\J" localSheetId="36">#N/A</definedName>
    <definedName name="\J" localSheetId="39">#REF!</definedName>
    <definedName name="\J" localSheetId="50">#REF!</definedName>
    <definedName name="\J" localSheetId="51">#REF!</definedName>
    <definedName name="\J" localSheetId="55">#REF!</definedName>
    <definedName name="\J" localSheetId="56">#REF!</definedName>
    <definedName name="\J" localSheetId="19">#REF!</definedName>
    <definedName name="\J" localSheetId="26">#REF!</definedName>
    <definedName name="\J" localSheetId="0">#REF!</definedName>
    <definedName name="\J">#REF!</definedName>
    <definedName name="\K" localSheetId="16">#REF!</definedName>
    <definedName name="\K" localSheetId="41">#REF!</definedName>
    <definedName name="\K" localSheetId="46">#REF!</definedName>
    <definedName name="\K" localSheetId="35">#REF!</definedName>
    <definedName name="\K" localSheetId="29">#REF!</definedName>
    <definedName name="\K" localSheetId="34">#REF!</definedName>
    <definedName name="\K" localSheetId="36">#N/A</definedName>
    <definedName name="\K" localSheetId="39">#REF!</definedName>
    <definedName name="\K" localSheetId="50">#REF!</definedName>
    <definedName name="\K" localSheetId="51">#REF!</definedName>
    <definedName name="\K" localSheetId="55">#REF!</definedName>
    <definedName name="\K" localSheetId="56">#REF!</definedName>
    <definedName name="\K" localSheetId="19">#REF!</definedName>
    <definedName name="\K" localSheetId="26">#REF!</definedName>
    <definedName name="\K" localSheetId="0">#REF!</definedName>
    <definedName name="\K">#REF!</definedName>
    <definedName name="\kk" localSheetId="35">[3]Debt!#REF!</definedName>
    <definedName name="\kk" localSheetId="36">#REF!</definedName>
    <definedName name="\kk" localSheetId="70">#REF!</definedName>
    <definedName name="\kk" localSheetId="26">[3]Debt!#REF!</definedName>
    <definedName name="\kk">[3]Debt!#REF!</definedName>
    <definedName name="\L" localSheetId="15">#REF!</definedName>
    <definedName name="\L" localSheetId="16">#REF!</definedName>
    <definedName name="\L" localSheetId="25">#REF!</definedName>
    <definedName name="\L" localSheetId="41">#REF!</definedName>
    <definedName name="\L" localSheetId="46">#REF!</definedName>
    <definedName name="\L" localSheetId="35">#REF!</definedName>
    <definedName name="\L" localSheetId="29">#REF!</definedName>
    <definedName name="\L" localSheetId="34">#REF!</definedName>
    <definedName name="\L" localSheetId="36">#N/A</definedName>
    <definedName name="\L" localSheetId="39">#REF!</definedName>
    <definedName name="\L" localSheetId="50">#REF!</definedName>
    <definedName name="\L" localSheetId="51">#REF!</definedName>
    <definedName name="\L" localSheetId="55">#REF!</definedName>
    <definedName name="\L" localSheetId="56">#REF!</definedName>
    <definedName name="\L" localSheetId="69">#REF!</definedName>
    <definedName name="\L" localSheetId="19">#REF!</definedName>
    <definedName name="\L" localSheetId="26">#REF!</definedName>
    <definedName name="\L" localSheetId="0">#REF!</definedName>
    <definedName name="\L">#REF!</definedName>
    <definedName name="\M" localSheetId="15">[4]TC!#REF!</definedName>
    <definedName name="\M" localSheetId="16">#REF!</definedName>
    <definedName name="\M" localSheetId="41">#REF!</definedName>
    <definedName name="\M" localSheetId="46">#REF!</definedName>
    <definedName name="\M" localSheetId="35">#REF!</definedName>
    <definedName name="\M" localSheetId="29">#REF!</definedName>
    <definedName name="\M" localSheetId="34">#REF!</definedName>
    <definedName name="\M" localSheetId="36">#N/A</definedName>
    <definedName name="\M" localSheetId="39">#REF!</definedName>
    <definedName name="\M" localSheetId="50">#REF!</definedName>
    <definedName name="\M" localSheetId="51">#REF!</definedName>
    <definedName name="\M" localSheetId="55">#REF!</definedName>
    <definedName name="\M" localSheetId="56">#REF!</definedName>
    <definedName name="\M" localSheetId="19">#REF!</definedName>
    <definedName name="\M" localSheetId="26">#REF!</definedName>
    <definedName name="\M" localSheetId="0">#REF!</definedName>
    <definedName name="\M">#REF!</definedName>
    <definedName name="\N" localSheetId="15">#REF!</definedName>
    <definedName name="\N" localSheetId="16">#REF!</definedName>
    <definedName name="\N" localSheetId="41">#REF!</definedName>
    <definedName name="\N" localSheetId="46">#REF!</definedName>
    <definedName name="\N" localSheetId="35">#REF!</definedName>
    <definedName name="\N" localSheetId="29">#REF!</definedName>
    <definedName name="\N" localSheetId="34">#REF!</definedName>
    <definedName name="\N" localSheetId="36">#N/A</definedName>
    <definedName name="\N" localSheetId="39">#REF!</definedName>
    <definedName name="\N" localSheetId="50">#REF!</definedName>
    <definedName name="\N" localSheetId="51">#REF!</definedName>
    <definedName name="\N" localSheetId="55">#REF!</definedName>
    <definedName name="\N" localSheetId="56">#REF!</definedName>
    <definedName name="\N" localSheetId="19">#REF!</definedName>
    <definedName name="\N" localSheetId="26">#REF!</definedName>
    <definedName name="\N" localSheetId="0">#REF!</definedName>
    <definedName name="\N">#REF!</definedName>
    <definedName name="\Ñ" localSheetId="16">#REF!</definedName>
    <definedName name="\Ñ" localSheetId="41">#REF!</definedName>
    <definedName name="\Ñ" localSheetId="46">#REF!</definedName>
    <definedName name="\Ñ" localSheetId="35">#REF!</definedName>
    <definedName name="\Ñ" localSheetId="29">#REF!</definedName>
    <definedName name="\Ñ" localSheetId="34">#REF!</definedName>
    <definedName name="\Ñ" localSheetId="39">#REF!</definedName>
    <definedName name="\Ñ" localSheetId="56">#REF!</definedName>
    <definedName name="\Ñ" localSheetId="19">#REF!</definedName>
    <definedName name="\Ñ" localSheetId="26">#REF!</definedName>
    <definedName name="\Ñ" localSheetId="0">#REF!</definedName>
    <definedName name="\Ñ">#REF!</definedName>
    <definedName name="\O" localSheetId="15">#REF!</definedName>
    <definedName name="\O" localSheetId="16">#REF!</definedName>
    <definedName name="\O" localSheetId="41">#REF!</definedName>
    <definedName name="\O" localSheetId="46">#REF!</definedName>
    <definedName name="\O" localSheetId="35">#REF!</definedName>
    <definedName name="\O" localSheetId="29">#REF!</definedName>
    <definedName name="\O" localSheetId="34">#REF!</definedName>
    <definedName name="\O" localSheetId="36">#N/A</definedName>
    <definedName name="\O" localSheetId="39">#REF!</definedName>
    <definedName name="\O" localSheetId="50">#REF!</definedName>
    <definedName name="\O" localSheetId="51">#REF!</definedName>
    <definedName name="\O" localSheetId="55">#REF!</definedName>
    <definedName name="\O" localSheetId="56">#REF!</definedName>
    <definedName name="\O" localSheetId="19">#REF!</definedName>
    <definedName name="\O" localSheetId="26">#REF!</definedName>
    <definedName name="\O" localSheetId="0">#REF!</definedName>
    <definedName name="\O">#REF!</definedName>
    <definedName name="\P" localSheetId="15">#REF!</definedName>
    <definedName name="\P" localSheetId="16">#REF!</definedName>
    <definedName name="\P" localSheetId="41">#REF!</definedName>
    <definedName name="\P" localSheetId="46">#REF!</definedName>
    <definedName name="\P" localSheetId="35">#REF!</definedName>
    <definedName name="\P" localSheetId="29">#REF!</definedName>
    <definedName name="\P" localSheetId="34">#REF!</definedName>
    <definedName name="\P" localSheetId="36">#N/A</definedName>
    <definedName name="\P" localSheetId="39">#REF!</definedName>
    <definedName name="\P" localSheetId="50">#REF!</definedName>
    <definedName name="\P" localSheetId="51">#REF!</definedName>
    <definedName name="\P" localSheetId="55">#REF!</definedName>
    <definedName name="\P" localSheetId="56">#REF!</definedName>
    <definedName name="\P" localSheetId="19">#REF!</definedName>
    <definedName name="\P" localSheetId="26">#REF!</definedName>
    <definedName name="\P" localSheetId="0">#REF!</definedName>
    <definedName name="\P">#REF!</definedName>
    <definedName name="\Q" localSheetId="16">#REF!</definedName>
    <definedName name="\Q" localSheetId="41">#REF!</definedName>
    <definedName name="\Q" localSheetId="46">#REF!</definedName>
    <definedName name="\Q" localSheetId="35">#REF!</definedName>
    <definedName name="\Q" localSheetId="29">#REF!</definedName>
    <definedName name="\Q" localSheetId="34">#REF!</definedName>
    <definedName name="\Q" localSheetId="36">#N/A</definedName>
    <definedName name="\Q" localSheetId="39">#REF!</definedName>
    <definedName name="\Q" localSheetId="50">#REF!</definedName>
    <definedName name="\Q" localSheetId="51">#REF!</definedName>
    <definedName name="\Q" localSheetId="55">#REF!</definedName>
    <definedName name="\Q" localSheetId="56">#REF!</definedName>
    <definedName name="\Q" localSheetId="19">#REF!</definedName>
    <definedName name="\Q" localSheetId="26">#REF!</definedName>
    <definedName name="\Q" localSheetId="0">#REF!</definedName>
    <definedName name="\Q">#REF!</definedName>
    <definedName name="\R" localSheetId="15">[4]TC!#REF!</definedName>
    <definedName name="\R" localSheetId="16">#REF!</definedName>
    <definedName name="\R" localSheetId="41">#REF!</definedName>
    <definedName name="\R" localSheetId="46">#REF!</definedName>
    <definedName name="\R" localSheetId="35">#REF!</definedName>
    <definedName name="\R" localSheetId="29">#REF!</definedName>
    <definedName name="\R" localSheetId="34">#REF!</definedName>
    <definedName name="\R" localSheetId="36">#N/A</definedName>
    <definedName name="\R" localSheetId="39">#REF!</definedName>
    <definedName name="\R" localSheetId="50">#REF!</definedName>
    <definedName name="\R" localSheetId="51">#REF!</definedName>
    <definedName name="\R" localSheetId="55">#REF!</definedName>
    <definedName name="\R" localSheetId="56">#REF!</definedName>
    <definedName name="\R" localSheetId="19">#REF!</definedName>
    <definedName name="\R" localSheetId="26">#REF!</definedName>
    <definedName name="\R" localSheetId="0">#REF!</definedName>
    <definedName name="\R">#REF!</definedName>
    <definedName name="\S" localSheetId="15">#REF!</definedName>
    <definedName name="\S" localSheetId="16">#REF!</definedName>
    <definedName name="\S" localSheetId="41">#REF!</definedName>
    <definedName name="\S" localSheetId="46">#REF!</definedName>
    <definedName name="\S" localSheetId="35">#REF!</definedName>
    <definedName name="\S" localSheetId="29">#REF!</definedName>
    <definedName name="\S" localSheetId="34">#REF!</definedName>
    <definedName name="\S" localSheetId="36">#N/A</definedName>
    <definedName name="\S" localSheetId="39">#REF!</definedName>
    <definedName name="\S" localSheetId="50">#REF!</definedName>
    <definedName name="\S" localSheetId="51">#REF!</definedName>
    <definedName name="\S" localSheetId="55">#REF!</definedName>
    <definedName name="\S" localSheetId="56">#REF!</definedName>
    <definedName name="\S" localSheetId="19">#REF!</definedName>
    <definedName name="\S" localSheetId="26">#REF!</definedName>
    <definedName name="\S" localSheetId="0">#REF!</definedName>
    <definedName name="\S">#REF!</definedName>
    <definedName name="\T" localSheetId="15">#REF!</definedName>
    <definedName name="\T" localSheetId="16">#REF!</definedName>
    <definedName name="\T" localSheetId="41">#REF!</definedName>
    <definedName name="\T" localSheetId="46">#REF!</definedName>
    <definedName name="\T" localSheetId="35">#REF!</definedName>
    <definedName name="\T" localSheetId="29">#REF!</definedName>
    <definedName name="\T" localSheetId="34">#REF!</definedName>
    <definedName name="\T" localSheetId="36">#N/A</definedName>
    <definedName name="\T" localSheetId="39">#REF!</definedName>
    <definedName name="\T" localSheetId="50">#REF!</definedName>
    <definedName name="\T" localSheetId="51">#REF!</definedName>
    <definedName name="\T" localSheetId="55">#REF!</definedName>
    <definedName name="\T" localSheetId="56">#REF!</definedName>
    <definedName name="\T" localSheetId="19">#REF!</definedName>
    <definedName name="\T" localSheetId="26">#REF!</definedName>
    <definedName name="\T" localSheetId="0">#REF!</definedName>
    <definedName name="\T">#REF!</definedName>
    <definedName name="\T1" localSheetId="16">#REF!</definedName>
    <definedName name="\T1" localSheetId="41">#REF!</definedName>
    <definedName name="\T1" localSheetId="46">#REF!</definedName>
    <definedName name="\T1" localSheetId="35">#REF!</definedName>
    <definedName name="\T1" localSheetId="29">#REF!</definedName>
    <definedName name="\T1" localSheetId="34">#REF!</definedName>
    <definedName name="\T1" localSheetId="39">#REF!</definedName>
    <definedName name="\T1" localSheetId="56">#REF!</definedName>
    <definedName name="\T1" localSheetId="19">#REF!</definedName>
    <definedName name="\T1" localSheetId="26">#REF!</definedName>
    <definedName name="\T1" localSheetId="0">#REF!</definedName>
    <definedName name="\T1">#REF!</definedName>
    <definedName name="\T2" localSheetId="16">[5]BOP!#REF!</definedName>
    <definedName name="\T2" localSheetId="36">#REF!</definedName>
    <definedName name="\T2" localSheetId="55">#REF!</definedName>
    <definedName name="\T2" localSheetId="56">[5]BOP!#REF!</definedName>
    <definedName name="\T2" localSheetId="70">#REF!</definedName>
    <definedName name="\T2" localSheetId="26">[5]BOP!#REF!</definedName>
    <definedName name="\T2">[5]BOP!#REF!</definedName>
    <definedName name="\tt" localSheetId="36">#REF!</definedName>
    <definedName name="\tt" localSheetId="56">[3]Debt!#REF!</definedName>
    <definedName name="\tt" localSheetId="70">#REF!</definedName>
    <definedName name="\tt">[3]Debt!#REF!</definedName>
    <definedName name="\U" localSheetId="15">#REF!</definedName>
    <definedName name="\U" localSheetId="16">#REF!</definedName>
    <definedName name="\U" localSheetId="25">#REF!</definedName>
    <definedName name="\U" localSheetId="41">#REF!</definedName>
    <definedName name="\U" localSheetId="46">#REF!</definedName>
    <definedName name="\U" localSheetId="35">#REF!</definedName>
    <definedName name="\U" localSheetId="29">#REF!</definedName>
    <definedName name="\U" localSheetId="33">#REF!</definedName>
    <definedName name="\U" localSheetId="34">#REF!</definedName>
    <definedName name="\U" localSheetId="36">#N/A</definedName>
    <definedName name="\U" localSheetId="39">#REF!</definedName>
    <definedName name="\U" localSheetId="50">#REF!</definedName>
    <definedName name="\U" localSheetId="51">#REF!</definedName>
    <definedName name="\U" localSheetId="55">#REF!</definedName>
    <definedName name="\U" localSheetId="56">#REF!</definedName>
    <definedName name="\U" localSheetId="69">#REF!</definedName>
    <definedName name="\U" localSheetId="19">#REF!</definedName>
    <definedName name="\U" localSheetId="26">#REF!</definedName>
    <definedName name="\U" localSheetId="0">#REF!</definedName>
    <definedName name="\U">#REF!</definedName>
    <definedName name="\V" localSheetId="15">#REF!</definedName>
    <definedName name="\V" localSheetId="16">#REF!</definedName>
    <definedName name="\V" localSheetId="41">#REF!</definedName>
    <definedName name="\V" localSheetId="46">#REF!</definedName>
    <definedName name="\V" localSheetId="35">#REF!</definedName>
    <definedName name="\V" localSheetId="29">#REF!</definedName>
    <definedName name="\V" localSheetId="34">#REF!</definedName>
    <definedName name="\V" localSheetId="36">#N/A</definedName>
    <definedName name="\V" localSheetId="39">#REF!</definedName>
    <definedName name="\V" localSheetId="50">#REF!</definedName>
    <definedName name="\V" localSheetId="51">#REF!</definedName>
    <definedName name="\V" localSheetId="55">#REF!</definedName>
    <definedName name="\V" localSheetId="56">#REF!</definedName>
    <definedName name="\V" localSheetId="19">#REF!</definedName>
    <definedName name="\V" localSheetId="26">#REF!</definedName>
    <definedName name="\V" localSheetId="0">#REF!</definedName>
    <definedName name="\V">#REF!</definedName>
    <definedName name="\W" localSheetId="15">#REF!</definedName>
    <definedName name="\W" localSheetId="16">#REF!</definedName>
    <definedName name="\W" localSheetId="41">#REF!</definedName>
    <definedName name="\W" localSheetId="46">#REF!</definedName>
    <definedName name="\W" localSheetId="35">#REF!</definedName>
    <definedName name="\W" localSheetId="29">#REF!</definedName>
    <definedName name="\W" localSheetId="34">#REF!</definedName>
    <definedName name="\W" localSheetId="36">#N/A</definedName>
    <definedName name="\W" localSheetId="39">#REF!</definedName>
    <definedName name="\W" localSheetId="50">#REF!</definedName>
    <definedName name="\W" localSheetId="51">#REF!</definedName>
    <definedName name="\W" localSheetId="55">#REF!</definedName>
    <definedName name="\W" localSheetId="56">#REF!</definedName>
    <definedName name="\W" localSheetId="19">#REF!</definedName>
    <definedName name="\W" localSheetId="26">#REF!</definedName>
    <definedName name="\W" localSheetId="0">#REF!</definedName>
    <definedName name="\W">#REF!</definedName>
    <definedName name="\X" localSheetId="16">#REF!</definedName>
    <definedName name="\X" localSheetId="41">#REF!</definedName>
    <definedName name="\X" localSheetId="46">#REF!</definedName>
    <definedName name="\X" localSheetId="35">#REF!</definedName>
    <definedName name="\X" localSheetId="29">#REF!</definedName>
    <definedName name="\X" localSheetId="34">#REF!</definedName>
    <definedName name="\X" localSheetId="36">#N/A</definedName>
    <definedName name="\X" localSheetId="39">#REF!</definedName>
    <definedName name="\X" localSheetId="50">#REF!</definedName>
    <definedName name="\X" localSheetId="51">#REF!</definedName>
    <definedName name="\X" localSheetId="55">#REF!</definedName>
    <definedName name="\X" localSheetId="56">#REF!</definedName>
    <definedName name="\X" localSheetId="19">#REF!</definedName>
    <definedName name="\X" localSheetId="26">#REF!</definedName>
    <definedName name="\X" localSheetId="0">#REF!</definedName>
    <definedName name="\X">#REF!</definedName>
    <definedName name="\Y" localSheetId="16">#REF!</definedName>
    <definedName name="\Y" localSheetId="41">#REF!</definedName>
    <definedName name="\Y" localSheetId="46">#REF!</definedName>
    <definedName name="\Y" localSheetId="35">#REF!</definedName>
    <definedName name="\Y" localSheetId="29">#REF!</definedName>
    <definedName name="\Y" localSheetId="34">#REF!</definedName>
    <definedName name="\Y" localSheetId="36">#N/A</definedName>
    <definedName name="\Y" localSheetId="39">#REF!</definedName>
    <definedName name="\Y" localSheetId="50">#REF!</definedName>
    <definedName name="\Y" localSheetId="51">#REF!</definedName>
    <definedName name="\Y" localSheetId="55">#REF!</definedName>
    <definedName name="\Y" localSheetId="56">#REF!</definedName>
    <definedName name="\Y" localSheetId="19">#REF!</definedName>
    <definedName name="\Y" localSheetId="26">#REF!</definedName>
    <definedName name="\Y" localSheetId="0">#REF!</definedName>
    <definedName name="\Y">#REF!</definedName>
    <definedName name="\Z" localSheetId="16">#REF!</definedName>
    <definedName name="\Z" localSheetId="41">#REF!</definedName>
    <definedName name="\Z" localSheetId="46">#REF!</definedName>
    <definedName name="\Z" localSheetId="35">#REF!</definedName>
    <definedName name="\Z" localSheetId="29">#REF!</definedName>
    <definedName name="\Z" localSheetId="34">#REF!</definedName>
    <definedName name="\Z" localSheetId="36">#N/A</definedName>
    <definedName name="\Z" localSheetId="39">#REF!</definedName>
    <definedName name="\Z" localSheetId="50">#REF!</definedName>
    <definedName name="\Z" localSheetId="51">#REF!</definedName>
    <definedName name="\Z" localSheetId="55">#REF!</definedName>
    <definedName name="\Z" localSheetId="56">#REF!</definedName>
    <definedName name="\Z" localSheetId="19">#REF!</definedName>
    <definedName name="\Z" localSheetId="26">#REF!</definedName>
    <definedName name="\Z" localSheetId="0">#REF!</definedName>
    <definedName name="\Z">#REF!</definedName>
    <definedName name="_._IMPUESTOS_SOBRE_COMBUSTIBLES_Y_GAS_NATURAL" localSheetId="36">#REF!</definedName>
    <definedName name="_._IMPUESTOS_SOBRE_COMBUSTIBLES_Y_GAS_NATURAL" localSheetId="70">#REF!</definedName>
    <definedName name="_._IMPUESTOS_SOBRE_COMBUSTIBLES_Y_GAS_NATURAL">[6]C!$B$27:$N$27</definedName>
    <definedName name="_._IMPUESTOS_SOBRE_ENERGIA_ELECTRICA" localSheetId="36">#REF!</definedName>
    <definedName name="_._IMPUESTOS_SOBRE_ENERGIA_ELECTRICA" localSheetId="70">#REF!</definedName>
    <definedName name="_._IMPUESTOS_SOBRE_ENERGIA_ELECTRICA">[6]C!$B$28:$N$28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6">[7]!____________asd1</definedName>
    <definedName name="____________asd1" localSheetId="35">[7]!____________asd1</definedName>
    <definedName name="____________asd1" localSheetId="36">#REF!</definedName>
    <definedName name="____________asd1" localSheetId="56">[8]!____________asd1</definedName>
    <definedName name="____________asd1" localSheetId="70">#REF!</definedName>
    <definedName name="____________asd1" localSheetId="26">[7]!____________asd1</definedName>
    <definedName name="____________asd1">[7]!____________asd1</definedName>
    <definedName name="____________ROS1">#N/A</definedName>
    <definedName name="____________ROS2">#N/A</definedName>
    <definedName name="____________ROS3">#N/A</definedName>
    <definedName name="____________ROS4">#N/A</definedName>
    <definedName name="____________tnt1" localSheetId="16">[7]!____________tnt1</definedName>
    <definedName name="____________tnt1" localSheetId="35">[7]!____________tnt1</definedName>
    <definedName name="____________tnt1" localSheetId="36">#REF!</definedName>
    <definedName name="____________tnt1" localSheetId="56">[8]!____________tnt1</definedName>
    <definedName name="____________tnt1" localSheetId="70">#REF!</definedName>
    <definedName name="____________tnt1" localSheetId="26">[7]!____________tnt1</definedName>
    <definedName name="____________tnt1">[7]!____________tnt1</definedName>
    <definedName name="___________ROS1">#N/A</definedName>
    <definedName name="___________ROS2">#N/A</definedName>
    <definedName name="___________ROS3">#N/A</definedName>
    <definedName name="___________ROS4">#N/A</definedName>
    <definedName name="__________asd1" localSheetId="16">[7]!__________asd1</definedName>
    <definedName name="__________asd1" localSheetId="35">[7]!__________asd1</definedName>
    <definedName name="__________asd1" localSheetId="36">#REF!</definedName>
    <definedName name="__________asd1" localSheetId="56">[8]!__________asd1</definedName>
    <definedName name="__________asd1" localSheetId="70">#REF!</definedName>
    <definedName name="__________asd1" localSheetId="26">[7]!__________asd1</definedName>
    <definedName name="__________asd1">[7]!__________asd1</definedName>
    <definedName name="__________ROS1">#N/A</definedName>
    <definedName name="__________ROS2">#N/A</definedName>
    <definedName name="__________ROS3">#N/A</definedName>
    <definedName name="__________ROS4">#N/A</definedName>
    <definedName name="__________tnt1" localSheetId="16">[7]!__________tnt1</definedName>
    <definedName name="__________tnt1" localSheetId="35">[7]!__________tnt1</definedName>
    <definedName name="__________tnt1" localSheetId="36">#REF!</definedName>
    <definedName name="__________tnt1" localSheetId="56">[8]!__________tnt1</definedName>
    <definedName name="__________tnt1" localSheetId="70">#REF!</definedName>
    <definedName name="__________tnt1" localSheetId="26">[7]!__________tnt1</definedName>
    <definedName name="__________tnt1">[7]!__________tnt1</definedName>
    <definedName name="_________asd1" localSheetId="16">[7]!_________asd1</definedName>
    <definedName name="_________asd1" localSheetId="35">[7]!_________asd1</definedName>
    <definedName name="_________asd1" localSheetId="36">#REF!</definedName>
    <definedName name="_________asd1" localSheetId="56">[8]!_________asd1</definedName>
    <definedName name="_________asd1" localSheetId="70">#REF!</definedName>
    <definedName name="_________asd1" localSheetId="26">[7]!_________asd1</definedName>
    <definedName name="_________asd1">[7]!_________asd1</definedName>
    <definedName name="_________ROS1">#N/A</definedName>
    <definedName name="_________ROS2">#N/A</definedName>
    <definedName name="_________ROS3">#N/A</definedName>
    <definedName name="_________ROS4">#N/A</definedName>
    <definedName name="_________tAB4" localSheetId="36">#REF!</definedName>
    <definedName name="_________tAB4" localSheetId="70">#REF!</definedName>
    <definedName name="_________tAB4">'[9]shared data'!$A$1:$G$71</definedName>
    <definedName name="_________tnt1" localSheetId="16">[7]!_________tnt1</definedName>
    <definedName name="_________tnt1" localSheetId="35">[7]!_________tnt1</definedName>
    <definedName name="_________tnt1" localSheetId="36">#REF!</definedName>
    <definedName name="_________tnt1" localSheetId="56">[8]!_________tnt1</definedName>
    <definedName name="_________tnt1" localSheetId="70">#REF!</definedName>
    <definedName name="_________tnt1" localSheetId="26">[7]!_________tnt1</definedName>
    <definedName name="_________tnt1">[7]!_________tnt1</definedName>
    <definedName name="________asd1" localSheetId="16">[7]!________asd1</definedName>
    <definedName name="________asd1" localSheetId="35">[7]!________asd1</definedName>
    <definedName name="________asd1" localSheetId="36">#REF!</definedName>
    <definedName name="________asd1" localSheetId="56">[8]!________asd1</definedName>
    <definedName name="________asd1" localSheetId="70">#REF!</definedName>
    <definedName name="________asd1" localSheetId="26">[7]!________asd1</definedName>
    <definedName name="________asd1">[7]!________asd1</definedName>
    <definedName name="________ROS1">#N/A</definedName>
    <definedName name="________ROS2">#N/A</definedName>
    <definedName name="________ROS3">#N/A</definedName>
    <definedName name="________ROS4">#N/A</definedName>
    <definedName name="________tAB4" localSheetId="36">#REF!</definedName>
    <definedName name="________tAB4" localSheetId="70">#REF!</definedName>
    <definedName name="________tAB4">'[9]shared data'!$A$1:$G$71</definedName>
    <definedName name="________tnt1" localSheetId="16">[7]!________tnt1</definedName>
    <definedName name="________tnt1" localSheetId="35">[7]!________tnt1</definedName>
    <definedName name="________tnt1" localSheetId="36">#REF!</definedName>
    <definedName name="________tnt1" localSheetId="56">[8]!________tnt1</definedName>
    <definedName name="________tnt1" localSheetId="70">#REF!</definedName>
    <definedName name="________tnt1" localSheetId="26">[7]!________tnt1</definedName>
    <definedName name="________tnt1">[7]!________tnt1</definedName>
    <definedName name="_______asd1" localSheetId="16">[7]!_______asd1</definedName>
    <definedName name="_______asd1" localSheetId="35">[7]!_______asd1</definedName>
    <definedName name="_______asd1" localSheetId="36">#REF!</definedName>
    <definedName name="_______asd1" localSheetId="56">[8]!_______asd1</definedName>
    <definedName name="_______asd1" localSheetId="70">#REF!</definedName>
    <definedName name="_______asd1" localSheetId="26">[7]!_______asd1</definedName>
    <definedName name="_______asd1">[7]!_______asd1</definedName>
    <definedName name="_______FAL4" localSheetId="16">#REF!</definedName>
    <definedName name="_______FAL4" localSheetId="25">#REF!</definedName>
    <definedName name="_______FAL4" localSheetId="41">#REF!</definedName>
    <definedName name="_______FAL4" localSheetId="46">#REF!</definedName>
    <definedName name="_______FAL4" localSheetId="35">#REF!</definedName>
    <definedName name="_______FAL4" localSheetId="29">#REF!</definedName>
    <definedName name="_______FAL4" localSheetId="33">#REF!</definedName>
    <definedName name="_______FAL4" localSheetId="34">#REF!</definedName>
    <definedName name="_______FAL4" localSheetId="36">#N/A</definedName>
    <definedName name="_______FAL4" localSheetId="39">#REF!</definedName>
    <definedName name="_______FAL4" localSheetId="50">#REF!</definedName>
    <definedName name="_______FAL4" localSheetId="51">#REF!</definedName>
    <definedName name="_______FAL4" localSheetId="55">#REF!</definedName>
    <definedName name="_______FAL4" localSheetId="56">#REF!</definedName>
    <definedName name="_______FAL4" localSheetId="69">#REF!</definedName>
    <definedName name="_______FAL4" localSheetId="19">#REF!</definedName>
    <definedName name="_______FAL4" localSheetId="26">#REF!</definedName>
    <definedName name="_______FAL4" localSheetId="0">#REF!</definedName>
    <definedName name="_______FAL4">#REF!</definedName>
    <definedName name="_______FAL6" localSheetId="16">#REF!</definedName>
    <definedName name="_______FAL6" localSheetId="41">#REF!</definedName>
    <definedName name="_______FAL6" localSheetId="46">#REF!</definedName>
    <definedName name="_______FAL6" localSheetId="35">#REF!</definedName>
    <definedName name="_______FAL6" localSheetId="29">#REF!</definedName>
    <definedName name="_______FAL6" localSheetId="34">#REF!</definedName>
    <definedName name="_______FAL6" localSheetId="36">#N/A</definedName>
    <definedName name="_______FAL6" localSheetId="39">#REF!</definedName>
    <definedName name="_______FAL6" localSheetId="50">#REF!</definedName>
    <definedName name="_______FAL6" localSheetId="51">#REF!</definedName>
    <definedName name="_______FAL6" localSheetId="55">#REF!</definedName>
    <definedName name="_______FAL6" localSheetId="56">#REF!</definedName>
    <definedName name="_______FAL6" localSheetId="19">#REF!</definedName>
    <definedName name="_______FAL6" localSheetId="26">#REF!</definedName>
    <definedName name="_______FAL6" localSheetId="0">#REF!</definedName>
    <definedName name="_______FAL6">#REF!</definedName>
    <definedName name="_______FAL7" localSheetId="16">#REF!</definedName>
    <definedName name="_______FAL7" localSheetId="41">#REF!</definedName>
    <definedName name="_______FAL7" localSheetId="46">#REF!</definedName>
    <definedName name="_______FAL7" localSheetId="35">#REF!</definedName>
    <definedName name="_______FAL7" localSheetId="29">#REF!</definedName>
    <definedName name="_______FAL7" localSheetId="34">#REF!</definedName>
    <definedName name="_______FAL7" localSheetId="36">#N/A</definedName>
    <definedName name="_______FAL7" localSheetId="39">#REF!</definedName>
    <definedName name="_______FAL7" localSheetId="50">#REF!</definedName>
    <definedName name="_______FAL7" localSheetId="51">#REF!</definedName>
    <definedName name="_______FAL7" localSheetId="55">#REF!</definedName>
    <definedName name="_______FAL7" localSheetId="56">#REF!</definedName>
    <definedName name="_______FAL7" localSheetId="19">#REF!</definedName>
    <definedName name="_______FAL7" localSheetId="26">#REF!</definedName>
    <definedName name="_______FAL7" localSheetId="0">#REF!</definedName>
    <definedName name="_______FAL7">#REF!</definedName>
    <definedName name="_______ROS1">#N/A</definedName>
    <definedName name="_______ROS2">#N/A</definedName>
    <definedName name="_______ROS3">#N/A</definedName>
    <definedName name="_______ROS4">#N/A</definedName>
    <definedName name="_______tAB4" localSheetId="36">#REF!</definedName>
    <definedName name="_______tAB4" localSheetId="70">#REF!</definedName>
    <definedName name="_______tAB4">'[9]shared data'!$A$1:$G$71</definedName>
    <definedName name="_______tnt1" localSheetId="16">[7]!_______tnt1</definedName>
    <definedName name="_______tnt1" localSheetId="35">[7]!_______tnt1</definedName>
    <definedName name="_______tnt1" localSheetId="36">#REF!</definedName>
    <definedName name="_______tnt1" localSheetId="56">[8]!_______tnt1</definedName>
    <definedName name="_______tnt1" localSheetId="70">#REF!</definedName>
    <definedName name="_______tnt1" localSheetId="26">[7]!_______tnt1</definedName>
    <definedName name="_______tnt1">[7]!_______tnt1</definedName>
    <definedName name="______asd1" localSheetId="16">[7]!______asd1</definedName>
    <definedName name="______asd1" localSheetId="35">[7]!______asd1</definedName>
    <definedName name="______asd1" localSheetId="36">#REF!</definedName>
    <definedName name="______asd1" localSheetId="56">[8]!______asd1</definedName>
    <definedName name="______asd1" localSheetId="70">#REF!</definedName>
    <definedName name="______asd1" localSheetId="26">[7]!______asd1</definedName>
    <definedName name="______asd1">[7]!______asd1</definedName>
    <definedName name="______AUS1" localSheetId="16">#REF!</definedName>
    <definedName name="______AUS1" localSheetId="25">#REF!</definedName>
    <definedName name="______AUS1" localSheetId="41">#REF!</definedName>
    <definedName name="______AUS1" localSheetId="46">#REF!</definedName>
    <definedName name="______AUS1" localSheetId="35">#REF!</definedName>
    <definedName name="______AUS1" localSheetId="29">#REF!</definedName>
    <definedName name="______AUS1" localSheetId="33">#REF!</definedName>
    <definedName name="______AUS1" localSheetId="34">#REF!</definedName>
    <definedName name="______AUS1" localSheetId="36">#N/A</definedName>
    <definedName name="______AUS1" localSheetId="39">#REF!</definedName>
    <definedName name="______AUS1" localSheetId="50">#REF!</definedName>
    <definedName name="______AUS1" localSheetId="51">#REF!</definedName>
    <definedName name="______AUS1" localSheetId="55">#REF!</definedName>
    <definedName name="______AUS1" localSheetId="56">#REF!</definedName>
    <definedName name="______AUS1" localSheetId="69">#REF!</definedName>
    <definedName name="______AUS1" localSheetId="19">#REF!</definedName>
    <definedName name="______AUS1" localSheetId="26">#REF!</definedName>
    <definedName name="______AUS1" localSheetId="0">#REF!</definedName>
    <definedName name="______AUS1">#REF!</definedName>
    <definedName name="______DEG1" localSheetId="16">#REF!</definedName>
    <definedName name="______DEG1" localSheetId="41">#REF!</definedName>
    <definedName name="______DEG1" localSheetId="46">#REF!</definedName>
    <definedName name="______DEG1" localSheetId="35">#REF!</definedName>
    <definedName name="______DEG1" localSheetId="29">#REF!</definedName>
    <definedName name="______DEG1" localSheetId="34">#REF!</definedName>
    <definedName name="______DEG1" localSheetId="36">#N/A</definedName>
    <definedName name="______DEG1" localSheetId="39">#REF!</definedName>
    <definedName name="______DEG1" localSheetId="50">#REF!</definedName>
    <definedName name="______DEG1" localSheetId="51">#REF!</definedName>
    <definedName name="______DEG1" localSheetId="55">#REF!</definedName>
    <definedName name="______DEG1" localSheetId="56">#REF!</definedName>
    <definedName name="______DEG1" localSheetId="19">#REF!</definedName>
    <definedName name="______DEG1" localSheetId="26">#REF!</definedName>
    <definedName name="______DEG1" localSheetId="0">#REF!</definedName>
    <definedName name="______DEG1">#REF!</definedName>
    <definedName name="______DKR1" localSheetId="16">#REF!</definedName>
    <definedName name="______DKR1" localSheetId="41">#REF!</definedName>
    <definedName name="______DKR1" localSheetId="46">#REF!</definedName>
    <definedName name="______DKR1" localSheetId="35">#REF!</definedName>
    <definedName name="______DKR1" localSheetId="29">#REF!</definedName>
    <definedName name="______DKR1" localSheetId="34">#REF!</definedName>
    <definedName name="______DKR1" localSheetId="36">#N/A</definedName>
    <definedName name="______DKR1" localSheetId="39">#REF!</definedName>
    <definedName name="______DKR1" localSheetId="50">#REF!</definedName>
    <definedName name="______DKR1" localSheetId="51">#REF!</definedName>
    <definedName name="______DKR1" localSheetId="55">#REF!</definedName>
    <definedName name="______DKR1" localSheetId="56">#REF!</definedName>
    <definedName name="______DKR1" localSheetId="19">#REF!</definedName>
    <definedName name="______DKR1" localSheetId="26">#REF!</definedName>
    <definedName name="______DKR1" localSheetId="0">#REF!</definedName>
    <definedName name="______DKR1">#REF!</definedName>
    <definedName name="______ECU1" localSheetId="16">#REF!</definedName>
    <definedName name="______ECU1" localSheetId="41">#REF!</definedName>
    <definedName name="______ECU1" localSheetId="46">#REF!</definedName>
    <definedName name="______ECU1" localSheetId="35">#REF!</definedName>
    <definedName name="______ECU1" localSheetId="29">#REF!</definedName>
    <definedName name="______ECU1" localSheetId="34">#REF!</definedName>
    <definedName name="______ECU1" localSheetId="36">#N/A</definedName>
    <definedName name="______ECU1" localSheetId="39">#REF!</definedName>
    <definedName name="______ECU1" localSheetId="50">#REF!</definedName>
    <definedName name="______ECU1" localSheetId="51">#REF!</definedName>
    <definedName name="______ECU1" localSheetId="55">#REF!</definedName>
    <definedName name="______ECU1" localSheetId="56">#REF!</definedName>
    <definedName name="______ECU1" localSheetId="19">#REF!</definedName>
    <definedName name="______ECU1" localSheetId="26">#REF!</definedName>
    <definedName name="______ECU1" localSheetId="0">#REF!</definedName>
    <definedName name="______ECU1">#REF!</definedName>
    <definedName name="______ESC1" localSheetId="16">#REF!</definedName>
    <definedName name="______ESC1" localSheetId="41">#REF!</definedName>
    <definedName name="______ESC1" localSheetId="46">#REF!</definedName>
    <definedName name="______ESC1" localSheetId="35">#REF!</definedName>
    <definedName name="______ESC1" localSheetId="29">#REF!</definedName>
    <definedName name="______ESC1" localSheetId="34">#REF!</definedName>
    <definedName name="______ESC1" localSheetId="36">#N/A</definedName>
    <definedName name="______ESC1" localSheetId="39">#REF!</definedName>
    <definedName name="______ESC1" localSheetId="50">#REF!</definedName>
    <definedName name="______ESC1" localSheetId="51">#REF!</definedName>
    <definedName name="______ESC1" localSheetId="55">#REF!</definedName>
    <definedName name="______ESC1" localSheetId="56">#REF!</definedName>
    <definedName name="______ESC1" localSheetId="19">#REF!</definedName>
    <definedName name="______ESC1" localSheetId="26">#REF!</definedName>
    <definedName name="______ESC1" localSheetId="0">#REF!</definedName>
    <definedName name="______ESC1">#REF!</definedName>
    <definedName name="______FAL2" localSheetId="16">#REF!</definedName>
    <definedName name="______FAL2" localSheetId="41">#REF!</definedName>
    <definedName name="______FAL2" localSheetId="46">#REF!</definedName>
    <definedName name="______FAL2" localSheetId="35">#REF!</definedName>
    <definedName name="______FAL2" localSheetId="29">#REF!</definedName>
    <definedName name="______FAL2" localSheetId="34">#REF!</definedName>
    <definedName name="______FAL2" localSheetId="36">#N/A</definedName>
    <definedName name="______FAL2" localSheetId="39">#REF!</definedName>
    <definedName name="______FAL2" localSheetId="50">#REF!</definedName>
    <definedName name="______FAL2" localSheetId="51">#REF!</definedName>
    <definedName name="______FAL2" localSheetId="55">#REF!</definedName>
    <definedName name="______FAL2" localSheetId="56">#REF!</definedName>
    <definedName name="______FAL2" localSheetId="19">#REF!</definedName>
    <definedName name="______FAL2" localSheetId="26">#REF!</definedName>
    <definedName name="______FAL2" localSheetId="0">#REF!</definedName>
    <definedName name="______FAL2">#REF!</definedName>
    <definedName name="______FAL3" localSheetId="16">#REF!</definedName>
    <definedName name="______FAL3" localSheetId="41">#REF!</definedName>
    <definedName name="______FAL3" localSheetId="46">#REF!</definedName>
    <definedName name="______FAL3" localSheetId="35">#REF!</definedName>
    <definedName name="______FAL3" localSheetId="29">#REF!</definedName>
    <definedName name="______FAL3" localSheetId="34">#REF!</definedName>
    <definedName name="______FAL3" localSheetId="36">#N/A</definedName>
    <definedName name="______FAL3" localSheetId="39">#REF!</definedName>
    <definedName name="______FAL3" localSheetId="50">#REF!</definedName>
    <definedName name="______FAL3" localSheetId="51">#REF!</definedName>
    <definedName name="______FAL3" localSheetId="55">#REF!</definedName>
    <definedName name="______FAL3" localSheetId="56">#REF!</definedName>
    <definedName name="______FAL3" localSheetId="19">#REF!</definedName>
    <definedName name="______FAL3" localSheetId="26">#REF!</definedName>
    <definedName name="______FAL3" localSheetId="0">#REF!</definedName>
    <definedName name="______FAL3">#REF!</definedName>
    <definedName name="______FAL4" localSheetId="16">#REF!</definedName>
    <definedName name="______FAL4" localSheetId="41">#REF!</definedName>
    <definedName name="______FAL4" localSheetId="46">#REF!</definedName>
    <definedName name="______FAL4" localSheetId="35">#REF!</definedName>
    <definedName name="______FAL4" localSheetId="29">#REF!</definedName>
    <definedName name="______FAL4" localSheetId="34">#REF!</definedName>
    <definedName name="______FAL4" localSheetId="36">#N/A</definedName>
    <definedName name="______FAL4" localSheetId="39">#REF!</definedName>
    <definedName name="______FAL4" localSheetId="50">#REF!</definedName>
    <definedName name="______FAL4" localSheetId="51">#REF!</definedName>
    <definedName name="______FAL4" localSheetId="55">#REF!</definedName>
    <definedName name="______FAL4" localSheetId="56">#REF!</definedName>
    <definedName name="______FAL4" localSheetId="19">#REF!</definedName>
    <definedName name="______FAL4" localSheetId="26">#REF!</definedName>
    <definedName name="______FAL4" localSheetId="0">#REF!</definedName>
    <definedName name="______FAL4">#REF!</definedName>
    <definedName name="______FAL5" localSheetId="16">#REF!</definedName>
    <definedName name="______FAL5" localSheetId="41">#REF!</definedName>
    <definedName name="______FAL5" localSheetId="46">#REF!</definedName>
    <definedName name="______FAL5" localSheetId="35">#REF!</definedName>
    <definedName name="______FAL5" localSheetId="29">#REF!</definedName>
    <definedName name="______FAL5" localSheetId="34">#REF!</definedName>
    <definedName name="______FAL5" localSheetId="36">#N/A</definedName>
    <definedName name="______FAL5" localSheetId="39">#REF!</definedName>
    <definedName name="______FAL5" localSheetId="50">#REF!</definedName>
    <definedName name="______FAL5" localSheetId="51">#REF!</definedName>
    <definedName name="______FAL5" localSheetId="55">#REF!</definedName>
    <definedName name="______FAL5" localSheetId="56">#REF!</definedName>
    <definedName name="______FAL5" localSheetId="19">#REF!</definedName>
    <definedName name="______FAL5" localSheetId="26">#REF!</definedName>
    <definedName name="______FAL5" localSheetId="0">#REF!</definedName>
    <definedName name="______FAL5">#REF!</definedName>
    <definedName name="______FAL6" localSheetId="16">#REF!</definedName>
    <definedName name="______FAL6" localSheetId="41">#REF!</definedName>
    <definedName name="______FAL6" localSheetId="46">#REF!</definedName>
    <definedName name="______FAL6" localSheetId="35">#REF!</definedName>
    <definedName name="______FAL6" localSheetId="29">#REF!</definedName>
    <definedName name="______FAL6" localSheetId="34">#REF!</definedName>
    <definedName name="______FAL6" localSheetId="36">#N/A</definedName>
    <definedName name="______FAL6" localSheetId="39">#REF!</definedName>
    <definedName name="______FAL6" localSheetId="50">#REF!</definedName>
    <definedName name="______FAL6" localSheetId="51">#REF!</definedName>
    <definedName name="______FAL6" localSheetId="55">#REF!</definedName>
    <definedName name="______FAL6" localSheetId="56">#REF!</definedName>
    <definedName name="______FAL6" localSheetId="19">#REF!</definedName>
    <definedName name="______FAL6" localSheetId="26">#REF!</definedName>
    <definedName name="______FAL6" localSheetId="0">#REF!</definedName>
    <definedName name="______FAL6">#REF!</definedName>
    <definedName name="______FAL7" localSheetId="16">#REF!</definedName>
    <definedName name="______FAL7" localSheetId="41">#REF!</definedName>
    <definedName name="______FAL7" localSheetId="46">#REF!</definedName>
    <definedName name="______FAL7" localSheetId="35">#REF!</definedName>
    <definedName name="______FAL7" localSheetId="29">#REF!</definedName>
    <definedName name="______FAL7" localSheetId="34">#REF!</definedName>
    <definedName name="______FAL7" localSheetId="36">#N/A</definedName>
    <definedName name="______FAL7" localSheetId="39">#REF!</definedName>
    <definedName name="______FAL7" localSheetId="50">#REF!</definedName>
    <definedName name="______FAL7" localSheetId="51">#REF!</definedName>
    <definedName name="______FAL7" localSheetId="55">#REF!</definedName>
    <definedName name="______FAL7" localSheetId="56">#REF!</definedName>
    <definedName name="______FAL7" localSheetId="19">#REF!</definedName>
    <definedName name="______FAL7" localSheetId="26">#REF!</definedName>
    <definedName name="______FAL7" localSheetId="0">#REF!</definedName>
    <definedName name="______FAL7">#REF!</definedName>
    <definedName name="______FMK1" localSheetId="16">#REF!</definedName>
    <definedName name="______FMK1" localSheetId="41">#REF!</definedName>
    <definedName name="______FMK1" localSheetId="46">#REF!</definedName>
    <definedName name="______FMK1" localSheetId="35">#REF!</definedName>
    <definedName name="______FMK1" localSheetId="29">#REF!</definedName>
    <definedName name="______FMK1" localSheetId="34">#REF!</definedName>
    <definedName name="______FMK1" localSheetId="36">#N/A</definedName>
    <definedName name="______FMK1" localSheetId="39">#REF!</definedName>
    <definedName name="______FMK1" localSheetId="50">#REF!</definedName>
    <definedName name="______FMK1" localSheetId="51">#REF!</definedName>
    <definedName name="______FMK1" localSheetId="55">#REF!</definedName>
    <definedName name="______FMK1" localSheetId="56">#REF!</definedName>
    <definedName name="______FMK1" localSheetId="19">#REF!</definedName>
    <definedName name="______FMK1" localSheetId="26">#REF!</definedName>
    <definedName name="______FMK1" localSheetId="0">#REF!</definedName>
    <definedName name="______FMK1">#REF!</definedName>
    <definedName name="______IKR1" localSheetId="16">#REF!</definedName>
    <definedName name="______IKR1" localSheetId="41">#REF!</definedName>
    <definedName name="______IKR1" localSheetId="46">#REF!</definedName>
    <definedName name="______IKR1" localSheetId="35">#REF!</definedName>
    <definedName name="______IKR1" localSheetId="29">#REF!</definedName>
    <definedName name="______IKR1" localSheetId="34">#REF!</definedName>
    <definedName name="______IKR1" localSheetId="36">#N/A</definedName>
    <definedName name="______IKR1" localSheetId="39">#REF!</definedName>
    <definedName name="______IKR1" localSheetId="50">#REF!</definedName>
    <definedName name="______IKR1" localSheetId="51">#REF!</definedName>
    <definedName name="______IKR1" localSheetId="55">#REF!</definedName>
    <definedName name="______IKR1" localSheetId="56">#REF!</definedName>
    <definedName name="______IKR1" localSheetId="19">#REF!</definedName>
    <definedName name="______IKR1" localSheetId="26">#REF!</definedName>
    <definedName name="______IKR1" localSheetId="0">#REF!</definedName>
    <definedName name="______IKR1">#REF!</definedName>
    <definedName name="______IRP1" localSheetId="16">#REF!</definedName>
    <definedName name="______IRP1" localSheetId="41">#REF!</definedName>
    <definedName name="______IRP1" localSheetId="46">#REF!</definedName>
    <definedName name="______IRP1" localSheetId="35">#REF!</definedName>
    <definedName name="______IRP1" localSheetId="29">#REF!</definedName>
    <definedName name="______IRP1" localSheetId="34">#REF!</definedName>
    <definedName name="______IRP1" localSheetId="36">#N/A</definedName>
    <definedName name="______IRP1" localSheetId="39">#REF!</definedName>
    <definedName name="______IRP1" localSheetId="50">#REF!</definedName>
    <definedName name="______IRP1" localSheetId="51">#REF!</definedName>
    <definedName name="______IRP1" localSheetId="55">#REF!</definedName>
    <definedName name="______IRP1" localSheetId="56">#REF!</definedName>
    <definedName name="______IRP1" localSheetId="19">#REF!</definedName>
    <definedName name="______IRP1" localSheetId="26">#REF!</definedName>
    <definedName name="______IRP1" localSheetId="0">#REF!</definedName>
    <definedName name="______IRP1">#REF!</definedName>
    <definedName name="______LIT1" localSheetId="16">#REF!</definedName>
    <definedName name="______LIT1" localSheetId="41">#REF!</definedName>
    <definedName name="______LIT1" localSheetId="46">#REF!</definedName>
    <definedName name="______LIT1" localSheetId="35">#REF!</definedName>
    <definedName name="______LIT1" localSheetId="29">#REF!</definedName>
    <definedName name="______LIT1" localSheetId="34">#REF!</definedName>
    <definedName name="______LIT1" localSheetId="36">#N/A</definedName>
    <definedName name="______LIT1" localSheetId="39">#REF!</definedName>
    <definedName name="______LIT1" localSheetId="50">#REF!</definedName>
    <definedName name="______LIT1" localSheetId="51">#REF!</definedName>
    <definedName name="______LIT1" localSheetId="55">#REF!</definedName>
    <definedName name="______LIT1" localSheetId="56">#REF!</definedName>
    <definedName name="______LIT1" localSheetId="19">#REF!</definedName>
    <definedName name="______LIT1" localSheetId="26">#REF!</definedName>
    <definedName name="______LIT1" localSheetId="0">#REF!</definedName>
    <definedName name="______LIT1">#REF!</definedName>
    <definedName name="_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16">#REF!</definedName>
    <definedName name="______MEX1" localSheetId="25">#REF!</definedName>
    <definedName name="______MEX1" localSheetId="41">#REF!</definedName>
    <definedName name="______MEX1" localSheetId="46">#REF!</definedName>
    <definedName name="______MEX1" localSheetId="35">#REF!</definedName>
    <definedName name="______MEX1" localSheetId="29">#REF!</definedName>
    <definedName name="______MEX1" localSheetId="33">#REF!</definedName>
    <definedName name="______MEX1" localSheetId="34">#REF!</definedName>
    <definedName name="______MEX1" localSheetId="36">#N/A</definedName>
    <definedName name="______MEX1" localSheetId="39">#REF!</definedName>
    <definedName name="______MEX1" localSheetId="50">#REF!</definedName>
    <definedName name="______MEX1" localSheetId="51">#REF!</definedName>
    <definedName name="______MEX1" localSheetId="55">#REF!</definedName>
    <definedName name="______MEX1" localSheetId="56">#REF!</definedName>
    <definedName name="______MEX1" localSheetId="69">#REF!</definedName>
    <definedName name="______MEX1" localSheetId="19">#REF!</definedName>
    <definedName name="______MEX1" localSheetId="26">#REF!</definedName>
    <definedName name="______MEX1" localSheetId="0">#REF!</definedName>
    <definedName name="______MEX1">#REF!</definedName>
    <definedName name="______PTA1" localSheetId="16">#REF!</definedName>
    <definedName name="______PTA1" localSheetId="41">#REF!</definedName>
    <definedName name="______PTA1" localSheetId="46">#REF!</definedName>
    <definedName name="______PTA1" localSheetId="35">#REF!</definedName>
    <definedName name="______PTA1" localSheetId="29">#REF!</definedName>
    <definedName name="______PTA1" localSheetId="34">#REF!</definedName>
    <definedName name="______PTA1" localSheetId="36">#N/A</definedName>
    <definedName name="______PTA1" localSheetId="39">#REF!</definedName>
    <definedName name="______PTA1" localSheetId="50">#REF!</definedName>
    <definedName name="______PTA1" localSheetId="51">#REF!</definedName>
    <definedName name="______PTA1" localSheetId="55">#REF!</definedName>
    <definedName name="______PTA1" localSheetId="56">#REF!</definedName>
    <definedName name="______PTA1" localSheetId="19">#REF!</definedName>
    <definedName name="______PTA1" localSheetId="26">#REF!</definedName>
    <definedName name="______PTA1" localSheetId="0">#REF!</definedName>
    <definedName name="______PTA1">#REF!</definedName>
    <definedName name="______ROS1">#N/A</definedName>
    <definedName name="______ROS2">#N/A</definedName>
    <definedName name="______ROS3">#N/A</definedName>
    <definedName name="______ROS4">#N/A</definedName>
    <definedName name="______SAR1" localSheetId="16">#REF!</definedName>
    <definedName name="______SAR1" localSheetId="25">#REF!</definedName>
    <definedName name="______SAR1" localSheetId="41">#REF!</definedName>
    <definedName name="______SAR1" localSheetId="46">#REF!</definedName>
    <definedName name="______SAR1" localSheetId="35">#REF!</definedName>
    <definedName name="______SAR1" localSheetId="29">#REF!</definedName>
    <definedName name="______SAR1" localSheetId="33">#REF!</definedName>
    <definedName name="______SAR1" localSheetId="34">#REF!</definedName>
    <definedName name="______SAR1" localSheetId="36">#N/A</definedName>
    <definedName name="______SAR1" localSheetId="39">#REF!</definedName>
    <definedName name="______SAR1" localSheetId="50">#REF!</definedName>
    <definedName name="______SAR1" localSheetId="51">#REF!</definedName>
    <definedName name="______SAR1" localSheetId="55">#REF!</definedName>
    <definedName name="______SAR1" localSheetId="56">#REF!</definedName>
    <definedName name="______SAR1" localSheetId="69">#REF!</definedName>
    <definedName name="______SAR1" localSheetId="19">#REF!</definedName>
    <definedName name="______SAR1" localSheetId="26">#REF!</definedName>
    <definedName name="______SAR1" localSheetId="0">#REF!</definedName>
    <definedName name="______SAR1">#REF!</definedName>
    <definedName name="______SRT11" localSheetId="16" hidden="1">{"Minpmon",#N/A,FALSE,"Monthinput"}</definedName>
    <definedName name="______SRT11" localSheetId="23" hidden="1">{"Minpmon",#N/A,FALSE,"Monthinput"}</definedName>
    <definedName name="______SRT11" localSheetId="25" hidden="1">{"Minpmon",#N/A,FALSE,"Monthinput"}</definedName>
    <definedName name="______SRT11" localSheetId="41" hidden="1">{"Minpmon",#N/A,FALSE,"Monthinput"}</definedName>
    <definedName name="______SRT11" localSheetId="46" hidden="1">{"Minpmon",#N/A,FALSE,"Monthinput"}</definedName>
    <definedName name="______SRT11" localSheetId="7" hidden="1">{"Minpmon",#N/A,FALSE,"Monthinput"}</definedName>
    <definedName name="______SRT11" localSheetId="8" hidden="1">{"Minpmon",#N/A,FALSE,"Monthinput"}</definedName>
    <definedName name="______SRT11" localSheetId="35" hidden="1">{"Minpmon",#N/A,FALSE,"Monthinput"}</definedName>
    <definedName name="______SRT11" localSheetId="2" hidden="1">{"Minpmon",#N/A,FALSE,"Monthinput"}</definedName>
    <definedName name="______SRT11" localSheetId="28" hidden="1">{"Minpmon",#N/A,FALSE,"Monthinput"}</definedName>
    <definedName name="______SRT11" localSheetId="29" hidden="1">{"Minpmon",#N/A,FALSE,"Monthinput"}</definedName>
    <definedName name="______SRT11" localSheetId="30" hidden="1">{"Minpmon",#N/A,FALSE,"Monthinput"}</definedName>
    <definedName name="______SRT11" localSheetId="31" hidden="1">{"Minpmon",#N/A,FALSE,"Monthinput"}</definedName>
    <definedName name="______SRT11" localSheetId="32" hidden="1">{"Minpmon",#N/A,FALSE,"Monthinput"}</definedName>
    <definedName name="______SRT11" localSheetId="33" hidden="1">{"Minpmon",#N/A,FALSE,"Monthinput"}</definedName>
    <definedName name="______SRT11" localSheetId="34" hidden="1">{"Minpmon",#N/A,FALSE,"Monthinput"}</definedName>
    <definedName name="______SRT11" localSheetId="36" hidden="1">{"Minpmon",#N/A,FALSE,"Monthinput"}</definedName>
    <definedName name="______SRT11" localSheetId="39" hidden="1">{"Minpmon",#N/A,FALSE,"Monthinput"}</definedName>
    <definedName name="______SRT11" localSheetId="50" hidden="1">{"Minpmon",#N/A,FALSE,"Monthinput"}</definedName>
    <definedName name="______SRT11" localSheetId="51" hidden="1">{"Minpmon",#N/A,FALSE,"Monthinput"}</definedName>
    <definedName name="______SRT11" localSheetId="52" hidden="1">{"Minpmon",#N/A,FALSE,"Monthinput"}</definedName>
    <definedName name="______SRT11" localSheetId="53" hidden="1">{"Minpmon",#N/A,FALSE,"Monthinput"}</definedName>
    <definedName name="______SRT11" localSheetId="54" hidden="1">{"Minpmon",#N/A,FALSE,"Monthinput"}</definedName>
    <definedName name="______SRT11" localSheetId="55" hidden="1">{"Minpmon",#N/A,FALSE,"Monthinput"}</definedName>
    <definedName name="______SRT11" localSheetId="56" hidden="1">{"Minpmon",#N/A,FALSE,"Monthinput"}</definedName>
    <definedName name="______SRT11" localSheetId="69" hidden="1">{"Minpmon",#N/A,FALSE,"Monthinput"}</definedName>
    <definedName name="______SRT11" localSheetId="70" hidden="1">{"Minpmon",#N/A,FALSE,"Monthinput"}</definedName>
    <definedName name="______SRT11" localSheetId="19" hidden="1">{"Minpmon",#N/A,FALSE,"Monthinput"}</definedName>
    <definedName name="______SRT11" localSheetId="22" hidden="1">{"Minpmon",#N/A,FALSE,"Monthinput"}</definedName>
    <definedName name="______SRT11" localSheetId="24" hidden="1">{"Minpmon",#N/A,FALSE,"Monthinput"}</definedName>
    <definedName name="______SRT11" localSheetId="26" hidden="1">{"Minpmon",#N/A,FALSE,"Monthinput"}</definedName>
    <definedName name="______SRT11" localSheetId="27" hidden="1">{"Minpmon",#N/A,FALSE,"Monthinput"}</definedName>
    <definedName name="______SRT11" localSheetId="0" hidden="1">{"Minpmon",#N/A,FALSE,"Monthinput"}</definedName>
    <definedName name="______SRT11" hidden="1">{"Minpmon",#N/A,FALSE,"Monthinput"}</definedName>
    <definedName name="______tAB4" localSheetId="36">#REF!</definedName>
    <definedName name="______tAB4" localSheetId="70">#REF!</definedName>
    <definedName name="______tAB4">'[9]shared data'!$A$1:$G$71</definedName>
    <definedName name="______tnt1" localSheetId="16">[7]!______tnt1</definedName>
    <definedName name="______tnt1" localSheetId="35">[7]!______tnt1</definedName>
    <definedName name="______tnt1" localSheetId="36">#REF!</definedName>
    <definedName name="______tnt1" localSheetId="56">[8]!______tnt1</definedName>
    <definedName name="______tnt1" localSheetId="70">#REF!</definedName>
    <definedName name="______tnt1" localSheetId="26">[7]!______tnt1</definedName>
    <definedName name="______tnt1">[7]!______tnt1</definedName>
    <definedName name="_____asd1">#N/A</definedName>
    <definedName name="_____AUS1" localSheetId="16">#REF!</definedName>
    <definedName name="_____AUS1" localSheetId="25">#REF!</definedName>
    <definedName name="_____AUS1" localSheetId="41">#REF!</definedName>
    <definedName name="_____AUS1" localSheetId="46">#REF!</definedName>
    <definedName name="_____AUS1" localSheetId="35">#REF!</definedName>
    <definedName name="_____AUS1" localSheetId="29">#REF!</definedName>
    <definedName name="_____AUS1" localSheetId="33">#REF!</definedName>
    <definedName name="_____AUS1" localSheetId="34">#REF!</definedName>
    <definedName name="_____AUS1" localSheetId="36">#N/A</definedName>
    <definedName name="_____AUS1" localSheetId="39">#REF!</definedName>
    <definedName name="_____AUS1" localSheetId="50">#REF!</definedName>
    <definedName name="_____AUS1" localSheetId="51">#REF!</definedName>
    <definedName name="_____AUS1" localSheetId="55">#REF!</definedName>
    <definedName name="_____AUS1" localSheetId="56">#REF!</definedName>
    <definedName name="_____AUS1" localSheetId="69">#REF!</definedName>
    <definedName name="_____AUS1" localSheetId="19">#REF!</definedName>
    <definedName name="_____AUS1" localSheetId="26">#REF!</definedName>
    <definedName name="_____AUS1" localSheetId="0">#REF!</definedName>
    <definedName name="_____AUS1">#REF!</definedName>
    <definedName name="_____DEG1" localSheetId="16">#REF!</definedName>
    <definedName name="_____DEG1" localSheetId="41">#REF!</definedName>
    <definedName name="_____DEG1" localSheetId="46">#REF!</definedName>
    <definedName name="_____DEG1" localSheetId="35">#REF!</definedName>
    <definedName name="_____DEG1" localSheetId="29">#REF!</definedName>
    <definedName name="_____DEG1" localSheetId="34">#REF!</definedName>
    <definedName name="_____DEG1" localSheetId="36">#N/A</definedName>
    <definedName name="_____DEG1" localSheetId="39">#REF!</definedName>
    <definedName name="_____DEG1" localSheetId="50">#REF!</definedName>
    <definedName name="_____DEG1" localSheetId="51">#REF!</definedName>
    <definedName name="_____DEG1" localSheetId="55">#REF!</definedName>
    <definedName name="_____DEG1" localSheetId="56">#REF!</definedName>
    <definedName name="_____DEG1" localSheetId="19">#REF!</definedName>
    <definedName name="_____DEG1" localSheetId="26">#REF!</definedName>
    <definedName name="_____DEG1" localSheetId="0">#REF!</definedName>
    <definedName name="_____DEG1">#REF!</definedName>
    <definedName name="_____DKR1" localSheetId="16">#REF!</definedName>
    <definedName name="_____DKR1" localSheetId="41">#REF!</definedName>
    <definedName name="_____DKR1" localSheetId="46">#REF!</definedName>
    <definedName name="_____DKR1" localSheetId="35">#REF!</definedName>
    <definedName name="_____DKR1" localSheetId="29">#REF!</definedName>
    <definedName name="_____DKR1" localSheetId="34">#REF!</definedName>
    <definedName name="_____DKR1" localSheetId="36">#N/A</definedName>
    <definedName name="_____DKR1" localSheetId="39">#REF!</definedName>
    <definedName name="_____DKR1" localSheetId="50">#REF!</definedName>
    <definedName name="_____DKR1" localSheetId="51">#REF!</definedName>
    <definedName name="_____DKR1" localSheetId="55">#REF!</definedName>
    <definedName name="_____DKR1" localSheetId="56">#REF!</definedName>
    <definedName name="_____DKR1" localSheetId="19">#REF!</definedName>
    <definedName name="_____DKR1" localSheetId="26">#REF!</definedName>
    <definedName name="_____DKR1" localSheetId="0">#REF!</definedName>
    <definedName name="_____DKR1">#REF!</definedName>
    <definedName name="_____ECU1" localSheetId="16">#REF!</definedName>
    <definedName name="_____ECU1" localSheetId="41">#REF!</definedName>
    <definedName name="_____ECU1" localSheetId="46">#REF!</definedName>
    <definedName name="_____ECU1" localSheetId="35">#REF!</definedName>
    <definedName name="_____ECU1" localSheetId="29">#REF!</definedName>
    <definedName name="_____ECU1" localSheetId="34">#REF!</definedName>
    <definedName name="_____ECU1" localSheetId="36">#N/A</definedName>
    <definedName name="_____ECU1" localSheetId="39">#REF!</definedName>
    <definedName name="_____ECU1" localSheetId="50">#REF!</definedName>
    <definedName name="_____ECU1" localSheetId="51">#REF!</definedName>
    <definedName name="_____ECU1" localSheetId="55">#REF!</definedName>
    <definedName name="_____ECU1" localSheetId="56">#REF!</definedName>
    <definedName name="_____ECU1" localSheetId="19">#REF!</definedName>
    <definedName name="_____ECU1" localSheetId="26">#REF!</definedName>
    <definedName name="_____ECU1" localSheetId="0">#REF!</definedName>
    <definedName name="_____ECU1">#REF!</definedName>
    <definedName name="_____ESC1" localSheetId="16">#REF!</definedName>
    <definedName name="_____ESC1" localSheetId="41">#REF!</definedName>
    <definedName name="_____ESC1" localSheetId="46">#REF!</definedName>
    <definedName name="_____ESC1" localSheetId="35">#REF!</definedName>
    <definedName name="_____ESC1" localSheetId="29">#REF!</definedName>
    <definedName name="_____ESC1" localSheetId="34">#REF!</definedName>
    <definedName name="_____ESC1" localSheetId="36">#N/A</definedName>
    <definedName name="_____ESC1" localSheetId="39">#REF!</definedName>
    <definedName name="_____ESC1" localSheetId="50">#REF!</definedName>
    <definedName name="_____ESC1" localSheetId="51">#REF!</definedName>
    <definedName name="_____ESC1" localSheetId="55">#REF!</definedName>
    <definedName name="_____ESC1" localSheetId="56">#REF!</definedName>
    <definedName name="_____ESC1" localSheetId="19">#REF!</definedName>
    <definedName name="_____ESC1" localSheetId="26">#REF!</definedName>
    <definedName name="_____ESC1" localSheetId="0">#REF!</definedName>
    <definedName name="_____ESC1">#REF!</definedName>
    <definedName name="_____FAL2" localSheetId="16">#REF!</definedName>
    <definedName name="_____FAL2" localSheetId="41">#REF!</definedName>
    <definedName name="_____FAL2" localSheetId="46">#REF!</definedName>
    <definedName name="_____FAL2" localSheetId="35">#REF!</definedName>
    <definedName name="_____FAL2" localSheetId="29">#REF!</definedName>
    <definedName name="_____FAL2" localSheetId="34">#REF!</definedName>
    <definedName name="_____FAL2" localSheetId="36">#N/A</definedName>
    <definedName name="_____FAL2" localSheetId="39">#REF!</definedName>
    <definedName name="_____FAL2" localSheetId="50">#REF!</definedName>
    <definedName name="_____FAL2" localSheetId="51">#REF!</definedName>
    <definedName name="_____FAL2" localSheetId="55">#REF!</definedName>
    <definedName name="_____FAL2" localSheetId="56">#REF!</definedName>
    <definedName name="_____FAL2" localSheetId="19">#REF!</definedName>
    <definedName name="_____FAL2" localSheetId="26">#REF!</definedName>
    <definedName name="_____FAL2" localSheetId="0">#REF!</definedName>
    <definedName name="_____FAL2">#REF!</definedName>
    <definedName name="_____FAL3" localSheetId="16">#REF!</definedName>
    <definedName name="_____FAL3" localSheetId="41">#REF!</definedName>
    <definedName name="_____FAL3" localSheetId="46">#REF!</definedName>
    <definedName name="_____FAL3" localSheetId="35">#REF!</definedName>
    <definedName name="_____FAL3" localSheetId="29">#REF!</definedName>
    <definedName name="_____FAL3" localSheetId="34">#REF!</definedName>
    <definedName name="_____FAL3" localSheetId="36">#N/A</definedName>
    <definedName name="_____FAL3" localSheetId="39">#REF!</definedName>
    <definedName name="_____FAL3" localSheetId="50">#REF!</definedName>
    <definedName name="_____FAL3" localSheetId="51">#REF!</definedName>
    <definedName name="_____FAL3" localSheetId="55">#REF!</definedName>
    <definedName name="_____FAL3" localSheetId="56">#REF!</definedName>
    <definedName name="_____FAL3" localSheetId="19">#REF!</definedName>
    <definedName name="_____FAL3" localSheetId="26">#REF!</definedName>
    <definedName name="_____FAL3" localSheetId="0">#REF!</definedName>
    <definedName name="_____FAL3">#REF!</definedName>
    <definedName name="_____FAL4" localSheetId="16">#REF!</definedName>
    <definedName name="_____FAL4" localSheetId="41">#REF!</definedName>
    <definedName name="_____FAL4" localSheetId="46">#REF!</definedName>
    <definedName name="_____FAL4" localSheetId="35">#REF!</definedName>
    <definedName name="_____FAL4" localSheetId="29">#REF!</definedName>
    <definedName name="_____FAL4" localSheetId="34">#REF!</definedName>
    <definedName name="_____FAL4" localSheetId="36">#N/A</definedName>
    <definedName name="_____FAL4" localSheetId="39">#REF!</definedName>
    <definedName name="_____FAL4" localSheetId="50">#REF!</definedName>
    <definedName name="_____FAL4" localSheetId="51">#REF!</definedName>
    <definedName name="_____FAL4" localSheetId="55">#REF!</definedName>
    <definedName name="_____FAL4" localSheetId="56">#REF!</definedName>
    <definedName name="_____FAL4" localSheetId="19">#REF!</definedName>
    <definedName name="_____FAL4" localSheetId="26">#REF!</definedName>
    <definedName name="_____FAL4" localSheetId="0">#REF!</definedName>
    <definedName name="_____FAL4">#REF!</definedName>
    <definedName name="_____FAL5" localSheetId="16">#REF!</definedName>
    <definedName name="_____FAL5" localSheetId="41">#REF!</definedName>
    <definedName name="_____FAL5" localSheetId="46">#REF!</definedName>
    <definedName name="_____FAL5" localSheetId="35">#REF!</definedName>
    <definedName name="_____FAL5" localSheetId="29">#REF!</definedName>
    <definedName name="_____FAL5" localSheetId="34">#REF!</definedName>
    <definedName name="_____FAL5" localSheetId="36">#N/A</definedName>
    <definedName name="_____FAL5" localSheetId="39">#REF!</definedName>
    <definedName name="_____FAL5" localSheetId="50">#REF!</definedName>
    <definedName name="_____FAL5" localSheetId="51">#REF!</definedName>
    <definedName name="_____FAL5" localSheetId="55">#REF!</definedName>
    <definedName name="_____FAL5" localSheetId="56">#REF!</definedName>
    <definedName name="_____FAL5" localSheetId="19">#REF!</definedName>
    <definedName name="_____FAL5" localSheetId="26">#REF!</definedName>
    <definedName name="_____FAL5" localSheetId="0">#REF!</definedName>
    <definedName name="_____FAL5">#REF!</definedName>
    <definedName name="_____FAL6" localSheetId="16">#REF!</definedName>
    <definedName name="_____FAL6" localSheetId="41">#REF!</definedName>
    <definedName name="_____FAL6" localSheetId="46">#REF!</definedName>
    <definedName name="_____FAL6" localSheetId="35">#REF!</definedName>
    <definedName name="_____FAL6" localSheetId="29">#REF!</definedName>
    <definedName name="_____FAL6" localSheetId="34">#REF!</definedName>
    <definedName name="_____FAL6" localSheetId="36">#N/A</definedName>
    <definedName name="_____FAL6" localSheetId="39">#REF!</definedName>
    <definedName name="_____FAL6" localSheetId="50">#REF!</definedName>
    <definedName name="_____FAL6" localSheetId="51">#REF!</definedName>
    <definedName name="_____FAL6" localSheetId="55">#REF!</definedName>
    <definedName name="_____FAL6" localSheetId="56">#REF!</definedName>
    <definedName name="_____FAL6" localSheetId="19">#REF!</definedName>
    <definedName name="_____FAL6" localSheetId="26">#REF!</definedName>
    <definedName name="_____FAL6" localSheetId="0">#REF!</definedName>
    <definedName name="_____FAL6">#REF!</definedName>
    <definedName name="_____FAL7" localSheetId="16">#REF!</definedName>
    <definedName name="_____FAL7" localSheetId="41">#REF!</definedName>
    <definedName name="_____FAL7" localSheetId="46">#REF!</definedName>
    <definedName name="_____FAL7" localSheetId="35">#REF!</definedName>
    <definedName name="_____FAL7" localSheetId="29">#REF!</definedName>
    <definedName name="_____FAL7" localSheetId="34">#REF!</definedName>
    <definedName name="_____FAL7" localSheetId="36">#N/A</definedName>
    <definedName name="_____FAL7" localSheetId="39">#REF!</definedName>
    <definedName name="_____FAL7" localSheetId="50">#REF!</definedName>
    <definedName name="_____FAL7" localSheetId="51">#REF!</definedName>
    <definedName name="_____FAL7" localSheetId="55">#REF!</definedName>
    <definedName name="_____FAL7" localSheetId="56">#REF!</definedName>
    <definedName name="_____FAL7" localSheetId="19">#REF!</definedName>
    <definedName name="_____FAL7" localSheetId="26">#REF!</definedName>
    <definedName name="_____FAL7" localSheetId="0">#REF!</definedName>
    <definedName name="_____FAL7">#REF!</definedName>
    <definedName name="_____FMK1" localSheetId="16">#REF!</definedName>
    <definedName name="_____FMK1" localSheetId="41">#REF!</definedName>
    <definedName name="_____FMK1" localSheetId="46">#REF!</definedName>
    <definedName name="_____FMK1" localSheetId="35">#REF!</definedName>
    <definedName name="_____FMK1" localSheetId="29">#REF!</definedName>
    <definedName name="_____FMK1" localSheetId="34">#REF!</definedName>
    <definedName name="_____FMK1" localSheetId="36">#N/A</definedName>
    <definedName name="_____FMK1" localSheetId="39">#REF!</definedName>
    <definedName name="_____FMK1" localSheetId="50">#REF!</definedName>
    <definedName name="_____FMK1" localSheetId="51">#REF!</definedName>
    <definedName name="_____FMK1" localSheetId="55">#REF!</definedName>
    <definedName name="_____FMK1" localSheetId="56">#REF!</definedName>
    <definedName name="_____FMK1" localSheetId="19">#REF!</definedName>
    <definedName name="_____FMK1" localSheetId="26">#REF!</definedName>
    <definedName name="_____FMK1" localSheetId="0">#REF!</definedName>
    <definedName name="_____FMK1">#REF!</definedName>
    <definedName name="_____IKR1" localSheetId="16">#REF!</definedName>
    <definedName name="_____IKR1" localSheetId="41">#REF!</definedName>
    <definedName name="_____IKR1" localSheetId="46">#REF!</definedName>
    <definedName name="_____IKR1" localSheetId="35">#REF!</definedName>
    <definedName name="_____IKR1" localSheetId="29">#REF!</definedName>
    <definedName name="_____IKR1" localSheetId="34">#REF!</definedName>
    <definedName name="_____IKR1" localSheetId="36">#N/A</definedName>
    <definedName name="_____IKR1" localSheetId="39">#REF!</definedName>
    <definedName name="_____IKR1" localSheetId="50">#REF!</definedName>
    <definedName name="_____IKR1" localSheetId="51">#REF!</definedName>
    <definedName name="_____IKR1" localSheetId="55">#REF!</definedName>
    <definedName name="_____IKR1" localSheetId="56">#REF!</definedName>
    <definedName name="_____IKR1" localSheetId="19">#REF!</definedName>
    <definedName name="_____IKR1" localSheetId="26">#REF!</definedName>
    <definedName name="_____IKR1" localSheetId="0">#REF!</definedName>
    <definedName name="_____IKR1">#REF!</definedName>
    <definedName name="_____IRP1" localSheetId="16">#REF!</definedName>
    <definedName name="_____IRP1" localSheetId="41">#REF!</definedName>
    <definedName name="_____IRP1" localSheetId="46">#REF!</definedName>
    <definedName name="_____IRP1" localSheetId="35">#REF!</definedName>
    <definedName name="_____IRP1" localSheetId="29">#REF!</definedName>
    <definedName name="_____IRP1" localSheetId="34">#REF!</definedName>
    <definedName name="_____IRP1" localSheetId="36">#N/A</definedName>
    <definedName name="_____IRP1" localSheetId="39">#REF!</definedName>
    <definedName name="_____IRP1" localSheetId="50">#REF!</definedName>
    <definedName name="_____IRP1" localSheetId="51">#REF!</definedName>
    <definedName name="_____IRP1" localSheetId="55">#REF!</definedName>
    <definedName name="_____IRP1" localSheetId="56">#REF!</definedName>
    <definedName name="_____IRP1" localSheetId="19">#REF!</definedName>
    <definedName name="_____IRP1" localSheetId="26">#REF!</definedName>
    <definedName name="_____IRP1" localSheetId="0">#REF!</definedName>
    <definedName name="_____IRP1">#REF!</definedName>
    <definedName name="_____LIT1" localSheetId="16">#REF!</definedName>
    <definedName name="_____LIT1" localSheetId="41">#REF!</definedName>
    <definedName name="_____LIT1" localSheetId="46">#REF!</definedName>
    <definedName name="_____LIT1" localSheetId="35">#REF!</definedName>
    <definedName name="_____LIT1" localSheetId="29">#REF!</definedName>
    <definedName name="_____LIT1" localSheetId="34">#REF!</definedName>
    <definedName name="_____LIT1" localSheetId="36">#N/A</definedName>
    <definedName name="_____LIT1" localSheetId="39">#REF!</definedName>
    <definedName name="_____LIT1" localSheetId="50">#REF!</definedName>
    <definedName name="_____LIT1" localSheetId="51">#REF!</definedName>
    <definedName name="_____LIT1" localSheetId="55">#REF!</definedName>
    <definedName name="_____LIT1" localSheetId="56">#REF!</definedName>
    <definedName name="_____LIT1" localSheetId="19">#REF!</definedName>
    <definedName name="_____LIT1" localSheetId="26">#REF!</definedName>
    <definedName name="_____LIT1" localSheetId="0">#REF!</definedName>
    <definedName name="_____LIT1">#REF!</definedName>
    <definedName name="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16">#REF!</definedName>
    <definedName name="_____MEX1" localSheetId="25">#REF!</definedName>
    <definedName name="_____MEX1" localSheetId="41">#REF!</definedName>
    <definedName name="_____MEX1" localSheetId="46">#REF!</definedName>
    <definedName name="_____MEX1" localSheetId="35">#REF!</definedName>
    <definedName name="_____MEX1" localSheetId="29">#REF!</definedName>
    <definedName name="_____MEX1" localSheetId="33">#REF!</definedName>
    <definedName name="_____MEX1" localSheetId="34">#REF!</definedName>
    <definedName name="_____MEX1" localSheetId="36">#N/A</definedName>
    <definedName name="_____MEX1" localSheetId="39">#REF!</definedName>
    <definedName name="_____MEX1" localSheetId="50">#REF!</definedName>
    <definedName name="_____MEX1" localSheetId="51">#REF!</definedName>
    <definedName name="_____MEX1" localSheetId="55">#REF!</definedName>
    <definedName name="_____MEX1" localSheetId="56">#REF!</definedName>
    <definedName name="_____MEX1" localSheetId="69">#REF!</definedName>
    <definedName name="_____MEX1" localSheetId="19">#REF!</definedName>
    <definedName name="_____MEX1" localSheetId="26">#REF!</definedName>
    <definedName name="_____MEX1" localSheetId="0">#REF!</definedName>
    <definedName name="_____MEX1">#REF!</definedName>
    <definedName name="_____PTA1" localSheetId="16">#REF!</definedName>
    <definedName name="_____PTA1" localSheetId="41">#REF!</definedName>
    <definedName name="_____PTA1" localSheetId="46">#REF!</definedName>
    <definedName name="_____PTA1" localSheetId="35">#REF!</definedName>
    <definedName name="_____PTA1" localSheetId="29">#REF!</definedName>
    <definedName name="_____PTA1" localSheetId="34">#REF!</definedName>
    <definedName name="_____PTA1" localSheetId="36">#N/A</definedName>
    <definedName name="_____PTA1" localSheetId="39">#REF!</definedName>
    <definedName name="_____PTA1" localSheetId="50">#REF!</definedName>
    <definedName name="_____PTA1" localSheetId="51">#REF!</definedName>
    <definedName name="_____PTA1" localSheetId="55">#REF!</definedName>
    <definedName name="_____PTA1" localSheetId="56">#REF!</definedName>
    <definedName name="_____PTA1" localSheetId="19">#REF!</definedName>
    <definedName name="_____PTA1" localSheetId="26">#REF!</definedName>
    <definedName name="_____PTA1" localSheetId="0">#REF!</definedName>
    <definedName name="_____PTA1">#REF!</definedName>
    <definedName name="_____ROS1">#N/A</definedName>
    <definedName name="_____ROS2">#N/A</definedName>
    <definedName name="_____ROS3">#N/A</definedName>
    <definedName name="_____ROS4">#N/A</definedName>
    <definedName name="_____SAR1" localSheetId="16">#REF!</definedName>
    <definedName name="_____SAR1" localSheetId="25">#REF!</definedName>
    <definedName name="_____SAR1" localSheetId="41">#REF!</definedName>
    <definedName name="_____SAR1" localSheetId="46">#REF!</definedName>
    <definedName name="_____SAR1" localSheetId="35">#REF!</definedName>
    <definedName name="_____SAR1" localSheetId="29">#REF!</definedName>
    <definedName name="_____SAR1" localSheetId="33">#REF!</definedName>
    <definedName name="_____SAR1" localSheetId="34">#REF!</definedName>
    <definedName name="_____SAR1" localSheetId="36">#N/A</definedName>
    <definedName name="_____SAR1" localSheetId="39">#REF!</definedName>
    <definedName name="_____SAR1" localSheetId="50">#REF!</definedName>
    <definedName name="_____SAR1" localSheetId="51">#REF!</definedName>
    <definedName name="_____SAR1" localSheetId="55">#REF!</definedName>
    <definedName name="_____SAR1" localSheetId="56">#REF!</definedName>
    <definedName name="_____SAR1" localSheetId="69">#REF!</definedName>
    <definedName name="_____SAR1" localSheetId="19">#REF!</definedName>
    <definedName name="_____SAR1" localSheetId="26">#REF!</definedName>
    <definedName name="_____SAR1" localSheetId="0">#REF!</definedName>
    <definedName name="_____SAR1">#REF!</definedName>
    <definedName name="_____SRT11" localSheetId="16" hidden="1">{"Minpmon",#N/A,FALSE,"Monthinput"}</definedName>
    <definedName name="_____SRT11" localSheetId="23" hidden="1">{"Minpmon",#N/A,FALSE,"Monthinput"}</definedName>
    <definedName name="_____SRT11" localSheetId="25" hidden="1">{"Minpmon",#N/A,FALSE,"Monthinput"}</definedName>
    <definedName name="_____SRT11" localSheetId="41" hidden="1">{"Minpmon",#N/A,FALSE,"Monthinput"}</definedName>
    <definedName name="_____SRT11" localSheetId="46" hidden="1">{"Minpmon",#N/A,FALSE,"Monthinput"}</definedName>
    <definedName name="_____SRT11" localSheetId="7" hidden="1">{"Minpmon",#N/A,FALSE,"Monthinput"}</definedName>
    <definedName name="_____SRT11" localSheetId="8" hidden="1">{"Minpmon",#N/A,FALSE,"Monthinput"}</definedName>
    <definedName name="_____SRT11" localSheetId="35" hidden="1">{"Minpmon",#N/A,FALSE,"Monthinput"}</definedName>
    <definedName name="_____SRT11" localSheetId="2" hidden="1">{"Minpmon",#N/A,FALSE,"Monthinput"}</definedName>
    <definedName name="_____SRT11" localSheetId="28" hidden="1">{"Minpmon",#N/A,FALSE,"Monthinput"}</definedName>
    <definedName name="_____SRT11" localSheetId="29" hidden="1">{"Minpmon",#N/A,FALSE,"Monthinput"}</definedName>
    <definedName name="_____SRT11" localSheetId="30" hidden="1">{"Minpmon",#N/A,FALSE,"Monthinput"}</definedName>
    <definedName name="_____SRT11" localSheetId="31" hidden="1">{"Minpmon",#N/A,FALSE,"Monthinput"}</definedName>
    <definedName name="_____SRT11" localSheetId="32" hidden="1">{"Minpmon",#N/A,FALSE,"Monthinput"}</definedName>
    <definedName name="_____SRT11" localSheetId="33" hidden="1">{"Minpmon",#N/A,FALSE,"Monthinput"}</definedName>
    <definedName name="_____SRT11" localSheetId="34" hidden="1">{"Minpmon",#N/A,FALSE,"Monthinput"}</definedName>
    <definedName name="_____SRT11" localSheetId="36" hidden="1">{"Minpmon",#N/A,FALSE,"Monthinput"}</definedName>
    <definedName name="_____SRT11" localSheetId="39" hidden="1">{"Minpmon",#N/A,FALSE,"Monthinput"}</definedName>
    <definedName name="_____SRT11" localSheetId="50" hidden="1">{"Minpmon",#N/A,FALSE,"Monthinput"}</definedName>
    <definedName name="_____SRT11" localSheetId="51" hidden="1">{"Minpmon",#N/A,FALSE,"Monthinput"}</definedName>
    <definedName name="_____SRT11" localSheetId="52" hidden="1">{"Minpmon",#N/A,FALSE,"Monthinput"}</definedName>
    <definedName name="_____SRT11" localSheetId="53" hidden="1">{"Minpmon",#N/A,FALSE,"Monthinput"}</definedName>
    <definedName name="_____SRT11" localSheetId="54" hidden="1">{"Minpmon",#N/A,FALSE,"Monthinput"}</definedName>
    <definedName name="_____SRT11" localSheetId="55" hidden="1">{"Minpmon",#N/A,FALSE,"Monthinput"}</definedName>
    <definedName name="_____SRT11" localSheetId="56" hidden="1">{"Minpmon",#N/A,FALSE,"Monthinput"}</definedName>
    <definedName name="_____SRT11" localSheetId="69" hidden="1">{"Minpmon",#N/A,FALSE,"Monthinput"}</definedName>
    <definedName name="_____SRT11" localSheetId="70" hidden="1">{"Minpmon",#N/A,FALSE,"Monthinput"}</definedName>
    <definedName name="_____SRT11" localSheetId="19" hidden="1">{"Minpmon",#N/A,FALSE,"Monthinput"}</definedName>
    <definedName name="_____SRT11" localSheetId="22" hidden="1">{"Minpmon",#N/A,FALSE,"Monthinput"}</definedName>
    <definedName name="_____SRT11" localSheetId="24" hidden="1">{"Minpmon",#N/A,FALSE,"Monthinput"}</definedName>
    <definedName name="_____SRT11" localSheetId="26" hidden="1">{"Minpmon",#N/A,FALSE,"Monthinput"}</definedName>
    <definedName name="_____SRT11" localSheetId="27" hidden="1">{"Minpmon",#N/A,FALSE,"Monthinput"}</definedName>
    <definedName name="_____SRT11" localSheetId="0" hidden="1">{"Minpmon",#N/A,FALSE,"Monthinput"}</definedName>
    <definedName name="_____SRT11" hidden="1">{"Minpmon",#N/A,FALSE,"Monthinput"}</definedName>
    <definedName name="_____tAB4" localSheetId="36">#REF!</definedName>
    <definedName name="_____tAB4" localSheetId="70">#REF!</definedName>
    <definedName name="_____tAB4">'[9]shared data'!$A$1:$G$71</definedName>
    <definedName name="_____tnt1">#N/A</definedName>
    <definedName name="_____TOT58" localSheetId="16">[10]GROWTH!#REF!</definedName>
    <definedName name="_____TOT58" localSheetId="25">[10]GROWTH!#REF!</definedName>
    <definedName name="_____TOT58" localSheetId="35">[10]GROWTH!#REF!</definedName>
    <definedName name="_____TOT58" localSheetId="34">[10]GROWTH!#REF!</definedName>
    <definedName name="_____TOT58" localSheetId="36">#REF!</definedName>
    <definedName name="_____TOT58" localSheetId="39">[10]GROWTH!#REF!</definedName>
    <definedName name="_____TOT58" localSheetId="55">#REF!</definedName>
    <definedName name="_____TOT58" localSheetId="56">[10]GROWTH!#REF!</definedName>
    <definedName name="_____TOT58" localSheetId="69">[10]GROWTH!#REF!</definedName>
    <definedName name="_____TOT58" localSheetId="70">#REF!</definedName>
    <definedName name="_____TOT58" localSheetId="26">[10]GROWTH!#REF!</definedName>
    <definedName name="_____TOT58">[10]GROWTH!#REF!</definedName>
    <definedName name="____asd1">#N/A</definedName>
    <definedName name="____AUS1" localSheetId="16">#REF!</definedName>
    <definedName name="____AUS1" localSheetId="25">#REF!</definedName>
    <definedName name="____AUS1" localSheetId="41">#REF!</definedName>
    <definedName name="____AUS1" localSheetId="46">#REF!</definedName>
    <definedName name="____AUS1" localSheetId="35">#REF!</definedName>
    <definedName name="____AUS1" localSheetId="29">#REF!</definedName>
    <definedName name="____AUS1" localSheetId="33">#REF!</definedName>
    <definedName name="____AUS1" localSheetId="34">#REF!</definedName>
    <definedName name="____AUS1" localSheetId="36">#N/A</definedName>
    <definedName name="____AUS1" localSheetId="39">#REF!</definedName>
    <definedName name="____AUS1" localSheetId="50">#REF!</definedName>
    <definedName name="____AUS1" localSheetId="51">#REF!</definedName>
    <definedName name="____AUS1" localSheetId="55">#REF!</definedName>
    <definedName name="____AUS1" localSheetId="56">#REF!</definedName>
    <definedName name="____AUS1" localSheetId="69">#REF!</definedName>
    <definedName name="____AUS1" localSheetId="19">#REF!</definedName>
    <definedName name="____AUS1" localSheetId="26">#REF!</definedName>
    <definedName name="____AUS1" localSheetId="0">#REF!</definedName>
    <definedName name="____AUS1">#REF!</definedName>
    <definedName name="____DEG1" localSheetId="16">#REF!</definedName>
    <definedName name="____DEG1" localSheetId="41">#REF!</definedName>
    <definedName name="____DEG1" localSheetId="46">#REF!</definedName>
    <definedName name="____DEG1" localSheetId="35">#REF!</definedName>
    <definedName name="____DEG1" localSheetId="29">#REF!</definedName>
    <definedName name="____DEG1" localSheetId="34">#REF!</definedName>
    <definedName name="____DEG1" localSheetId="36">#N/A</definedName>
    <definedName name="____DEG1" localSheetId="39">#REF!</definedName>
    <definedName name="____DEG1" localSheetId="50">#REF!</definedName>
    <definedName name="____DEG1" localSheetId="51">#REF!</definedName>
    <definedName name="____DEG1" localSheetId="55">#REF!</definedName>
    <definedName name="____DEG1" localSheetId="56">#REF!</definedName>
    <definedName name="____DEG1" localSheetId="19">#REF!</definedName>
    <definedName name="____DEG1" localSheetId="26">#REF!</definedName>
    <definedName name="____DEG1" localSheetId="0">#REF!</definedName>
    <definedName name="____DEG1">#REF!</definedName>
    <definedName name="____DKR1" localSheetId="16">#REF!</definedName>
    <definedName name="____DKR1" localSheetId="41">#REF!</definedName>
    <definedName name="____DKR1" localSheetId="46">#REF!</definedName>
    <definedName name="____DKR1" localSheetId="35">#REF!</definedName>
    <definedName name="____DKR1" localSheetId="29">#REF!</definedName>
    <definedName name="____DKR1" localSheetId="34">#REF!</definedName>
    <definedName name="____DKR1" localSheetId="36">#N/A</definedName>
    <definedName name="____DKR1" localSheetId="39">#REF!</definedName>
    <definedName name="____DKR1" localSheetId="50">#REF!</definedName>
    <definedName name="____DKR1" localSheetId="51">#REF!</definedName>
    <definedName name="____DKR1" localSheetId="55">#REF!</definedName>
    <definedName name="____DKR1" localSheetId="56">#REF!</definedName>
    <definedName name="____DKR1" localSheetId="19">#REF!</definedName>
    <definedName name="____DKR1" localSheetId="26">#REF!</definedName>
    <definedName name="____DKR1" localSheetId="0">#REF!</definedName>
    <definedName name="____DKR1">#REF!</definedName>
    <definedName name="____ECU1" localSheetId="16">#REF!</definedName>
    <definedName name="____ECU1" localSheetId="41">#REF!</definedName>
    <definedName name="____ECU1" localSheetId="46">#REF!</definedName>
    <definedName name="____ECU1" localSheetId="35">#REF!</definedName>
    <definedName name="____ECU1" localSheetId="29">#REF!</definedName>
    <definedName name="____ECU1" localSheetId="34">#REF!</definedName>
    <definedName name="____ECU1" localSheetId="36">#N/A</definedName>
    <definedName name="____ECU1" localSheetId="39">#REF!</definedName>
    <definedName name="____ECU1" localSheetId="50">#REF!</definedName>
    <definedName name="____ECU1" localSheetId="51">#REF!</definedName>
    <definedName name="____ECU1" localSheetId="55">#REF!</definedName>
    <definedName name="____ECU1" localSheetId="56">#REF!</definedName>
    <definedName name="____ECU1" localSheetId="19">#REF!</definedName>
    <definedName name="____ECU1" localSheetId="26">#REF!</definedName>
    <definedName name="____ECU1" localSheetId="0">#REF!</definedName>
    <definedName name="____ECU1">#REF!</definedName>
    <definedName name="____ESC1" localSheetId="16">#REF!</definedName>
    <definedName name="____ESC1" localSheetId="41">#REF!</definedName>
    <definedName name="____ESC1" localSheetId="46">#REF!</definedName>
    <definedName name="____ESC1" localSheetId="35">#REF!</definedName>
    <definedName name="____ESC1" localSheetId="29">#REF!</definedName>
    <definedName name="____ESC1" localSheetId="34">#REF!</definedName>
    <definedName name="____ESC1" localSheetId="36">#N/A</definedName>
    <definedName name="____ESC1" localSheetId="39">#REF!</definedName>
    <definedName name="____ESC1" localSheetId="50">#REF!</definedName>
    <definedName name="____ESC1" localSheetId="51">#REF!</definedName>
    <definedName name="____ESC1" localSheetId="55">#REF!</definedName>
    <definedName name="____ESC1" localSheetId="56">#REF!</definedName>
    <definedName name="____ESC1" localSheetId="19">#REF!</definedName>
    <definedName name="____ESC1" localSheetId="26">#REF!</definedName>
    <definedName name="____ESC1" localSheetId="0">#REF!</definedName>
    <definedName name="____ESC1">#REF!</definedName>
    <definedName name="____FAL2" localSheetId="16">#REF!</definedName>
    <definedName name="____FAL2" localSheetId="41">#REF!</definedName>
    <definedName name="____FAL2" localSheetId="46">#REF!</definedName>
    <definedName name="____FAL2" localSheetId="35">#REF!</definedName>
    <definedName name="____FAL2" localSheetId="29">#REF!</definedName>
    <definedName name="____FAL2" localSheetId="34">#REF!</definedName>
    <definedName name="____FAL2" localSheetId="36">#N/A</definedName>
    <definedName name="____FAL2" localSheetId="39">#REF!</definedName>
    <definedName name="____FAL2" localSheetId="50">#REF!</definedName>
    <definedName name="____FAL2" localSheetId="51">#REF!</definedName>
    <definedName name="____FAL2" localSheetId="55">#REF!</definedName>
    <definedName name="____FAL2" localSheetId="56">#REF!</definedName>
    <definedName name="____FAL2" localSheetId="19">#REF!</definedName>
    <definedName name="____FAL2" localSheetId="26">#REF!</definedName>
    <definedName name="____FAL2" localSheetId="0">#REF!</definedName>
    <definedName name="____FAL2">#REF!</definedName>
    <definedName name="____FAL3" localSheetId="16">#REF!</definedName>
    <definedName name="____FAL3" localSheetId="41">#REF!</definedName>
    <definedName name="____FAL3" localSheetId="46">#REF!</definedName>
    <definedName name="____FAL3" localSheetId="35">#REF!</definedName>
    <definedName name="____FAL3" localSheetId="29">#REF!</definedName>
    <definedName name="____FAL3" localSheetId="34">#REF!</definedName>
    <definedName name="____FAL3" localSheetId="36">#N/A</definedName>
    <definedName name="____FAL3" localSheetId="39">#REF!</definedName>
    <definedName name="____FAL3" localSheetId="50">#REF!</definedName>
    <definedName name="____FAL3" localSheetId="51">#REF!</definedName>
    <definedName name="____FAL3" localSheetId="55">#REF!</definedName>
    <definedName name="____FAL3" localSheetId="56">#REF!</definedName>
    <definedName name="____FAL3" localSheetId="19">#REF!</definedName>
    <definedName name="____FAL3" localSheetId="26">#REF!</definedName>
    <definedName name="____FAL3" localSheetId="0">#REF!</definedName>
    <definedName name="____FAL3">#REF!</definedName>
    <definedName name="____FAL4" localSheetId="16">#REF!</definedName>
    <definedName name="____FAL4" localSheetId="41">#REF!</definedName>
    <definedName name="____FAL4" localSheetId="46">#REF!</definedName>
    <definedName name="____FAL4" localSheetId="35">#REF!</definedName>
    <definedName name="____FAL4" localSheetId="29">#REF!</definedName>
    <definedName name="____FAL4" localSheetId="34">#REF!</definedName>
    <definedName name="____FAL4" localSheetId="36">#N/A</definedName>
    <definedName name="____FAL4" localSheetId="39">#REF!</definedName>
    <definedName name="____FAL4" localSheetId="50">#REF!</definedName>
    <definedName name="____FAL4" localSheetId="51">#REF!</definedName>
    <definedName name="____FAL4" localSheetId="55">#REF!</definedName>
    <definedName name="____FAL4" localSheetId="56">#REF!</definedName>
    <definedName name="____FAL4" localSheetId="19">#REF!</definedName>
    <definedName name="____FAL4" localSheetId="26">#REF!</definedName>
    <definedName name="____FAL4" localSheetId="0">#REF!</definedName>
    <definedName name="____FAL4">#REF!</definedName>
    <definedName name="____FAL5" localSheetId="16">#REF!</definedName>
    <definedName name="____FAL5" localSheetId="41">#REF!</definedName>
    <definedName name="____FAL5" localSheetId="46">#REF!</definedName>
    <definedName name="____FAL5" localSheetId="35">#REF!</definedName>
    <definedName name="____FAL5" localSheetId="29">#REF!</definedName>
    <definedName name="____FAL5" localSheetId="34">#REF!</definedName>
    <definedName name="____FAL5" localSheetId="36">#N/A</definedName>
    <definedName name="____FAL5" localSheetId="39">#REF!</definedName>
    <definedName name="____FAL5" localSheetId="50">#REF!</definedName>
    <definedName name="____FAL5" localSheetId="51">#REF!</definedName>
    <definedName name="____FAL5" localSheetId="55">#REF!</definedName>
    <definedName name="____FAL5" localSheetId="56">#REF!</definedName>
    <definedName name="____FAL5" localSheetId="19">#REF!</definedName>
    <definedName name="____FAL5" localSheetId="26">#REF!</definedName>
    <definedName name="____FAL5" localSheetId="0">#REF!</definedName>
    <definedName name="____FAL5">#REF!</definedName>
    <definedName name="____FAL6" localSheetId="16">#REF!</definedName>
    <definedName name="____FAL6" localSheetId="41">#REF!</definedName>
    <definedName name="____FAL6" localSheetId="46">#REF!</definedName>
    <definedName name="____FAL6" localSheetId="35">#REF!</definedName>
    <definedName name="____FAL6" localSheetId="29">#REF!</definedName>
    <definedName name="____FAL6" localSheetId="34">#REF!</definedName>
    <definedName name="____FAL6" localSheetId="36">#N/A</definedName>
    <definedName name="____FAL6" localSheetId="39">#REF!</definedName>
    <definedName name="____FAL6" localSheetId="50">#REF!</definedName>
    <definedName name="____FAL6" localSheetId="51">#REF!</definedName>
    <definedName name="____FAL6" localSheetId="55">#REF!</definedName>
    <definedName name="____FAL6" localSheetId="56">#REF!</definedName>
    <definedName name="____FAL6" localSheetId="19">#REF!</definedName>
    <definedName name="____FAL6" localSheetId="26">#REF!</definedName>
    <definedName name="____FAL6" localSheetId="0">#REF!</definedName>
    <definedName name="____FAL6">#REF!</definedName>
    <definedName name="____FAL7" localSheetId="16">#REF!</definedName>
    <definedName name="____FAL7" localSheetId="41">#REF!</definedName>
    <definedName name="____FAL7" localSheetId="46">#REF!</definedName>
    <definedName name="____FAL7" localSheetId="35">#REF!</definedName>
    <definedName name="____FAL7" localSheetId="29">#REF!</definedName>
    <definedName name="____FAL7" localSheetId="34">#REF!</definedName>
    <definedName name="____FAL7" localSheetId="36">#N/A</definedName>
    <definedName name="____FAL7" localSheetId="39">#REF!</definedName>
    <definedName name="____FAL7" localSheetId="50">#REF!</definedName>
    <definedName name="____FAL7" localSheetId="51">#REF!</definedName>
    <definedName name="____FAL7" localSheetId="55">#REF!</definedName>
    <definedName name="____FAL7" localSheetId="56">#REF!</definedName>
    <definedName name="____FAL7" localSheetId="19">#REF!</definedName>
    <definedName name="____FAL7" localSheetId="26">#REF!</definedName>
    <definedName name="____FAL7" localSheetId="0">#REF!</definedName>
    <definedName name="____FAL7">#REF!</definedName>
    <definedName name="____FMK1" localSheetId="16">#REF!</definedName>
    <definedName name="____FMK1" localSheetId="41">#REF!</definedName>
    <definedName name="____FMK1" localSheetId="46">#REF!</definedName>
    <definedName name="____FMK1" localSheetId="35">#REF!</definedName>
    <definedName name="____FMK1" localSheetId="29">#REF!</definedName>
    <definedName name="____FMK1" localSheetId="34">#REF!</definedName>
    <definedName name="____FMK1" localSheetId="36">#N/A</definedName>
    <definedName name="____FMK1" localSheetId="39">#REF!</definedName>
    <definedName name="____FMK1" localSheetId="50">#REF!</definedName>
    <definedName name="____FMK1" localSheetId="51">#REF!</definedName>
    <definedName name="____FMK1" localSheetId="55">#REF!</definedName>
    <definedName name="____FMK1" localSheetId="56">#REF!</definedName>
    <definedName name="____FMK1" localSheetId="19">#REF!</definedName>
    <definedName name="____FMK1" localSheetId="26">#REF!</definedName>
    <definedName name="____FMK1" localSheetId="0">#REF!</definedName>
    <definedName name="____FMK1">#REF!</definedName>
    <definedName name="____IKR1" localSheetId="16">#REF!</definedName>
    <definedName name="____IKR1" localSheetId="41">#REF!</definedName>
    <definedName name="____IKR1" localSheetId="46">#REF!</definedName>
    <definedName name="____IKR1" localSheetId="35">#REF!</definedName>
    <definedName name="____IKR1" localSheetId="29">#REF!</definedName>
    <definedName name="____IKR1" localSheetId="34">#REF!</definedName>
    <definedName name="____IKR1" localSheetId="36">#N/A</definedName>
    <definedName name="____IKR1" localSheetId="39">#REF!</definedName>
    <definedName name="____IKR1" localSheetId="50">#REF!</definedName>
    <definedName name="____IKR1" localSheetId="51">#REF!</definedName>
    <definedName name="____IKR1" localSheetId="55">#REF!</definedName>
    <definedName name="____IKR1" localSheetId="56">#REF!</definedName>
    <definedName name="____IKR1" localSheetId="19">#REF!</definedName>
    <definedName name="____IKR1" localSheetId="26">#REF!</definedName>
    <definedName name="____IKR1" localSheetId="0">#REF!</definedName>
    <definedName name="____IKR1">#REF!</definedName>
    <definedName name="____IRP1" localSheetId="16">#REF!</definedName>
    <definedName name="____IRP1" localSheetId="41">#REF!</definedName>
    <definedName name="____IRP1" localSheetId="46">#REF!</definedName>
    <definedName name="____IRP1" localSheetId="35">#REF!</definedName>
    <definedName name="____IRP1" localSheetId="29">#REF!</definedName>
    <definedName name="____IRP1" localSheetId="34">#REF!</definedName>
    <definedName name="____IRP1" localSheetId="36">#N/A</definedName>
    <definedName name="____IRP1" localSheetId="39">#REF!</definedName>
    <definedName name="____IRP1" localSheetId="50">#REF!</definedName>
    <definedName name="____IRP1" localSheetId="51">#REF!</definedName>
    <definedName name="____IRP1" localSheetId="55">#REF!</definedName>
    <definedName name="____IRP1" localSheetId="56">#REF!</definedName>
    <definedName name="____IRP1" localSheetId="19">#REF!</definedName>
    <definedName name="____IRP1" localSheetId="26">#REF!</definedName>
    <definedName name="____IRP1" localSheetId="0">#REF!</definedName>
    <definedName name="____IRP1">#REF!</definedName>
    <definedName name="____LIT1" localSheetId="16">#REF!</definedName>
    <definedName name="____LIT1" localSheetId="41">#REF!</definedName>
    <definedName name="____LIT1" localSheetId="46">#REF!</definedName>
    <definedName name="____LIT1" localSheetId="35">#REF!</definedName>
    <definedName name="____LIT1" localSheetId="29">#REF!</definedName>
    <definedName name="____LIT1" localSheetId="34">#REF!</definedName>
    <definedName name="____LIT1" localSheetId="36">#N/A</definedName>
    <definedName name="____LIT1" localSheetId="39">#REF!</definedName>
    <definedName name="____LIT1" localSheetId="50">#REF!</definedName>
    <definedName name="____LIT1" localSheetId="51">#REF!</definedName>
    <definedName name="____LIT1" localSheetId="55">#REF!</definedName>
    <definedName name="____LIT1" localSheetId="56">#REF!</definedName>
    <definedName name="____LIT1" localSheetId="19">#REF!</definedName>
    <definedName name="____LIT1" localSheetId="26">#REF!</definedName>
    <definedName name="____LIT1" localSheetId="0">#REF!</definedName>
    <definedName name="____LIT1">#REF!</definedName>
    <definedName name="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16">#REF!</definedName>
    <definedName name="____MEX1" localSheetId="25">#REF!</definedName>
    <definedName name="____MEX1" localSheetId="41">#REF!</definedName>
    <definedName name="____MEX1" localSheetId="46">#REF!</definedName>
    <definedName name="____MEX1" localSheetId="35">#REF!</definedName>
    <definedName name="____MEX1" localSheetId="29">#REF!</definedName>
    <definedName name="____MEX1" localSheetId="33">#REF!</definedName>
    <definedName name="____MEX1" localSheetId="34">#REF!</definedName>
    <definedName name="____MEX1" localSheetId="36">#N/A</definedName>
    <definedName name="____MEX1" localSheetId="39">#REF!</definedName>
    <definedName name="____MEX1" localSheetId="50">#REF!</definedName>
    <definedName name="____MEX1" localSheetId="51">#REF!</definedName>
    <definedName name="____MEX1" localSheetId="55">#REF!</definedName>
    <definedName name="____MEX1" localSheetId="56">#REF!</definedName>
    <definedName name="____MEX1" localSheetId="69">#REF!</definedName>
    <definedName name="____MEX1" localSheetId="19">#REF!</definedName>
    <definedName name="____MEX1" localSheetId="26">#REF!</definedName>
    <definedName name="____MEX1" localSheetId="0">#REF!</definedName>
    <definedName name="____MEX1">#REF!</definedName>
    <definedName name="____PTA1" localSheetId="16">#REF!</definedName>
    <definedName name="____PTA1" localSheetId="41">#REF!</definedName>
    <definedName name="____PTA1" localSheetId="46">#REF!</definedName>
    <definedName name="____PTA1" localSheetId="35">#REF!</definedName>
    <definedName name="____PTA1" localSheetId="29">#REF!</definedName>
    <definedName name="____PTA1" localSheetId="34">#REF!</definedName>
    <definedName name="____PTA1" localSheetId="36">#N/A</definedName>
    <definedName name="____PTA1" localSheetId="39">#REF!</definedName>
    <definedName name="____PTA1" localSheetId="50">#REF!</definedName>
    <definedName name="____PTA1" localSheetId="51">#REF!</definedName>
    <definedName name="____PTA1" localSheetId="55">#REF!</definedName>
    <definedName name="____PTA1" localSheetId="56">#REF!</definedName>
    <definedName name="____PTA1" localSheetId="19">#REF!</definedName>
    <definedName name="____PTA1" localSheetId="26">#REF!</definedName>
    <definedName name="____PTA1" localSheetId="0">#REF!</definedName>
    <definedName name="____PTA1">#REF!</definedName>
    <definedName name="____ROS1">#N/A</definedName>
    <definedName name="____ROS2">#N/A</definedName>
    <definedName name="____ROS3">#N/A</definedName>
    <definedName name="____ROS4">#N/A</definedName>
    <definedName name="____SAR1" localSheetId="16">#REF!</definedName>
    <definedName name="____SAR1" localSheetId="25">#REF!</definedName>
    <definedName name="____SAR1" localSheetId="41">#REF!</definedName>
    <definedName name="____SAR1" localSheetId="46">#REF!</definedName>
    <definedName name="____SAR1" localSheetId="35">#REF!</definedName>
    <definedName name="____SAR1" localSheetId="29">#REF!</definedName>
    <definedName name="____SAR1" localSheetId="33">#REF!</definedName>
    <definedName name="____SAR1" localSheetId="34">#REF!</definedName>
    <definedName name="____SAR1" localSheetId="36">#N/A</definedName>
    <definedName name="____SAR1" localSheetId="39">#REF!</definedName>
    <definedName name="____SAR1" localSheetId="50">#REF!</definedName>
    <definedName name="____SAR1" localSheetId="51">#REF!</definedName>
    <definedName name="____SAR1" localSheetId="55">#REF!</definedName>
    <definedName name="____SAR1" localSheetId="56">#REF!</definedName>
    <definedName name="____SAR1" localSheetId="69">#REF!</definedName>
    <definedName name="____SAR1" localSheetId="19">#REF!</definedName>
    <definedName name="____SAR1" localSheetId="26">#REF!</definedName>
    <definedName name="____SAR1" localSheetId="0">#REF!</definedName>
    <definedName name="____SAR1">#REF!</definedName>
    <definedName name="____SRT11" localSheetId="16" hidden="1">{"Minpmon",#N/A,FALSE,"Monthinput"}</definedName>
    <definedName name="____SRT11" localSheetId="23" hidden="1">{"Minpmon",#N/A,FALSE,"Monthinput"}</definedName>
    <definedName name="____SRT11" localSheetId="25" hidden="1">{"Minpmon",#N/A,FALSE,"Monthinput"}</definedName>
    <definedName name="____SRT11" localSheetId="41" hidden="1">{"Minpmon",#N/A,FALSE,"Monthinput"}</definedName>
    <definedName name="____SRT11" localSheetId="46" hidden="1">{"Minpmon",#N/A,FALSE,"Monthinput"}</definedName>
    <definedName name="____SRT11" localSheetId="7" hidden="1">{"Minpmon",#N/A,FALSE,"Monthinput"}</definedName>
    <definedName name="____SRT11" localSheetId="8" hidden="1">{"Minpmon",#N/A,FALSE,"Monthinput"}</definedName>
    <definedName name="____SRT11" localSheetId="35" hidden="1">{"Minpmon",#N/A,FALSE,"Monthinput"}</definedName>
    <definedName name="____SRT11" localSheetId="2" hidden="1">{"Minpmon",#N/A,FALSE,"Monthinput"}</definedName>
    <definedName name="____SRT11" localSheetId="28" hidden="1">{"Minpmon",#N/A,FALSE,"Monthinput"}</definedName>
    <definedName name="____SRT11" localSheetId="29" hidden="1">{"Minpmon",#N/A,FALSE,"Monthinput"}</definedName>
    <definedName name="____SRT11" localSheetId="30" hidden="1">{"Minpmon",#N/A,FALSE,"Monthinput"}</definedName>
    <definedName name="____SRT11" localSheetId="31" hidden="1">{"Minpmon",#N/A,FALSE,"Monthinput"}</definedName>
    <definedName name="____SRT11" localSheetId="32" hidden="1">{"Minpmon",#N/A,FALSE,"Monthinput"}</definedName>
    <definedName name="____SRT11" localSheetId="33" hidden="1">{"Minpmon",#N/A,FALSE,"Monthinput"}</definedName>
    <definedName name="____SRT11" localSheetId="34" hidden="1">{"Minpmon",#N/A,FALSE,"Monthinput"}</definedName>
    <definedName name="____SRT11" localSheetId="36" hidden="1">{"Minpmon",#N/A,FALSE,"Monthinput"}</definedName>
    <definedName name="____SRT11" localSheetId="39" hidden="1">{"Minpmon",#N/A,FALSE,"Monthinput"}</definedName>
    <definedName name="____SRT11" localSheetId="50" hidden="1">{"Minpmon",#N/A,FALSE,"Monthinput"}</definedName>
    <definedName name="____SRT11" localSheetId="51" hidden="1">{"Minpmon",#N/A,FALSE,"Monthinput"}</definedName>
    <definedName name="____SRT11" localSheetId="52" hidden="1">{"Minpmon",#N/A,FALSE,"Monthinput"}</definedName>
    <definedName name="____SRT11" localSheetId="53" hidden="1">{"Minpmon",#N/A,FALSE,"Monthinput"}</definedName>
    <definedName name="____SRT11" localSheetId="54" hidden="1">{"Minpmon",#N/A,FALSE,"Monthinput"}</definedName>
    <definedName name="____SRT11" localSheetId="55" hidden="1">{"Minpmon",#N/A,FALSE,"Monthinput"}</definedName>
    <definedName name="____SRT11" localSheetId="56" hidden="1">{"Minpmon",#N/A,FALSE,"Monthinput"}</definedName>
    <definedName name="____SRT11" localSheetId="69" hidden="1">{"Minpmon",#N/A,FALSE,"Monthinput"}</definedName>
    <definedName name="____SRT11" localSheetId="70" hidden="1">{"Minpmon",#N/A,FALSE,"Monthinput"}</definedName>
    <definedName name="____SRT11" localSheetId="19" hidden="1">{"Minpmon",#N/A,FALSE,"Monthinput"}</definedName>
    <definedName name="____SRT11" localSheetId="22" hidden="1">{"Minpmon",#N/A,FALSE,"Monthinput"}</definedName>
    <definedName name="____SRT11" localSheetId="24" hidden="1">{"Minpmon",#N/A,FALSE,"Monthinput"}</definedName>
    <definedName name="____SRT11" localSheetId="26" hidden="1">{"Minpmon",#N/A,FALSE,"Monthinput"}</definedName>
    <definedName name="____SRT11" localSheetId="27" hidden="1">{"Minpmon",#N/A,FALSE,"Monthinput"}</definedName>
    <definedName name="____SRT11" localSheetId="0" hidden="1">{"Minpmon",#N/A,FALSE,"Monthinput"}</definedName>
    <definedName name="____SRT11" hidden="1">{"Minpmon",#N/A,FALSE,"Monthinput"}</definedName>
    <definedName name="____tAB4" localSheetId="36">#REF!</definedName>
    <definedName name="____tAB4" localSheetId="70">#REF!</definedName>
    <definedName name="____tAB4">'[9]shared data'!$A$1:$G$71</definedName>
    <definedName name="____tnt1">#N/A</definedName>
    <definedName name="____TOT58" localSheetId="16">[10]GROWTH!#REF!</definedName>
    <definedName name="____TOT58" localSheetId="25">[10]GROWTH!#REF!</definedName>
    <definedName name="____TOT58" localSheetId="35">[10]GROWTH!#REF!</definedName>
    <definedName name="____TOT58" localSheetId="34">[10]GROWTH!#REF!</definedName>
    <definedName name="____TOT58" localSheetId="36">#REF!</definedName>
    <definedName name="____TOT58" localSheetId="39">[10]GROWTH!#REF!</definedName>
    <definedName name="____TOT58" localSheetId="55">#REF!</definedName>
    <definedName name="____TOT58" localSheetId="56">[10]GROWTH!#REF!</definedName>
    <definedName name="____TOT58" localSheetId="69">[10]GROWTH!#REF!</definedName>
    <definedName name="____TOT58" localSheetId="70">#REF!</definedName>
    <definedName name="____TOT58" localSheetId="26">[10]GROWTH!#REF!</definedName>
    <definedName name="____TOT58">[10]GROWTH!#REF!</definedName>
    <definedName name="___asd1">#N/A</definedName>
    <definedName name="___AUS1" localSheetId="16">#REF!</definedName>
    <definedName name="___AUS1" localSheetId="25">#REF!</definedName>
    <definedName name="___AUS1" localSheetId="41">#REF!</definedName>
    <definedName name="___AUS1" localSheetId="46">#REF!</definedName>
    <definedName name="___AUS1" localSheetId="35">#REF!</definedName>
    <definedName name="___AUS1" localSheetId="29">#REF!</definedName>
    <definedName name="___AUS1" localSheetId="33">#REF!</definedName>
    <definedName name="___AUS1" localSheetId="34">#REF!</definedName>
    <definedName name="___AUS1" localSheetId="36">#N/A</definedName>
    <definedName name="___AUS1" localSheetId="39">#REF!</definedName>
    <definedName name="___AUS1" localSheetId="50">#REF!</definedName>
    <definedName name="___AUS1" localSheetId="51">#REF!</definedName>
    <definedName name="___AUS1" localSheetId="55">#REF!</definedName>
    <definedName name="___AUS1" localSheetId="56">#REF!</definedName>
    <definedName name="___AUS1" localSheetId="69">#REF!</definedName>
    <definedName name="___AUS1" localSheetId="19">#REF!</definedName>
    <definedName name="___AUS1" localSheetId="26">#REF!</definedName>
    <definedName name="___AUS1" localSheetId="0">#REF!</definedName>
    <definedName name="___AUS1">#REF!</definedName>
    <definedName name="___DEG1" localSheetId="16">#REF!</definedName>
    <definedName name="___DEG1" localSheetId="41">#REF!</definedName>
    <definedName name="___DEG1" localSheetId="46">#REF!</definedName>
    <definedName name="___DEG1" localSheetId="35">#REF!</definedName>
    <definedName name="___DEG1" localSheetId="29">#REF!</definedName>
    <definedName name="___DEG1" localSheetId="34">#REF!</definedName>
    <definedName name="___DEG1" localSheetId="36">#N/A</definedName>
    <definedName name="___DEG1" localSheetId="39">#REF!</definedName>
    <definedName name="___DEG1" localSheetId="50">#REF!</definedName>
    <definedName name="___DEG1" localSheetId="51">#REF!</definedName>
    <definedName name="___DEG1" localSheetId="55">#REF!</definedName>
    <definedName name="___DEG1" localSheetId="56">#REF!</definedName>
    <definedName name="___DEG1" localSheetId="19">#REF!</definedName>
    <definedName name="___DEG1" localSheetId="26">#REF!</definedName>
    <definedName name="___DEG1" localSheetId="0">#REF!</definedName>
    <definedName name="___DEG1">#REF!</definedName>
    <definedName name="___DKR1" localSheetId="16">#REF!</definedName>
    <definedName name="___DKR1" localSheetId="41">#REF!</definedName>
    <definedName name="___DKR1" localSheetId="46">#REF!</definedName>
    <definedName name="___DKR1" localSheetId="35">#REF!</definedName>
    <definedName name="___DKR1" localSheetId="29">#REF!</definedName>
    <definedName name="___DKR1" localSheetId="34">#REF!</definedName>
    <definedName name="___DKR1" localSheetId="36">#N/A</definedName>
    <definedName name="___DKR1" localSheetId="39">#REF!</definedName>
    <definedName name="___DKR1" localSheetId="50">#REF!</definedName>
    <definedName name="___DKR1" localSheetId="51">#REF!</definedName>
    <definedName name="___DKR1" localSheetId="55">#REF!</definedName>
    <definedName name="___DKR1" localSheetId="56">#REF!</definedName>
    <definedName name="___DKR1" localSheetId="19">#REF!</definedName>
    <definedName name="___DKR1" localSheetId="26">#REF!</definedName>
    <definedName name="___DKR1" localSheetId="0">#REF!</definedName>
    <definedName name="___DKR1">#REF!</definedName>
    <definedName name="___ECU1" localSheetId="16">#REF!</definedName>
    <definedName name="___ECU1" localSheetId="41">#REF!</definedName>
    <definedName name="___ECU1" localSheetId="46">#REF!</definedName>
    <definedName name="___ECU1" localSheetId="35">#REF!</definedName>
    <definedName name="___ECU1" localSheetId="29">#REF!</definedName>
    <definedName name="___ECU1" localSheetId="34">#REF!</definedName>
    <definedName name="___ECU1" localSheetId="36">#N/A</definedName>
    <definedName name="___ECU1" localSheetId="39">#REF!</definedName>
    <definedName name="___ECU1" localSheetId="50">#REF!</definedName>
    <definedName name="___ECU1" localSheetId="51">#REF!</definedName>
    <definedName name="___ECU1" localSheetId="55">#REF!</definedName>
    <definedName name="___ECU1" localSheetId="56">#REF!</definedName>
    <definedName name="___ECU1" localSheetId="19">#REF!</definedName>
    <definedName name="___ECU1" localSheetId="26">#REF!</definedName>
    <definedName name="___ECU1" localSheetId="0">#REF!</definedName>
    <definedName name="___ECU1">#REF!</definedName>
    <definedName name="___ESC1" localSheetId="16">#REF!</definedName>
    <definedName name="___ESC1" localSheetId="41">#REF!</definedName>
    <definedName name="___ESC1" localSheetId="46">#REF!</definedName>
    <definedName name="___ESC1" localSheetId="35">#REF!</definedName>
    <definedName name="___ESC1" localSheetId="29">#REF!</definedName>
    <definedName name="___ESC1" localSheetId="34">#REF!</definedName>
    <definedName name="___ESC1" localSheetId="36">#N/A</definedName>
    <definedName name="___ESC1" localSheetId="39">#REF!</definedName>
    <definedName name="___ESC1" localSheetId="50">#REF!</definedName>
    <definedName name="___ESC1" localSheetId="51">#REF!</definedName>
    <definedName name="___ESC1" localSheetId="55">#REF!</definedName>
    <definedName name="___ESC1" localSheetId="56">#REF!</definedName>
    <definedName name="___ESC1" localSheetId="19">#REF!</definedName>
    <definedName name="___ESC1" localSheetId="26">#REF!</definedName>
    <definedName name="___ESC1" localSheetId="0">#REF!</definedName>
    <definedName name="___ESC1">#REF!</definedName>
    <definedName name="___F" localSheetId="16" hidden="1">'[11]Fax a enviar'!#REF!</definedName>
    <definedName name="___F" localSheetId="36" hidden="1">#REF!</definedName>
    <definedName name="___F" localSheetId="55" hidden="1">#REF!</definedName>
    <definedName name="___F" localSheetId="56" hidden="1">'[11]Fax a enviar'!#REF!</definedName>
    <definedName name="___F" localSheetId="70" hidden="1">#REF!</definedName>
    <definedName name="___F" hidden="1">'[11]Fax a enviar'!#REF!</definedName>
    <definedName name="___FAL2" localSheetId="16">#REF!</definedName>
    <definedName name="___FAL2" localSheetId="25">#REF!</definedName>
    <definedName name="___FAL2" localSheetId="41">#REF!</definedName>
    <definedName name="___FAL2" localSheetId="46">#REF!</definedName>
    <definedName name="___FAL2" localSheetId="35">#REF!</definedName>
    <definedName name="___FAL2" localSheetId="29">#REF!</definedName>
    <definedName name="___FAL2" localSheetId="33">#REF!</definedName>
    <definedName name="___FAL2" localSheetId="34">#REF!</definedName>
    <definedName name="___FAL2" localSheetId="36">#N/A</definedName>
    <definedName name="___FAL2" localSheetId="39">#REF!</definedName>
    <definedName name="___FAL2" localSheetId="50">#REF!</definedName>
    <definedName name="___FAL2" localSheetId="51">#REF!</definedName>
    <definedName name="___FAL2" localSheetId="55">#REF!</definedName>
    <definedName name="___FAL2" localSheetId="56">#REF!</definedName>
    <definedName name="___FAL2" localSheetId="69">#REF!</definedName>
    <definedName name="___FAL2" localSheetId="19">#REF!</definedName>
    <definedName name="___FAL2" localSheetId="26">#REF!</definedName>
    <definedName name="___FAL2" localSheetId="0">#REF!</definedName>
    <definedName name="___FAL2">#REF!</definedName>
    <definedName name="___FAL3" localSheetId="16">#REF!</definedName>
    <definedName name="___FAL3" localSheetId="41">#REF!</definedName>
    <definedName name="___FAL3" localSheetId="46">#REF!</definedName>
    <definedName name="___FAL3" localSheetId="35">#REF!</definedName>
    <definedName name="___FAL3" localSheetId="29">#REF!</definedName>
    <definedName name="___FAL3" localSheetId="34">#REF!</definedName>
    <definedName name="___FAL3" localSheetId="36">#N/A</definedName>
    <definedName name="___FAL3" localSheetId="39">#REF!</definedName>
    <definedName name="___FAL3" localSheetId="50">#REF!</definedName>
    <definedName name="___FAL3" localSheetId="51">#REF!</definedName>
    <definedName name="___FAL3" localSheetId="55">#REF!</definedName>
    <definedName name="___FAL3" localSheetId="56">#REF!</definedName>
    <definedName name="___FAL3" localSheetId="19">#REF!</definedName>
    <definedName name="___FAL3" localSheetId="26">#REF!</definedName>
    <definedName name="___FAL3" localSheetId="0">#REF!</definedName>
    <definedName name="___FAL3">#REF!</definedName>
    <definedName name="___FAL4" localSheetId="16">#REF!</definedName>
    <definedName name="___FAL4" localSheetId="41">#REF!</definedName>
    <definedName name="___FAL4" localSheetId="46">#REF!</definedName>
    <definedName name="___FAL4" localSheetId="35">#REF!</definedName>
    <definedName name="___FAL4" localSheetId="29">#REF!</definedName>
    <definedName name="___FAL4" localSheetId="34">#REF!</definedName>
    <definedName name="___FAL4" localSheetId="36">#N/A</definedName>
    <definedName name="___FAL4" localSheetId="39">#REF!</definedName>
    <definedName name="___FAL4" localSheetId="50">#REF!</definedName>
    <definedName name="___FAL4" localSheetId="51">#REF!</definedName>
    <definedName name="___FAL4" localSheetId="55">#REF!</definedName>
    <definedName name="___FAL4" localSheetId="56">#REF!</definedName>
    <definedName name="___FAL4" localSheetId="19">#REF!</definedName>
    <definedName name="___FAL4" localSheetId="26">#REF!</definedName>
    <definedName name="___FAL4" localSheetId="0">#REF!</definedName>
    <definedName name="___FAL4">#REF!</definedName>
    <definedName name="___FAL5" localSheetId="16">#REF!</definedName>
    <definedName name="___FAL5" localSheetId="41">#REF!</definedName>
    <definedName name="___FAL5" localSheetId="46">#REF!</definedName>
    <definedName name="___FAL5" localSheetId="35">#REF!</definedName>
    <definedName name="___FAL5" localSheetId="29">#REF!</definedName>
    <definedName name="___FAL5" localSheetId="34">#REF!</definedName>
    <definedName name="___FAL5" localSheetId="36">#N/A</definedName>
    <definedName name="___FAL5" localSheetId="39">#REF!</definedName>
    <definedName name="___FAL5" localSheetId="50">#REF!</definedName>
    <definedName name="___FAL5" localSheetId="51">#REF!</definedName>
    <definedName name="___FAL5" localSheetId="55">#REF!</definedName>
    <definedName name="___FAL5" localSheetId="56">#REF!</definedName>
    <definedName name="___FAL5" localSheetId="19">#REF!</definedName>
    <definedName name="___FAL5" localSheetId="26">#REF!</definedName>
    <definedName name="___FAL5" localSheetId="0">#REF!</definedName>
    <definedName name="___FAL5">#REF!</definedName>
    <definedName name="___FAL6" localSheetId="16">#REF!</definedName>
    <definedName name="___FAL6" localSheetId="41">#REF!</definedName>
    <definedName name="___FAL6" localSheetId="46">#REF!</definedName>
    <definedName name="___FAL6" localSheetId="35">#REF!</definedName>
    <definedName name="___FAL6" localSheetId="29">#REF!</definedName>
    <definedName name="___FAL6" localSheetId="34">#REF!</definedName>
    <definedName name="___FAL6" localSheetId="36">#N/A</definedName>
    <definedName name="___FAL6" localSheetId="39">#REF!</definedName>
    <definedName name="___FAL6" localSheetId="50">#REF!</definedName>
    <definedName name="___FAL6" localSheetId="51">#REF!</definedName>
    <definedName name="___FAL6" localSheetId="55">#REF!</definedName>
    <definedName name="___FAL6" localSheetId="56">#REF!</definedName>
    <definedName name="___FAL6" localSheetId="19">#REF!</definedName>
    <definedName name="___FAL6" localSheetId="26">#REF!</definedName>
    <definedName name="___FAL6" localSheetId="0">#REF!</definedName>
    <definedName name="___FAL6">#REF!</definedName>
    <definedName name="___FAL7" localSheetId="16">#REF!</definedName>
    <definedName name="___FAL7" localSheetId="41">#REF!</definedName>
    <definedName name="___FAL7" localSheetId="46">#REF!</definedName>
    <definedName name="___FAL7" localSheetId="35">#REF!</definedName>
    <definedName name="___FAL7" localSheetId="29">#REF!</definedName>
    <definedName name="___FAL7" localSheetId="34">#REF!</definedName>
    <definedName name="___FAL7" localSheetId="36">#N/A</definedName>
    <definedName name="___FAL7" localSheetId="39">#REF!</definedName>
    <definedName name="___FAL7" localSheetId="50">#REF!</definedName>
    <definedName name="___FAL7" localSheetId="51">#REF!</definedName>
    <definedName name="___FAL7" localSheetId="55">#REF!</definedName>
    <definedName name="___FAL7" localSheetId="56">#REF!</definedName>
    <definedName name="___FAL7" localSheetId="19">#REF!</definedName>
    <definedName name="___FAL7" localSheetId="26">#REF!</definedName>
    <definedName name="___FAL7" localSheetId="0">#REF!</definedName>
    <definedName name="___FAL7">#REF!</definedName>
    <definedName name="___FMK1" localSheetId="16">#REF!</definedName>
    <definedName name="___FMK1" localSheetId="41">#REF!</definedName>
    <definedName name="___FMK1" localSheetId="46">#REF!</definedName>
    <definedName name="___FMK1" localSheetId="35">#REF!</definedName>
    <definedName name="___FMK1" localSheetId="29">#REF!</definedName>
    <definedName name="___FMK1" localSheetId="34">#REF!</definedName>
    <definedName name="___FMK1" localSheetId="36">#N/A</definedName>
    <definedName name="___FMK1" localSheetId="39">#REF!</definedName>
    <definedName name="___FMK1" localSheetId="50">#REF!</definedName>
    <definedName name="___FMK1" localSheetId="51">#REF!</definedName>
    <definedName name="___FMK1" localSheetId="55">#REF!</definedName>
    <definedName name="___FMK1" localSheetId="56">#REF!</definedName>
    <definedName name="___FMK1" localSheetId="19">#REF!</definedName>
    <definedName name="___FMK1" localSheetId="26">#REF!</definedName>
    <definedName name="___FMK1" localSheetId="0">#REF!</definedName>
    <definedName name="___FMK1">#REF!</definedName>
    <definedName name="___IKR1" localSheetId="16">#REF!</definedName>
    <definedName name="___IKR1" localSheetId="41">#REF!</definedName>
    <definedName name="___IKR1" localSheetId="46">#REF!</definedName>
    <definedName name="___IKR1" localSheetId="35">#REF!</definedName>
    <definedName name="___IKR1" localSheetId="29">#REF!</definedName>
    <definedName name="___IKR1" localSheetId="34">#REF!</definedName>
    <definedName name="___IKR1" localSheetId="36">#N/A</definedName>
    <definedName name="___IKR1" localSheetId="39">#REF!</definedName>
    <definedName name="___IKR1" localSheetId="50">#REF!</definedName>
    <definedName name="___IKR1" localSheetId="51">#REF!</definedName>
    <definedName name="___IKR1" localSheetId="55">#REF!</definedName>
    <definedName name="___IKR1" localSheetId="56">#REF!</definedName>
    <definedName name="___IKR1" localSheetId="19">#REF!</definedName>
    <definedName name="___IKR1" localSheetId="26">#REF!</definedName>
    <definedName name="___IKR1" localSheetId="0">#REF!</definedName>
    <definedName name="___IKR1">#REF!</definedName>
    <definedName name="___IRP1" localSheetId="16">#REF!</definedName>
    <definedName name="___IRP1" localSheetId="41">#REF!</definedName>
    <definedName name="___IRP1" localSheetId="46">#REF!</definedName>
    <definedName name="___IRP1" localSheetId="35">#REF!</definedName>
    <definedName name="___IRP1" localSheetId="29">#REF!</definedName>
    <definedName name="___IRP1" localSheetId="34">#REF!</definedName>
    <definedName name="___IRP1" localSheetId="36">#N/A</definedName>
    <definedName name="___IRP1" localSheetId="39">#REF!</definedName>
    <definedName name="___IRP1" localSheetId="50">#REF!</definedName>
    <definedName name="___IRP1" localSheetId="51">#REF!</definedName>
    <definedName name="___IRP1" localSheetId="55">#REF!</definedName>
    <definedName name="___IRP1" localSheetId="56">#REF!</definedName>
    <definedName name="___IRP1" localSheetId="19">#REF!</definedName>
    <definedName name="___IRP1" localSheetId="26">#REF!</definedName>
    <definedName name="___IRP1" localSheetId="0">#REF!</definedName>
    <definedName name="___IRP1">#REF!</definedName>
    <definedName name="___LIT1" localSheetId="16">#REF!</definedName>
    <definedName name="___LIT1" localSheetId="41">#REF!</definedName>
    <definedName name="___LIT1" localSheetId="46">#REF!</definedName>
    <definedName name="___LIT1" localSheetId="35">#REF!</definedName>
    <definedName name="___LIT1" localSheetId="29">#REF!</definedName>
    <definedName name="___LIT1" localSheetId="34">#REF!</definedName>
    <definedName name="___LIT1" localSheetId="36">#N/A</definedName>
    <definedName name="___LIT1" localSheetId="39">#REF!</definedName>
    <definedName name="___LIT1" localSheetId="50">#REF!</definedName>
    <definedName name="___LIT1" localSheetId="51">#REF!</definedName>
    <definedName name="___LIT1" localSheetId="55">#REF!</definedName>
    <definedName name="___LIT1" localSheetId="56">#REF!</definedName>
    <definedName name="___LIT1" localSheetId="19">#REF!</definedName>
    <definedName name="___LIT1" localSheetId="26">#REF!</definedName>
    <definedName name="___LIT1" localSheetId="0">#REF!</definedName>
    <definedName name="___LIT1">#REF!</definedName>
    <definedName name="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LL2" localSheetId="52" hidden="1">{FALSE,FALSE,-1.25,-15.5,484.5,276.75,FALSE,FALSE,TRUE,TRUE,0,12,#N/A,46,#N/A,2.93460490463215,15.35,1,FALSE,FALSE,3,TRUE,1,FALSE,100,"Swvu.PLA1.","ACwvu.PLA1.",#N/A,FALSE,FALSE,0,0,0,0,2,"","",TRUE,TRUE,FALSE,FALSE,1,60,#N/A,#N/A,FALSE,FALSE,FALSE,FALSE,FALSE,FALSE,FALSE,9,65532,65532,FALSE,FALSE,TRUE,TRUE,TRUE}</definedName>
    <definedName name="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LL2" localSheetId="55" hidden="1">{FALSE,FALSE,-1.25,-15.5,484.5,276.75,FALSE,FALSE,TRUE,TRUE,0,12,#N/A,46,#N/A,2.93460490463215,15.35,1,FALSE,FALSE,3,TRUE,1,FALSE,100,"Swvu.PLA1.","ACwvu.PLA1.",#N/A,FALSE,FALSE,0,0,0,0,2,"","",TRUE,TRUE,FALSE,FALSE,1,60,#N/A,#N/A,FALSE,FALSE,FALSE,FALSE,FALSE,FALSE,FALSE,9,65532,65532,FALSE,FALSE,TRUE,TRUE,TRUE}</definedName>
    <definedName name="___LL2" localSheetId="56" hidden="1">{FALSE,FALSE,-1.25,-15.5,484.5,276.75,FALSE,FALSE,TRUE,TRUE,0,12,#N/A,46,#N/A,2.93460490463215,15.35,1,FALSE,FALSE,3,TRUE,1,FALSE,100,"Swvu.PLA1.","ACwvu.PLA1.",#N/A,FALSE,FALSE,0,0,0,0,2,"","",TRUE,TRUE,FALSE,FALSE,1,60,#N/A,#N/A,FALSE,FALSE,FALSE,FALSE,FALSE,FALSE,FALSE,9,65532,65532,FALSE,FALSE,TRUE,TRUE,TRUE}</definedName>
    <definedName name="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16">#REF!</definedName>
    <definedName name="___MEX1" localSheetId="25">#REF!</definedName>
    <definedName name="___MEX1" localSheetId="41">#REF!</definedName>
    <definedName name="___MEX1" localSheetId="46">#REF!</definedName>
    <definedName name="___MEX1" localSheetId="35">#REF!</definedName>
    <definedName name="___MEX1" localSheetId="29">#REF!</definedName>
    <definedName name="___MEX1" localSheetId="33">#REF!</definedName>
    <definedName name="___MEX1" localSheetId="34">#REF!</definedName>
    <definedName name="___MEX1" localSheetId="36">#N/A</definedName>
    <definedName name="___MEX1" localSheetId="39">#REF!</definedName>
    <definedName name="___MEX1" localSheetId="50">#REF!</definedName>
    <definedName name="___MEX1" localSheetId="51">#REF!</definedName>
    <definedName name="___MEX1" localSheetId="55">#REF!</definedName>
    <definedName name="___MEX1" localSheetId="56">#REF!</definedName>
    <definedName name="___MEX1" localSheetId="69">#REF!</definedName>
    <definedName name="___MEX1" localSheetId="19">#REF!</definedName>
    <definedName name="___MEX1" localSheetId="26">#REF!</definedName>
    <definedName name="___MEX1" localSheetId="0">#REF!</definedName>
    <definedName name="___MEX1">#REF!</definedName>
    <definedName name="___PTA1" localSheetId="16">#REF!</definedName>
    <definedName name="___PTA1" localSheetId="41">#REF!</definedName>
    <definedName name="___PTA1" localSheetId="46">#REF!</definedName>
    <definedName name="___PTA1" localSheetId="35">#REF!</definedName>
    <definedName name="___PTA1" localSheetId="29">#REF!</definedName>
    <definedName name="___PTA1" localSheetId="34">#REF!</definedName>
    <definedName name="___PTA1" localSheetId="36">#N/A</definedName>
    <definedName name="___PTA1" localSheetId="39">#REF!</definedName>
    <definedName name="___PTA1" localSheetId="50">#REF!</definedName>
    <definedName name="___PTA1" localSheetId="51">#REF!</definedName>
    <definedName name="___PTA1" localSheetId="55">#REF!</definedName>
    <definedName name="___PTA1" localSheetId="56">#REF!</definedName>
    <definedName name="___PTA1" localSheetId="19">#REF!</definedName>
    <definedName name="___PTA1" localSheetId="26">#REF!</definedName>
    <definedName name="___PTA1" localSheetId="0">#REF!</definedName>
    <definedName name="___PTA1">#REF!</definedName>
    <definedName name="___ROS1">#N/A</definedName>
    <definedName name="___ROS2">#N/A</definedName>
    <definedName name="___ROS3">#N/A</definedName>
    <definedName name="___ROS4">#N/A</definedName>
    <definedName name="___SAR1" localSheetId="16">#REF!</definedName>
    <definedName name="___SAR1" localSheetId="25">#REF!</definedName>
    <definedName name="___SAR1" localSheetId="41">#REF!</definedName>
    <definedName name="___SAR1" localSheetId="46">#REF!</definedName>
    <definedName name="___SAR1" localSheetId="35">#REF!</definedName>
    <definedName name="___SAR1" localSheetId="29">#REF!</definedName>
    <definedName name="___SAR1" localSheetId="33">#REF!</definedName>
    <definedName name="___SAR1" localSheetId="34">#REF!</definedName>
    <definedName name="___SAR1" localSheetId="36">#N/A</definedName>
    <definedName name="___SAR1" localSheetId="39">#REF!</definedName>
    <definedName name="___SAR1" localSheetId="50">#REF!</definedName>
    <definedName name="___SAR1" localSheetId="51">#REF!</definedName>
    <definedName name="___SAR1" localSheetId="55">#REF!</definedName>
    <definedName name="___SAR1" localSheetId="56">#REF!</definedName>
    <definedName name="___SAR1" localSheetId="69">#REF!</definedName>
    <definedName name="___SAR1" localSheetId="19">#REF!</definedName>
    <definedName name="___SAR1" localSheetId="26">#REF!</definedName>
    <definedName name="___SAR1" localSheetId="0">#REF!</definedName>
    <definedName name="___SAR1">#REF!</definedName>
    <definedName name="___SRT11" localSheetId="16" hidden="1">{"Minpmon",#N/A,FALSE,"Monthinput"}</definedName>
    <definedName name="___SRT11" localSheetId="23" hidden="1">{"Minpmon",#N/A,FALSE,"Monthinput"}</definedName>
    <definedName name="___SRT11" localSheetId="25" hidden="1">{"Minpmon",#N/A,FALSE,"Monthinput"}</definedName>
    <definedName name="___SRT11" localSheetId="41" hidden="1">{"Minpmon",#N/A,FALSE,"Monthinput"}</definedName>
    <definedName name="___SRT11" localSheetId="46" hidden="1">{"Minpmon",#N/A,FALSE,"Monthinput"}</definedName>
    <definedName name="___SRT11" localSheetId="7" hidden="1">{"Minpmon",#N/A,FALSE,"Monthinput"}</definedName>
    <definedName name="___SRT11" localSheetId="8" hidden="1">{"Minpmon",#N/A,FALSE,"Monthinput"}</definedName>
    <definedName name="___SRT11" localSheetId="35" hidden="1">{"Minpmon",#N/A,FALSE,"Monthinput"}</definedName>
    <definedName name="___SRT11" localSheetId="2" hidden="1">{"Minpmon",#N/A,FALSE,"Monthinput"}</definedName>
    <definedName name="___SRT11" localSheetId="28" hidden="1">{"Minpmon",#N/A,FALSE,"Monthinput"}</definedName>
    <definedName name="___SRT11" localSheetId="29" hidden="1">{"Minpmon",#N/A,FALSE,"Monthinput"}</definedName>
    <definedName name="___SRT11" localSheetId="30" hidden="1">{"Minpmon",#N/A,FALSE,"Monthinput"}</definedName>
    <definedName name="___SRT11" localSheetId="31" hidden="1">{"Minpmon",#N/A,FALSE,"Monthinput"}</definedName>
    <definedName name="___SRT11" localSheetId="32" hidden="1">{"Minpmon",#N/A,FALSE,"Monthinput"}</definedName>
    <definedName name="___SRT11" localSheetId="33" hidden="1">{"Minpmon",#N/A,FALSE,"Monthinput"}</definedName>
    <definedName name="___SRT11" localSheetId="34" hidden="1">{"Minpmon",#N/A,FALSE,"Monthinput"}</definedName>
    <definedName name="___SRT11" localSheetId="36" hidden="1">{"Minpmon",#N/A,FALSE,"Monthinput"}</definedName>
    <definedName name="___SRT11" localSheetId="39" hidden="1">{"Minpmon",#N/A,FALSE,"Monthinput"}</definedName>
    <definedName name="___SRT11" localSheetId="50" hidden="1">{"Minpmon",#N/A,FALSE,"Monthinput"}</definedName>
    <definedName name="___SRT11" localSheetId="51" hidden="1">{"Minpmon",#N/A,FALSE,"Monthinput"}</definedName>
    <definedName name="___SRT11" localSheetId="52" hidden="1">{"Minpmon",#N/A,FALSE,"Monthinput"}</definedName>
    <definedName name="___SRT11" localSheetId="53" hidden="1">{"Minpmon",#N/A,FALSE,"Monthinput"}</definedName>
    <definedName name="___SRT11" localSheetId="54" hidden="1">{"Minpmon",#N/A,FALSE,"Monthinput"}</definedName>
    <definedName name="___SRT11" localSheetId="55" hidden="1">{"Minpmon",#N/A,FALSE,"Monthinput"}</definedName>
    <definedName name="___SRT11" localSheetId="56" hidden="1">{"Minpmon",#N/A,FALSE,"Monthinput"}</definedName>
    <definedName name="___SRT11" localSheetId="69" hidden="1">{"Minpmon",#N/A,FALSE,"Monthinput"}</definedName>
    <definedName name="___SRT11" localSheetId="70" hidden="1">{"Minpmon",#N/A,FALSE,"Monthinput"}</definedName>
    <definedName name="___SRT11" localSheetId="19" hidden="1">{"Minpmon",#N/A,FALSE,"Monthinput"}</definedName>
    <definedName name="___SRT11" localSheetId="22" hidden="1">{"Minpmon",#N/A,FALSE,"Monthinput"}</definedName>
    <definedName name="___SRT11" localSheetId="24" hidden="1">{"Minpmon",#N/A,FALSE,"Monthinput"}</definedName>
    <definedName name="___SRT11" localSheetId="26" hidden="1">{"Minpmon",#N/A,FALSE,"Monthinput"}</definedName>
    <definedName name="___SRT11" localSheetId="27" hidden="1">{"Minpmon",#N/A,FALSE,"Monthinput"}</definedName>
    <definedName name="___SRT11" localSheetId="0" hidden="1">{"Minpmon",#N/A,FALSE,"Monthinput"}</definedName>
    <definedName name="___SRT11" hidden="1">{"Minpmon",#N/A,FALSE,"Monthinput"}</definedName>
    <definedName name="___tAB4" localSheetId="36">#REF!</definedName>
    <definedName name="___tAB4" localSheetId="70">#REF!</definedName>
    <definedName name="___tAB4">'[9]shared data'!$A$1:$G$71</definedName>
    <definedName name="___tnt1">#N/A</definedName>
    <definedName name="___TOT58" localSheetId="16">[10]GROWTH!#REF!</definedName>
    <definedName name="___TOT58" localSheetId="25">[10]GROWTH!#REF!</definedName>
    <definedName name="___TOT58" localSheetId="35">[10]GROWTH!#REF!</definedName>
    <definedName name="___TOT58" localSheetId="34">[10]GROWTH!#REF!</definedName>
    <definedName name="___TOT58" localSheetId="36">#REF!</definedName>
    <definedName name="___TOT58" localSheetId="39">[10]GROWTH!#REF!</definedName>
    <definedName name="___TOT58" localSheetId="55">#REF!</definedName>
    <definedName name="___TOT58" localSheetId="56">[10]GROWTH!#REF!</definedName>
    <definedName name="___TOT58" localSheetId="69">[10]GROWTH!#REF!</definedName>
    <definedName name="___TOT58" localSheetId="70">#REF!</definedName>
    <definedName name="___TOT58" localSheetId="26">[10]GROWTH!#REF!</definedName>
    <definedName name="___TOT58">[10]GROWTH!#REF!</definedName>
    <definedName name="__10FA_L" localSheetId="16">#REF!</definedName>
    <definedName name="__10FA_L" localSheetId="25">#REF!</definedName>
    <definedName name="__10FA_L" localSheetId="41">#REF!</definedName>
    <definedName name="__10FA_L" localSheetId="46">#REF!</definedName>
    <definedName name="__10FA_L" localSheetId="35">#REF!</definedName>
    <definedName name="__10FA_L" localSheetId="29">#REF!</definedName>
    <definedName name="__10FA_L" localSheetId="33">#REF!</definedName>
    <definedName name="__10FA_L" localSheetId="34">#REF!</definedName>
    <definedName name="__10FA_L" localSheetId="39">#REF!</definedName>
    <definedName name="__10FA_L" localSheetId="55">#REF!</definedName>
    <definedName name="__10FA_L" localSheetId="56">#REF!</definedName>
    <definedName name="__10FA_L" localSheetId="69">#REF!</definedName>
    <definedName name="__10FA_L" localSheetId="19">#REF!</definedName>
    <definedName name="__10FA_L" localSheetId="26">#REF!</definedName>
    <definedName name="__10FA_L" localSheetId="0">#REF!</definedName>
    <definedName name="__10FA_L">#REF!</definedName>
    <definedName name="__11GAZ_LIABS" localSheetId="16">#REF!</definedName>
    <definedName name="__11GAZ_LIABS" localSheetId="41">#REF!</definedName>
    <definedName name="__11GAZ_LIABS" localSheetId="46">#REF!</definedName>
    <definedName name="__11GAZ_LIABS" localSheetId="35">#REF!</definedName>
    <definedName name="__11GAZ_LIABS" localSheetId="29">#REF!</definedName>
    <definedName name="__11GAZ_LIABS" localSheetId="34">#REF!</definedName>
    <definedName name="__11GAZ_LIABS" localSheetId="39">#REF!</definedName>
    <definedName name="__11GAZ_LIABS" localSheetId="55">#REF!</definedName>
    <definedName name="__11GAZ_LIABS" localSheetId="56">#REF!</definedName>
    <definedName name="__11GAZ_LIABS" localSheetId="19">#REF!</definedName>
    <definedName name="__11GAZ_LIABS" localSheetId="26">#REF!</definedName>
    <definedName name="__11GAZ_LIABS" localSheetId="0">#REF!</definedName>
    <definedName name="__11GAZ_LIABS">#REF!</definedName>
    <definedName name="__123Graph_A" localSheetId="15" hidden="1">'[12]shared data'!#REF!</definedName>
    <definedName name="__123Graph_A" localSheetId="16" hidden="1">[13]C!#REF!</definedName>
    <definedName name="__123Graph_A" localSheetId="35" hidden="1">[13]C!#REF!</definedName>
    <definedName name="__123Graph_A" localSheetId="29" hidden="1">#REF!</definedName>
    <definedName name="__123Graph_A" localSheetId="36" hidden="1">#N/A</definedName>
    <definedName name="__123Graph_A" localSheetId="55" hidden="1">#REF!</definedName>
    <definedName name="__123Graph_A" localSheetId="56" hidden="1">[14]C!#REF!</definedName>
    <definedName name="__123Graph_A" localSheetId="70" hidden="1">#REF!</definedName>
    <definedName name="__123Graph_A" localSheetId="26" hidden="1">[13]C!#REF!</definedName>
    <definedName name="__123Graph_A" hidden="1">[13]C!#REF!</definedName>
    <definedName name="__123Graph_AChart1" localSheetId="15" hidden="1">[15]Cable!#REF!</definedName>
    <definedName name="__123Graph_AChart1" localSheetId="16" hidden="1">[16]IN_Cable!#REF!</definedName>
    <definedName name="__123Graph_AChart1" localSheetId="35" hidden="1">[16]IN_Cable!#REF!</definedName>
    <definedName name="__123Graph_AChart1" localSheetId="29" hidden="1">#REF!</definedName>
    <definedName name="__123Graph_AChart1" localSheetId="36" hidden="1">#REF!</definedName>
    <definedName name="__123Graph_AChart1" localSheetId="55" hidden="1">#REF!</definedName>
    <definedName name="__123Graph_AChart1" localSheetId="70" hidden="1">#REF!</definedName>
    <definedName name="__123Graph_AChart1" localSheetId="26" hidden="1">[16]IN_Cable!#REF!</definedName>
    <definedName name="__123Graph_AChart1" hidden="1">[16]IN_Cable!#REF!</definedName>
    <definedName name="__123Graph_AChart2" localSheetId="15" hidden="1">[15]Cable!#REF!</definedName>
    <definedName name="__123Graph_AChart2" localSheetId="16" hidden="1">[16]IN_Cable!#REF!</definedName>
    <definedName name="__123Graph_AChart2" localSheetId="36" hidden="1">#REF!</definedName>
    <definedName name="__123Graph_AChart2" localSheetId="55" hidden="1">#REF!</definedName>
    <definedName name="__123Graph_AChart2" localSheetId="70" hidden="1">#REF!</definedName>
    <definedName name="__123Graph_AChart2" hidden="1">[16]IN_Cable!#REF!</definedName>
    <definedName name="__123Graph_AChart3" localSheetId="15" hidden="1">[15]Cable!#REF!</definedName>
    <definedName name="__123Graph_AChart3" localSheetId="16" hidden="1">[16]IN_Cable!#REF!</definedName>
    <definedName name="__123Graph_AChart3" localSheetId="36" hidden="1">#REF!</definedName>
    <definedName name="__123Graph_AChart3" localSheetId="55" hidden="1">#REF!</definedName>
    <definedName name="__123Graph_AChart3" localSheetId="70" hidden="1">#REF!</definedName>
    <definedName name="__123Graph_AChart3" hidden="1">[16]IN_Cable!#REF!</definedName>
    <definedName name="__123Graph_AChart4" localSheetId="15" hidden="1">[15]Cable!#REF!</definedName>
    <definedName name="__123Graph_AChart4" localSheetId="16" hidden="1">[16]IN_Cable!#REF!</definedName>
    <definedName name="__123Graph_AChart4" localSheetId="36" hidden="1">#REF!</definedName>
    <definedName name="__123Graph_AChart4" localSheetId="55" hidden="1">#REF!</definedName>
    <definedName name="__123Graph_AChart4" localSheetId="70" hidden="1">#REF!</definedName>
    <definedName name="__123Graph_AChart4" hidden="1">[16]IN_Cable!#REF!</definedName>
    <definedName name="__123Graph_AChart5" localSheetId="15" hidden="1">[15]Cable!#REF!</definedName>
    <definedName name="__123Graph_AChart5" localSheetId="16" hidden="1">[16]IN_Cable!#REF!</definedName>
    <definedName name="__123Graph_AChart5" localSheetId="36" hidden="1">#REF!</definedName>
    <definedName name="__123Graph_AChart5" localSheetId="55" hidden="1">#REF!</definedName>
    <definedName name="__123Graph_AChart5" localSheetId="70" hidden="1">#REF!</definedName>
    <definedName name="__123Graph_AChart5" hidden="1">[16]IN_Cable!#REF!</definedName>
    <definedName name="__123Graph_AChart6" localSheetId="15" hidden="1">[15]Cable!#REF!</definedName>
    <definedName name="__123Graph_AChart6" localSheetId="16" hidden="1">[16]IN_Cable!#REF!</definedName>
    <definedName name="__123Graph_AChart6" localSheetId="36" hidden="1">#REF!</definedName>
    <definedName name="__123Graph_AChart6" localSheetId="55" hidden="1">#REF!</definedName>
    <definedName name="__123Graph_AChart6" localSheetId="70" hidden="1">#REF!</definedName>
    <definedName name="__123Graph_AChart6" hidden="1">[16]IN_Cable!#REF!</definedName>
    <definedName name="__123Graph_AChart7" localSheetId="15" hidden="1">[15]Cable!#REF!</definedName>
    <definedName name="__123Graph_AChart7" localSheetId="16" hidden="1">[16]IN_Cable!#REF!</definedName>
    <definedName name="__123Graph_AChart7" localSheetId="36" hidden="1">#REF!</definedName>
    <definedName name="__123Graph_AChart7" localSheetId="55" hidden="1">#REF!</definedName>
    <definedName name="__123Graph_AChart7" localSheetId="70" hidden="1">#REF!</definedName>
    <definedName name="__123Graph_AChart7" hidden="1">[16]IN_Cable!#REF!</definedName>
    <definedName name="__123Graph_ACurrent" localSheetId="15" hidden="1">'[17]Base Original'!#REF!</definedName>
    <definedName name="__123Graph_ACurrent" localSheetId="16" hidden="1">[16]IN_Cable!#REF!</definedName>
    <definedName name="__123Graph_ACurrent" localSheetId="36" hidden="1">#REF!</definedName>
    <definedName name="__123Graph_ACurrent" localSheetId="55" hidden="1">#REF!</definedName>
    <definedName name="__123Graph_ACurrent" localSheetId="70" hidden="1">#REF!</definedName>
    <definedName name="__123Graph_ACurrent" hidden="1">[16]IN_Cable!#REF!</definedName>
    <definedName name="__123Graph_ADEBT" localSheetId="15" hidden="1">#REF!</definedName>
    <definedName name="__123Graph_ADEBT" localSheetId="16" hidden="1">#REF!</definedName>
    <definedName name="__123Graph_ADEBT" localSheetId="25" hidden="1">#REF!</definedName>
    <definedName name="__123Graph_ADEBT" localSheetId="41" hidden="1">#REF!</definedName>
    <definedName name="__123Graph_ADEBT" localSheetId="46" hidden="1">#REF!</definedName>
    <definedName name="__123Graph_ADEBT" localSheetId="35" hidden="1">#REF!</definedName>
    <definedName name="__123Graph_ADEBT" localSheetId="29" hidden="1">#REF!</definedName>
    <definedName name="__123Graph_ADEBT" localSheetId="33" hidden="1">#REF!</definedName>
    <definedName name="__123Graph_ADEBT" localSheetId="34" hidden="1">#REF!</definedName>
    <definedName name="__123Graph_ADEBT" localSheetId="39" hidden="1">#REF!</definedName>
    <definedName name="__123Graph_ADEBT" localSheetId="50" hidden="1">#REF!</definedName>
    <definedName name="__123Graph_ADEBT" localSheetId="51" hidden="1">#REF!</definedName>
    <definedName name="__123Graph_ADEBT" localSheetId="55" hidden="1">#REF!</definedName>
    <definedName name="__123Graph_ADEBT" localSheetId="56" hidden="1">#REF!</definedName>
    <definedName name="__123Graph_ADEBT" localSheetId="69" hidden="1">#REF!</definedName>
    <definedName name="__123Graph_ADEBT" localSheetId="19" hidden="1">#REF!</definedName>
    <definedName name="__123Graph_ADEBT" localSheetId="26" hidden="1">#REF!</definedName>
    <definedName name="__123Graph_ADEBT" localSheetId="0" hidden="1">#REF!</definedName>
    <definedName name="__123Graph_ADEBT" hidden="1">#REF!</definedName>
    <definedName name="__123Graph_ADIFFERENTIAL" localSheetId="16" hidden="1">[18]TAB25b!#REF!</definedName>
    <definedName name="__123Graph_ADIFFERENTIAL" localSheetId="25" hidden="1">[18]TAB25b!#REF!</definedName>
    <definedName name="__123Graph_ADIFFERENTIAL" localSheetId="35" hidden="1">[18]TAB25b!#REF!</definedName>
    <definedName name="__123Graph_ADIFFERENTIAL" localSheetId="33" hidden="1">#REF!</definedName>
    <definedName name="__123Graph_ADIFFERENTIAL" localSheetId="36" hidden="1">#REF!</definedName>
    <definedName name="__123Graph_ADIFFERENTIAL" localSheetId="55" hidden="1">#REF!</definedName>
    <definedName name="__123Graph_ADIFFERENTIAL" localSheetId="56" hidden="1">[18]TAB25b!#REF!</definedName>
    <definedName name="__123Graph_ADIFFERENTIAL" localSheetId="69" hidden="1">[18]TAB25b!#REF!</definedName>
    <definedName name="__123Graph_ADIFFERENTIAL" localSheetId="70" hidden="1">#REF!</definedName>
    <definedName name="__123Graph_ADIFFERENTIAL" localSheetId="26" hidden="1">[18]TAB25b!#REF!</definedName>
    <definedName name="__123Graph_ADIFFERENTIAL" hidden="1">[18]TAB25b!#REF!</definedName>
    <definedName name="__123Graph_AINTEREST" localSheetId="16" hidden="1">[18]TAB25b!#REF!</definedName>
    <definedName name="__123Graph_AINTEREST" localSheetId="33" hidden="1">#REF!</definedName>
    <definedName name="__123Graph_AINTEREST" localSheetId="36" hidden="1">#REF!</definedName>
    <definedName name="__123Graph_AINTEREST" localSheetId="55" hidden="1">#REF!</definedName>
    <definedName name="__123Graph_AINTEREST" localSheetId="70" hidden="1">#REF!</definedName>
    <definedName name="__123Graph_AINTEREST" localSheetId="26" hidden="1">[18]TAB25b!#REF!</definedName>
    <definedName name="__123Graph_AINTEREST" hidden="1">[18]TAB25b!#REF!</definedName>
    <definedName name="__123Graph_AREER" localSheetId="16" hidden="1">[19]ER!#REF!</definedName>
    <definedName name="__123Graph_AREER" localSheetId="36" hidden="1">#REF!</definedName>
    <definedName name="__123Graph_AREER" localSheetId="55" hidden="1">#REF!</definedName>
    <definedName name="__123Graph_AREER" localSheetId="70" hidden="1">#REF!</definedName>
    <definedName name="__123Graph_AREER" hidden="1">[19]ER!#REF!</definedName>
    <definedName name="__123Graph_ASPREAD" localSheetId="16" hidden="1">[18]TAB25b!#REF!</definedName>
    <definedName name="__123Graph_ASPREAD" localSheetId="36" hidden="1">#REF!</definedName>
    <definedName name="__123Graph_ASPREAD" localSheetId="55" hidden="1">#REF!</definedName>
    <definedName name="__123Graph_ASPREAD" localSheetId="70" hidden="1">#REF!</definedName>
    <definedName name="__123Graph_ASPREAD" hidden="1">[18]TAB25b!#REF!</definedName>
    <definedName name="__123Graph_B" localSheetId="15" hidden="1">'[12]shared data'!#REF!</definedName>
    <definedName name="__123Graph_B" localSheetId="55" hidden="1">#REF!</definedName>
    <definedName name="__123Graph_B" localSheetId="56" hidden="1">[14]C!#REF!</definedName>
    <definedName name="__123Graph_B" localSheetId="70" hidden="1">#REF!</definedName>
    <definedName name="__123Graph_B" hidden="1">[20]FLUJO!$B$7929:$C$7929</definedName>
    <definedName name="__123Graph_BChart1" localSheetId="16" hidden="1">#REF!</definedName>
    <definedName name="__123Graph_BChart1" localSheetId="25" hidden="1">#REF!</definedName>
    <definedName name="__123Graph_BChart1" localSheetId="41" hidden="1">#REF!</definedName>
    <definedName name="__123Graph_BChart1" localSheetId="46" hidden="1">#REF!</definedName>
    <definedName name="__123Graph_BChart1" localSheetId="35" hidden="1">#REF!</definedName>
    <definedName name="__123Graph_BChart1" localSheetId="34" hidden="1">#REF!</definedName>
    <definedName name="__123Graph_BChart1" localSheetId="39" hidden="1">#REF!</definedName>
    <definedName name="__123Graph_BChart1" localSheetId="55" hidden="1">#REF!</definedName>
    <definedName name="__123Graph_BChart1" localSheetId="56" hidden="1">#REF!</definedName>
    <definedName name="__123Graph_BChart1" localSheetId="69" hidden="1">#REF!</definedName>
    <definedName name="__123Graph_BChart1" localSheetId="19" hidden="1">#REF!</definedName>
    <definedName name="__123Graph_BChart1" localSheetId="26" hidden="1">#REF!</definedName>
    <definedName name="__123Graph_BChart1" localSheetId="0" hidden="1">#REF!</definedName>
    <definedName name="__123Graph_BChart1" hidden="1">#REF!</definedName>
    <definedName name="__123Graph_BChart2" localSheetId="16" hidden="1">#REF!</definedName>
    <definedName name="__123Graph_BChart2" localSheetId="41" hidden="1">#REF!</definedName>
    <definedName name="__123Graph_BChart2" localSheetId="46" hidden="1">#REF!</definedName>
    <definedName name="__123Graph_BChart2" localSheetId="35" hidden="1">#REF!</definedName>
    <definedName name="__123Graph_BChart2" localSheetId="34" hidden="1">#REF!</definedName>
    <definedName name="__123Graph_BChart2" localSheetId="39" hidden="1">#REF!</definedName>
    <definedName name="__123Graph_BChart2" localSheetId="55" hidden="1">#REF!</definedName>
    <definedName name="__123Graph_BChart2" localSheetId="56" hidden="1">#REF!</definedName>
    <definedName name="__123Graph_BChart2" localSheetId="19" hidden="1">#REF!</definedName>
    <definedName name="__123Graph_BChart2" localSheetId="26" hidden="1">#REF!</definedName>
    <definedName name="__123Graph_BChart2" localSheetId="0" hidden="1">#REF!</definedName>
    <definedName name="__123Graph_BChart2" hidden="1">#REF!</definedName>
    <definedName name="__123Graph_BChart3" localSheetId="16" hidden="1">#REF!</definedName>
    <definedName name="__123Graph_BChart3" localSheetId="41" hidden="1">#REF!</definedName>
    <definedName name="__123Graph_BChart3" localSheetId="46" hidden="1">#REF!</definedName>
    <definedName name="__123Graph_BChart3" localSheetId="35" hidden="1">#REF!</definedName>
    <definedName name="__123Graph_BChart3" localSheetId="34" hidden="1">#REF!</definedName>
    <definedName name="__123Graph_BChart3" localSheetId="39" hidden="1">#REF!</definedName>
    <definedName name="__123Graph_BChart3" localSheetId="55" hidden="1">#REF!</definedName>
    <definedName name="__123Graph_BChart3" localSheetId="56" hidden="1">#REF!</definedName>
    <definedName name="__123Graph_BChart3" localSheetId="19" hidden="1">#REF!</definedName>
    <definedName name="__123Graph_BChart3" localSheetId="26" hidden="1">#REF!</definedName>
    <definedName name="__123Graph_BChart3" localSheetId="0" hidden="1">#REF!</definedName>
    <definedName name="__123Graph_BChart3" hidden="1">#REF!</definedName>
    <definedName name="__123Graph_BChart4" localSheetId="16" hidden="1">#REF!</definedName>
    <definedName name="__123Graph_BChart4" localSheetId="41" hidden="1">#REF!</definedName>
    <definedName name="__123Graph_BChart4" localSheetId="46" hidden="1">#REF!</definedName>
    <definedName name="__123Graph_BChart4" localSheetId="35" hidden="1">#REF!</definedName>
    <definedName name="__123Graph_BChart4" localSheetId="34" hidden="1">#REF!</definedName>
    <definedName name="__123Graph_BChart4" localSheetId="39" hidden="1">#REF!</definedName>
    <definedName name="__123Graph_BChart4" localSheetId="19" hidden="1">#REF!</definedName>
    <definedName name="__123Graph_BChart4" localSheetId="26" hidden="1">#REF!</definedName>
    <definedName name="__123Graph_BChart4" localSheetId="0" hidden="1">#REF!</definedName>
    <definedName name="__123Graph_BChart4" hidden="1">#REF!</definedName>
    <definedName name="__123Graph_BChart5" localSheetId="16" hidden="1">#REF!</definedName>
    <definedName name="__123Graph_BChart5" localSheetId="41" hidden="1">#REF!</definedName>
    <definedName name="__123Graph_BChart5" localSheetId="46" hidden="1">#REF!</definedName>
    <definedName name="__123Graph_BChart5" localSheetId="35" hidden="1">#REF!</definedName>
    <definedName name="__123Graph_BChart5" localSheetId="34" hidden="1">#REF!</definedName>
    <definedName name="__123Graph_BChart5" localSheetId="39" hidden="1">#REF!</definedName>
    <definedName name="__123Graph_BChart5" localSheetId="19" hidden="1">#REF!</definedName>
    <definedName name="__123Graph_BChart5" localSheetId="26" hidden="1">#REF!</definedName>
    <definedName name="__123Graph_BChart5" localSheetId="0" hidden="1">#REF!</definedName>
    <definedName name="__123Graph_BChart5" hidden="1">#REF!</definedName>
    <definedName name="__123Graph_BChart6" localSheetId="16" hidden="1">#REF!</definedName>
    <definedName name="__123Graph_BChart6" localSheetId="41" hidden="1">#REF!</definedName>
    <definedName name="__123Graph_BChart6" localSheetId="46" hidden="1">#REF!</definedName>
    <definedName name="__123Graph_BChart6" localSheetId="35" hidden="1">#REF!</definedName>
    <definedName name="__123Graph_BChart6" localSheetId="34" hidden="1">#REF!</definedName>
    <definedName name="__123Graph_BChart6" localSheetId="39" hidden="1">#REF!</definedName>
    <definedName name="__123Graph_BChart6" localSheetId="19" hidden="1">#REF!</definedName>
    <definedName name="__123Graph_BChart6" localSheetId="26" hidden="1">#REF!</definedName>
    <definedName name="__123Graph_BChart6" localSheetId="0" hidden="1">#REF!</definedName>
    <definedName name="__123Graph_BChart6" hidden="1">#REF!</definedName>
    <definedName name="__123Graph_BChart7" localSheetId="16" hidden="1">#REF!</definedName>
    <definedName name="__123Graph_BChart7" localSheetId="41" hidden="1">#REF!</definedName>
    <definedName name="__123Graph_BChart7" localSheetId="46" hidden="1">#REF!</definedName>
    <definedName name="__123Graph_BChart7" localSheetId="35" hidden="1">#REF!</definedName>
    <definedName name="__123Graph_BChart7" localSheetId="34" hidden="1">#REF!</definedName>
    <definedName name="__123Graph_BChart7" localSheetId="39" hidden="1">#REF!</definedName>
    <definedName name="__123Graph_BChart7" localSheetId="19" hidden="1">#REF!</definedName>
    <definedName name="__123Graph_BChart7" localSheetId="26" hidden="1">#REF!</definedName>
    <definedName name="__123Graph_BChart7" localSheetId="0" hidden="1">#REF!</definedName>
    <definedName name="__123Graph_BChart7" hidden="1">#REF!</definedName>
    <definedName name="__123Graph_BCurrent" localSheetId="15" hidden="1">'[17]Base Original'!#REF!</definedName>
    <definedName name="__123Graph_BCurrent" localSheetId="16" hidden="1">[21]G!#REF!</definedName>
    <definedName name="__123Graph_BCurrent" localSheetId="29" hidden="1">#REF!</definedName>
    <definedName name="__123Graph_BCurrent" localSheetId="30" hidden="1">#REF!</definedName>
    <definedName name="__123Graph_BCurrent" localSheetId="31" hidden="1">#REF!</definedName>
    <definedName name="__123Graph_BCurrent" localSheetId="32" hidden="1">#REF!</definedName>
    <definedName name="__123Graph_BCurrent" localSheetId="33" hidden="1">#REF!</definedName>
    <definedName name="__123Graph_BCurrent" localSheetId="34" hidden="1">[21]G!#REF!</definedName>
    <definedName name="__123Graph_BCurrent" localSheetId="36" hidden="1">#REF!</definedName>
    <definedName name="__123Graph_BCurrent" localSheetId="50" hidden="1">#REF!</definedName>
    <definedName name="__123Graph_BCurrent" localSheetId="51" hidden="1">#REF!</definedName>
    <definedName name="__123Graph_BCurrent" localSheetId="55" hidden="1">#REF!</definedName>
    <definedName name="__123Graph_BCurrent" localSheetId="56" hidden="1">[21]G!#REF!</definedName>
    <definedName name="__123Graph_BCurrent" localSheetId="70" hidden="1">#REF!</definedName>
    <definedName name="__123Graph_BCurrent" localSheetId="26" hidden="1">[21]G!#REF!</definedName>
    <definedName name="__123Graph_BCurrent" hidden="1">[21]G!#REF!</definedName>
    <definedName name="__123Graph_BDEBT" localSheetId="15" hidden="1">#REF!</definedName>
    <definedName name="__123Graph_BDEBT" localSheetId="16" hidden="1">#REF!</definedName>
    <definedName name="__123Graph_BDEBT" localSheetId="25" hidden="1">#REF!</definedName>
    <definedName name="__123Graph_BDEBT" localSheetId="41" hidden="1">#REF!</definedName>
    <definedName name="__123Graph_BDEBT" localSheetId="46" hidden="1">#REF!</definedName>
    <definedName name="__123Graph_BDEBT" localSheetId="35" hidden="1">#REF!</definedName>
    <definedName name="__123Graph_BDEBT" localSheetId="29" hidden="1">#REF!</definedName>
    <definedName name="__123Graph_BDEBT" localSheetId="33" hidden="1">#REF!</definedName>
    <definedName name="__123Graph_BDEBT" localSheetId="34" hidden="1">#REF!</definedName>
    <definedName name="__123Graph_BDEBT" localSheetId="39" hidden="1">#REF!</definedName>
    <definedName name="__123Graph_BDEBT" localSheetId="50" hidden="1">#REF!</definedName>
    <definedName name="__123Graph_BDEBT" localSheetId="51" hidden="1">#REF!</definedName>
    <definedName name="__123Graph_BDEBT" localSheetId="55" hidden="1">#REF!</definedName>
    <definedName name="__123Graph_BDEBT" localSheetId="56" hidden="1">#REF!</definedName>
    <definedName name="__123Graph_BDEBT" localSheetId="69" hidden="1">#REF!</definedName>
    <definedName name="__123Graph_BDEBT" localSheetId="19" hidden="1">#REF!</definedName>
    <definedName name="__123Graph_BDEBT" localSheetId="26" hidden="1">#REF!</definedName>
    <definedName name="__123Graph_BDEBT" localSheetId="0" hidden="1">#REF!</definedName>
    <definedName name="__123Graph_BDEBT" hidden="1">#REF!</definedName>
    <definedName name="__123Graph_BINTEREST" localSheetId="15" hidden="1">[18]TAB25b!#REF!</definedName>
    <definedName name="__123Graph_BINTEREST" localSheetId="16" hidden="1">[18]TAB25b!#REF!</definedName>
    <definedName name="__123Graph_BINTEREST" localSheetId="25" hidden="1">[18]TAB25b!#REF!</definedName>
    <definedName name="__123Graph_BINTEREST" localSheetId="35" hidden="1">[18]TAB25b!#REF!</definedName>
    <definedName name="__123Graph_BINTEREST" localSheetId="29" hidden="1">#REF!</definedName>
    <definedName name="__123Graph_BINTEREST" localSheetId="33" hidden="1">#REF!</definedName>
    <definedName name="__123Graph_BINTEREST" localSheetId="36" hidden="1">#REF!</definedName>
    <definedName name="__123Graph_BINTEREST" localSheetId="50" hidden="1">#REF!</definedName>
    <definedName name="__123Graph_BINTEREST" localSheetId="51" hidden="1">#REF!</definedName>
    <definedName name="__123Graph_BINTEREST" localSheetId="55" hidden="1">#REF!</definedName>
    <definedName name="__123Graph_BINTEREST" localSheetId="56" hidden="1">[18]TAB25b!#REF!</definedName>
    <definedName name="__123Graph_BINTEREST" localSheetId="69" hidden="1">[18]TAB25b!#REF!</definedName>
    <definedName name="__123Graph_BINTEREST" localSheetId="70" hidden="1">#REF!</definedName>
    <definedName name="__123Graph_BINTEREST" localSheetId="26" hidden="1">[18]TAB25b!#REF!</definedName>
    <definedName name="__123Graph_BINTEREST" hidden="1">[18]TAB25b!#REF!</definedName>
    <definedName name="__123Graph_BREER" localSheetId="16" hidden="1">[19]ER!#REF!</definedName>
    <definedName name="__123Graph_BREER" localSheetId="29" hidden="1">#REF!</definedName>
    <definedName name="__123Graph_BREER" localSheetId="36" hidden="1">#REF!</definedName>
    <definedName name="__123Graph_BREER" localSheetId="55" hidden="1">#REF!</definedName>
    <definedName name="__123Graph_BREER" localSheetId="70" hidden="1">#REF!</definedName>
    <definedName name="__123Graph_BREER" localSheetId="26" hidden="1">[19]ER!#REF!</definedName>
    <definedName name="__123Graph_BREER" hidden="1">[19]ER!#REF!</definedName>
    <definedName name="__123Graph_C" localSheetId="15" hidden="1">'[12]shared data'!#REF!</definedName>
    <definedName name="__123Graph_C" localSheetId="55" hidden="1">#REF!</definedName>
    <definedName name="__123Graph_C" localSheetId="56" hidden="1">[14]C!#REF!</definedName>
    <definedName name="__123Graph_C" localSheetId="70" hidden="1">#REF!</definedName>
    <definedName name="__123Graph_C" hidden="1">[20]FLUJO!$B$7936:$C$7936</definedName>
    <definedName name="__123Graph_CCurrent" localSheetId="15" hidden="1">'[17]Base Original'!#REF!</definedName>
    <definedName name="__123Graph_CCurrent" localSheetId="16" hidden="1">'[17]Base Original'!#REF!</definedName>
    <definedName name="__123Graph_CCurrent" localSheetId="25" hidden="1">'[17]Base Original'!#REF!</definedName>
    <definedName name="__123Graph_CCurrent" localSheetId="35" hidden="1">'[17]Base Original'!#REF!</definedName>
    <definedName name="__123Graph_CCurrent" localSheetId="29" hidden="1">#REF!</definedName>
    <definedName name="__123Graph_CCurrent" localSheetId="30" hidden="1">#REF!</definedName>
    <definedName name="__123Graph_CCurrent" localSheetId="31" hidden="1">#REF!</definedName>
    <definedName name="__123Graph_CCurrent" localSheetId="32" hidden="1">#REF!</definedName>
    <definedName name="__123Graph_CCurrent" localSheetId="33" hidden="1">#REF!</definedName>
    <definedName name="__123Graph_CCurrent" localSheetId="34" hidden="1">'[17]Base Original'!#REF!</definedName>
    <definedName name="__123Graph_CCurrent" localSheetId="36" hidden="1">#REF!</definedName>
    <definedName name="__123Graph_CCurrent" localSheetId="39" hidden="1">'[17]Base Original'!#REF!</definedName>
    <definedName name="__123Graph_CCurrent" localSheetId="50" hidden="1">#REF!</definedName>
    <definedName name="__123Graph_CCurrent" localSheetId="51" hidden="1">#REF!</definedName>
    <definedName name="__123Graph_CCurrent" localSheetId="55" hidden="1">#REF!</definedName>
    <definedName name="__123Graph_CCurrent" localSheetId="56" hidden="1">'[17]Base Original'!#REF!</definedName>
    <definedName name="__123Graph_CCurrent" localSheetId="69" hidden="1">'[17]Base Original'!#REF!</definedName>
    <definedName name="__123Graph_CCurrent" localSheetId="70" hidden="1">#REF!</definedName>
    <definedName name="__123Graph_CCurrent" localSheetId="26" hidden="1">'[17]Base Original'!#REF!</definedName>
    <definedName name="__123Graph_CCurrent" hidden="1">'[17]Base Original'!#REF!</definedName>
    <definedName name="__123Graph_CREER" localSheetId="16" hidden="1">[19]ER!#REF!</definedName>
    <definedName name="__123Graph_CREER" localSheetId="25" hidden="1">[19]ER!#REF!</definedName>
    <definedName name="__123Graph_CREER" localSheetId="35" hidden="1">[19]ER!#REF!</definedName>
    <definedName name="__123Graph_CREER" localSheetId="29" hidden="1">#REF!</definedName>
    <definedName name="__123Graph_CREER" localSheetId="33" hidden="1">#REF!</definedName>
    <definedName name="__123Graph_CREER" localSheetId="36" hidden="1">#REF!</definedName>
    <definedName name="__123Graph_CREER" localSheetId="39" hidden="1">[19]ER!#REF!</definedName>
    <definedName name="__123Graph_CREER" localSheetId="55" hidden="1">#REF!</definedName>
    <definedName name="__123Graph_CREER" localSheetId="56" hidden="1">[19]ER!#REF!</definedName>
    <definedName name="__123Graph_CREER" localSheetId="69" hidden="1">[19]ER!#REF!</definedName>
    <definedName name="__123Graph_CREER" localSheetId="70" hidden="1">#REF!</definedName>
    <definedName name="__123Graph_CREER" localSheetId="26" hidden="1">[19]ER!#REF!</definedName>
    <definedName name="__123Graph_CREER" hidden="1">[19]ER!#REF!</definedName>
    <definedName name="__123Graph_D" localSheetId="15" hidden="1">'[22]shared data'!$B$7937:$C$7937</definedName>
    <definedName name="__123Graph_D" localSheetId="55" hidden="1">#REF!</definedName>
    <definedName name="__123Graph_D" localSheetId="70" hidden="1">#REF!</definedName>
    <definedName name="__123Graph_D" hidden="1">[20]FLUJO!$B$7942:$C$7942</definedName>
    <definedName name="__123Graph_DCurrent" localSheetId="15" hidden="1">'[17]Base Original'!#REF!</definedName>
    <definedName name="__123Graph_DCurrent" localSheetId="16" hidden="1">'[17]Base Original'!#REF!</definedName>
    <definedName name="__123Graph_DCurrent" localSheetId="25" hidden="1">'[17]Base Original'!#REF!</definedName>
    <definedName name="__123Graph_DCurrent" localSheetId="35" hidden="1">'[17]Base Original'!#REF!</definedName>
    <definedName name="__123Graph_DCurrent" localSheetId="29" hidden="1">#REF!</definedName>
    <definedName name="__123Graph_DCurrent" localSheetId="30" hidden="1">#REF!</definedName>
    <definedName name="__123Graph_DCurrent" localSheetId="31" hidden="1">#REF!</definedName>
    <definedName name="__123Graph_DCurrent" localSheetId="32" hidden="1">#REF!</definedName>
    <definedName name="__123Graph_DCurrent" localSheetId="33" hidden="1">#REF!</definedName>
    <definedName name="__123Graph_DCurrent" localSheetId="34" hidden="1">'[17]Base Original'!#REF!</definedName>
    <definedName name="__123Graph_DCurrent" localSheetId="36" hidden="1">#REF!</definedName>
    <definedName name="__123Graph_DCurrent" localSheetId="39" hidden="1">'[17]Base Original'!#REF!</definedName>
    <definedName name="__123Graph_DCurrent" localSheetId="55" hidden="1">#REF!</definedName>
    <definedName name="__123Graph_DCurrent" localSheetId="69" hidden="1">'[17]Base Original'!#REF!</definedName>
    <definedName name="__123Graph_DCurrent" localSheetId="70" hidden="1">#REF!</definedName>
    <definedName name="__123Graph_DCurrent" localSheetId="26" hidden="1">'[17]Base Original'!#REF!</definedName>
    <definedName name="__123Graph_DCurrent" hidden="1">'[17]Base Original'!#REF!</definedName>
    <definedName name="__123Graph_E" localSheetId="15" hidden="1">'[12]shared data'!#REF!</definedName>
    <definedName name="__123Graph_E" localSheetId="16" hidden="1">[13]C!#REF!</definedName>
    <definedName name="__123Graph_E" localSheetId="25" hidden="1">[13]C!#REF!</definedName>
    <definedName name="__123Graph_E" localSheetId="35" hidden="1">[13]C!#REF!</definedName>
    <definedName name="__123Graph_E" localSheetId="29" hidden="1">#REF!</definedName>
    <definedName name="__123Graph_E" localSheetId="33" hidden="1">#REF!</definedName>
    <definedName name="__123Graph_E" localSheetId="36" hidden="1">#N/A</definedName>
    <definedName name="__123Graph_E" localSheetId="39" hidden="1">[13]C!#REF!</definedName>
    <definedName name="__123Graph_E" localSheetId="50" hidden="1">#REF!</definedName>
    <definedName name="__123Graph_E" localSheetId="51" hidden="1">#REF!</definedName>
    <definedName name="__123Graph_E" localSheetId="55" hidden="1">#REF!</definedName>
    <definedName name="__123Graph_E" localSheetId="56" hidden="1">[14]C!#REF!</definedName>
    <definedName name="__123Graph_E" localSheetId="69" hidden="1">[13]C!#REF!</definedName>
    <definedName name="__123Graph_E" localSheetId="70" hidden="1">#REF!</definedName>
    <definedName name="__123Graph_E" localSheetId="26" hidden="1">[13]C!#REF!</definedName>
    <definedName name="__123Graph_E" hidden="1">[13]C!#REF!</definedName>
    <definedName name="__123Graph_ECurrent" localSheetId="15" hidden="1">'[17]Base Original'!#REF!</definedName>
    <definedName name="__123Graph_ECurrent" localSheetId="16" hidden="1">'[17]Base Original'!#REF!</definedName>
    <definedName name="__123Graph_ECurrent" localSheetId="35" hidden="1">'[17]Base Original'!#REF!</definedName>
    <definedName name="__123Graph_ECurrent" localSheetId="29" hidden="1">#REF!</definedName>
    <definedName name="__123Graph_ECurrent" localSheetId="36" hidden="1">#REF!</definedName>
    <definedName name="__123Graph_ECurrent" localSheetId="39" hidden="1">'[17]Base Original'!#REF!</definedName>
    <definedName name="__123Graph_ECurrent" localSheetId="50" hidden="1">#REF!</definedName>
    <definedName name="__123Graph_ECurrent" localSheetId="51" hidden="1">#REF!</definedName>
    <definedName name="__123Graph_ECurrent" localSheetId="55" hidden="1">#REF!</definedName>
    <definedName name="__123Graph_ECurrent" localSheetId="70" hidden="1">#REF!</definedName>
    <definedName name="__123Graph_ECurrent" localSheetId="26" hidden="1">'[17]Base Original'!#REF!</definedName>
    <definedName name="__123Graph_ECurrent" hidden="1">'[17]Base Original'!#REF!</definedName>
    <definedName name="__123Graph_F" localSheetId="15" hidden="1">'[12]shared data'!#REF!</definedName>
    <definedName name="__123Graph_F" localSheetId="16" hidden="1">[13]C!#REF!</definedName>
    <definedName name="__123Graph_F" localSheetId="35" hidden="1">[13]C!#REF!</definedName>
    <definedName name="__123Graph_F" localSheetId="29" hidden="1">#REF!</definedName>
    <definedName name="__123Graph_F" localSheetId="36" hidden="1">#N/A</definedName>
    <definedName name="__123Graph_F" localSheetId="39" hidden="1">[13]C!#REF!</definedName>
    <definedName name="__123Graph_F" localSheetId="50" hidden="1">#REF!</definedName>
    <definedName name="__123Graph_F" localSheetId="51" hidden="1">#REF!</definedName>
    <definedName name="__123Graph_F" localSheetId="55" hidden="1">#REF!</definedName>
    <definedName name="__123Graph_F" localSheetId="56" hidden="1">[14]C!#REF!</definedName>
    <definedName name="__123Graph_F" localSheetId="70" hidden="1">#REF!</definedName>
    <definedName name="__123Graph_F" localSheetId="26" hidden="1">[13]C!#REF!</definedName>
    <definedName name="__123Graph_F" hidden="1">[13]C!#REF!</definedName>
    <definedName name="__123Graph_FCurrent" localSheetId="16" hidden="1">[23]Base!#REF!</definedName>
    <definedName name="__123Graph_FCurrent" localSheetId="35" hidden="1">[23]Base!#REF!</definedName>
    <definedName name="__123Graph_FCurrent" localSheetId="29" hidden="1">#REF!</definedName>
    <definedName name="__123Graph_FCurrent" localSheetId="36" hidden="1">#REF!</definedName>
    <definedName name="__123Graph_FCurrent" localSheetId="39" hidden="1">[23]Base!#REF!</definedName>
    <definedName name="__123Graph_FCurrent" localSheetId="50" hidden="1">#REF!</definedName>
    <definedName name="__123Graph_FCurrent" localSheetId="51" hidden="1">#REF!</definedName>
    <definedName name="__123Graph_FCurrent" localSheetId="55" hidden="1">#REF!</definedName>
    <definedName name="__123Graph_FCurrent" localSheetId="56" hidden="1">[23]Base!#REF!</definedName>
    <definedName name="__123Graph_FCurrent" localSheetId="70" hidden="1">#REF!</definedName>
    <definedName name="__123Graph_FCurrent" localSheetId="26" hidden="1">[23]Base!#REF!</definedName>
    <definedName name="__123Graph_FCurrent" hidden="1">[23]Base!#REF!</definedName>
    <definedName name="__123Graph_X" localSheetId="15" hidden="1">'[9]shared data'!$B$7901:$C$7901</definedName>
    <definedName name="__123Graph_X" localSheetId="55" hidden="1">#REF!</definedName>
    <definedName name="__123Graph_X" localSheetId="70" hidden="1">#REF!</definedName>
    <definedName name="__123Graph_X" hidden="1">[20]FLUJO!$B$7906:$C$7906</definedName>
    <definedName name="__123Graph_XDIFFERENTIAL" localSheetId="15" hidden="1">[18]TAB25b!#REF!</definedName>
    <definedName name="__123Graph_XDIFFERENTIAL" localSheetId="16" hidden="1">[18]TAB25b!#REF!</definedName>
    <definedName name="__123Graph_XDIFFERENTIAL" localSheetId="25" hidden="1">[18]TAB25b!#REF!</definedName>
    <definedName name="__123Graph_XDIFFERENTIAL" localSheetId="35" hidden="1">[18]TAB25b!#REF!</definedName>
    <definedName name="__123Graph_XDIFFERENTIAL" localSheetId="29" hidden="1">#REF!</definedName>
    <definedName name="__123Graph_XDIFFERENTIAL" localSheetId="30" hidden="1">#REF!</definedName>
    <definedName name="__123Graph_XDIFFERENTIAL" localSheetId="31" hidden="1">#REF!</definedName>
    <definedName name="__123Graph_XDIFFERENTIAL" localSheetId="32" hidden="1">#REF!</definedName>
    <definedName name="__123Graph_XDIFFERENTIAL" localSheetId="33" hidden="1">#REF!</definedName>
    <definedName name="__123Graph_XDIFFERENTIAL" localSheetId="34" hidden="1">[18]TAB25b!#REF!</definedName>
    <definedName name="__123Graph_XDIFFERENTIAL" localSheetId="36" hidden="1">#REF!</definedName>
    <definedName name="__123Graph_XDIFFERENTIAL" localSheetId="39" hidden="1">[18]TAB25b!#REF!</definedName>
    <definedName name="__123Graph_XDIFFERENTIAL" localSheetId="55" hidden="1">#REF!</definedName>
    <definedName name="__123Graph_XDIFFERENTIAL" localSheetId="69" hidden="1">[18]TAB25b!#REF!</definedName>
    <definedName name="__123Graph_XDIFFERENTIAL" localSheetId="70" hidden="1">#REF!</definedName>
    <definedName name="__123Graph_XDIFFERENTIAL" localSheetId="26" hidden="1">[18]TAB25b!#REF!</definedName>
    <definedName name="__123Graph_XDIFFERENTIAL" hidden="1">[18]TAB25b!#REF!</definedName>
    <definedName name="__123Graph_XSPREAD" localSheetId="15" hidden="1">[18]TAB25b!#REF!</definedName>
    <definedName name="__123Graph_XSPREAD" localSheetId="25" hidden="1">[18]TAB25b!#REF!</definedName>
    <definedName name="__123Graph_XSPREAD" localSheetId="35" hidden="1">[18]TAB25b!#REF!</definedName>
    <definedName name="__123Graph_XSPREAD" localSheetId="29" hidden="1">#REF!</definedName>
    <definedName name="__123Graph_XSPREAD" localSheetId="33" hidden="1">#REF!</definedName>
    <definedName name="__123Graph_XSPREAD" localSheetId="36" hidden="1">#REF!</definedName>
    <definedName name="__123Graph_XSPREAD" localSheetId="39" hidden="1">[18]TAB25b!#REF!</definedName>
    <definedName name="__123Graph_XSPREAD" localSheetId="55" hidden="1">#REF!</definedName>
    <definedName name="__123Graph_XSPREAD" localSheetId="69" hidden="1">[18]TAB25b!#REF!</definedName>
    <definedName name="__123Graph_XSPREAD" localSheetId="70" hidden="1">#REF!</definedName>
    <definedName name="__123Graph_XSPREAD" localSheetId="26" hidden="1">[18]TAB25b!#REF!</definedName>
    <definedName name="__123Graph_XSPREAD" hidden="1">[18]TAB25b!#REF!</definedName>
    <definedName name="__12INT_RESERVES" localSheetId="16">#REF!</definedName>
    <definedName name="__12INT_RESERVES" localSheetId="25">#REF!</definedName>
    <definedName name="__12INT_RESERVES" localSheetId="41">#REF!</definedName>
    <definedName name="__12INT_RESERVES" localSheetId="46">#REF!</definedName>
    <definedName name="__12INT_RESERVES" localSheetId="35">#REF!</definedName>
    <definedName name="__12INT_RESERVES" localSheetId="29">#REF!</definedName>
    <definedName name="__12INT_RESERVES" localSheetId="33">#REF!</definedName>
    <definedName name="__12INT_RESERVES" localSheetId="34">#REF!</definedName>
    <definedName name="__12INT_RESERVES" localSheetId="39">#REF!</definedName>
    <definedName name="__12INT_RESERVES" localSheetId="55">#REF!</definedName>
    <definedName name="__12INT_RESERVES" localSheetId="56">#REF!</definedName>
    <definedName name="__12INT_RESERVES" localSheetId="69">#REF!</definedName>
    <definedName name="__12INT_RESERVES" localSheetId="19">#REF!</definedName>
    <definedName name="__12INT_RESERVES" localSheetId="26">#REF!</definedName>
    <definedName name="__12INT_RESERVES" localSheetId="0">#REF!</definedName>
    <definedName name="__12INT_RESERVES">#REF!</definedName>
    <definedName name="__1r" localSheetId="16">#REF!</definedName>
    <definedName name="__1r" localSheetId="41">#REF!</definedName>
    <definedName name="__1r" localSheetId="46">#REF!</definedName>
    <definedName name="__1r" localSheetId="35">#REF!</definedName>
    <definedName name="__1r" localSheetId="29">#REF!</definedName>
    <definedName name="__1r" localSheetId="34">#REF!</definedName>
    <definedName name="__1r" localSheetId="39">#REF!</definedName>
    <definedName name="__1r" localSheetId="55">#REF!</definedName>
    <definedName name="__1r" localSheetId="56">#REF!</definedName>
    <definedName name="__1r" localSheetId="19">#REF!</definedName>
    <definedName name="__1r" localSheetId="26">#REF!</definedName>
    <definedName name="__1r" localSheetId="0">#REF!</definedName>
    <definedName name="__1r">#REF!</definedName>
    <definedName name="__2Macros_Import_.qbop" localSheetId="16">[24]!'[Macros Import].qbop'</definedName>
    <definedName name="__2Macros_Import_.qbop" localSheetId="21">[24]!'[Macros Import].qbop'</definedName>
    <definedName name="__2Macros_Import_.qbop" localSheetId="41">[24]!'[Macros Import].qbop'</definedName>
    <definedName name="__2Macros_Import_.qbop" localSheetId="43">[24]!'[Macros Import].qbop'</definedName>
    <definedName name="__2Macros_Import_.qbop" localSheetId="46">[24]!'[Macros Import].qbop'</definedName>
    <definedName name="__2Macros_Import_.qbop" localSheetId="6">[24]!'[Macros Import].qbop'</definedName>
    <definedName name="__2Macros_Import_.qbop" localSheetId="10">#REF!</definedName>
    <definedName name="__2Macros_Import_.qbop" localSheetId="36">#REF!</definedName>
    <definedName name="__2Macros_Import_.qbop" localSheetId="12">[24]!'[Macros Import].qbop'</definedName>
    <definedName name="__2Macros_Import_.qbop" localSheetId="45">[24]!'[Macros Import].qbop'</definedName>
    <definedName name="__2Macros_Import_.qbop" localSheetId="50">#REF!</definedName>
    <definedName name="__2Macros_Import_.qbop" localSheetId="55">#REF!</definedName>
    <definedName name="__2Macros_Import_.qbop" localSheetId="56">[24]!'[Macros Import].qbop'</definedName>
    <definedName name="__2Macros_Import_.qbop" localSheetId="66">[24]!'[Macros Import].qbop'</definedName>
    <definedName name="__2Macros_Import_.qbop" localSheetId="70">#REF!</definedName>
    <definedName name="__2Macros_Import_.qbop" localSheetId="19">[24]!'[Macros Import].qbop'</definedName>
    <definedName name="__2Macros_Import_.qbop" localSheetId="26">[24]!'[Macros Import].qbop'</definedName>
    <definedName name="__2Macros_Import_.qbop">[24]!'[Macros Import].qbop'</definedName>
    <definedName name="__3__123Graph_ACPI_ER_LOG" localSheetId="16" hidden="1">[19]ER!#REF!</definedName>
    <definedName name="__3__123Graph_ACPI_ER_LOG" localSheetId="25" hidden="1">[19]ER!#REF!</definedName>
    <definedName name="__3__123Graph_ACPI_ER_LOG" localSheetId="35" hidden="1">[19]ER!#REF!</definedName>
    <definedName name="__3__123Graph_ACPI_ER_LOG" localSheetId="30" hidden="1">#REF!</definedName>
    <definedName name="__3__123Graph_ACPI_ER_LOG" localSheetId="31" hidden="1">#REF!</definedName>
    <definedName name="__3__123Graph_ACPI_ER_LOG" localSheetId="32" hidden="1">#REF!</definedName>
    <definedName name="__3__123Graph_ACPI_ER_LOG" localSheetId="33" hidden="1">#REF!</definedName>
    <definedName name="__3__123Graph_ACPI_ER_LOG" localSheetId="34" hidden="1">[19]ER!#REF!</definedName>
    <definedName name="__3__123Graph_ACPI_ER_LOG" localSheetId="36" hidden="1">#REF!</definedName>
    <definedName name="__3__123Graph_ACPI_ER_LOG" localSheetId="39" hidden="1">[19]ER!#REF!</definedName>
    <definedName name="__3__123Graph_ACPI_ER_LOG" localSheetId="55" hidden="1">#REF!</definedName>
    <definedName name="__3__123Graph_ACPI_ER_LOG" localSheetId="56" hidden="1">[19]ER!#REF!</definedName>
    <definedName name="__3__123Graph_ACPI_ER_LOG" localSheetId="69" hidden="1">[19]ER!#REF!</definedName>
    <definedName name="__3__123Graph_ACPI_ER_LOG" localSheetId="70" hidden="1">#REF!</definedName>
    <definedName name="__3__123Graph_ACPI_ER_LOG" localSheetId="26" hidden="1">[19]ER!#REF!</definedName>
    <definedName name="__3__123Graph_ACPI_ER_LOG" hidden="1">[19]ER!#REF!</definedName>
    <definedName name="__4__123Graph_BCPI_ER_LOG" localSheetId="16" hidden="1">[19]ER!#REF!</definedName>
    <definedName name="__4__123Graph_BCPI_ER_LOG" localSheetId="25" hidden="1">[19]ER!#REF!</definedName>
    <definedName name="__4__123Graph_BCPI_ER_LOG" localSheetId="35" hidden="1">[19]ER!#REF!</definedName>
    <definedName name="__4__123Graph_BCPI_ER_LOG" localSheetId="30" hidden="1">#REF!</definedName>
    <definedName name="__4__123Graph_BCPI_ER_LOG" localSheetId="31" hidden="1">#REF!</definedName>
    <definedName name="__4__123Graph_BCPI_ER_LOG" localSheetId="32" hidden="1">#REF!</definedName>
    <definedName name="__4__123Graph_BCPI_ER_LOG" localSheetId="33" hidden="1">#REF!</definedName>
    <definedName name="__4__123Graph_BCPI_ER_LOG" localSheetId="34" hidden="1">[19]ER!#REF!</definedName>
    <definedName name="__4__123Graph_BCPI_ER_LOG" localSheetId="36" hidden="1">#REF!</definedName>
    <definedName name="__4__123Graph_BCPI_ER_LOG" localSheetId="39" hidden="1">[19]ER!#REF!</definedName>
    <definedName name="__4__123Graph_BCPI_ER_LOG" localSheetId="55" hidden="1">#REF!</definedName>
    <definedName name="__4__123Graph_BCPI_ER_LOG" localSheetId="56" hidden="1">[19]ER!#REF!</definedName>
    <definedName name="__4__123Graph_BCPI_ER_LOG" localSheetId="69" hidden="1">[19]ER!#REF!</definedName>
    <definedName name="__4__123Graph_BCPI_ER_LOG" localSheetId="70" hidden="1">#REF!</definedName>
    <definedName name="__4__123Graph_BCPI_ER_LOG" localSheetId="26" hidden="1">[19]ER!#REF!</definedName>
    <definedName name="__4__123Graph_BCPI_ER_LOG" hidden="1">[19]ER!#REF!</definedName>
    <definedName name="__5__123Graph_BIBA_IBRD" localSheetId="16" hidden="1">[19]WB!#REF!</definedName>
    <definedName name="__5__123Graph_BIBA_IBRD" localSheetId="35" hidden="1">[19]WB!#REF!</definedName>
    <definedName name="__5__123Graph_BIBA_IBRD" localSheetId="33" hidden="1">#REF!</definedName>
    <definedName name="__5__123Graph_BIBA_IBRD" localSheetId="36" hidden="1">#REF!</definedName>
    <definedName name="__5__123Graph_BIBA_IBRD" localSheetId="39" hidden="1">[19]WB!#REF!</definedName>
    <definedName name="__5__123Graph_BIBA_IBRD" localSheetId="55" hidden="1">#REF!</definedName>
    <definedName name="__5__123Graph_BIBA_IBRD" localSheetId="56" hidden="1">[19]WB!#REF!</definedName>
    <definedName name="__5__123Graph_BIBA_IBRD" localSheetId="70" hidden="1">#REF!</definedName>
    <definedName name="__5__123Graph_BIBA_IBRD" localSheetId="26" hidden="1">[19]WB!#REF!</definedName>
    <definedName name="__5__123Graph_BIBA_IBRD" hidden="1">[19]WB!#REF!</definedName>
    <definedName name="__6B.2_B.3" localSheetId="16">#REF!</definedName>
    <definedName name="__6B.2_B.3" localSheetId="25">#REF!</definedName>
    <definedName name="__6B.2_B.3" localSheetId="41">#REF!</definedName>
    <definedName name="__6B.2_B.3" localSheetId="46">#REF!</definedName>
    <definedName name="__6B.2_B.3" localSheetId="35">#REF!</definedName>
    <definedName name="__6B.2_B.3" localSheetId="29">#REF!</definedName>
    <definedName name="__6B.2_B.3" localSheetId="33">#REF!</definedName>
    <definedName name="__6B.2_B.3" localSheetId="34">#REF!</definedName>
    <definedName name="__6B.2_B.3" localSheetId="39">#REF!</definedName>
    <definedName name="__6B.2_B.3" localSheetId="55">#REF!</definedName>
    <definedName name="__6B.2_B.3" localSheetId="56">#REF!</definedName>
    <definedName name="__6B.2_B.3" localSheetId="69">#REF!</definedName>
    <definedName name="__6B.2_B.3" localSheetId="19">#REF!</definedName>
    <definedName name="__6B.2_B.3" localSheetId="26">#REF!</definedName>
    <definedName name="__6B.2_B.3" localSheetId="0">#REF!</definedName>
    <definedName name="__6B.2_B.3">#REF!</definedName>
    <definedName name="__7B.4___5" localSheetId="16">#REF!</definedName>
    <definedName name="__7B.4___5" localSheetId="41">#REF!</definedName>
    <definedName name="__7B.4___5" localSheetId="46">#REF!</definedName>
    <definedName name="__7B.4___5" localSheetId="35">#REF!</definedName>
    <definedName name="__7B.4___5" localSheetId="29">#REF!</definedName>
    <definedName name="__7B.4___5" localSheetId="34">#REF!</definedName>
    <definedName name="__7B.4___5" localSheetId="39">#REF!</definedName>
    <definedName name="__7B.4___5" localSheetId="55">#REF!</definedName>
    <definedName name="__7B.4___5" localSheetId="56">#REF!</definedName>
    <definedName name="__7B.4___5" localSheetId="19">#REF!</definedName>
    <definedName name="__7B.4___5" localSheetId="26">#REF!</definedName>
    <definedName name="__7B.4___5" localSheetId="0">#REF!</definedName>
    <definedName name="__7B.4___5">#REF!</definedName>
    <definedName name="__8CONSOL_B2" localSheetId="16">#REF!</definedName>
    <definedName name="__8CONSOL_B2" localSheetId="41">#REF!</definedName>
    <definedName name="__8CONSOL_B2" localSheetId="46">#REF!</definedName>
    <definedName name="__8CONSOL_B2" localSheetId="35">#REF!</definedName>
    <definedName name="__8CONSOL_B2" localSheetId="29">#REF!</definedName>
    <definedName name="__8CONSOL_B2" localSheetId="34">#REF!</definedName>
    <definedName name="__8CONSOL_B2" localSheetId="39">#REF!</definedName>
    <definedName name="__8CONSOL_B2" localSheetId="55">#REF!</definedName>
    <definedName name="__8CONSOL_B2" localSheetId="56">#REF!</definedName>
    <definedName name="__8CONSOL_B2" localSheetId="19">#REF!</definedName>
    <definedName name="__8CONSOL_B2" localSheetId="26">#REF!</definedName>
    <definedName name="__8CONSOL_B2" localSheetId="0">#REF!</definedName>
    <definedName name="__8CONSOL_B2">#REF!</definedName>
    <definedName name="__9CONSOL_DEPOSITS" localSheetId="16">'[25]A 11'!#REF!</definedName>
    <definedName name="__9CONSOL_DEPOSITS" localSheetId="35">'[25]A 11'!#REF!</definedName>
    <definedName name="__9CONSOL_DEPOSITS" localSheetId="29">#REF!</definedName>
    <definedName name="__9CONSOL_DEPOSITS" localSheetId="36">#REF!</definedName>
    <definedName name="__9CONSOL_DEPOSITS" localSheetId="55">#REF!</definedName>
    <definedName name="__9CONSOL_DEPOSITS" localSheetId="56">'[25]A 11'!#REF!</definedName>
    <definedName name="__9CONSOL_DEPOSITS" localSheetId="70">#REF!</definedName>
    <definedName name="__9CONSOL_DEPOSITS" localSheetId="26">'[25]A 11'!#REF!</definedName>
    <definedName name="__9CONSOL_DEPOSITS">'[25]A 11'!#REF!</definedName>
    <definedName name="__asd1" localSheetId="16">[7]!__asd1</definedName>
    <definedName name="__asd1" localSheetId="35">[7]!__asd1</definedName>
    <definedName name="__asd1" localSheetId="36">#REF!</definedName>
    <definedName name="__asd1" localSheetId="56">[8]!__asd1</definedName>
    <definedName name="__asd1" localSheetId="70">#REF!</definedName>
    <definedName name="__asd1" localSheetId="26">[7]!__asd1</definedName>
    <definedName name="__asd1">[7]!__asd1</definedName>
    <definedName name="__AUS1" localSheetId="16">#REF!</definedName>
    <definedName name="__AUS1" localSheetId="25">#REF!</definedName>
    <definedName name="__AUS1" localSheetId="41">#REF!</definedName>
    <definedName name="__AUS1" localSheetId="46">#REF!</definedName>
    <definedName name="__AUS1" localSheetId="35">#REF!</definedName>
    <definedName name="__AUS1" localSheetId="29">#REF!</definedName>
    <definedName name="__AUS1" localSheetId="33">#REF!</definedName>
    <definedName name="__AUS1" localSheetId="34">#REF!</definedName>
    <definedName name="__AUS1" localSheetId="36">#N/A</definedName>
    <definedName name="__AUS1" localSheetId="39">#REF!</definedName>
    <definedName name="__AUS1" localSheetId="50">#REF!</definedName>
    <definedName name="__AUS1" localSheetId="51">#REF!</definedName>
    <definedName name="__AUS1" localSheetId="55">#REF!</definedName>
    <definedName name="__AUS1" localSheetId="56">#REF!</definedName>
    <definedName name="__AUS1" localSheetId="69">#REF!</definedName>
    <definedName name="__AUS1" localSheetId="19">#REF!</definedName>
    <definedName name="__AUS1" localSheetId="26">#REF!</definedName>
    <definedName name="__AUS1" localSheetId="0">#REF!</definedName>
    <definedName name="__AUS1">#REF!</definedName>
    <definedName name="__BOP2" localSheetId="16">[26]BoP!#REF!</definedName>
    <definedName name="__BOP2" localSheetId="25">[26]BoP!#REF!</definedName>
    <definedName name="__BOP2" localSheetId="35">[26]BoP!#REF!</definedName>
    <definedName name="__BOP2" localSheetId="29">#REF!</definedName>
    <definedName name="__BOP2" localSheetId="33">#REF!</definedName>
    <definedName name="__BOP2" localSheetId="36">#REF!</definedName>
    <definedName name="__BOP2" localSheetId="55">#REF!</definedName>
    <definedName name="__BOP2" localSheetId="56">[26]BoP!#REF!</definedName>
    <definedName name="__BOP2" localSheetId="69">[26]BoP!#REF!</definedName>
    <definedName name="__BOP2" localSheetId="70">#REF!</definedName>
    <definedName name="__BOP2" localSheetId="26">[26]BoP!#REF!</definedName>
    <definedName name="__BOP2">[26]BoP!#REF!</definedName>
    <definedName name="__DEG1" localSheetId="16">#REF!</definedName>
    <definedName name="__DEG1" localSheetId="25">#REF!</definedName>
    <definedName name="__DEG1" localSheetId="41">#REF!</definedName>
    <definedName name="__DEG1" localSheetId="46">#REF!</definedName>
    <definedName name="__DEG1" localSheetId="35">#REF!</definedName>
    <definedName name="__DEG1" localSheetId="29">#REF!</definedName>
    <definedName name="__DEG1" localSheetId="33">#REF!</definedName>
    <definedName name="__DEG1" localSheetId="34">#REF!</definedName>
    <definedName name="__DEG1" localSheetId="36">#N/A</definedName>
    <definedName name="__DEG1" localSheetId="39">#REF!</definedName>
    <definedName name="__DEG1" localSheetId="50">#REF!</definedName>
    <definedName name="__DEG1" localSheetId="51">#REF!</definedName>
    <definedName name="__DEG1" localSheetId="55">#REF!</definedName>
    <definedName name="__DEG1" localSheetId="56">#REF!</definedName>
    <definedName name="__DEG1" localSheetId="69">#REF!</definedName>
    <definedName name="__DEG1" localSheetId="19">#REF!</definedName>
    <definedName name="__DEG1" localSheetId="26">#REF!</definedName>
    <definedName name="__DEG1" localSheetId="0">#REF!</definedName>
    <definedName name="__DEG1">#REF!</definedName>
    <definedName name="__DKR1" localSheetId="16">#REF!</definedName>
    <definedName name="__DKR1" localSheetId="41">#REF!</definedName>
    <definedName name="__DKR1" localSheetId="46">#REF!</definedName>
    <definedName name="__DKR1" localSheetId="35">#REF!</definedName>
    <definedName name="__DKR1" localSheetId="29">#REF!</definedName>
    <definedName name="__DKR1" localSheetId="34">#REF!</definedName>
    <definedName name="__DKR1" localSheetId="36">#N/A</definedName>
    <definedName name="__DKR1" localSheetId="39">#REF!</definedName>
    <definedName name="__DKR1" localSheetId="50">#REF!</definedName>
    <definedName name="__DKR1" localSheetId="51">#REF!</definedName>
    <definedName name="__DKR1" localSheetId="55">#REF!</definedName>
    <definedName name="__DKR1" localSheetId="56">#REF!</definedName>
    <definedName name="__DKR1" localSheetId="19">#REF!</definedName>
    <definedName name="__DKR1" localSheetId="26">#REF!</definedName>
    <definedName name="__DKR1" localSheetId="0">#REF!</definedName>
    <definedName name="__DKR1">#REF!</definedName>
    <definedName name="__ECU1" localSheetId="16">#REF!</definedName>
    <definedName name="__ECU1" localSheetId="41">#REF!</definedName>
    <definedName name="__ECU1" localSheetId="46">#REF!</definedName>
    <definedName name="__ECU1" localSheetId="35">#REF!</definedName>
    <definedName name="__ECU1" localSheetId="29">#REF!</definedName>
    <definedName name="__ECU1" localSheetId="34">#REF!</definedName>
    <definedName name="__ECU1" localSheetId="36">#N/A</definedName>
    <definedName name="__ECU1" localSheetId="39">#REF!</definedName>
    <definedName name="__ECU1" localSheetId="50">#REF!</definedName>
    <definedName name="__ECU1" localSheetId="51">#REF!</definedName>
    <definedName name="__ECU1" localSheetId="55">#REF!</definedName>
    <definedName name="__ECU1" localSheetId="56">#REF!</definedName>
    <definedName name="__ECU1" localSheetId="19">#REF!</definedName>
    <definedName name="__ECU1" localSheetId="26">#REF!</definedName>
    <definedName name="__ECU1" localSheetId="0">#REF!</definedName>
    <definedName name="__ECU1">#REF!</definedName>
    <definedName name="__END94" localSheetId="16">#REF!</definedName>
    <definedName name="__END94" localSheetId="41">#REF!</definedName>
    <definedName name="__END94" localSheetId="46">#REF!</definedName>
    <definedName name="__END94" localSheetId="35">#REF!</definedName>
    <definedName name="__END94" localSheetId="29">#REF!</definedName>
    <definedName name="__END94" localSheetId="34">#REF!</definedName>
    <definedName name="__END94" localSheetId="39">#REF!</definedName>
    <definedName name="__END94" localSheetId="56">#REF!</definedName>
    <definedName name="__END94" localSheetId="19">#REF!</definedName>
    <definedName name="__END94" localSheetId="26">#REF!</definedName>
    <definedName name="__END94" localSheetId="0">#REF!</definedName>
    <definedName name="__END94">#REF!</definedName>
    <definedName name="__ESC1" localSheetId="16">#REF!</definedName>
    <definedName name="__ESC1" localSheetId="41">#REF!</definedName>
    <definedName name="__ESC1" localSheetId="46">#REF!</definedName>
    <definedName name="__ESC1" localSheetId="35">#REF!</definedName>
    <definedName name="__ESC1" localSheetId="29">#REF!</definedName>
    <definedName name="__ESC1" localSheetId="34">#REF!</definedName>
    <definedName name="__ESC1" localSheetId="36">#N/A</definedName>
    <definedName name="__ESC1" localSheetId="39">#REF!</definedName>
    <definedName name="__ESC1" localSheetId="50">#REF!</definedName>
    <definedName name="__ESC1" localSheetId="51">#REF!</definedName>
    <definedName name="__ESC1" localSheetId="55">#REF!</definedName>
    <definedName name="__ESC1" localSheetId="56">#REF!</definedName>
    <definedName name="__ESC1" localSheetId="19">#REF!</definedName>
    <definedName name="__ESC1" localSheetId="26">#REF!</definedName>
    <definedName name="__ESC1" localSheetId="0">#REF!</definedName>
    <definedName name="__ESC1">#REF!</definedName>
    <definedName name="__F" localSheetId="16" hidden="1">'[11]Fax a enviar'!#REF!</definedName>
    <definedName name="__F" localSheetId="36" hidden="1">#REF!</definedName>
    <definedName name="__F" localSheetId="55" hidden="1">#REF!</definedName>
    <definedName name="__F" localSheetId="56" hidden="1">'[11]Fax a enviar'!#REF!</definedName>
    <definedName name="__F" localSheetId="70" hidden="1">#REF!</definedName>
    <definedName name="__F" hidden="1">'[11]Fax a enviar'!#REF!</definedName>
    <definedName name="__FAL2" localSheetId="16">#REF!</definedName>
    <definedName name="__FAL2" localSheetId="25">#REF!</definedName>
    <definedName name="__FAL2" localSheetId="41">#REF!</definedName>
    <definedName name="__FAL2" localSheetId="46">#REF!</definedName>
    <definedName name="__FAL2" localSheetId="35">#REF!</definedName>
    <definedName name="__FAL2" localSheetId="29">#REF!</definedName>
    <definedName name="__FAL2" localSheetId="33">#REF!</definedName>
    <definedName name="__FAL2" localSheetId="34">#REF!</definedName>
    <definedName name="__FAL2" localSheetId="36">#N/A</definedName>
    <definedName name="__FAL2" localSheetId="39">#REF!</definedName>
    <definedName name="__FAL2" localSheetId="50">#REF!</definedName>
    <definedName name="__FAL2" localSheetId="51">#REF!</definedName>
    <definedName name="__FAL2" localSheetId="55">#REF!</definedName>
    <definedName name="__FAL2" localSheetId="56">#REF!</definedName>
    <definedName name="__FAL2" localSheetId="69">#REF!</definedName>
    <definedName name="__FAL2" localSheetId="19">#REF!</definedName>
    <definedName name="__FAL2" localSheetId="26">#REF!</definedName>
    <definedName name="__FAL2" localSheetId="0">#REF!</definedName>
    <definedName name="__FAL2">#REF!</definedName>
    <definedName name="__FAL3" localSheetId="16">#REF!</definedName>
    <definedName name="__FAL3" localSheetId="41">#REF!</definedName>
    <definedName name="__FAL3" localSheetId="46">#REF!</definedName>
    <definedName name="__FAL3" localSheetId="35">#REF!</definedName>
    <definedName name="__FAL3" localSheetId="29">#REF!</definedName>
    <definedName name="__FAL3" localSheetId="34">#REF!</definedName>
    <definedName name="__FAL3" localSheetId="36">#N/A</definedName>
    <definedName name="__FAL3" localSheetId="39">#REF!</definedName>
    <definedName name="__FAL3" localSheetId="50">#REF!</definedName>
    <definedName name="__FAL3" localSheetId="51">#REF!</definedName>
    <definedName name="__FAL3" localSheetId="55">#REF!</definedName>
    <definedName name="__FAL3" localSheetId="56">#REF!</definedName>
    <definedName name="__FAL3" localSheetId="19">#REF!</definedName>
    <definedName name="__FAL3" localSheetId="26">#REF!</definedName>
    <definedName name="__FAL3" localSheetId="0">#REF!</definedName>
    <definedName name="__FAL3">#REF!</definedName>
    <definedName name="__FAL4" localSheetId="16">#REF!</definedName>
    <definedName name="__FAL4" localSheetId="41">#REF!</definedName>
    <definedName name="__FAL4" localSheetId="46">#REF!</definedName>
    <definedName name="__FAL4" localSheetId="35">#REF!</definedName>
    <definedName name="__FAL4" localSheetId="29">#REF!</definedName>
    <definedName name="__FAL4" localSheetId="34">#REF!</definedName>
    <definedName name="__FAL4" localSheetId="36">#N/A</definedName>
    <definedName name="__FAL4" localSheetId="39">#REF!</definedName>
    <definedName name="__FAL4" localSheetId="50">#REF!</definedName>
    <definedName name="__FAL4" localSheetId="51">#REF!</definedName>
    <definedName name="__FAL4" localSheetId="55">#REF!</definedName>
    <definedName name="__FAL4" localSheetId="56">#REF!</definedName>
    <definedName name="__FAL4" localSheetId="19">#REF!</definedName>
    <definedName name="__FAL4" localSheetId="26">#REF!</definedName>
    <definedName name="__FAL4" localSheetId="0">#REF!</definedName>
    <definedName name="__FAL4">#REF!</definedName>
    <definedName name="__FAL5" localSheetId="16">#REF!</definedName>
    <definedName name="__FAL5" localSheetId="41">#REF!</definedName>
    <definedName name="__FAL5" localSheetId="46">#REF!</definedName>
    <definedName name="__FAL5" localSheetId="35">#REF!</definedName>
    <definedName name="__FAL5" localSheetId="29">#REF!</definedName>
    <definedName name="__FAL5" localSheetId="34">#REF!</definedName>
    <definedName name="__FAL5" localSheetId="36">#N/A</definedName>
    <definedName name="__FAL5" localSheetId="39">#REF!</definedName>
    <definedName name="__FAL5" localSheetId="50">#REF!</definedName>
    <definedName name="__FAL5" localSheetId="51">#REF!</definedName>
    <definedName name="__FAL5" localSheetId="55">#REF!</definedName>
    <definedName name="__FAL5" localSheetId="56">#REF!</definedName>
    <definedName name="__FAL5" localSheetId="19">#REF!</definedName>
    <definedName name="__FAL5" localSheetId="26">#REF!</definedName>
    <definedName name="__FAL5" localSheetId="0">#REF!</definedName>
    <definedName name="__FAL5">#REF!</definedName>
    <definedName name="__FAL6" localSheetId="16">#REF!</definedName>
    <definedName name="__FAL6" localSheetId="41">#REF!</definedName>
    <definedName name="__FAL6" localSheetId="46">#REF!</definedName>
    <definedName name="__FAL6" localSheetId="35">#REF!</definedName>
    <definedName name="__FAL6" localSheetId="29">#REF!</definedName>
    <definedName name="__FAL6" localSheetId="34">#REF!</definedName>
    <definedName name="__FAL6" localSheetId="36">#N/A</definedName>
    <definedName name="__FAL6" localSheetId="39">#REF!</definedName>
    <definedName name="__FAL6" localSheetId="50">#REF!</definedName>
    <definedName name="__FAL6" localSheetId="51">#REF!</definedName>
    <definedName name="__FAL6" localSheetId="55">#REF!</definedName>
    <definedName name="__FAL6" localSheetId="56">#REF!</definedName>
    <definedName name="__FAL6" localSheetId="19">#REF!</definedName>
    <definedName name="__FAL6" localSheetId="26">#REF!</definedName>
    <definedName name="__FAL6" localSheetId="0">#REF!</definedName>
    <definedName name="__FAL6">#REF!</definedName>
    <definedName name="__FAL7" localSheetId="16">#REF!</definedName>
    <definedName name="__FAL7" localSheetId="41">#REF!</definedName>
    <definedName name="__FAL7" localSheetId="46">#REF!</definedName>
    <definedName name="__FAL7" localSheetId="35">#REF!</definedName>
    <definedName name="__FAL7" localSheetId="29">#REF!</definedName>
    <definedName name="__FAL7" localSheetId="34">#REF!</definedName>
    <definedName name="__FAL7" localSheetId="36">#N/A</definedName>
    <definedName name="__FAL7" localSheetId="39">#REF!</definedName>
    <definedName name="__FAL7" localSheetId="50">#REF!</definedName>
    <definedName name="__FAL7" localSheetId="51">#REF!</definedName>
    <definedName name="__FAL7" localSheetId="55">#REF!</definedName>
    <definedName name="__FAL7" localSheetId="56">#REF!</definedName>
    <definedName name="__FAL7" localSheetId="19">#REF!</definedName>
    <definedName name="__FAL7" localSheetId="26">#REF!</definedName>
    <definedName name="__FAL7" localSheetId="0">#REF!</definedName>
    <definedName name="__FAL7">#REF!</definedName>
    <definedName name="__FMK1" localSheetId="16">#REF!</definedName>
    <definedName name="__FMK1" localSheetId="41">#REF!</definedName>
    <definedName name="__FMK1" localSheetId="46">#REF!</definedName>
    <definedName name="__FMK1" localSheetId="35">#REF!</definedName>
    <definedName name="__FMK1" localSheetId="29">#REF!</definedName>
    <definedName name="__FMK1" localSheetId="34">#REF!</definedName>
    <definedName name="__FMK1" localSheetId="36">#N/A</definedName>
    <definedName name="__FMK1" localSheetId="39">#REF!</definedName>
    <definedName name="__FMK1" localSheetId="50">#REF!</definedName>
    <definedName name="__FMK1" localSheetId="51">#REF!</definedName>
    <definedName name="__FMK1" localSheetId="55">#REF!</definedName>
    <definedName name="__FMK1" localSheetId="56">#REF!</definedName>
    <definedName name="__FMK1" localSheetId="19">#REF!</definedName>
    <definedName name="__FMK1" localSheetId="26">#REF!</definedName>
    <definedName name="__FMK1" localSheetId="0">#REF!</definedName>
    <definedName name="__FMK1">#REF!</definedName>
    <definedName name="__IKR1" localSheetId="16">#REF!</definedName>
    <definedName name="__IKR1" localSheetId="41">#REF!</definedName>
    <definedName name="__IKR1" localSheetId="46">#REF!</definedName>
    <definedName name="__IKR1" localSheetId="35">#REF!</definedName>
    <definedName name="__IKR1" localSheetId="29">#REF!</definedName>
    <definedName name="__IKR1" localSheetId="34">#REF!</definedName>
    <definedName name="__IKR1" localSheetId="36">#N/A</definedName>
    <definedName name="__IKR1" localSheetId="39">#REF!</definedName>
    <definedName name="__IKR1" localSheetId="50">#REF!</definedName>
    <definedName name="__IKR1" localSheetId="51">#REF!</definedName>
    <definedName name="__IKR1" localSheetId="55">#REF!</definedName>
    <definedName name="__IKR1" localSheetId="56">#REF!</definedName>
    <definedName name="__IKR1" localSheetId="19">#REF!</definedName>
    <definedName name="__IKR1" localSheetId="26">#REF!</definedName>
    <definedName name="__IKR1" localSheetId="0">#REF!</definedName>
    <definedName name="__IKR1">#REF!</definedName>
    <definedName name="__IRP1" localSheetId="16">#REF!</definedName>
    <definedName name="__IRP1" localSheetId="41">#REF!</definedName>
    <definedName name="__IRP1" localSheetId="46">#REF!</definedName>
    <definedName name="__IRP1" localSheetId="35">#REF!</definedName>
    <definedName name="__IRP1" localSheetId="29">#REF!</definedName>
    <definedName name="__IRP1" localSheetId="34">#REF!</definedName>
    <definedName name="__IRP1" localSheetId="36">#N/A</definedName>
    <definedName name="__IRP1" localSheetId="39">#REF!</definedName>
    <definedName name="__IRP1" localSheetId="50">#REF!</definedName>
    <definedName name="__IRP1" localSheetId="51">#REF!</definedName>
    <definedName name="__IRP1" localSheetId="55">#REF!</definedName>
    <definedName name="__IRP1" localSheetId="56">#REF!</definedName>
    <definedName name="__IRP1" localSheetId="19">#REF!</definedName>
    <definedName name="__IRP1" localSheetId="26">#REF!</definedName>
    <definedName name="__IRP1" localSheetId="0">#REF!</definedName>
    <definedName name="__IRP1">#REF!</definedName>
    <definedName name="__LIT1" localSheetId="16">#REF!</definedName>
    <definedName name="__LIT1" localSheetId="41">#REF!</definedName>
    <definedName name="__LIT1" localSheetId="46">#REF!</definedName>
    <definedName name="__LIT1" localSheetId="35">#REF!</definedName>
    <definedName name="__LIT1" localSheetId="29">#REF!</definedName>
    <definedName name="__LIT1" localSheetId="34">#REF!</definedName>
    <definedName name="__LIT1" localSheetId="36">#N/A</definedName>
    <definedName name="__LIT1" localSheetId="39">#REF!</definedName>
    <definedName name="__LIT1" localSheetId="50">#REF!</definedName>
    <definedName name="__LIT1" localSheetId="51">#REF!</definedName>
    <definedName name="__LIT1" localSheetId="55">#REF!</definedName>
    <definedName name="__LIT1" localSheetId="56">#REF!</definedName>
    <definedName name="__LIT1" localSheetId="19">#REF!</definedName>
    <definedName name="__LIT1" localSheetId="26">#REF!</definedName>
    <definedName name="__LIT1" localSheetId="0">#REF!</definedName>
    <definedName name="__LIT1">#REF!</definedName>
    <definedName name="__MEX1" localSheetId="16">#REF!</definedName>
    <definedName name="__MEX1" localSheetId="41">#REF!</definedName>
    <definedName name="__MEX1" localSheetId="46">#REF!</definedName>
    <definedName name="__MEX1" localSheetId="35">#REF!</definedName>
    <definedName name="__MEX1" localSheetId="29">#REF!</definedName>
    <definedName name="__MEX1" localSheetId="34">#REF!</definedName>
    <definedName name="__MEX1" localSheetId="36">#N/A</definedName>
    <definedName name="__MEX1" localSheetId="39">#REF!</definedName>
    <definedName name="__MEX1" localSheetId="50">#REF!</definedName>
    <definedName name="__MEX1" localSheetId="51">#REF!</definedName>
    <definedName name="__MEX1" localSheetId="55">#REF!</definedName>
    <definedName name="__MEX1" localSheetId="56">#REF!</definedName>
    <definedName name="__MEX1" localSheetId="19">#REF!</definedName>
    <definedName name="__MEX1" localSheetId="26">#REF!</definedName>
    <definedName name="__MEX1" localSheetId="0">#REF!</definedName>
    <definedName name="__MEX1">#REF!</definedName>
    <definedName name="__PTA1" localSheetId="16">#REF!</definedName>
    <definedName name="__PTA1" localSheetId="41">#REF!</definedName>
    <definedName name="__PTA1" localSheetId="46">#REF!</definedName>
    <definedName name="__PTA1" localSheetId="35">#REF!</definedName>
    <definedName name="__PTA1" localSheetId="29">#REF!</definedName>
    <definedName name="__PTA1" localSheetId="34">#REF!</definedName>
    <definedName name="__PTA1" localSheetId="36">#N/A</definedName>
    <definedName name="__PTA1" localSheetId="39">#REF!</definedName>
    <definedName name="__PTA1" localSheetId="50">#REF!</definedName>
    <definedName name="__PTA1" localSheetId="51">#REF!</definedName>
    <definedName name="__PTA1" localSheetId="55">#REF!</definedName>
    <definedName name="__PTA1" localSheetId="56">#REF!</definedName>
    <definedName name="__PTA1" localSheetId="19">#REF!</definedName>
    <definedName name="__PTA1" localSheetId="26">#REF!</definedName>
    <definedName name="__PTA1" localSheetId="0">#REF!</definedName>
    <definedName name="__PTA1">#REF!</definedName>
    <definedName name="__RES2" localSheetId="16">[26]RES!#REF!</definedName>
    <definedName name="__RES2" localSheetId="36">#REF!</definedName>
    <definedName name="__RES2" localSheetId="55">#REF!</definedName>
    <definedName name="__RES2" localSheetId="56">[26]RES!#REF!</definedName>
    <definedName name="__RES2" localSheetId="70">#REF!</definedName>
    <definedName name="__RES2">[26]RES!#REF!</definedName>
    <definedName name="__ROS1">#N/A</definedName>
    <definedName name="__ROS2">#N/A</definedName>
    <definedName name="__ROS3">#N/A</definedName>
    <definedName name="__ROS4">#N/A</definedName>
    <definedName name="__SAR1" localSheetId="16">#REF!</definedName>
    <definedName name="__SAR1" localSheetId="25">#REF!</definedName>
    <definedName name="__SAR1" localSheetId="41">#REF!</definedName>
    <definedName name="__SAR1" localSheetId="46">#REF!</definedName>
    <definedName name="__SAR1" localSheetId="35">#REF!</definedName>
    <definedName name="__SAR1" localSheetId="29">#REF!</definedName>
    <definedName name="__SAR1" localSheetId="33">#REF!</definedName>
    <definedName name="__SAR1" localSheetId="34">#REF!</definedName>
    <definedName name="__SAR1" localSheetId="36">#N/A</definedName>
    <definedName name="__SAR1" localSheetId="39">#REF!</definedName>
    <definedName name="__SAR1" localSheetId="50">#REF!</definedName>
    <definedName name="__SAR1" localSheetId="51">#REF!</definedName>
    <definedName name="__SAR1" localSheetId="55">#REF!</definedName>
    <definedName name="__SAR1" localSheetId="56">#REF!</definedName>
    <definedName name="__SAR1" localSheetId="69">#REF!</definedName>
    <definedName name="__SAR1" localSheetId="19">#REF!</definedName>
    <definedName name="__SAR1" localSheetId="26">#REF!</definedName>
    <definedName name="__SAR1" localSheetId="0">#REF!</definedName>
    <definedName name="__SAR1">#REF!</definedName>
    <definedName name="__SUM2" localSheetId="16">#REF!</definedName>
    <definedName name="__SUM2" localSheetId="41">#REF!</definedName>
    <definedName name="__SUM2" localSheetId="46">#REF!</definedName>
    <definedName name="__SUM2" localSheetId="35">#REF!</definedName>
    <definedName name="__SUM2" localSheetId="29">#REF!</definedName>
    <definedName name="__SUM2" localSheetId="34">#REF!</definedName>
    <definedName name="__SUM2" localSheetId="39">#REF!</definedName>
    <definedName name="__SUM2" localSheetId="55">#REF!</definedName>
    <definedName name="__SUM2" localSheetId="56">#REF!</definedName>
    <definedName name="__SUM2" localSheetId="19">#REF!</definedName>
    <definedName name="__SUM2" localSheetId="26">#REF!</definedName>
    <definedName name="__SUM2" localSheetId="0">#REF!</definedName>
    <definedName name="__SUM2">#REF!</definedName>
    <definedName name="__TAB1" localSheetId="16">#REF!</definedName>
    <definedName name="__TAB1" localSheetId="41">#REF!</definedName>
    <definedName name="__TAB1" localSheetId="46">#REF!</definedName>
    <definedName name="__TAB1" localSheetId="35">#REF!</definedName>
    <definedName name="__TAB1" localSheetId="29">#REF!</definedName>
    <definedName name="__TAB1" localSheetId="34">#REF!</definedName>
    <definedName name="__TAB1" localSheetId="39">#REF!</definedName>
    <definedName name="__TAB1" localSheetId="56">#REF!</definedName>
    <definedName name="__TAB1" localSheetId="19">#REF!</definedName>
    <definedName name="__TAB1" localSheetId="26">#REF!</definedName>
    <definedName name="__TAB1" localSheetId="0">#REF!</definedName>
    <definedName name="__TAB1">#REF!</definedName>
    <definedName name="__Tab19" localSheetId="16">#REF!</definedName>
    <definedName name="__Tab19" localSheetId="41">#REF!</definedName>
    <definedName name="__Tab19" localSheetId="46">#REF!</definedName>
    <definedName name="__Tab19" localSheetId="35">#REF!</definedName>
    <definedName name="__Tab19" localSheetId="29">#REF!</definedName>
    <definedName name="__Tab19" localSheetId="34">#REF!</definedName>
    <definedName name="__Tab19" localSheetId="39">#REF!</definedName>
    <definedName name="__Tab19" localSheetId="56">#REF!</definedName>
    <definedName name="__Tab19" localSheetId="19">#REF!</definedName>
    <definedName name="__Tab19" localSheetId="26">#REF!</definedName>
    <definedName name="__Tab19" localSheetId="0">#REF!</definedName>
    <definedName name="__Tab19">#REF!</definedName>
    <definedName name="__Tab20" localSheetId="16">#REF!</definedName>
    <definedName name="__Tab20" localSheetId="41">#REF!</definedName>
    <definedName name="__Tab20" localSheetId="46">#REF!</definedName>
    <definedName name="__Tab20" localSheetId="35">#REF!</definedName>
    <definedName name="__Tab20" localSheetId="29">#REF!</definedName>
    <definedName name="__Tab20" localSheetId="34">#REF!</definedName>
    <definedName name="__Tab20" localSheetId="39">#REF!</definedName>
    <definedName name="__Tab20" localSheetId="56">#REF!</definedName>
    <definedName name="__Tab20" localSheetId="19">#REF!</definedName>
    <definedName name="__Tab20" localSheetId="26">#REF!</definedName>
    <definedName name="__Tab20" localSheetId="0">#REF!</definedName>
    <definedName name="__Tab20">#REF!</definedName>
    <definedName name="__Tab21" localSheetId="16">#REF!</definedName>
    <definedName name="__Tab21" localSheetId="41">#REF!</definedName>
    <definedName name="__Tab21" localSheetId="46">#REF!</definedName>
    <definedName name="__Tab21" localSheetId="35">#REF!</definedName>
    <definedName name="__Tab21" localSheetId="29">#REF!</definedName>
    <definedName name="__Tab21" localSheetId="34">#REF!</definedName>
    <definedName name="__Tab21" localSheetId="39">#REF!</definedName>
    <definedName name="__Tab21" localSheetId="56">#REF!</definedName>
    <definedName name="__Tab21" localSheetId="19">#REF!</definedName>
    <definedName name="__Tab21" localSheetId="26">#REF!</definedName>
    <definedName name="__Tab21" localSheetId="0">#REF!</definedName>
    <definedName name="__Tab21">#REF!</definedName>
    <definedName name="__Tab22" localSheetId="16">#REF!</definedName>
    <definedName name="__Tab22" localSheetId="41">#REF!</definedName>
    <definedName name="__Tab22" localSheetId="46">#REF!</definedName>
    <definedName name="__Tab22" localSheetId="35">#REF!</definedName>
    <definedName name="__Tab22" localSheetId="29">#REF!</definedName>
    <definedName name="__Tab22" localSheetId="34">#REF!</definedName>
    <definedName name="__Tab22" localSheetId="39">#REF!</definedName>
    <definedName name="__Tab22" localSheetId="56">#REF!</definedName>
    <definedName name="__Tab22" localSheetId="19">#REF!</definedName>
    <definedName name="__Tab22" localSheetId="26">#REF!</definedName>
    <definedName name="__Tab22" localSheetId="0">#REF!</definedName>
    <definedName name="__Tab22">#REF!</definedName>
    <definedName name="__Tab23" localSheetId="16">#REF!</definedName>
    <definedName name="__Tab23" localSheetId="41">#REF!</definedName>
    <definedName name="__Tab23" localSheetId="46">#REF!</definedName>
    <definedName name="__Tab23" localSheetId="35">#REF!</definedName>
    <definedName name="__Tab23" localSheetId="29">#REF!</definedName>
    <definedName name="__Tab23" localSheetId="34">#REF!</definedName>
    <definedName name="__Tab23" localSheetId="39">#REF!</definedName>
    <definedName name="__Tab23" localSheetId="56">#REF!</definedName>
    <definedName name="__Tab23" localSheetId="19">#REF!</definedName>
    <definedName name="__Tab23" localSheetId="26">#REF!</definedName>
    <definedName name="__Tab23" localSheetId="0">#REF!</definedName>
    <definedName name="__Tab23">#REF!</definedName>
    <definedName name="__Tab24" localSheetId="16">#REF!</definedName>
    <definedName name="__Tab24" localSheetId="41">#REF!</definedName>
    <definedName name="__Tab24" localSheetId="46">#REF!</definedName>
    <definedName name="__Tab24" localSheetId="35">#REF!</definedName>
    <definedName name="__Tab24" localSheetId="29">#REF!</definedName>
    <definedName name="__Tab24" localSheetId="34">#REF!</definedName>
    <definedName name="__Tab24" localSheetId="39">#REF!</definedName>
    <definedName name="__Tab24" localSheetId="56">#REF!</definedName>
    <definedName name="__Tab24" localSheetId="19">#REF!</definedName>
    <definedName name="__Tab24" localSheetId="26">#REF!</definedName>
    <definedName name="__Tab24" localSheetId="0">#REF!</definedName>
    <definedName name="__Tab24">#REF!</definedName>
    <definedName name="__Tab26" localSheetId="16">#REF!</definedName>
    <definedName name="__Tab26" localSheetId="41">#REF!</definedName>
    <definedName name="__Tab26" localSheetId="46">#REF!</definedName>
    <definedName name="__Tab26" localSheetId="35">#REF!</definedName>
    <definedName name="__Tab26" localSheetId="29">#REF!</definedName>
    <definedName name="__Tab26" localSheetId="34">#REF!</definedName>
    <definedName name="__Tab26" localSheetId="39">#REF!</definedName>
    <definedName name="__Tab26" localSheetId="56">#REF!</definedName>
    <definedName name="__Tab26" localSheetId="19">#REF!</definedName>
    <definedName name="__Tab26" localSheetId="26">#REF!</definedName>
    <definedName name="__Tab26" localSheetId="0">#REF!</definedName>
    <definedName name="__Tab26">#REF!</definedName>
    <definedName name="__Tab27" localSheetId="16">#REF!</definedName>
    <definedName name="__Tab27" localSheetId="41">#REF!</definedName>
    <definedName name="__Tab27" localSheetId="46">#REF!</definedName>
    <definedName name="__Tab27" localSheetId="35">#REF!</definedName>
    <definedName name="__Tab27" localSheetId="29">#REF!</definedName>
    <definedName name="__Tab27" localSheetId="34">#REF!</definedName>
    <definedName name="__Tab27" localSheetId="39">#REF!</definedName>
    <definedName name="__Tab27" localSheetId="56">#REF!</definedName>
    <definedName name="__Tab27" localSheetId="19">#REF!</definedName>
    <definedName name="__Tab27" localSheetId="26">#REF!</definedName>
    <definedName name="__Tab27" localSheetId="0">#REF!</definedName>
    <definedName name="__Tab27">#REF!</definedName>
    <definedName name="__Tab28" localSheetId="16">#REF!</definedName>
    <definedName name="__Tab28" localSheetId="41">#REF!</definedName>
    <definedName name="__Tab28" localSheetId="46">#REF!</definedName>
    <definedName name="__Tab28" localSheetId="35">#REF!</definedName>
    <definedName name="__Tab28" localSheetId="29">#REF!</definedName>
    <definedName name="__Tab28" localSheetId="34">#REF!</definedName>
    <definedName name="__Tab28" localSheetId="39">#REF!</definedName>
    <definedName name="__Tab28" localSheetId="56">#REF!</definedName>
    <definedName name="__Tab28" localSheetId="19">#REF!</definedName>
    <definedName name="__Tab28" localSheetId="26">#REF!</definedName>
    <definedName name="__Tab28" localSheetId="0">#REF!</definedName>
    <definedName name="__Tab28">#REF!</definedName>
    <definedName name="__Tab29" localSheetId="16">#REF!</definedName>
    <definedName name="__Tab29" localSheetId="41">#REF!</definedName>
    <definedName name="__Tab29" localSheetId="46">#REF!</definedName>
    <definedName name="__Tab29" localSheetId="35">#REF!</definedName>
    <definedName name="__Tab29" localSheetId="29">#REF!</definedName>
    <definedName name="__Tab29" localSheetId="34">#REF!</definedName>
    <definedName name="__Tab29" localSheetId="39">#REF!</definedName>
    <definedName name="__Tab29" localSheetId="56">#REF!</definedName>
    <definedName name="__Tab29" localSheetId="19">#REF!</definedName>
    <definedName name="__Tab29" localSheetId="26">#REF!</definedName>
    <definedName name="__Tab29" localSheetId="0">#REF!</definedName>
    <definedName name="__Tab29">#REF!</definedName>
    <definedName name="__Tab30" localSheetId="16">#REF!</definedName>
    <definedName name="__Tab30" localSheetId="41">#REF!</definedName>
    <definedName name="__Tab30" localSheetId="46">#REF!</definedName>
    <definedName name="__Tab30" localSheetId="35">#REF!</definedName>
    <definedName name="__Tab30" localSheetId="29">#REF!</definedName>
    <definedName name="__Tab30" localSheetId="34">#REF!</definedName>
    <definedName name="__Tab30" localSheetId="39">#REF!</definedName>
    <definedName name="__Tab30" localSheetId="56">#REF!</definedName>
    <definedName name="__Tab30" localSheetId="19">#REF!</definedName>
    <definedName name="__Tab30" localSheetId="26">#REF!</definedName>
    <definedName name="__Tab30" localSheetId="0">#REF!</definedName>
    <definedName name="__Tab30">#REF!</definedName>
    <definedName name="__Tab31" localSheetId="16">#REF!</definedName>
    <definedName name="__Tab31" localSheetId="41">#REF!</definedName>
    <definedName name="__Tab31" localSheetId="46">#REF!</definedName>
    <definedName name="__Tab31" localSheetId="35">#REF!</definedName>
    <definedName name="__Tab31" localSheetId="29">#REF!</definedName>
    <definedName name="__Tab31" localSheetId="34">#REF!</definedName>
    <definedName name="__Tab31" localSheetId="39">#REF!</definedName>
    <definedName name="__Tab31" localSheetId="56">#REF!</definedName>
    <definedName name="__Tab31" localSheetId="19">#REF!</definedName>
    <definedName name="__Tab31" localSheetId="26">#REF!</definedName>
    <definedName name="__Tab31" localSheetId="0">#REF!</definedName>
    <definedName name="__Tab31">#REF!</definedName>
    <definedName name="__Tab32" localSheetId="16">#REF!</definedName>
    <definedName name="__Tab32" localSheetId="41">#REF!</definedName>
    <definedName name="__Tab32" localSheetId="46">#REF!</definedName>
    <definedName name="__Tab32" localSheetId="35">#REF!</definedName>
    <definedName name="__Tab32" localSheetId="29">#REF!</definedName>
    <definedName name="__Tab32" localSheetId="34">#REF!</definedName>
    <definedName name="__Tab32" localSheetId="39">#REF!</definedName>
    <definedName name="__Tab32" localSheetId="56">#REF!</definedName>
    <definedName name="__Tab32" localSheetId="19">#REF!</definedName>
    <definedName name="__Tab32" localSheetId="26">#REF!</definedName>
    <definedName name="__Tab32" localSheetId="0">#REF!</definedName>
    <definedName name="__Tab32">#REF!</definedName>
    <definedName name="__Tab33" localSheetId="16">#REF!</definedName>
    <definedName name="__Tab33" localSheetId="41">#REF!</definedName>
    <definedName name="__Tab33" localSheetId="46">#REF!</definedName>
    <definedName name="__Tab33" localSheetId="35">#REF!</definedName>
    <definedName name="__Tab33" localSheetId="29">#REF!</definedName>
    <definedName name="__Tab33" localSheetId="34">#REF!</definedName>
    <definedName name="__Tab33" localSheetId="39">#REF!</definedName>
    <definedName name="__Tab33" localSheetId="56">#REF!</definedName>
    <definedName name="__Tab33" localSheetId="19">#REF!</definedName>
    <definedName name="__Tab33" localSheetId="26">#REF!</definedName>
    <definedName name="__Tab33" localSheetId="0">#REF!</definedName>
    <definedName name="__Tab33">#REF!</definedName>
    <definedName name="__Tab34" localSheetId="16">#REF!</definedName>
    <definedName name="__Tab34" localSheetId="41">#REF!</definedName>
    <definedName name="__Tab34" localSheetId="46">#REF!</definedName>
    <definedName name="__Tab34" localSheetId="35">#REF!</definedName>
    <definedName name="__Tab34" localSheetId="29">#REF!</definedName>
    <definedName name="__Tab34" localSheetId="34">#REF!</definedName>
    <definedName name="__Tab34" localSheetId="39">#REF!</definedName>
    <definedName name="__Tab34" localSheetId="56">#REF!</definedName>
    <definedName name="__Tab34" localSheetId="19">#REF!</definedName>
    <definedName name="__Tab34" localSheetId="26">#REF!</definedName>
    <definedName name="__Tab34" localSheetId="0">#REF!</definedName>
    <definedName name="__Tab34">#REF!</definedName>
    <definedName name="__Tab35" localSheetId="16">#REF!</definedName>
    <definedName name="__Tab35" localSheetId="41">#REF!</definedName>
    <definedName name="__Tab35" localSheetId="46">#REF!</definedName>
    <definedName name="__Tab35" localSheetId="35">#REF!</definedName>
    <definedName name="__Tab35" localSheetId="29">#REF!</definedName>
    <definedName name="__Tab35" localSheetId="34">#REF!</definedName>
    <definedName name="__Tab35" localSheetId="39">#REF!</definedName>
    <definedName name="__Tab35" localSheetId="56">#REF!</definedName>
    <definedName name="__Tab35" localSheetId="19">#REF!</definedName>
    <definedName name="__Tab35" localSheetId="26">#REF!</definedName>
    <definedName name="__Tab35" localSheetId="0">#REF!</definedName>
    <definedName name="__Tab35">#REF!</definedName>
    <definedName name="__tAB4" localSheetId="36">#REF!</definedName>
    <definedName name="__tAB4" localSheetId="70">#REF!</definedName>
    <definedName name="__tAB4">'[9]shared data'!$A$1:$G$71</definedName>
    <definedName name="__tnt1" localSheetId="16">[7]!__tnt1</definedName>
    <definedName name="__tnt1" localSheetId="35">[7]!__tnt1</definedName>
    <definedName name="__tnt1" localSheetId="36">#REF!</definedName>
    <definedName name="__tnt1" localSheetId="56">[8]!__tnt1</definedName>
    <definedName name="__tnt1" localSheetId="70">#REF!</definedName>
    <definedName name="__tnt1" localSheetId="26">[7]!__tnt1</definedName>
    <definedName name="__tnt1">[7]!__tnt1</definedName>
    <definedName name="__TOT58" localSheetId="16">[10]GROWTH!#REF!</definedName>
    <definedName name="__TOT58" localSheetId="25">[10]GROWTH!#REF!</definedName>
    <definedName name="__TOT58" localSheetId="35">[10]GROWTH!#REF!</definedName>
    <definedName name="__TOT58" localSheetId="34">[10]GROWTH!#REF!</definedName>
    <definedName name="__TOT58" localSheetId="36">#REF!</definedName>
    <definedName name="__TOT58" localSheetId="39">[10]GROWTH!#REF!</definedName>
    <definedName name="__TOT58" localSheetId="55">#REF!</definedName>
    <definedName name="__TOT58" localSheetId="56">[10]GROWTH!#REF!</definedName>
    <definedName name="__TOT58" localSheetId="69">[10]GROWTH!#REF!</definedName>
    <definedName name="__TOT58" localSheetId="70">#REF!</definedName>
    <definedName name="__TOT58" localSheetId="26">[10]GROWTH!#REF!</definedName>
    <definedName name="__TOT58">[10]GROWTH!#REF!</definedName>
    <definedName name="__WB2" localSheetId="16">#REF!</definedName>
    <definedName name="__WB2" localSheetId="25">#REF!</definedName>
    <definedName name="__WB2" localSheetId="41">#REF!</definedName>
    <definedName name="__WB2" localSheetId="46">#REF!</definedName>
    <definedName name="__WB2" localSheetId="35">#REF!</definedName>
    <definedName name="__WB2" localSheetId="29">#REF!</definedName>
    <definedName name="__WB2" localSheetId="33">#REF!</definedName>
    <definedName name="__WB2" localSheetId="34">#REF!</definedName>
    <definedName name="__WB2" localSheetId="39">#REF!</definedName>
    <definedName name="__WB2" localSheetId="55">#REF!</definedName>
    <definedName name="__WB2" localSheetId="56">#REF!</definedName>
    <definedName name="__WB2" localSheetId="69">#REF!</definedName>
    <definedName name="__WB2" localSheetId="19">#REF!</definedName>
    <definedName name="__WB2" localSheetId="26">#REF!</definedName>
    <definedName name="__WB2" localSheetId="0">#REF!</definedName>
    <definedName name="__WB2">#REF!</definedName>
    <definedName name="__YR0110" localSheetId="36">#REF!</definedName>
    <definedName name="__YR0110" localSheetId="55">#REF!</definedName>
    <definedName name="__YR0110" localSheetId="70">#REF!</definedName>
    <definedName name="__YR0110">'[5]Imp:DSA output'!$O$9:$R$464</definedName>
    <definedName name="__YR89" localSheetId="36">#REF!</definedName>
    <definedName name="__YR89" localSheetId="55">#REF!</definedName>
    <definedName name="__YR89" localSheetId="70">#REF!</definedName>
    <definedName name="__YR89">'[5]Imp:DSA output'!$C$9:$C$464</definedName>
    <definedName name="__YR90" localSheetId="36">#REF!</definedName>
    <definedName name="__YR90" localSheetId="55">#REF!</definedName>
    <definedName name="__YR90" localSheetId="70">#REF!</definedName>
    <definedName name="__YR90">'[5]Imp:DSA output'!$D$9:$D$464</definedName>
    <definedName name="__YR91" localSheetId="36">#REF!</definedName>
    <definedName name="__YR91" localSheetId="55">#REF!</definedName>
    <definedName name="__YR91" localSheetId="70">#REF!</definedName>
    <definedName name="__YR91">'[5]Imp:DSA output'!$E$9:$E$464</definedName>
    <definedName name="__YR92" localSheetId="36">#REF!</definedName>
    <definedName name="__YR92" localSheetId="55">#REF!</definedName>
    <definedName name="__YR92" localSheetId="70">#REF!</definedName>
    <definedName name="__YR92">'[5]Imp:DSA output'!$F$9:$F$464</definedName>
    <definedName name="__YR93" localSheetId="36">#REF!</definedName>
    <definedName name="__YR93" localSheetId="55">#REF!</definedName>
    <definedName name="__YR93" localSheetId="70">#REF!</definedName>
    <definedName name="__YR93">'[5]Imp:DSA output'!$G$9:$G$464</definedName>
    <definedName name="__YR94" localSheetId="36">#REF!</definedName>
    <definedName name="__YR94" localSheetId="55">#REF!</definedName>
    <definedName name="__YR94" localSheetId="70">#REF!</definedName>
    <definedName name="__YR94">'[5]Imp:DSA output'!$H$9:$H$464</definedName>
    <definedName name="__YR95" localSheetId="36">#REF!</definedName>
    <definedName name="__YR95" localSheetId="55">#REF!</definedName>
    <definedName name="__YR95" localSheetId="70">#REF!</definedName>
    <definedName name="__YR95">'[5]Imp:DSA output'!$I$9:$I$464</definedName>
    <definedName name="_1">#N/A</definedName>
    <definedName name="_10__123Graph_AWB_ADJ_PRJ" localSheetId="36" hidden="1">#REF!</definedName>
    <definedName name="_10__123Graph_AWB_ADJ_PRJ" localSheetId="55" hidden="1">[27]WB!$Q$255:$AK$255</definedName>
    <definedName name="_10__123Graph_AWB_ADJ_PRJ" localSheetId="70" hidden="1">#REF!</definedName>
    <definedName name="_10__123Graph_AWB_ADJ_PRJ" hidden="1">[27]WB!$Q$255:$AK$255</definedName>
    <definedName name="_10_0GRÁFICO_N_10.2" localSheetId="16">[28]Afiliados!#REF!</definedName>
    <definedName name="_10_0GRÁFICO_N_10.2" localSheetId="25">[28]Afiliados!#REF!</definedName>
    <definedName name="_10_0GRÁFICO_N_10.2" localSheetId="35">[28]Afiliados!#REF!</definedName>
    <definedName name="_10_0GRÁFICO_N_10.2" localSheetId="34">[28]Afiliados!#REF!</definedName>
    <definedName name="_10_0GRÁFICO_N_10.2" localSheetId="36">#REF!</definedName>
    <definedName name="_10_0GRÁFICO_N_10.2" localSheetId="69">[28]Afiliados!#REF!</definedName>
    <definedName name="_10_0GRÁFICO_N_10.2" localSheetId="70">#REF!</definedName>
    <definedName name="_10_0GRÁFICO_N_10.2" localSheetId="26">[28]Afiliados!#REF!</definedName>
    <definedName name="_10_0GRÁFICO_N_10.2">[28]Afiliados!#REF!</definedName>
    <definedName name="_10FA_L" localSheetId="16">#REF!</definedName>
    <definedName name="_10FA_L" localSheetId="25">#REF!</definedName>
    <definedName name="_10FA_L" localSheetId="41">#REF!</definedName>
    <definedName name="_10FA_L" localSheetId="46">#REF!</definedName>
    <definedName name="_10FA_L" localSheetId="35">#REF!</definedName>
    <definedName name="_10FA_L" localSheetId="29">#REF!</definedName>
    <definedName name="_10FA_L" localSheetId="34">#REF!</definedName>
    <definedName name="_10FA_L" localSheetId="39">#REF!</definedName>
    <definedName name="_10FA_L" localSheetId="55">#REF!</definedName>
    <definedName name="_10FA_L" localSheetId="69">#REF!</definedName>
    <definedName name="_10FA_L" localSheetId="19">#REF!</definedName>
    <definedName name="_10FA_L" localSheetId="26">#REF!</definedName>
    <definedName name="_10FA_L" localSheetId="0">#REF!</definedName>
    <definedName name="_10FA_L">#REF!</definedName>
    <definedName name="_11__123Graph_AFIG_D" localSheetId="16" hidden="1">#REF!</definedName>
    <definedName name="_11__123Graph_AFIG_D" localSheetId="41" hidden="1">#REF!</definedName>
    <definedName name="_11__123Graph_AFIG_D" localSheetId="46" hidden="1">#REF!</definedName>
    <definedName name="_11__123Graph_AFIG_D" localSheetId="35" hidden="1">#REF!</definedName>
    <definedName name="_11__123Graph_AFIG_D" localSheetId="29" hidden="1">#REF!</definedName>
    <definedName name="_11__123Graph_AFIG_D" localSheetId="34" hidden="1">#REF!</definedName>
    <definedName name="_11__123Graph_AFIG_D" localSheetId="39" hidden="1">#REF!</definedName>
    <definedName name="_11__123Graph_AFIG_D" localSheetId="50" hidden="1">#REF!</definedName>
    <definedName name="_11__123Graph_AFIG_D" localSheetId="51" hidden="1">#REF!</definedName>
    <definedName name="_11__123Graph_AFIG_D" localSheetId="55" hidden="1">#REF!</definedName>
    <definedName name="_11__123Graph_AFIG_D" localSheetId="56" hidden="1">#REF!</definedName>
    <definedName name="_11__123Graph_AFIG_D" localSheetId="19" hidden="1">#REF!</definedName>
    <definedName name="_11__123Graph_AFIG_D" localSheetId="26" hidden="1">#REF!</definedName>
    <definedName name="_11__123Graph_AFIG_D" localSheetId="0" hidden="1">#REF!</definedName>
    <definedName name="_11__123Graph_AFIG_D" hidden="1">#REF!</definedName>
    <definedName name="_11__123Graph_BCPI_ER_LOG" localSheetId="35" hidden="1">[27]ER!#REF!</definedName>
    <definedName name="_11__123Graph_BCPI_ER_LOG" localSheetId="36" hidden="1">#REF!</definedName>
    <definedName name="_11__123Graph_BCPI_ER_LOG" localSheetId="55" hidden="1">[27]ER!#REF!</definedName>
    <definedName name="_11__123Graph_BCPI_ER_LOG" localSheetId="70" hidden="1">#REF!</definedName>
    <definedName name="_11__123Graph_BCPI_ER_LOG" localSheetId="26" hidden="1">[27]ER!#REF!</definedName>
    <definedName name="_11__123Graph_BCPI_ER_LOG" hidden="1">[27]ER!#REF!</definedName>
    <definedName name="_11absorc" localSheetId="16">[29]Programa!#REF!</definedName>
    <definedName name="_11absorc" localSheetId="35">[29]Programa!#REF!</definedName>
    <definedName name="_11absorc" localSheetId="36">#REF!</definedName>
    <definedName name="_11absorc" localSheetId="56">[30]Programa!#REF!</definedName>
    <definedName name="_11absorc" localSheetId="70">#REF!</definedName>
    <definedName name="_11absorc" localSheetId="26">[29]Programa!#REF!</definedName>
    <definedName name="_11absorc">[29]Programa!#REF!</definedName>
    <definedName name="_11GAZ_LIABS" localSheetId="16">#REF!</definedName>
    <definedName name="_11GAZ_LIABS" localSheetId="25">#REF!</definedName>
    <definedName name="_11GAZ_LIABS" localSheetId="41">#REF!</definedName>
    <definedName name="_11GAZ_LIABS" localSheetId="46">#REF!</definedName>
    <definedName name="_11GAZ_LIABS" localSheetId="35">#REF!</definedName>
    <definedName name="_11GAZ_LIABS" localSheetId="29">#REF!</definedName>
    <definedName name="_11GAZ_LIABS" localSheetId="34">#REF!</definedName>
    <definedName name="_11GAZ_LIABS" localSheetId="39">#REF!</definedName>
    <definedName name="_11GAZ_LIABS" localSheetId="55">#REF!</definedName>
    <definedName name="_11GAZ_LIABS" localSheetId="56">#REF!</definedName>
    <definedName name="_11GAZ_LIABS" localSheetId="69">#REF!</definedName>
    <definedName name="_11GAZ_LIABS" localSheetId="19">#REF!</definedName>
    <definedName name="_11GAZ_LIABS" localSheetId="26">#REF!</definedName>
    <definedName name="_11GAZ_LIABS" localSheetId="0">#REF!</definedName>
    <definedName name="_11GAZ_LIABS">#REF!</definedName>
    <definedName name="_12__123Graph_AIBA_IBRD" localSheetId="36" hidden="1">#REF!</definedName>
    <definedName name="_12__123Graph_AIBA_IBRD" localSheetId="55" hidden="1">#REF!</definedName>
    <definedName name="_12__123Graph_AIBA_IBRD" localSheetId="70" hidden="1">#REF!</definedName>
    <definedName name="_12__123Graph_AIBA_IBRD" hidden="1">[27]WB!$Q$62:$AK$62</definedName>
    <definedName name="_12__123Graph_BIBA_IBRD" localSheetId="16" hidden="1">[27]WB!#REF!</definedName>
    <definedName name="_12__123Graph_BIBA_IBRD" localSheetId="25" hidden="1">[27]WB!#REF!</definedName>
    <definedName name="_12__123Graph_BIBA_IBRD" localSheetId="35" hidden="1">[27]WB!#REF!</definedName>
    <definedName name="_12__123Graph_BIBA_IBRD" localSheetId="34" hidden="1">[27]WB!#REF!</definedName>
    <definedName name="_12__123Graph_BIBA_IBRD" localSheetId="36" hidden="1">#REF!</definedName>
    <definedName name="_12__123Graph_BIBA_IBRD" localSheetId="55" hidden="1">[27]WB!#REF!</definedName>
    <definedName name="_12__123Graph_BIBA_IBRD" localSheetId="69" hidden="1">[27]WB!#REF!</definedName>
    <definedName name="_12__123Graph_BIBA_IBRD" localSheetId="70" hidden="1">#REF!</definedName>
    <definedName name="_12__123Graph_BIBA_IBRD" localSheetId="26" hidden="1">[27]WB!#REF!</definedName>
    <definedName name="_12__123Graph_BIBA_IBRD" hidden="1">[27]WB!#REF!</definedName>
    <definedName name="_12c" localSheetId="16">[29]Programa!#REF!</definedName>
    <definedName name="_12c" localSheetId="25">[29]Programa!#REF!</definedName>
    <definedName name="_12c" localSheetId="35">[29]Programa!#REF!</definedName>
    <definedName name="_12c" localSheetId="36">#REF!</definedName>
    <definedName name="_12c" localSheetId="39">[29]Programa!#REF!</definedName>
    <definedName name="_12c" localSheetId="56">[30]Programa!#REF!</definedName>
    <definedName name="_12c" localSheetId="69">[29]Programa!#REF!</definedName>
    <definedName name="_12c" localSheetId="70">#REF!</definedName>
    <definedName name="_12c" localSheetId="26">[29]Programa!#REF!</definedName>
    <definedName name="_12c">[29]Programa!#REF!</definedName>
    <definedName name="_12INT_RESERVES" localSheetId="16">#REF!</definedName>
    <definedName name="_12INT_RESERVES" localSheetId="25">#REF!</definedName>
    <definedName name="_12INT_RESERVES" localSheetId="41">#REF!</definedName>
    <definedName name="_12INT_RESERVES" localSheetId="46">#REF!</definedName>
    <definedName name="_12INT_RESERVES" localSheetId="35">#REF!</definedName>
    <definedName name="_12INT_RESERVES" localSheetId="29">#REF!</definedName>
    <definedName name="_12INT_RESERVES" localSheetId="33">#REF!</definedName>
    <definedName name="_12INT_RESERVES" localSheetId="34">#REF!</definedName>
    <definedName name="_12INT_RESERVES" localSheetId="39">#REF!</definedName>
    <definedName name="_12INT_RESERVES" localSheetId="55">#REF!</definedName>
    <definedName name="_12INT_RESERVES" localSheetId="56">#REF!</definedName>
    <definedName name="_12INT_RESERVES" localSheetId="69">#REF!</definedName>
    <definedName name="_12INT_RESERVES" localSheetId="19">#REF!</definedName>
    <definedName name="_12INT_RESERVES" localSheetId="26">#REF!</definedName>
    <definedName name="_12INT_RESERVES" localSheetId="0">#REF!</definedName>
    <definedName name="_12INT_RESERVES">#REF!</definedName>
    <definedName name="_15Macros_Import_.qbop" localSheetId="16">[24]!'[Macros Import].qbop'</definedName>
    <definedName name="_15Macros_Import_.qbop" localSheetId="21">[24]!'[Macros Import].qbop'</definedName>
    <definedName name="_15Macros_Import_.qbop" localSheetId="41">[24]!'[Macros Import].qbop'</definedName>
    <definedName name="_15Macros_Import_.qbop" localSheetId="43">[24]!'[Macros Import].qbop'</definedName>
    <definedName name="_15Macros_Import_.qbop" localSheetId="46">[24]!'[Macros Import].qbop'</definedName>
    <definedName name="_15Macros_Import_.qbop" localSheetId="6">[24]!'[Macros Import].qbop'</definedName>
    <definedName name="_15Macros_Import_.qbop" localSheetId="10">#REF!</definedName>
    <definedName name="_15Macros_Import_.qbop" localSheetId="36">#REF!</definedName>
    <definedName name="_15Macros_Import_.qbop" localSheetId="12">[24]!'[Macros Import].qbop'</definedName>
    <definedName name="_15Macros_Import_.qbop" localSheetId="45">[24]!'[Macros Import].qbop'</definedName>
    <definedName name="_15Macros_Import_.qbop" localSheetId="50">#REF!</definedName>
    <definedName name="_15Macros_Import_.qbop" localSheetId="55">#REF!</definedName>
    <definedName name="_15Macros_Import_.qbop" localSheetId="56">[24]!'[Macros Import].qbop'</definedName>
    <definedName name="_15Macros_Import_.qbop" localSheetId="66">[24]!'[Macros Import].qbop'</definedName>
    <definedName name="_15Macros_Import_.qbop" localSheetId="70">#REF!</definedName>
    <definedName name="_15Macros_Import_.qbop" localSheetId="19">[24]!'[Macros Import].qbop'</definedName>
    <definedName name="_15Macros_Import_.qbop" localSheetId="26">[24]!'[Macros Import].qbop'</definedName>
    <definedName name="_15Macros_Import_.qbop">[24]!'[Macros Import].qbop'</definedName>
    <definedName name="_16__123Graph_ATERMS_OF_TRADE" localSheetId="16" hidden="1">#REF!</definedName>
    <definedName name="_16__123Graph_ATERMS_OF_TRADE" localSheetId="25" hidden="1">#REF!</definedName>
    <definedName name="_16__123Graph_ATERMS_OF_TRADE" localSheetId="41" hidden="1">#REF!</definedName>
    <definedName name="_16__123Graph_ATERMS_OF_TRADE" localSheetId="46" hidden="1">#REF!</definedName>
    <definedName name="_16__123Graph_ATERMS_OF_TRADE" localSheetId="35" hidden="1">#REF!</definedName>
    <definedName name="_16__123Graph_ATERMS_OF_TRADE" localSheetId="29" hidden="1">#REF!</definedName>
    <definedName name="_16__123Graph_ATERMS_OF_TRADE" localSheetId="33" hidden="1">#REF!</definedName>
    <definedName name="_16__123Graph_ATERMS_OF_TRADE" localSheetId="34" hidden="1">#REF!</definedName>
    <definedName name="_16__123Graph_ATERMS_OF_TRADE" localSheetId="39" hidden="1">#REF!</definedName>
    <definedName name="_16__123Graph_ATERMS_OF_TRADE" localSheetId="50" hidden="1">#REF!</definedName>
    <definedName name="_16__123Graph_ATERMS_OF_TRADE" localSheetId="51" hidden="1">#REF!</definedName>
    <definedName name="_16__123Graph_ATERMS_OF_TRADE" localSheetId="55" hidden="1">#REF!</definedName>
    <definedName name="_16__123Graph_ATERMS_OF_TRADE" localSheetId="56" hidden="1">#REF!</definedName>
    <definedName name="_16__123Graph_ATERMS_OF_TRADE" localSheetId="69" hidden="1">#REF!</definedName>
    <definedName name="_16__123Graph_ATERMS_OF_TRADE" localSheetId="19" hidden="1">#REF!</definedName>
    <definedName name="_16__123Graph_ATERMS_OF_TRADE" localSheetId="26" hidden="1">#REF!</definedName>
    <definedName name="_16__123Graph_ATERMS_OF_TRADE" localSheetId="0" hidden="1">#REF!</definedName>
    <definedName name="_16__123Graph_ATERMS_OF_TRADE" hidden="1">#REF!</definedName>
    <definedName name="_16__123Graph_BWB_ADJ_PRJ" localSheetId="36" hidden="1">#REF!</definedName>
    <definedName name="_16__123Graph_BWB_ADJ_PRJ" localSheetId="55" hidden="1">[27]WB!$Q$257:$AK$257</definedName>
    <definedName name="_16__123Graph_BWB_ADJ_PRJ" localSheetId="70" hidden="1">#REF!</definedName>
    <definedName name="_16__123Graph_BWB_ADJ_PRJ" hidden="1">[27]WB!$Q$257:$AK$257</definedName>
    <definedName name="_17__123Graph_AWB_ADJ_PRJ" localSheetId="36" hidden="1">#REF!</definedName>
    <definedName name="_17__123Graph_AWB_ADJ_PRJ" localSheetId="55" hidden="1">#REF!</definedName>
    <definedName name="_17__123Graph_AWB_ADJ_PRJ" localSheetId="70" hidden="1">#REF!</definedName>
    <definedName name="_17__123Graph_AWB_ADJ_PRJ" hidden="1">[27]WB!$Q$255:$AK$255</definedName>
    <definedName name="_19__123Graph_BCPI_ER_LOG" localSheetId="16" hidden="1">[27]ER!#REF!</definedName>
    <definedName name="_19__123Graph_BCPI_ER_LOG" localSheetId="25" hidden="1">[27]ER!#REF!</definedName>
    <definedName name="_19__123Graph_BCPI_ER_LOG" localSheetId="35" hidden="1">[27]ER!#REF!</definedName>
    <definedName name="_19__123Graph_BCPI_ER_LOG" localSheetId="29" hidden="1">#REF!</definedName>
    <definedName name="_19__123Graph_BCPI_ER_LOG" localSheetId="30" hidden="1">#REF!</definedName>
    <definedName name="_19__123Graph_BCPI_ER_LOG" localSheetId="31" hidden="1">#REF!</definedName>
    <definedName name="_19__123Graph_BCPI_ER_LOG" localSheetId="32" hidden="1">#REF!</definedName>
    <definedName name="_19__123Graph_BCPI_ER_LOG" localSheetId="33" hidden="1">#REF!</definedName>
    <definedName name="_19__123Graph_BCPI_ER_LOG" localSheetId="34" hidden="1">[27]ER!#REF!</definedName>
    <definedName name="_19__123Graph_BCPI_ER_LOG" localSheetId="36" hidden="1">#REF!</definedName>
    <definedName name="_19__123Graph_BCPI_ER_LOG" localSheetId="39" hidden="1">[27]ER!#REF!</definedName>
    <definedName name="_19__123Graph_BCPI_ER_LOG" localSheetId="55" hidden="1">#REF!</definedName>
    <definedName name="_19__123Graph_BCPI_ER_LOG" localSheetId="69" hidden="1">[27]ER!#REF!</definedName>
    <definedName name="_19__123Graph_BCPI_ER_LOG" localSheetId="70" hidden="1">#REF!</definedName>
    <definedName name="_19__123Graph_BCPI_ER_LOG" localSheetId="26" hidden="1">[27]ER!#REF!</definedName>
    <definedName name="_19__123Graph_BCPI_ER_LOG" hidden="1">[27]ER!#REF!</definedName>
    <definedName name="_1981" localSheetId="16">#REF!</definedName>
    <definedName name="_1981" localSheetId="25">#REF!</definedName>
    <definedName name="_1981" localSheetId="41">#REF!</definedName>
    <definedName name="_1981" localSheetId="46">#REF!</definedName>
    <definedName name="_1981" localSheetId="35">#REF!</definedName>
    <definedName name="_1981" localSheetId="34">#REF!</definedName>
    <definedName name="_1981" localSheetId="39">#REF!</definedName>
    <definedName name="_1981" localSheetId="56">#REF!</definedName>
    <definedName name="_1981" localSheetId="69">#REF!</definedName>
    <definedName name="_1981" localSheetId="19">#REF!</definedName>
    <definedName name="_1981" localSheetId="26">#REF!</definedName>
    <definedName name="_1981" localSheetId="0">#REF!</definedName>
    <definedName name="_1981">#REF!</definedName>
    <definedName name="_1982" localSheetId="16">#REF!</definedName>
    <definedName name="_1982" localSheetId="41">#REF!</definedName>
    <definedName name="_1982" localSheetId="46">#REF!</definedName>
    <definedName name="_1982" localSheetId="35">#REF!</definedName>
    <definedName name="_1982" localSheetId="34">#REF!</definedName>
    <definedName name="_1982" localSheetId="39">#REF!</definedName>
    <definedName name="_1982" localSheetId="56">#REF!</definedName>
    <definedName name="_1982" localSheetId="19">#REF!</definedName>
    <definedName name="_1982" localSheetId="26">#REF!</definedName>
    <definedName name="_1982" localSheetId="0">#REF!</definedName>
    <definedName name="_1982">#REF!</definedName>
    <definedName name="_1983" localSheetId="16">#REF!</definedName>
    <definedName name="_1983" localSheetId="41">#REF!</definedName>
    <definedName name="_1983" localSheetId="46">#REF!</definedName>
    <definedName name="_1983" localSheetId="35">#REF!</definedName>
    <definedName name="_1983" localSheetId="34">#REF!</definedName>
    <definedName name="_1983" localSheetId="39">#REF!</definedName>
    <definedName name="_1983" localSheetId="56">#REF!</definedName>
    <definedName name="_1983" localSheetId="19">#REF!</definedName>
    <definedName name="_1983" localSheetId="26">#REF!</definedName>
    <definedName name="_1983" localSheetId="0">#REF!</definedName>
    <definedName name="_1983">#REF!</definedName>
    <definedName name="_1984" localSheetId="16">#REF!</definedName>
    <definedName name="_1984" localSheetId="41">#REF!</definedName>
    <definedName name="_1984" localSheetId="46">#REF!</definedName>
    <definedName name="_1984" localSheetId="35">#REF!</definedName>
    <definedName name="_1984" localSheetId="34">#REF!</definedName>
    <definedName name="_1984" localSheetId="39">#REF!</definedName>
    <definedName name="_1984" localSheetId="19">#REF!</definedName>
    <definedName name="_1984" localSheetId="26">#REF!</definedName>
    <definedName name="_1984" localSheetId="0">#REF!</definedName>
    <definedName name="_1984">#REF!</definedName>
    <definedName name="_1985" localSheetId="16">#REF!</definedName>
    <definedName name="_1985" localSheetId="41">#REF!</definedName>
    <definedName name="_1985" localSheetId="46">#REF!</definedName>
    <definedName name="_1985" localSheetId="35">#REF!</definedName>
    <definedName name="_1985" localSheetId="34">#REF!</definedName>
    <definedName name="_1985" localSheetId="39">#REF!</definedName>
    <definedName name="_1985" localSheetId="19">#REF!</definedName>
    <definedName name="_1985" localSheetId="26">#REF!</definedName>
    <definedName name="_1985" localSheetId="0">#REF!</definedName>
    <definedName name="_1985">#REF!</definedName>
    <definedName name="_1986" localSheetId="16">#REF!</definedName>
    <definedName name="_1986" localSheetId="41">#REF!</definedName>
    <definedName name="_1986" localSheetId="46">#REF!</definedName>
    <definedName name="_1986" localSheetId="35">#REF!</definedName>
    <definedName name="_1986" localSheetId="34">#REF!</definedName>
    <definedName name="_1986" localSheetId="39">#REF!</definedName>
    <definedName name="_1986" localSheetId="19">#REF!</definedName>
    <definedName name="_1986" localSheetId="26">#REF!</definedName>
    <definedName name="_1986" localSheetId="0">#REF!</definedName>
    <definedName name="_1986">#REF!</definedName>
    <definedName name="_1987" localSheetId="15">#REF!</definedName>
    <definedName name="_1987">#N/A</definedName>
    <definedName name="_1988" localSheetId="16">#REF!</definedName>
    <definedName name="_1988" localSheetId="25">#REF!</definedName>
    <definedName name="_1988" localSheetId="41">#REF!</definedName>
    <definedName name="_1988" localSheetId="46">#REF!</definedName>
    <definedName name="_1988" localSheetId="35">#REF!</definedName>
    <definedName name="_1988" localSheetId="34">#REF!</definedName>
    <definedName name="_1988" localSheetId="39">#REF!</definedName>
    <definedName name="_1988" localSheetId="69">#REF!</definedName>
    <definedName name="_1988" localSheetId="19">#REF!</definedName>
    <definedName name="_1988" localSheetId="26">#REF!</definedName>
    <definedName name="_1988" localSheetId="0">#REF!</definedName>
    <definedName name="_1988">#REF!</definedName>
    <definedName name="_1989" localSheetId="16">#REF!</definedName>
    <definedName name="_1989" localSheetId="41">#REF!</definedName>
    <definedName name="_1989" localSheetId="46">#REF!</definedName>
    <definedName name="_1989" localSheetId="35">#REF!</definedName>
    <definedName name="_1989" localSheetId="34">#REF!</definedName>
    <definedName name="_1989" localSheetId="39">#REF!</definedName>
    <definedName name="_1989" localSheetId="19">#REF!</definedName>
    <definedName name="_1989" localSheetId="26">#REF!</definedName>
    <definedName name="_1989" localSheetId="0">#REF!</definedName>
    <definedName name="_1989">#REF!</definedName>
    <definedName name="_1990" localSheetId="16">#REF!</definedName>
    <definedName name="_1990" localSheetId="41">#REF!</definedName>
    <definedName name="_1990" localSheetId="46">#REF!</definedName>
    <definedName name="_1990" localSheetId="35">#REF!</definedName>
    <definedName name="_1990" localSheetId="34">#REF!</definedName>
    <definedName name="_1990" localSheetId="39">#REF!</definedName>
    <definedName name="_1990" localSheetId="19">#REF!</definedName>
    <definedName name="_1990" localSheetId="26">#REF!</definedName>
    <definedName name="_1990" localSheetId="0">#REF!</definedName>
    <definedName name="_1990">#REF!</definedName>
    <definedName name="_1991" localSheetId="16">#REF!</definedName>
    <definedName name="_1991" localSheetId="41">#REF!</definedName>
    <definedName name="_1991" localSheetId="46">#REF!</definedName>
    <definedName name="_1991" localSheetId="35">#REF!</definedName>
    <definedName name="_1991" localSheetId="34">#REF!</definedName>
    <definedName name="_1991" localSheetId="39">#REF!</definedName>
    <definedName name="_1991" localSheetId="19">#REF!</definedName>
    <definedName name="_1991" localSheetId="26">#REF!</definedName>
    <definedName name="_1991" localSheetId="0">#REF!</definedName>
    <definedName name="_1991">#REF!</definedName>
    <definedName name="_1992" localSheetId="16">#REF!</definedName>
    <definedName name="_1992" localSheetId="41">#REF!</definedName>
    <definedName name="_1992" localSheetId="46">#REF!</definedName>
    <definedName name="_1992" localSheetId="35">#REF!</definedName>
    <definedName name="_1992" localSheetId="34">#REF!</definedName>
    <definedName name="_1992" localSheetId="39">#REF!</definedName>
    <definedName name="_1992" localSheetId="19">#REF!</definedName>
    <definedName name="_1992" localSheetId="26">#REF!</definedName>
    <definedName name="_1992" localSheetId="0">#REF!</definedName>
    <definedName name="_1992">#REF!</definedName>
    <definedName name="_1993" localSheetId="16">#REF!</definedName>
    <definedName name="_1993" localSheetId="41">#REF!</definedName>
    <definedName name="_1993" localSheetId="46">#REF!</definedName>
    <definedName name="_1993" localSheetId="35">#REF!</definedName>
    <definedName name="_1993" localSheetId="34">#REF!</definedName>
    <definedName name="_1993" localSheetId="39">#REF!</definedName>
    <definedName name="_1993" localSheetId="19">#REF!</definedName>
    <definedName name="_1993" localSheetId="26">#REF!</definedName>
    <definedName name="_1993" localSheetId="0">#REF!</definedName>
    <definedName name="_1993">#REF!</definedName>
    <definedName name="_1994" localSheetId="16">#REF!</definedName>
    <definedName name="_1994" localSheetId="41">#REF!</definedName>
    <definedName name="_1994" localSheetId="46">#REF!</definedName>
    <definedName name="_1994" localSheetId="35">#REF!</definedName>
    <definedName name="_1994" localSheetId="34">#REF!</definedName>
    <definedName name="_1994" localSheetId="39">#REF!</definedName>
    <definedName name="_1994" localSheetId="19">#REF!</definedName>
    <definedName name="_1994" localSheetId="26">#REF!</definedName>
    <definedName name="_1994" localSheetId="0">#REF!</definedName>
    <definedName name="_1994">#REF!</definedName>
    <definedName name="_1995" localSheetId="16">#REF!</definedName>
    <definedName name="_1995" localSheetId="41">#REF!</definedName>
    <definedName name="_1995" localSheetId="46">#REF!</definedName>
    <definedName name="_1995" localSheetId="35">#REF!</definedName>
    <definedName name="_1995" localSheetId="34">#REF!</definedName>
    <definedName name="_1995" localSheetId="39">#REF!</definedName>
    <definedName name="_1995" localSheetId="19">#REF!</definedName>
    <definedName name="_1995" localSheetId="26">#REF!</definedName>
    <definedName name="_1995" localSheetId="0">#REF!</definedName>
    <definedName name="_1995">#REF!</definedName>
    <definedName name="_1996" localSheetId="16">#REF!</definedName>
    <definedName name="_1996" localSheetId="41">#REF!</definedName>
    <definedName name="_1996" localSheetId="46">#REF!</definedName>
    <definedName name="_1996" localSheetId="35">#REF!</definedName>
    <definedName name="_1996" localSheetId="34">#REF!</definedName>
    <definedName name="_1996" localSheetId="39">#REF!</definedName>
    <definedName name="_1996" localSheetId="19">#REF!</definedName>
    <definedName name="_1996" localSheetId="26">#REF!</definedName>
    <definedName name="_1996" localSheetId="0">#REF!</definedName>
    <definedName name="_1996">#REF!</definedName>
    <definedName name="_1997" localSheetId="16">#REF!</definedName>
    <definedName name="_1997" localSheetId="41">#REF!</definedName>
    <definedName name="_1997" localSheetId="46">#REF!</definedName>
    <definedName name="_1997" localSheetId="35">#REF!</definedName>
    <definedName name="_1997" localSheetId="34">#REF!</definedName>
    <definedName name="_1997" localSheetId="39">#REF!</definedName>
    <definedName name="_1997" localSheetId="19">#REF!</definedName>
    <definedName name="_1997" localSheetId="26">#REF!</definedName>
    <definedName name="_1997" localSheetId="0">#REF!</definedName>
    <definedName name="_1997">#REF!</definedName>
    <definedName name="_1998" localSheetId="16">#REF!</definedName>
    <definedName name="_1998" localSheetId="41">#REF!</definedName>
    <definedName name="_1998" localSheetId="46">#REF!</definedName>
    <definedName name="_1998" localSheetId="35">#REF!</definedName>
    <definedName name="_1998" localSheetId="34">#REF!</definedName>
    <definedName name="_1998" localSheetId="39">#REF!</definedName>
    <definedName name="_1998" localSheetId="19">#REF!</definedName>
    <definedName name="_1998" localSheetId="26">#REF!</definedName>
    <definedName name="_1998" localSheetId="0">#REF!</definedName>
    <definedName name="_1998">#REF!</definedName>
    <definedName name="_1999" localSheetId="16">#REF!</definedName>
    <definedName name="_1999" localSheetId="41">#REF!</definedName>
    <definedName name="_1999" localSheetId="46">#REF!</definedName>
    <definedName name="_1999" localSheetId="35">#REF!</definedName>
    <definedName name="_1999" localSheetId="34">#REF!</definedName>
    <definedName name="_1999" localSheetId="39">#REF!</definedName>
    <definedName name="_1999" localSheetId="19">#REF!</definedName>
    <definedName name="_1999" localSheetId="26">#REF!</definedName>
    <definedName name="_1999" localSheetId="0">#REF!</definedName>
    <definedName name="_1999">#REF!</definedName>
    <definedName name="_1IMPRESION" localSheetId="16">#REF!</definedName>
    <definedName name="_1IMPRESION" localSheetId="41">#REF!</definedName>
    <definedName name="_1IMPRESION" localSheetId="46">#REF!</definedName>
    <definedName name="_1IMPRESION" localSheetId="35">#REF!</definedName>
    <definedName name="_1IMPRESION" localSheetId="29">#REF!</definedName>
    <definedName name="_1IMPRESION" localSheetId="33">#REF!</definedName>
    <definedName name="_1IMPRESION" localSheetId="34">#REF!</definedName>
    <definedName name="_1IMPRESION" localSheetId="39">#REF!</definedName>
    <definedName name="_1IMPRESION" localSheetId="55">#REF!</definedName>
    <definedName name="_1IMPRESION" localSheetId="56">#REF!</definedName>
    <definedName name="_1IMPRESION" localSheetId="19">#REF!</definedName>
    <definedName name="_1IMPRESION" localSheetId="26">#REF!</definedName>
    <definedName name="_1IMPRESION" localSheetId="0">#REF!</definedName>
    <definedName name="_1IMPRESION">#REF!</definedName>
    <definedName name="_1Macros_Import_.qbop" localSheetId="16">#N/A</definedName>
    <definedName name="_1Macros_Import_.qbop" localSheetId="21">[31]!'[Macros Import].qbop'</definedName>
    <definedName name="_1Macros_Import_.qbop" localSheetId="25">#N/A</definedName>
    <definedName name="_1Macros_Import_.qbop" localSheetId="46">[31]!'[Macros Import].qbop'</definedName>
    <definedName name="_1Macros_Import_.qbop" localSheetId="6">[31]!'[Macros Import].qbop'</definedName>
    <definedName name="_1Macros_Import_.qbop" localSheetId="10">#REF!</definedName>
    <definedName name="_1Macros_Import_.qbop" localSheetId="35">#N/A</definedName>
    <definedName name="_1Macros_Import_.qbop" localSheetId="2">#N/A</definedName>
    <definedName name="_1Macros_Import_.qbop" localSheetId="34">#N/A</definedName>
    <definedName name="_1Macros_Import_.qbop" localSheetId="36">#REF!</definedName>
    <definedName name="_1Macros_Import_.qbop" localSheetId="12">[31]!'[Macros Import].qbop'</definedName>
    <definedName name="_1Macros_Import_.qbop" localSheetId="45">[31]!'[Macros Import].qbop'</definedName>
    <definedName name="_1Macros_Import_.qbop" localSheetId="55">#N/A</definedName>
    <definedName name="_1Macros_Import_.qbop" localSheetId="56">[31]!'[Macros Import].qbop'</definedName>
    <definedName name="_1Macros_Import_.qbop" localSheetId="69">#N/A</definedName>
    <definedName name="_1Macros_Import_.qbop" localSheetId="70">#N/A</definedName>
    <definedName name="_1Macros_Import_.qbop" localSheetId="19">[31]!'[Macros Import].qbop'</definedName>
    <definedName name="_1Macros_Import_.qbop" localSheetId="26">#N/A</definedName>
    <definedName name="_1Macros_Import_.qbop">[31]!'[Macros Import].qbop'</definedName>
    <definedName name="_1r" localSheetId="16">#REF!</definedName>
    <definedName name="_1r" localSheetId="25">#REF!</definedName>
    <definedName name="_1r" localSheetId="41">#REF!</definedName>
    <definedName name="_1r" localSheetId="46">#REF!</definedName>
    <definedName name="_1r" localSheetId="35">#REF!</definedName>
    <definedName name="_1r" localSheetId="29">#REF!</definedName>
    <definedName name="_1r" localSheetId="34">#REF!</definedName>
    <definedName name="_1r" localSheetId="39">#REF!</definedName>
    <definedName name="_1r" localSheetId="55">#REF!</definedName>
    <definedName name="_1r" localSheetId="56">#REF!</definedName>
    <definedName name="_1r" localSheetId="69">#REF!</definedName>
    <definedName name="_1r" localSheetId="19">#REF!</definedName>
    <definedName name="_1r" localSheetId="26">#REF!</definedName>
    <definedName name="_1r" localSheetId="0">#REF!</definedName>
    <definedName name="_1r">#REF!</definedName>
    <definedName name="_2">#N/A</definedName>
    <definedName name="_2__123Graph_ACPI_ER_LOG" localSheetId="25" hidden="1">[27]ER!#REF!</definedName>
    <definedName name="_2__123Graph_ACPI_ER_LOG" localSheetId="35" hidden="1">[27]ER!#REF!</definedName>
    <definedName name="_2__123Graph_ACPI_ER_LOG" localSheetId="36" hidden="1">#REF!</definedName>
    <definedName name="_2__123Graph_ACPI_ER_LOG" localSheetId="55" hidden="1">[27]ER!#REF!</definedName>
    <definedName name="_2__123Graph_ACPI_ER_LOG" localSheetId="56" hidden="1">[27]ER!#REF!</definedName>
    <definedName name="_2__123Graph_ACPI_ER_LOG" localSheetId="69" hidden="1">[27]ER!#REF!</definedName>
    <definedName name="_2__123Graph_ACPI_ER_LOG" localSheetId="70" hidden="1">#REF!</definedName>
    <definedName name="_2__123Graph_ACPI_ER_LOG" localSheetId="26" hidden="1">[27]ER!#REF!</definedName>
    <definedName name="_2__123Graph_ACPI_ER_LOG" hidden="1">[27]ER!#REF!</definedName>
    <definedName name="_2__123Graph_AFIG_D" localSheetId="16" hidden="1">#REF!</definedName>
    <definedName name="_2__123Graph_AFIG_D" localSheetId="25" hidden="1">#REF!</definedName>
    <definedName name="_2__123Graph_AFIG_D" localSheetId="41" hidden="1">#REF!</definedName>
    <definedName name="_2__123Graph_AFIG_D" localSheetId="46" hidden="1">#REF!</definedName>
    <definedName name="_2__123Graph_AFIG_D" localSheetId="35" hidden="1">#REF!</definedName>
    <definedName name="_2__123Graph_AFIG_D" localSheetId="34" hidden="1">#REF!</definedName>
    <definedName name="_2__123Graph_AFIG_D" localSheetId="39" hidden="1">#REF!</definedName>
    <definedName name="_2__123Graph_AFIG_D" localSheetId="56" hidden="1">#REF!</definedName>
    <definedName name="_2__123Graph_AFIG_D" localSheetId="69" hidden="1">#REF!</definedName>
    <definedName name="_2__123Graph_AFIG_D" localSheetId="19" hidden="1">#REF!</definedName>
    <definedName name="_2__123Graph_AFIG_D" localSheetId="26" hidden="1">#REF!</definedName>
    <definedName name="_2__123Graph_AFIG_D" localSheetId="0" hidden="1">#REF!</definedName>
    <definedName name="_2__123Graph_AFIG_D" hidden="1">#REF!</definedName>
    <definedName name="_20__123Graph_BIBA_IBRD" localSheetId="16" hidden="1">[27]WB!#REF!</definedName>
    <definedName name="_20__123Graph_BIBA_IBRD" localSheetId="25" hidden="1">[27]WB!#REF!</definedName>
    <definedName name="_20__123Graph_BIBA_IBRD" localSheetId="35" hidden="1">[27]WB!#REF!</definedName>
    <definedName name="_20__123Graph_BIBA_IBRD" localSheetId="29" hidden="1">#REF!</definedName>
    <definedName name="_20__123Graph_BIBA_IBRD" localSheetId="36" hidden="1">#REF!</definedName>
    <definedName name="_20__123Graph_BIBA_IBRD" localSheetId="39" hidden="1">[27]WB!#REF!</definedName>
    <definedName name="_20__123Graph_BIBA_IBRD" localSheetId="55" hidden="1">#REF!</definedName>
    <definedName name="_20__123Graph_BIBA_IBRD" localSheetId="56" hidden="1">[27]WB!#REF!</definedName>
    <definedName name="_20__123Graph_BIBA_IBRD" localSheetId="69" hidden="1">[27]WB!#REF!</definedName>
    <definedName name="_20__123Graph_BIBA_IBRD" localSheetId="70" hidden="1">#REF!</definedName>
    <definedName name="_20__123Graph_BIBA_IBRD" localSheetId="26" hidden="1">[27]WB!#REF!</definedName>
    <definedName name="_20__123Graph_BIBA_IBRD" hidden="1">[27]WB!#REF!</definedName>
    <definedName name="_20__123Graph_XREALEX_WAGE" localSheetId="16" hidden="1">[32]PRIVATE!#REF!</definedName>
    <definedName name="_20__123Graph_XREALEX_WAGE" localSheetId="25" hidden="1">[32]PRIVATE!#REF!</definedName>
    <definedName name="_20__123Graph_XREALEX_WAGE" localSheetId="35" hidden="1">[32]PRIVATE!#REF!</definedName>
    <definedName name="_20__123Graph_XREALEX_WAGE" localSheetId="36" hidden="1">#REF!</definedName>
    <definedName name="_20__123Graph_XREALEX_WAGE" localSheetId="55" hidden="1">[32]PRIVATE!#REF!</definedName>
    <definedName name="_20__123Graph_XREALEX_WAGE" localSheetId="69" hidden="1">[32]PRIVATE!#REF!</definedName>
    <definedName name="_20__123Graph_XREALEX_WAGE" localSheetId="70" hidden="1">#REF!</definedName>
    <definedName name="_20__123Graph_XREALEX_WAGE" localSheetId="26" hidden="1">[32]PRIVATE!#REF!</definedName>
    <definedName name="_20__123Graph_XREALEX_WAGE" hidden="1">[32]PRIVATE!#REF!</definedName>
    <definedName name="_2000" localSheetId="16">#REF!</definedName>
    <definedName name="_2000" localSheetId="25">#REF!</definedName>
    <definedName name="_2000" localSheetId="41">#REF!</definedName>
    <definedName name="_2000" localSheetId="46">#REF!</definedName>
    <definedName name="_2000" localSheetId="35">#REF!</definedName>
    <definedName name="_2000" localSheetId="34">#REF!</definedName>
    <definedName name="_2000" localSheetId="39">#REF!</definedName>
    <definedName name="_2000" localSheetId="56">#REF!</definedName>
    <definedName name="_2000" localSheetId="69">#REF!</definedName>
    <definedName name="_2000" localSheetId="19">#REF!</definedName>
    <definedName name="_2000" localSheetId="26">#REF!</definedName>
    <definedName name="_2000" localSheetId="0">#REF!</definedName>
    <definedName name="_2000">#REF!</definedName>
    <definedName name="_2001" localSheetId="16">#REF!</definedName>
    <definedName name="_2001" localSheetId="41">#REF!</definedName>
    <definedName name="_2001" localSheetId="46">#REF!</definedName>
    <definedName name="_2001" localSheetId="35">#REF!</definedName>
    <definedName name="_2001" localSheetId="34">#REF!</definedName>
    <definedName name="_2001" localSheetId="39">#REF!</definedName>
    <definedName name="_2001" localSheetId="56">#REF!</definedName>
    <definedName name="_2001" localSheetId="19">#REF!</definedName>
    <definedName name="_2001" localSheetId="26">#REF!</definedName>
    <definedName name="_2001" localSheetId="0">#REF!</definedName>
    <definedName name="_2001">#REF!</definedName>
    <definedName name="_2002" localSheetId="16">#REF!</definedName>
    <definedName name="_2002" localSheetId="41">#REF!</definedName>
    <definedName name="_2002" localSheetId="46">#REF!</definedName>
    <definedName name="_2002" localSheetId="35">#REF!</definedName>
    <definedName name="_2002" localSheetId="34">#REF!</definedName>
    <definedName name="_2002" localSheetId="39">#REF!</definedName>
    <definedName name="_2002" localSheetId="56">#REF!</definedName>
    <definedName name="_2002" localSheetId="19">#REF!</definedName>
    <definedName name="_2002" localSheetId="26">#REF!</definedName>
    <definedName name="_2002" localSheetId="0">#REF!</definedName>
    <definedName name="_2002">#REF!</definedName>
    <definedName name="_2003" localSheetId="16">#REF!</definedName>
    <definedName name="_2003" localSheetId="41">#REF!</definedName>
    <definedName name="_2003" localSheetId="46">#REF!</definedName>
    <definedName name="_2003" localSheetId="35">#REF!</definedName>
    <definedName name="_2003" localSheetId="34">#REF!</definedName>
    <definedName name="_2003" localSheetId="39">#REF!</definedName>
    <definedName name="_2003" localSheetId="19">#REF!</definedName>
    <definedName name="_2003" localSheetId="26">#REF!</definedName>
    <definedName name="_2003" localSheetId="0">#REF!</definedName>
    <definedName name="_2003">#REF!</definedName>
    <definedName name="_24__123Graph_BTERMS_OF_TRADE" localSheetId="16" hidden="1">#REF!</definedName>
    <definedName name="_24__123Graph_BTERMS_OF_TRADE" localSheetId="41" hidden="1">#REF!</definedName>
    <definedName name="_24__123Graph_BTERMS_OF_TRADE" localSheetId="46" hidden="1">#REF!</definedName>
    <definedName name="_24__123Graph_BTERMS_OF_TRADE" localSheetId="35" hidden="1">#REF!</definedName>
    <definedName name="_24__123Graph_BTERMS_OF_TRADE" localSheetId="29" hidden="1">#REF!</definedName>
    <definedName name="_24__123Graph_BTERMS_OF_TRADE" localSheetId="33" hidden="1">#REF!</definedName>
    <definedName name="_24__123Graph_BTERMS_OF_TRADE" localSheetId="34" hidden="1">#REF!</definedName>
    <definedName name="_24__123Graph_BTERMS_OF_TRADE" localSheetId="39" hidden="1">#REF!</definedName>
    <definedName name="_24__123Graph_BTERMS_OF_TRADE" localSheetId="50" hidden="1">#REF!</definedName>
    <definedName name="_24__123Graph_BTERMS_OF_TRADE" localSheetId="51" hidden="1">#REF!</definedName>
    <definedName name="_24__123Graph_BTERMS_OF_TRADE" localSheetId="55" hidden="1">#REF!</definedName>
    <definedName name="_24__123Graph_BTERMS_OF_TRADE" localSheetId="56" hidden="1">#REF!</definedName>
    <definedName name="_24__123Graph_BTERMS_OF_TRADE" localSheetId="19" hidden="1">#REF!</definedName>
    <definedName name="_24__123Graph_BTERMS_OF_TRADE" localSheetId="26" hidden="1">#REF!</definedName>
    <definedName name="_24__123Graph_BTERMS_OF_TRADE" localSheetId="0" hidden="1">#REF!</definedName>
    <definedName name="_24__123Graph_BTERMS_OF_TRADE" hidden="1">#REF!</definedName>
    <definedName name="_24Macros_Import_.qbop" localSheetId="16">[33]!'[Macros Import].qbop'</definedName>
    <definedName name="_24Macros_Import_.qbop" localSheetId="21">[33]!'[Macros Import].qbop'</definedName>
    <definedName name="_24Macros_Import_.qbop" localSheetId="41">[33]!'[Macros Import].qbop'</definedName>
    <definedName name="_24Macros_Import_.qbop" localSheetId="43">[33]!'[Macros Import].qbop'</definedName>
    <definedName name="_24Macros_Import_.qbop" localSheetId="46">[33]!'[Macros Import].qbop'</definedName>
    <definedName name="_24Macros_Import_.qbop" localSheetId="6">[33]!'[Macros Import].qbop'</definedName>
    <definedName name="_24Macros_Import_.qbop" localSheetId="10">#REF!</definedName>
    <definedName name="_24Macros_Import_.qbop" localSheetId="36">#REF!</definedName>
    <definedName name="_24Macros_Import_.qbop" localSheetId="12">[33]!'[Macros Import].qbop'</definedName>
    <definedName name="_24Macros_Import_.qbop" localSheetId="45">[33]!'[Macros Import].qbop'</definedName>
    <definedName name="_24Macros_Import_.qbop" localSheetId="50">#REF!</definedName>
    <definedName name="_24Macros_Import_.qbop" localSheetId="55">#REF!</definedName>
    <definedName name="_24Macros_Import_.qbop" localSheetId="56">[33]!'[Macros Import].qbop'</definedName>
    <definedName name="_24Macros_Import_.qbop" localSheetId="66">[33]!'[Macros Import].qbop'</definedName>
    <definedName name="_24Macros_Import_.qbop" localSheetId="70">#REF!</definedName>
    <definedName name="_24Macros_Import_.qbop" localSheetId="19">[33]!'[Macros Import].qbop'</definedName>
    <definedName name="_24Macros_Import_.qbop" localSheetId="26">[33]!'[Macros Import].qbop'</definedName>
    <definedName name="_24Macros_Import_.qbop">[33]!'[Macros Import].qbop'</definedName>
    <definedName name="_25__123Graph_ACPI_ER_LOG" localSheetId="16" hidden="1">[34]ER!#REF!</definedName>
    <definedName name="_25__123Graph_ACPI_ER_LOG" localSheetId="25" hidden="1">[34]ER!#REF!</definedName>
    <definedName name="_25__123Graph_ACPI_ER_LOG" localSheetId="35" hidden="1">[34]ER!#REF!</definedName>
    <definedName name="_25__123Graph_ACPI_ER_LOG" localSheetId="30" hidden="1">#REF!</definedName>
    <definedName name="_25__123Graph_ACPI_ER_LOG" localSheetId="31" hidden="1">#REF!</definedName>
    <definedName name="_25__123Graph_ACPI_ER_LOG" localSheetId="32" hidden="1">#REF!</definedName>
    <definedName name="_25__123Graph_ACPI_ER_LOG" localSheetId="33" hidden="1">#REF!</definedName>
    <definedName name="_25__123Graph_ACPI_ER_LOG" localSheetId="34" hidden="1">[34]ER!#REF!</definedName>
    <definedName name="_25__123Graph_ACPI_ER_LOG" localSheetId="36" hidden="1">#REF!</definedName>
    <definedName name="_25__123Graph_ACPI_ER_LOG" localSheetId="39" hidden="1">[34]ER!#REF!</definedName>
    <definedName name="_25__123Graph_ACPI_ER_LOG" localSheetId="55" hidden="1">#REF!</definedName>
    <definedName name="_25__123Graph_ACPI_ER_LOG" localSheetId="56" hidden="1">[34]ER!#REF!</definedName>
    <definedName name="_25__123Graph_ACPI_ER_LOG" localSheetId="69" hidden="1">[34]ER!#REF!</definedName>
    <definedName name="_25__123Graph_ACPI_ER_LOG" localSheetId="70" hidden="1">#REF!</definedName>
    <definedName name="_25__123Graph_ACPI_ER_LOG" localSheetId="26" hidden="1">[34]ER!#REF!</definedName>
    <definedName name="_25__123Graph_ACPI_ER_LOG" hidden="1">[34]ER!#REF!</definedName>
    <definedName name="_25__123Graph_BWB_ADJ_PRJ" localSheetId="36" hidden="1">#REF!</definedName>
    <definedName name="_25__123Graph_BWB_ADJ_PRJ" localSheetId="55" hidden="1">#REF!</definedName>
    <definedName name="_25__123Graph_BWB_ADJ_PRJ" localSheetId="70" hidden="1">#REF!</definedName>
    <definedName name="_25__123Graph_BWB_ADJ_PRJ" hidden="1">[27]WB!$Q$257:$AK$257</definedName>
    <definedName name="_26__123Graph_BCPI_ER_LOG" localSheetId="16" hidden="1">[34]ER!#REF!</definedName>
    <definedName name="_26__123Graph_BCPI_ER_LOG" localSheetId="25" hidden="1">[34]ER!#REF!</definedName>
    <definedName name="_26__123Graph_BCPI_ER_LOG" localSheetId="35" hidden="1">[34]ER!#REF!</definedName>
    <definedName name="_26__123Graph_BCPI_ER_LOG" localSheetId="30" hidden="1">#REF!</definedName>
    <definedName name="_26__123Graph_BCPI_ER_LOG" localSheetId="31" hidden="1">#REF!</definedName>
    <definedName name="_26__123Graph_BCPI_ER_LOG" localSheetId="32" hidden="1">#REF!</definedName>
    <definedName name="_26__123Graph_BCPI_ER_LOG" localSheetId="33" hidden="1">#REF!</definedName>
    <definedName name="_26__123Graph_BCPI_ER_LOG" localSheetId="34" hidden="1">[34]ER!#REF!</definedName>
    <definedName name="_26__123Graph_BCPI_ER_LOG" localSheetId="36" hidden="1">#REF!</definedName>
    <definedName name="_26__123Graph_BCPI_ER_LOG" localSheetId="39" hidden="1">[34]ER!#REF!</definedName>
    <definedName name="_26__123Graph_BCPI_ER_LOG" localSheetId="55" hidden="1">#REF!</definedName>
    <definedName name="_26__123Graph_BCPI_ER_LOG" localSheetId="56" hidden="1">[34]ER!#REF!</definedName>
    <definedName name="_26__123Graph_BCPI_ER_LOG" localSheetId="69" hidden="1">[34]ER!#REF!</definedName>
    <definedName name="_26__123Graph_BCPI_ER_LOG" localSheetId="70" hidden="1">#REF!</definedName>
    <definedName name="_26__123Graph_BCPI_ER_LOG" localSheetId="26" hidden="1">[34]ER!#REF!</definedName>
    <definedName name="_26__123Graph_BCPI_ER_LOG" hidden="1">[34]ER!#REF!</definedName>
    <definedName name="_27__123Graph_ACPI_ER_LOG" localSheetId="16" hidden="1">[19]ER!#REF!</definedName>
    <definedName name="_27__123Graph_ACPI_ER_LOG" localSheetId="25" hidden="1">[19]ER!#REF!</definedName>
    <definedName name="_27__123Graph_ACPI_ER_LOG" localSheetId="35" hidden="1">[19]ER!#REF!</definedName>
    <definedName name="_27__123Graph_ACPI_ER_LOG" localSheetId="30" hidden="1">#REF!</definedName>
    <definedName name="_27__123Graph_ACPI_ER_LOG" localSheetId="31" hidden="1">#REF!</definedName>
    <definedName name="_27__123Graph_ACPI_ER_LOG" localSheetId="32" hidden="1">#REF!</definedName>
    <definedName name="_27__123Graph_ACPI_ER_LOG" localSheetId="33" hidden="1">#REF!</definedName>
    <definedName name="_27__123Graph_ACPI_ER_LOG" localSheetId="34" hidden="1">[19]ER!#REF!</definedName>
    <definedName name="_27__123Graph_ACPI_ER_LOG" localSheetId="36" hidden="1">#REF!</definedName>
    <definedName name="_27__123Graph_ACPI_ER_LOG" localSheetId="39" hidden="1">[19]ER!#REF!</definedName>
    <definedName name="_27__123Graph_ACPI_ER_LOG" localSheetId="55" hidden="1">#REF!</definedName>
    <definedName name="_27__123Graph_ACPI_ER_LOG" localSheetId="56" hidden="1">[19]ER!#REF!</definedName>
    <definedName name="_27__123Graph_ACPI_ER_LOG" localSheetId="69" hidden="1">[19]ER!#REF!</definedName>
    <definedName name="_27__123Graph_ACPI_ER_LOG" localSheetId="70" hidden="1">#REF!</definedName>
    <definedName name="_27__123Graph_ACPI_ER_LOG" localSheetId="26" hidden="1">[19]ER!#REF!</definedName>
    <definedName name="_27__123Graph_ACPI_ER_LOG" hidden="1">[19]ER!#REF!</definedName>
    <definedName name="_27__123Graph_BIBA_IBRD" localSheetId="16" hidden="1">[34]WB!#REF!</definedName>
    <definedName name="_27__123Graph_BIBA_IBRD" localSheetId="35" hidden="1">[34]WB!#REF!</definedName>
    <definedName name="_27__123Graph_BIBA_IBRD" localSheetId="33" hidden="1">#REF!</definedName>
    <definedName name="_27__123Graph_BIBA_IBRD" localSheetId="36" hidden="1">#REF!</definedName>
    <definedName name="_27__123Graph_BIBA_IBRD" localSheetId="39" hidden="1">[34]WB!#REF!</definedName>
    <definedName name="_27__123Graph_BIBA_IBRD" localSheetId="55" hidden="1">#REF!</definedName>
    <definedName name="_27__123Graph_BIBA_IBRD" localSheetId="56" hidden="1">[34]WB!#REF!</definedName>
    <definedName name="_27__123Graph_BIBA_IBRD" localSheetId="70" hidden="1">#REF!</definedName>
    <definedName name="_27__123Graph_BIBA_IBRD" localSheetId="26" hidden="1">[34]WB!#REF!</definedName>
    <definedName name="_27__123Graph_BIBA_IBRD" hidden="1">[34]WB!#REF!</definedName>
    <definedName name="_27_0CUADRO_N__4." localSheetId="25">[35]monthly!#REF!</definedName>
    <definedName name="_27_0CUADRO_N__4." localSheetId="35">[35]monthly!#REF!</definedName>
    <definedName name="_27_0CUADRO_N__4." localSheetId="36">#REF!</definedName>
    <definedName name="_27_0CUADRO_N__4." localSheetId="55">[36]monthly!#REF!</definedName>
    <definedName name="_27_0CUADRO_N__4." localSheetId="56">[37]monthly!#REF!</definedName>
    <definedName name="_27_0CUADRO_N__4." localSheetId="69">[35]monthly!#REF!</definedName>
    <definedName name="_27_0CUADRO_N__4." localSheetId="70">#REF!</definedName>
    <definedName name="_27_0CUADRO_N__4." localSheetId="26">[35]monthly!#REF!</definedName>
    <definedName name="_27_0CUADRO_N__4.">[36]monthly!#REF!</definedName>
    <definedName name="_28B.2_B.3" localSheetId="16">#REF!</definedName>
    <definedName name="_28B.2_B.3" localSheetId="25">#REF!</definedName>
    <definedName name="_28B.2_B.3" localSheetId="41">#REF!</definedName>
    <definedName name="_28B.2_B.3" localSheetId="46">#REF!</definedName>
    <definedName name="_28B.2_B.3" localSheetId="35">#REF!</definedName>
    <definedName name="_28B.2_B.3" localSheetId="29">#REF!</definedName>
    <definedName name="_28B.2_B.3" localSheetId="33">#REF!</definedName>
    <definedName name="_28B.2_B.3" localSheetId="34">#REF!</definedName>
    <definedName name="_28B.2_B.3" localSheetId="39">#REF!</definedName>
    <definedName name="_28B.2_B.3" localSheetId="55">#REF!</definedName>
    <definedName name="_28B.2_B.3" localSheetId="56">#REF!</definedName>
    <definedName name="_28B.2_B.3" localSheetId="69">#REF!</definedName>
    <definedName name="_28B.2_B.3" localSheetId="19">#REF!</definedName>
    <definedName name="_28B.2_B.3" localSheetId="26">#REF!</definedName>
    <definedName name="_28B.2_B.3" localSheetId="0">#REF!</definedName>
    <definedName name="_28B.2_B.3">#REF!</definedName>
    <definedName name="_29__123Graph_XFIG_D" localSheetId="16" hidden="1">#REF!</definedName>
    <definedName name="_29__123Graph_XFIG_D" localSheetId="41" hidden="1">#REF!</definedName>
    <definedName name="_29__123Graph_XFIG_D" localSheetId="46" hidden="1">#REF!</definedName>
    <definedName name="_29__123Graph_XFIG_D" localSheetId="35" hidden="1">#REF!</definedName>
    <definedName name="_29__123Graph_XFIG_D" localSheetId="29" hidden="1">#REF!</definedName>
    <definedName name="_29__123Graph_XFIG_D" localSheetId="34" hidden="1">#REF!</definedName>
    <definedName name="_29__123Graph_XFIG_D" localSheetId="39" hidden="1">#REF!</definedName>
    <definedName name="_29__123Graph_XFIG_D" localSheetId="50" hidden="1">#REF!</definedName>
    <definedName name="_29__123Graph_XFIG_D" localSheetId="51" hidden="1">#REF!</definedName>
    <definedName name="_29__123Graph_XFIG_D" localSheetId="55" hidden="1">#REF!</definedName>
    <definedName name="_29__123Graph_XFIG_D" localSheetId="56" hidden="1">#REF!</definedName>
    <definedName name="_29__123Graph_XFIG_D" localSheetId="19" hidden="1">#REF!</definedName>
    <definedName name="_29__123Graph_XFIG_D" localSheetId="26" hidden="1">#REF!</definedName>
    <definedName name="_29__123Graph_XFIG_D" localSheetId="0" hidden="1">#REF!</definedName>
    <definedName name="_29__123Graph_XFIG_D" hidden="1">#REF!</definedName>
    <definedName name="_29B.4___5" localSheetId="16">#REF!</definedName>
    <definedName name="_29B.4___5" localSheetId="41">#REF!</definedName>
    <definedName name="_29B.4___5" localSheetId="46">#REF!</definedName>
    <definedName name="_29B.4___5" localSheetId="35">#REF!</definedName>
    <definedName name="_29B.4___5" localSheetId="29">#REF!</definedName>
    <definedName name="_29B.4___5" localSheetId="34">#REF!</definedName>
    <definedName name="_29B.4___5" localSheetId="39">#REF!</definedName>
    <definedName name="_29B.4___5" localSheetId="56">#REF!</definedName>
    <definedName name="_29B.4___5" localSheetId="19">#REF!</definedName>
    <definedName name="_29B.4___5" localSheetId="26">#REF!</definedName>
    <definedName name="_29B.4___5" localSheetId="0">#REF!</definedName>
    <definedName name="_29B.4___5">#REF!</definedName>
    <definedName name="_2IMPRESION" localSheetId="16">#REF!</definedName>
    <definedName name="_2IMPRESION" localSheetId="41">#REF!</definedName>
    <definedName name="_2IMPRESION" localSheetId="46">#REF!</definedName>
    <definedName name="_2IMPRESION" localSheetId="35">#REF!</definedName>
    <definedName name="_2IMPRESION" localSheetId="29">#REF!</definedName>
    <definedName name="_2IMPRESION" localSheetId="34">#REF!</definedName>
    <definedName name="_2IMPRESION" localSheetId="39">#REF!</definedName>
    <definedName name="_2IMPRESION" localSheetId="56">#REF!</definedName>
    <definedName name="_2IMPRESION" localSheetId="19">#REF!</definedName>
    <definedName name="_2IMPRESION" localSheetId="26">#REF!</definedName>
    <definedName name="_2IMPRESION" localSheetId="0">#REF!</definedName>
    <definedName name="_2IMPRESION">#REF!</definedName>
    <definedName name="_2Macros_Import_.qbop" localSheetId="16">[38]!'[Macros Import].qbop'</definedName>
    <definedName name="_2Macros_Import_.qbop" localSheetId="21">[38]!'[Macros Import].qbop'</definedName>
    <definedName name="_2Macros_Import_.qbop" localSheetId="41">[38]!'[Macros Import].qbop'</definedName>
    <definedName name="_2Macros_Import_.qbop" localSheetId="43">[38]!'[Macros Import].qbop'</definedName>
    <definedName name="_2Macros_Import_.qbop" localSheetId="46">[38]!'[Macros Import].qbop'</definedName>
    <definedName name="_2Macros_Import_.qbop" localSheetId="6">[38]!'[Macros Import].qbop'</definedName>
    <definedName name="_2Macros_Import_.qbop" localSheetId="10">#REF!</definedName>
    <definedName name="_2Macros_Import_.qbop" localSheetId="36">#REF!</definedName>
    <definedName name="_2Macros_Import_.qbop" localSheetId="12">[38]!'[Macros Import].qbop'</definedName>
    <definedName name="_2Macros_Import_.qbop" localSheetId="45">[38]!'[Macros Import].qbop'</definedName>
    <definedName name="_2Macros_Import_.qbop" localSheetId="50">#REF!</definedName>
    <definedName name="_2Macros_Import_.qbop" localSheetId="55">#REF!</definedName>
    <definedName name="_2Macros_Import_.qbop" localSheetId="56">[38]!'[Macros Import].qbop'</definedName>
    <definedName name="_2Macros_Import_.qbop" localSheetId="66">[38]!'[Macros Import].qbop'</definedName>
    <definedName name="_2Macros_Import_.qbop" localSheetId="70">#REF!</definedName>
    <definedName name="_2Macros_Import_.qbop" localSheetId="19">[38]!'[Macros Import].qbop'</definedName>
    <definedName name="_2Macros_Import_.qbop" localSheetId="26">[38]!'[Macros Import].qbop'</definedName>
    <definedName name="_2Macros_Import_.qbop">[38]!'[Macros Import].qbop'</definedName>
    <definedName name="_3">#N/A</definedName>
    <definedName name="_3.__No_club_de_París__Después_del_30_Jun_84" localSheetId="15">#REF!</definedName>
    <definedName name="_3.__No_club_de_París__Después_del_30_Jun_84" localSheetId="16">#REF!</definedName>
    <definedName name="_3.__No_club_de_París__Después_del_30_Jun_84" localSheetId="25">#REF!</definedName>
    <definedName name="_3.__No_club_de_París__Después_del_30_Jun_84" localSheetId="41">#REF!</definedName>
    <definedName name="_3.__No_club_de_París__Después_del_30_Jun_84" localSheetId="46">#REF!</definedName>
    <definedName name="_3.__No_club_de_París__Después_del_30_Jun_84" localSheetId="35">#REF!</definedName>
    <definedName name="_3.__No_club_de_París__Después_del_30_Jun_84" localSheetId="29">#REF!</definedName>
    <definedName name="_3.__No_club_de_París__Después_del_30_Jun_84" localSheetId="33">#REF!</definedName>
    <definedName name="_3.__No_club_de_París__Después_del_30_Jun_84" localSheetId="34">#REF!</definedName>
    <definedName name="_3.__No_club_de_París__Después_del_30_Jun_84" localSheetId="36">#N/A</definedName>
    <definedName name="_3.__No_club_de_París__Después_del_30_Jun_84" localSheetId="39">#REF!</definedName>
    <definedName name="_3.__No_club_de_París__Después_del_30_Jun_84" localSheetId="50">#REF!</definedName>
    <definedName name="_3.__No_club_de_París__Después_del_30_Jun_84" localSheetId="51">#REF!</definedName>
    <definedName name="_3.__No_club_de_París__Después_del_30_Jun_84" localSheetId="55">#REF!</definedName>
    <definedName name="_3.__No_club_de_París__Después_del_30_Jun_84" localSheetId="56">#REF!</definedName>
    <definedName name="_3.__No_club_de_París__Después_del_30_Jun_84" localSheetId="69">#REF!</definedName>
    <definedName name="_3.__No_club_de_París__Después_del_30_Jun_84" localSheetId="19">#REF!</definedName>
    <definedName name="_3.__No_club_de_París__Después_del_30_Jun_84" localSheetId="26">#REF!</definedName>
    <definedName name="_3.__No_club_de_París__Después_del_30_Jun_84" localSheetId="0">#REF!</definedName>
    <definedName name="_3.__No_club_de_París__Después_del_30_Jun_84">#REF!</definedName>
    <definedName name="_3__123Graph_ACPI_ER_LOG" localSheetId="16" hidden="1">[19]ER!#REF!</definedName>
    <definedName name="_3__123Graph_ACPI_ER_LOG" localSheetId="25" hidden="1">[19]ER!#REF!</definedName>
    <definedName name="_3__123Graph_ACPI_ER_LOG" localSheetId="35" hidden="1">[19]ER!#REF!</definedName>
    <definedName name="_3__123Graph_ACPI_ER_LOG" localSheetId="29" hidden="1">#REF!</definedName>
    <definedName name="_3__123Graph_ACPI_ER_LOG" localSheetId="33" hidden="1">#REF!</definedName>
    <definedName name="_3__123Graph_ACPI_ER_LOG" localSheetId="36" hidden="1">#REF!</definedName>
    <definedName name="_3__123Graph_ACPI_ER_LOG" localSheetId="55" hidden="1">#REF!</definedName>
    <definedName name="_3__123Graph_ACPI_ER_LOG" localSheetId="56" hidden="1">[19]ER!#REF!</definedName>
    <definedName name="_3__123Graph_ACPI_ER_LOG" localSheetId="69" hidden="1">[19]ER!#REF!</definedName>
    <definedName name="_3__123Graph_ACPI_ER_LOG" localSheetId="70" hidden="1">#REF!</definedName>
    <definedName name="_3__123Graph_ACPI_ER_LOG" localSheetId="26" hidden="1">[19]ER!#REF!</definedName>
    <definedName name="_3__123Graph_ACPI_ER_LOG" hidden="1">[19]ER!#REF!</definedName>
    <definedName name="_3__123Graph_ATERMS_OF_TRADE" localSheetId="16" hidden="1">#REF!</definedName>
    <definedName name="_3__123Graph_ATERMS_OF_TRADE" localSheetId="25" hidden="1">#REF!</definedName>
    <definedName name="_3__123Graph_ATERMS_OF_TRADE" localSheetId="41" hidden="1">#REF!</definedName>
    <definedName name="_3__123Graph_ATERMS_OF_TRADE" localSheetId="46" hidden="1">#REF!</definedName>
    <definedName name="_3__123Graph_ATERMS_OF_TRADE" localSheetId="35" hidden="1">#REF!</definedName>
    <definedName name="_3__123Graph_ATERMS_OF_TRADE" localSheetId="34" hidden="1">#REF!</definedName>
    <definedName name="_3__123Graph_ATERMS_OF_TRADE" localSheetId="39" hidden="1">#REF!</definedName>
    <definedName name="_3__123Graph_ATERMS_OF_TRADE" localSheetId="56" hidden="1">#REF!</definedName>
    <definedName name="_3__123Graph_ATERMS_OF_TRADE" localSheetId="69" hidden="1">#REF!</definedName>
    <definedName name="_3__123Graph_ATERMS_OF_TRADE" localSheetId="19" hidden="1">#REF!</definedName>
    <definedName name="_3__123Graph_ATERMS_OF_TRADE" localSheetId="26" hidden="1">#REF!</definedName>
    <definedName name="_3__123Graph_ATERMS_OF_TRADE" localSheetId="0" hidden="1">#REF!</definedName>
    <definedName name="_3__123Graph_ATERMS_OF_TRADE" hidden="1">#REF!</definedName>
    <definedName name="_30__123Graph_XREALEX_WAGE" localSheetId="16" hidden="1">[32]PRIVATE!#REF!</definedName>
    <definedName name="_30__123Graph_XREALEX_WAGE" localSheetId="25" hidden="1">[32]PRIVATE!#REF!</definedName>
    <definedName name="_30__123Graph_XREALEX_WAGE" localSheetId="35" hidden="1">[32]PRIVATE!#REF!</definedName>
    <definedName name="_30__123Graph_XREALEX_WAGE" localSheetId="29" hidden="1">#REF!</definedName>
    <definedName name="_30__123Graph_XREALEX_WAGE" localSheetId="33" hidden="1">#REF!</definedName>
    <definedName name="_30__123Graph_XREALEX_WAGE" localSheetId="36" hidden="1">#REF!</definedName>
    <definedName name="_30__123Graph_XREALEX_WAGE" localSheetId="39" hidden="1">[32]PRIVATE!#REF!</definedName>
    <definedName name="_30__123Graph_XREALEX_WAGE" localSheetId="50" hidden="1">#REF!</definedName>
    <definedName name="_30__123Graph_XREALEX_WAGE" localSheetId="51" hidden="1">#REF!</definedName>
    <definedName name="_30__123Graph_XREALEX_WAGE" localSheetId="55" hidden="1">#REF!</definedName>
    <definedName name="_30__123Graph_XREALEX_WAGE" localSheetId="69" hidden="1">[32]PRIVATE!#REF!</definedName>
    <definedName name="_30__123Graph_XREALEX_WAGE" localSheetId="70" hidden="1">#REF!</definedName>
    <definedName name="_30__123Graph_XREALEX_WAGE" localSheetId="26" hidden="1">[32]PRIVATE!#REF!</definedName>
    <definedName name="_30__123Graph_XREALEX_WAGE" hidden="1">[32]PRIVATE!#REF!</definedName>
    <definedName name="_30CONSOL_B2" localSheetId="16">#REF!</definedName>
    <definedName name="_30CONSOL_B2" localSheetId="25">#REF!</definedName>
    <definedName name="_30CONSOL_B2" localSheetId="41">#REF!</definedName>
    <definedName name="_30CONSOL_B2" localSheetId="46">#REF!</definedName>
    <definedName name="_30CONSOL_B2" localSheetId="35">#REF!</definedName>
    <definedName name="_30CONSOL_B2" localSheetId="29">#REF!</definedName>
    <definedName name="_30CONSOL_B2" localSheetId="33">#REF!</definedName>
    <definedName name="_30CONSOL_B2" localSheetId="34">#REF!</definedName>
    <definedName name="_30CONSOL_B2" localSheetId="39">#REF!</definedName>
    <definedName name="_30CONSOL_B2" localSheetId="55">#REF!</definedName>
    <definedName name="_30CONSOL_B2" localSheetId="56">#REF!</definedName>
    <definedName name="_30CONSOL_B2" localSheetId="69">#REF!</definedName>
    <definedName name="_30CONSOL_B2" localSheetId="19">#REF!</definedName>
    <definedName name="_30CONSOL_B2" localSheetId="26">#REF!</definedName>
    <definedName name="_30CONSOL_B2" localSheetId="0">#REF!</definedName>
    <definedName name="_30CONSOL_B2">#REF!</definedName>
    <definedName name="_31_0GRÁFICO_N_10.2" localSheetId="25">[35]monthly!#REF!</definedName>
    <definedName name="_31_0GRÁFICO_N_10.2" localSheetId="35">[35]monthly!#REF!</definedName>
    <definedName name="_31_0GRÁFICO_N_10.2" localSheetId="36">#REF!</definedName>
    <definedName name="_31_0GRÁFICO_N_10.2" localSheetId="55">[36]monthly!#REF!</definedName>
    <definedName name="_31_0GRÁFICO_N_10.2" localSheetId="56">[37]monthly!#REF!</definedName>
    <definedName name="_31_0GRÁFICO_N_10.2" localSheetId="69">[35]monthly!#REF!</definedName>
    <definedName name="_31_0GRÁFICO_N_10.2" localSheetId="70">#REF!</definedName>
    <definedName name="_31_0GRÁFICO_N_10.2" localSheetId="26">[35]monthly!#REF!</definedName>
    <definedName name="_31_0GRÁFICO_N_10.2">[36]monthly!#REF!</definedName>
    <definedName name="_31CONSOL_DEPOSITS" localSheetId="16">'[39]A 11'!#REF!</definedName>
    <definedName name="_31CONSOL_DEPOSITS" localSheetId="25">'[39]A 11'!#REF!</definedName>
    <definedName name="_31CONSOL_DEPOSITS" localSheetId="35">'[39]A 11'!#REF!</definedName>
    <definedName name="_31CONSOL_DEPOSITS" localSheetId="29">#REF!</definedName>
    <definedName name="_31CONSOL_DEPOSITS" localSheetId="33">#REF!</definedName>
    <definedName name="_31CONSOL_DEPOSITS" localSheetId="36">#REF!</definedName>
    <definedName name="_31CONSOL_DEPOSITS" localSheetId="55">#REF!</definedName>
    <definedName name="_31CONSOL_DEPOSITS" localSheetId="56">'[39]A 11'!#REF!</definedName>
    <definedName name="_31CONSOL_DEPOSITS" localSheetId="69">'[39]A 11'!#REF!</definedName>
    <definedName name="_31CONSOL_DEPOSITS" localSheetId="70">#REF!</definedName>
    <definedName name="_31CONSOL_DEPOSITS" localSheetId="26">'[39]A 11'!#REF!</definedName>
    <definedName name="_31CONSOL_DEPOSITS">'[39]A 11'!#REF!</definedName>
    <definedName name="_32FA_L" localSheetId="16">#REF!</definedName>
    <definedName name="_32FA_L" localSheetId="25">#REF!</definedName>
    <definedName name="_32FA_L" localSheetId="41">#REF!</definedName>
    <definedName name="_32FA_L" localSheetId="46">#REF!</definedName>
    <definedName name="_32FA_L" localSheetId="35">#REF!</definedName>
    <definedName name="_32FA_L" localSheetId="29">#REF!</definedName>
    <definedName name="_32FA_L" localSheetId="33">#REF!</definedName>
    <definedName name="_32FA_L" localSheetId="34">#REF!</definedName>
    <definedName name="_32FA_L" localSheetId="39">#REF!</definedName>
    <definedName name="_32FA_L" localSheetId="55">#REF!</definedName>
    <definedName name="_32FA_L" localSheetId="56">#REF!</definedName>
    <definedName name="_32FA_L" localSheetId="69">#REF!</definedName>
    <definedName name="_32FA_L" localSheetId="19">#REF!</definedName>
    <definedName name="_32FA_L" localSheetId="26">#REF!</definedName>
    <definedName name="_32FA_L" localSheetId="0">#REF!</definedName>
    <definedName name="_32FA_L">#REF!</definedName>
    <definedName name="_33GAZ_LIABS" localSheetId="16">#REF!</definedName>
    <definedName name="_33GAZ_LIABS" localSheetId="41">#REF!</definedName>
    <definedName name="_33GAZ_LIABS" localSheetId="46">#REF!</definedName>
    <definedName name="_33GAZ_LIABS" localSheetId="35">#REF!</definedName>
    <definedName name="_33GAZ_LIABS" localSheetId="29">#REF!</definedName>
    <definedName name="_33GAZ_LIABS" localSheetId="34">#REF!</definedName>
    <definedName name="_33GAZ_LIABS" localSheetId="39">#REF!</definedName>
    <definedName name="_33GAZ_LIABS" localSheetId="55">#REF!</definedName>
    <definedName name="_33GAZ_LIABS" localSheetId="56">#REF!</definedName>
    <definedName name="_33GAZ_LIABS" localSheetId="19">#REF!</definedName>
    <definedName name="_33GAZ_LIABS" localSheetId="26">#REF!</definedName>
    <definedName name="_33GAZ_LIABS" localSheetId="0">#REF!</definedName>
    <definedName name="_33GAZ_LIABS">#REF!</definedName>
    <definedName name="_34__123Graph_XTERMS_OF_TRADE" localSheetId="16" hidden="1">#REF!</definedName>
    <definedName name="_34__123Graph_XTERMS_OF_TRADE" localSheetId="41" hidden="1">#REF!</definedName>
    <definedName name="_34__123Graph_XTERMS_OF_TRADE" localSheetId="46" hidden="1">#REF!</definedName>
    <definedName name="_34__123Graph_XTERMS_OF_TRADE" localSheetId="35" hidden="1">#REF!</definedName>
    <definedName name="_34__123Graph_XTERMS_OF_TRADE" localSheetId="29" hidden="1">#REF!</definedName>
    <definedName name="_34__123Graph_XTERMS_OF_TRADE" localSheetId="34" hidden="1">#REF!</definedName>
    <definedName name="_34__123Graph_XTERMS_OF_TRADE" localSheetId="39" hidden="1">#REF!</definedName>
    <definedName name="_34__123Graph_XTERMS_OF_TRADE" localSheetId="50" hidden="1">#REF!</definedName>
    <definedName name="_34__123Graph_XTERMS_OF_TRADE" localSheetId="51" hidden="1">#REF!</definedName>
    <definedName name="_34__123Graph_XTERMS_OF_TRADE" localSheetId="55" hidden="1">#REF!</definedName>
    <definedName name="_34__123Graph_XTERMS_OF_TRADE" localSheetId="56" hidden="1">#REF!</definedName>
    <definedName name="_34__123Graph_XTERMS_OF_TRADE" localSheetId="19" hidden="1">#REF!</definedName>
    <definedName name="_34__123Graph_XTERMS_OF_TRADE" localSheetId="26" hidden="1">#REF!</definedName>
    <definedName name="_34__123Graph_XTERMS_OF_TRADE" localSheetId="0" hidden="1">#REF!</definedName>
    <definedName name="_34__123Graph_XTERMS_OF_TRADE" hidden="1">#REF!</definedName>
    <definedName name="_34INT_RESERVES" localSheetId="16">#REF!</definedName>
    <definedName name="_34INT_RESERVES" localSheetId="41">#REF!</definedName>
    <definedName name="_34INT_RESERVES" localSheetId="46">#REF!</definedName>
    <definedName name="_34INT_RESERVES" localSheetId="35">#REF!</definedName>
    <definedName name="_34INT_RESERVES" localSheetId="29">#REF!</definedName>
    <definedName name="_34INT_RESERVES" localSheetId="34">#REF!</definedName>
    <definedName name="_34INT_RESERVES" localSheetId="39">#REF!</definedName>
    <definedName name="_34INT_RESERVES" localSheetId="56">#REF!</definedName>
    <definedName name="_34INT_RESERVES" localSheetId="19">#REF!</definedName>
    <definedName name="_34INT_RESERVES" localSheetId="26">#REF!</definedName>
    <definedName name="_34INT_RESERVES" localSheetId="0">#REF!</definedName>
    <definedName name="_34INT_RESERVES">#REF!</definedName>
    <definedName name="_39__123Graph_BCPI_ER_LOG" localSheetId="16" hidden="1">[19]ER!#REF!</definedName>
    <definedName name="_39__123Graph_BCPI_ER_LOG" localSheetId="36" hidden="1">#REF!</definedName>
    <definedName name="_39__123Graph_BCPI_ER_LOG" localSheetId="55" hidden="1">#REF!</definedName>
    <definedName name="_39__123Graph_BCPI_ER_LOG" localSheetId="56" hidden="1">[19]ER!#REF!</definedName>
    <definedName name="_39__123Graph_BCPI_ER_LOG" localSheetId="70" hidden="1">#REF!</definedName>
    <definedName name="_39__123Graph_BCPI_ER_LOG" hidden="1">[19]ER!#REF!</definedName>
    <definedName name="_4">#N/A</definedName>
    <definedName name="_4__123Graph_BCPI_ER_LOG" localSheetId="16" hidden="1">[19]ER!#REF!</definedName>
    <definedName name="_4__123Graph_BCPI_ER_LOG" localSheetId="36" hidden="1">#REF!</definedName>
    <definedName name="_4__123Graph_BCPI_ER_LOG" localSheetId="55" hidden="1">#REF!</definedName>
    <definedName name="_4__123Graph_BCPI_ER_LOG" localSheetId="56" hidden="1">[19]ER!#REF!</definedName>
    <definedName name="_4__123Graph_BCPI_ER_LOG" localSheetId="70" hidden="1">#REF!</definedName>
    <definedName name="_4__123Graph_BCPI_ER_LOG" hidden="1">[19]ER!#REF!</definedName>
    <definedName name="_4__123Graph_BTERMS_OF_TRADE" localSheetId="16" hidden="1">#REF!</definedName>
    <definedName name="_4__123Graph_BTERMS_OF_TRADE" localSheetId="25" hidden="1">#REF!</definedName>
    <definedName name="_4__123Graph_BTERMS_OF_TRADE" localSheetId="41" hidden="1">#REF!</definedName>
    <definedName name="_4__123Graph_BTERMS_OF_TRADE" localSheetId="46" hidden="1">#REF!</definedName>
    <definedName name="_4__123Graph_BTERMS_OF_TRADE" localSheetId="35" hidden="1">#REF!</definedName>
    <definedName name="_4__123Graph_BTERMS_OF_TRADE" localSheetId="34" hidden="1">#REF!</definedName>
    <definedName name="_4__123Graph_BTERMS_OF_TRADE" localSheetId="39" hidden="1">#REF!</definedName>
    <definedName name="_4__123Graph_BTERMS_OF_TRADE" localSheetId="56" hidden="1">#REF!</definedName>
    <definedName name="_4__123Graph_BTERMS_OF_TRADE" localSheetId="69" hidden="1">#REF!</definedName>
    <definedName name="_4__123Graph_BTERMS_OF_TRADE" localSheetId="19" hidden="1">#REF!</definedName>
    <definedName name="_4__123Graph_BTERMS_OF_TRADE" localSheetId="26" hidden="1">#REF!</definedName>
    <definedName name="_4__123Graph_BTERMS_OF_TRADE" localSheetId="0" hidden="1">#REF!</definedName>
    <definedName name="_4__123Graph_BTERMS_OF_TRADE" hidden="1">#REF!</definedName>
    <definedName name="_5">#N/A</definedName>
    <definedName name="_5__123Graph_BIBA_IBRD" localSheetId="16" hidden="1">[19]WB!#REF!</definedName>
    <definedName name="_5__123Graph_BIBA_IBRD" localSheetId="25" hidden="1">[19]WB!#REF!</definedName>
    <definedName name="_5__123Graph_BIBA_IBRD" localSheetId="35" hidden="1">[19]WB!#REF!</definedName>
    <definedName name="_5__123Graph_BIBA_IBRD" localSheetId="36" hidden="1">#REF!</definedName>
    <definedName name="_5__123Graph_BIBA_IBRD" localSheetId="39" hidden="1">[19]WB!#REF!</definedName>
    <definedName name="_5__123Graph_BIBA_IBRD" localSheetId="55" hidden="1">#REF!</definedName>
    <definedName name="_5__123Graph_BIBA_IBRD" localSheetId="56" hidden="1">[19]WB!#REF!</definedName>
    <definedName name="_5__123Graph_BIBA_IBRD" localSheetId="69" hidden="1">[19]WB!#REF!</definedName>
    <definedName name="_5__123Graph_BIBA_IBRD" localSheetId="70" hidden="1">#REF!</definedName>
    <definedName name="_5__123Graph_BIBA_IBRD" localSheetId="26" hidden="1">[19]WB!#REF!</definedName>
    <definedName name="_5__123Graph_BIBA_IBRD" hidden="1">[19]WB!#REF!</definedName>
    <definedName name="_5__123Graph_XFIG_D" localSheetId="16" hidden="1">#REF!</definedName>
    <definedName name="_5__123Graph_XFIG_D" localSheetId="25" hidden="1">#REF!</definedName>
    <definedName name="_5__123Graph_XFIG_D" localSheetId="41" hidden="1">#REF!</definedName>
    <definedName name="_5__123Graph_XFIG_D" localSheetId="46" hidden="1">#REF!</definedName>
    <definedName name="_5__123Graph_XFIG_D" localSheetId="35" hidden="1">#REF!</definedName>
    <definedName name="_5__123Graph_XFIG_D" localSheetId="34" hidden="1">#REF!</definedName>
    <definedName name="_5__123Graph_XFIG_D" localSheetId="39" hidden="1">#REF!</definedName>
    <definedName name="_5__123Graph_XFIG_D" localSheetId="56" hidden="1">#REF!</definedName>
    <definedName name="_5__123Graph_XFIG_D" localSheetId="69" hidden="1">#REF!</definedName>
    <definedName name="_5__123Graph_XFIG_D" localSheetId="19" hidden="1">#REF!</definedName>
    <definedName name="_5__123Graph_XFIG_D" localSheetId="26" hidden="1">#REF!</definedName>
    <definedName name="_5__123Graph_XFIG_D" localSheetId="0" hidden="1">#REF!</definedName>
    <definedName name="_5__123Graph_XFIG_D" hidden="1">#REF!</definedName>
    <definedName name="_51__123Graph_BIBA_IBRD" localSheetId="16" hidden="1">[19]WB!#REF!</definedName>
    <definedName name="_51__123Graph_BIBA_IBRD" localSheetId="25" hidden="1">[19]WB!#REF!</definedName>
    <definedName name="_51__123Graph_BIBA_IBRD" localSheetId="35" hidden="1">[19]WB!#REF!</definedName>
    <definedName name="_51__123Graph_BIBA_IBRD" localSheetId="36" hidden="1">#REF!</definedName>
    <definedName name="_51__123Graph_BIBA_IBRD" localSheetId="39" hidden="1">[19]WB!#REF!</definedName>
    <definedName name="_51__123Graph_BIBA_IBRD" localSheetId="55" hidden="1">#REF!</definedName>
    <definedName name="_51__123Graph_BIBA_IBRD" localSheetId="56" hidden="1">[19]WB!#REF!</definedName>
    <definedName name="_51__123Graph_BIBA_IBRD" localSheetId="69" hidden="1">[19]WB!#REF!</definedName>
    <definedName name="_51__123Graph_BIBA_IBRD" localSheetId="70" hidden="1">#REF!</definedName>
    <definedName name="_51__123Graph_BIBA_IBRD" localSheetId="26" hidden="1">[19]WB!#REF!</definedName>
    <definedName name="_51__123Graph_BIBA_IBRD" hidden="1">[19]WB!#REF!</definedName>
    <definedName name="_518" localSheetId="16">#REF!</definedName>
    <definedName name="_518" localSheetId="25">#REF!</definedName>
    <definedName name="_518" localSheetId="41">#REF!</definedName>
    <definedName name="_518" localSheetId="46">#REF!</definedName>
    <definedName name="_518" localSheetId="35">#REF!</definedName>
    <definedName name="_518" localSheetId="34">#REF!</definedName>
    <definedName name="_518" localSheetId="39">#REF!</definedName>
    <definedName name="_518" localSheetId="56">#REF!</definedName>
    <definedName name="_518" localSheetId="69">#REF!</definedName>
    <definedName name="_518" localSheetId="19">#REF!</definedName>
    <definedName name="_518" localSheetId="26">#REF!</definedName>
    <definedName name="_518" localSheetId="0">#REF!</definedName>
    <definedName name="_518">#REF!</definedName>
    <definedName name="_52B.2_B.3" localSheetId="16">#REF!</definedName>
    <definedName name="_52B.2_B.3" localSheetId="41">#REF!</definedName>
    <definedName name="_52B.2_B.3" localSheetId="46">#REF!</definedName>
    <definedName name="_52B.2_B.3" localSheetId="35">#REF!</definedName>
    <definedName name="_52B.2_B.3" localSheetId="29">#REF!</definedName>
    <definedName name="_52B.2_B.3" localSheetId="33">#REF!</definedName>
    <definedName name="_52B.2_B.3" localSheetId="34">#REF!</definedName>
    <definedName name="_52B.2_B.3" localSheetId="39">#REF!</definedName>
    <definedName name="_52B.2_B.3" localSheetId="55">#REF!</definedName>
    <definedName name="_52B.2_B.3" localSheetId="56">#REF!</definedName>
    <definedName name="_52B.2_B.3" localSheetId="19">#REF!</definedName>
    <definedName name="_52B.2_B.3" localSheetId="26">#REF!</definedName>
    <definedName name="_52B.2_B.3" localSheetId="0">#REF!</definedName>
    <definedName name="_52B.2_B.3">#REF!</definedName>
    <definedName name="_53B.4___5" localSheetId="16">#REF!</definedName>
    <definedName name="_53B.4___5" localSheetId="41">#REF!</definedName>
    <definedName name="_53B.4___5" localSheetId="46">#REF!</definedName>
    <definedName name="_53B.4___5" localSheetId="35">#REF!</definedName>
    <definedName name="_53B.4___5" localSheetId="29">#REF!</definedName>
    <definedName name="_53B.4___5" localSheetId="34">#REF!</definedName>
    <definedName name="_53B.4___5" localSheetId="39">#REF!</definedName>
    <definedName name="_53B.4___5" localSheetId="55">#REF!</definedName>
    <definedName name="_53B.4___5" localSheetId="56">#REF!</definedName>
    <definedName name="_53B.4___5" localSheetId="19">#REF!</definedName>
    <definedName name="_53B.4___5" localSheetId="26">#REF!</definedName>
    <definedName name="_53B.4___5" localSheetId="0">#REF!</definedName>
    <definedName name="_53B.4___5">#REF!</definedName>
    <definedName name="_54CONSOL_B2" localSheetId="16">#REF!</definedName>
    <definedName name="_54CONSOL_B2" localSheetId="41">#REF!</definedName>
    <definedName name="_54CONSOL_B2" localSheetId="46">#REF!</definedName>
    <definedName name="_54CONSOL_B2" localSheetId="35">#REF!</definedName>
    <definedName name="_54CONSOL_B2" localSheetId="29">#REF!</definedName>
    <definedName name="_54CONSOL_B2" localSheetId="34">#REF!</definedName>
    <definedName name="_54CONSOL_B2" localSheetId="39">#REF!</definedName>
    <definedName name="_54CONSOL_B2" localSheetId="55">#REF!</definedName>
    <definedName name="_54CONSOL_B2" localSheetId="56">#REF!</definedName>
    <definedName name="_54CONSOL_B2" localSheetId="19">#REF!</definedName>
    <definedName name="_54CONSOL_B2" localSheetId="26">#REF!</definedName>
    <definedName name="_54CONSOL_B2" localSheetId="0">#REF!</definedName>
    <definedName name="_54CONSOL_B2">#REF!</definedName>
    <definedName name="_6">#N/A</definedName>
    <definedName name="_6__123Graph_AIBA_IBRD" localSheetId="36" hidden="1">#REF!</definedName>
    <definedName name="_6__123Graph_AIBA_IBRD" localSheetId="55" hidden="1">[27]WB!$Q$62:$AK$62</definedName>
    <definedName name="_6__123Graph_AIBA_IBRD" localSheetId="70" hidden="1">#REF!</definedName>
    <definedName name="_6__123Graph_AIBA_IBRD" hidden="1">[27]WB!$Q$62:$AK$62</definedName>
    <definedName name="_6__123Graph_XTERMS_OF_TRADE" localSheetId="16" hidden="1">#REF!</definedName>
    <definedName name="_6__123Graph_XTERMS_OF_TRADE" localSheetId="25" hidden="1">#REF!</definedName>
    <definedName name="_6__123Graph_XTERMS_OF_TRADE" localSheetId="41" hidden="1">#REF!</definedName>
    <definedName name="_6__123Graph_XTERMS_OF_TRADE" localSheetId="46" hidden="1">#REF!</definedName>
    <definedName name="_6__123Graph_XTERMS_OF_TRADE" localSheetId="35" hidden="1">#REF!</definedName>
    <definedName name="_6__123Graph_XTERMS_OF_TRADE" localSheetId="34" hidden="1">#REF!</definedName>
    <definedName name="_6__123Graph_XTERMS_OF_TRADE" localSheetId="39" hidden="1">#REF!</definedName>
    <definedName name="_6__123Graph_XTERMS_OF_TRADE" localSheetId="56" hidden="1">#REF!</definedName>
    <definedName name="_6__123Graph_XTERMS_OF_TRADE" localSheetId="69" hidden="1">#REF!</definedName>
    <definedName name="_6__123Graph_XTERMS_OF_TRADE" localSheetId="19" hidden="1">#REF!</definedName>
    <definedName name="_6__123Graph_XTERMS_OF_TRADE" localSheetId="26" hidden="1">#REF!</definedName>
    <definedName name="_6__123Graph_XTERMS_OF_TRADE" localSheetId="0" hidden="1">#REF!</definedName>
    <definedName name="_6__123Graph_XTERMS_OF_TRADE" hidden="1">#REF!</definedName>
    <definedName name="_617" localSheetId="16">#REF!</definedName>
    <definedName name="_617" localSheetId="41">#REF!</definedName>
    <definedName name="_617" localSheetId="46">#REF!</definedName>
    <definedName name="_617" localSheetId="35">#REF!</definedName>
    <definedName name="_617" localSheetId="34">#REF!</definedName>
    <definedName name="_617" localSheetId="39">#REF!</definedName>
    <definedName name="_617" localSheetId="56">#REF!</definedName>
    <definedName name="_617" localSheetId="19">#REF!</definedName>
    <definedName name="_617" localSheetId="26">#REF!</definedName>
    <definedName name="_617" localSheetId="0">#REF!</definedName>
    <definedName name="_617">#REF!</definedName>
    <definedName name="_675" localSheetId="16">#REF!</definedName>
    <definedName name="_675" localSheetId="41">#REF!</definedName>
    <definedName name="_675" localSheetId="46">#REF!</definedName>
    <definedName name="_675" localSheetId="35">#REF!</definedName>
    <definedName name="_675" localSheetId="34">#REF!</definedName>
    <definedName name="_675" localSheetId="39">#REF!</definedName>
    <definedName name="_675" localSheetId="56">#REF!</definedName>
    <definedName name="_675" localSheetId="19">#REF!</definedName>
    <definedName name="_675" localSheetId="26">#REF!</definedName>
    <definedName name="_675" localSheetId="0">#REF!</definedName>
    <definedName name="_675">#REF!</definedName>
    <definedName name="_681" localSheetId="16">#REF!</definedName>
    <definedName name="_681" localSheetId="41">#REF!</definedName>
    <definedName name="_681" localSheetId="46">#REF!</definedName>
    <definedName name="_681" localSheetId="35">#REF!</definedName>
    <definedName name="_681" localSheetId="34">#REF!</definedName>
    <definedName name="_681" localSheetId="39">#REF!</definedName>
    <definedName name="_681" localSheetId="19">#REF!</definedName>
    <definedName name="_681" localSheetId="26">#REF!</definedName>
    <definedName name="_681" localSheetId="0">#REF!</definedName>
    <definedName name="_681">#REF!</definedName>
    <definedName name="_68CONSOL_DEPOSITS" localSheetId="16">'[25]A 11'!#REF!</definedName>
    <definedName name="_68CONSOL_DEPOSITS" localSheetId="35">'[25]A 11'!#REF!</definedName>
    <definedName name="_68CONSOL_DEPOSITS" localSheetId="29">#REF!</definedName>
    <definedName name="_68CONSOL_DEPOSITS" localSheetId="36">#REF!</definedName>
    <definedName name="_68CONSOL_DEPOSITS" localSheetId="55">#REF!</definedName>
    <definedName name="_68CONSOL_DEPOSITS" localSheetId="56">'[25]A 11'!#REF!</definedName>
    <definedName name="_68CONSOL_DEPOSITS" localSheetId="70">#REF!</definedName>
    <definedName name="_68CONSOL_DEPOSITS" localSheetId="26">'[25]A 11'!#REF!</definedName>
    <definedName name="_68CONSOL_DEPOSITS">'[25]A 11'!#REF!</definedName>
    <definedName name="_69FA_L" localSheetId="16">#REF!</definedName>
    <definedName name="_69FA_L" localSheetId="25">#REF!</definedName>
    <definedName name="_69FA_L" localSheetId="41">#REF!</definedName>
    <definedName name="_69FA_L" localSheetId="46">#REF!</definedName>
    <definedName name="_69FA_L" localSheetId="35">#REF!</definedName>
    <definedName name="_69FA_L" localSheetId="29">#REF!</definedName>
    <definedName name="_69FA_L" localSheetId="33">#REF!</definedName>
    <definedName name="_69FA_L" localSheetId="34">#REF!</definedName>
    <definedName name="_69FA_L" localSheetId="39">#REF!</definedName>
    <definedName name="_69FA_L" localSheetId="55">#REF!</definedName>
    <definedName name="_69FA_L" localSheetId="56">#REF!</definedName>
    <definedName name="_69FA_L" localSheetId="69">#REF!</definedName>
    <definedName name="_69FA_L" localSheetId="19">#REF!</definedName>
    <definedName name="_69FA_L" localSheetId="26">#REF!</definedName>
    <definedName name="_69FA_L" localSheetId="0">#REF!</definedName>
    <definedName name="_69FA_L">#REF!</definedName>
    <definedName name="_6B.2_B.3" localSheetId="16">#REF!</definedName>
    <definedName name="_6B.2_B.3" localSheetId="41">#REF!</definedName>
    <definedName name="_6B.2_B.3" localSheetId="46">#REF!</definedName>
    <definedName name="_6B.2_B.3" localSheetId="35">#REF!</definedName>
    <definedName name="_6B.2_B.3" localSheetId="29">#REF!</definedName>
    <definedName name="_6B.2_B.3" localSheetId="34">#REF!</definedName>
    <definedName name="_6B.2_B.3" localSheetId="39">#REF!</definedName>
    <definedName name="_6B.2_B.3" localSheetId="55">#REF!</definedName>
    <definedName name="_6B.2_B.3" localSheetId="56">#REF!</definedName>
    <definedName name="_6B.2_B.3" localSheetId="19">#REF!</definedName>
    <definedName name="_6B.2_B.3" localSheetId="26">#REF!</definedName>
    <definedName name="_6B.2_B.3" localSheetId="0">#REF!</definedName>
    <definedName name="_6B.2_B.3">#REF!</definedName>
    <definedName name="_7">#N/A</definedName>
    <definedName name="_7__123Graph_ACPI_ER_LOG" localSheetId="16" hidden="1">[27]ER!#REF!</definedName>
    <definedName name="_7__123Graph_ACPI_ER_LOG" localSheetId="35" hidden="1">[27]ER!#REF!</definedName>
    <definedName name="_7__123Graph_ACPI_ER_LOG" localSheetId="29" hidden="1">#REF!</definedName>
    <definedName name="_7__123Graph_ACPI_ER_LOG" localSheetId="36" hidden="1">#REF!</definedName>
    <definedName name="_7__123Graph_ACPI_ER_LOG" localSheetId="50" hidden="1">#REF!</definedName>
    <definedName name="_7__123Graph_ACPI_ER_LOG" localSheetId="51" hidden="1">#REF!</definedName>
    <definedName name="_7__123Graph_ACPI_ER_LOG" localSheetId="55" hidden="1">#REF!</definedName>
    <definedName name="_7__123Graph_ACPI_ER_LOG" localSheetId="56" hidden="1">[27]ER!#REF!</definedName>
    <definedName name="_7__123Graph_ACPI_ER_LOG" localSheetId="70" hidden="1">#REF!</definedName>
    <definedName name="_7__123Graph_ACPI_ER_LOG" localSheetId="26" hidden="1">[27]ER!#REF!</definedName>
    <definedName name="_7__123Graph_ACPI_ER_LOG" hidden="1">[27]ER!#REF!</definedName>
    <definedName name="_7_0absorc" localSheetId="16">[29]Programa!#REF!</definedName>
    <definedName name="_7_0absorc" localSheetId="35">[29]Programa!#REF!</definedName>
    <definedName name="_7_0absorc" localSheetId="36">#REF!</definedName>
    <definedName name="_7_0absorc" localSheetId="56">[30]Programa!#REF!</definedName>
    <definedName name="_7_0absorc" localSheetId="70">#REF!</definedName>
    <definedName name="_7_0absorc" localSheetId="26">[29]Programa!#REF!</definedName>
    <definedName name="_7_0absorc">[29]Programa!#REF!</definedName>
    <definedName name="_70GAZ_LIABS" localSheetId="16">#REF!</definedName>
    <definedName name="_70GAZ_LIABS" localSheetId="25">#REF!</definedName>
    <definedName name="_70GAZ_LIABS" localSheetId="41">#REF!</definedName>
    <definedName name="_70GAZ_LIABS" localSheetId="46">#REF!</definedName>
    <definedName name="_70GAZ_LIABS" localSheetId="35">#REF!</definedName>
    <definedName name="_70GAZ_LIABS" localSheetId="29">#REF!</definedName>
    <definedName name="_70GAZ_LIABS" localSheetId="33">#REF!</definedName>
    <definedName name="_70GAZ_LIABS" localSheetId="34">#REF!</definedName>
    <definedName name="_70GAZ_LIABS" localSheetId="39">#REF!</definedName>
    <definedName name="_70GAZ_LIABS" localSheetId="55">#REF!</definedName>
    <definedName name="_70GAZ_LIABS" localSheetId="56">#REF!</definedName>
    <definedName name="_70GAZ_LIABS" localSheetId="69">#REF!</definedName>
    <definedName name="_70GAZ_LIABS" localSheetId="19">#REF!</definedName>
    <definedName name="_70GAZ_LIABS" localSheetId="26">#REF!</definedName>
    <definedName name="_70GAZ_LIABS" localSheetId="0">#REF!</definedName>
    <definedName name="_70GAZ_LIABS">#REF!</definedName>
    <definedName name="_71INT_RESERVES" localSheetId="16">#REF!</definedName>
    <definedName name="_71INT_RESERVES" localSheetId="41">#REF!</definedName>
    <definedName name="_71INT_RESERVES" localSheetId="46">#REF!</definedName>
    <definedName name="_71INT_RESERVES" localSheetId="35">#REF!</definedName>
    <definedName name="_71INT_RESERVES" localSheetId="29">#REF!</definedName>
    <definedName name="_71INT_RESERVES" localSheetId="34">#REF!</definedName>
    <definedName name="_71INT_RESERVES" localSheetId="39">#REF!</definedName>
    <definedName name="_71INT_RESERVES" localSheetId="55">#REF!</definedName>
    <definedName name="_71INT_RESERVES" localSheetId="56">#REF!</definedName>
    <definedName name="_71INT_RESERVES" localSheetId="19">#REF!</definedName>
    <definedName name="_71INT_RESERVES" localSheetId="26">#REF!</definedName>
    <definedName name="_71INT_RESERVES" localSheetId="0">#REF!</definedName>
    <definedName name="_71INT_RESERVES">#REF!</definedName>
    <definedName name="_7B.4___5" localSheetId="16">#REF!</definedName>
    <definedName name="_7B.4___5" localSheetId="41">#REF!</definedName>
    <definedName name="_7B.4___5" localSheetId="46">#REF!</definedName>
    <definedName name="_7B.4___5" localSheetId="35">#REF!</definedName>
    <definedName name="_7B.4___5" localSheetId="29">#REF!</definedName>
    <definedName name="_7B.4___5" localSheetId="34">#REF!</definedName>
    <definedName name="_7B.4___5" localSheetId="39">#REF!</definedName>
    <definedName name="_7B.4___5" localSheetId="55">#REF!</definedName>
    <definedName name="_7B.4___5" localSheetId="56">#REF!</definedName>
    <definedName name="_7B.4___5" localSheetId="19">#REF!</definedName>
    <definedName name="_7B.4___5" localSheetId="26">#REF!</definedName>
    <definedName name="_7B.4___5" localSheetId="0">#REF!</definedName>
    <definedName name="_7B.4___5">#REF!</definedName>
    <definedName name="_8">#N/A</definedName>
    <definedName name="_8_0c" localSheetId="16">[29]Programa!#REF!</definedName>
    <definedName name="_8_0c" localSheetId="35">[29]Programa!#REF!</definedName>
    <definedName name="_8_0c" localSheetId="36">#REF!</definedName>
    <definedName name="_8_0c" localSheetId="56">[30]Programa!#REF!</definedName>
    <definedName name="_8_0c" localSheetId="70">#REF!</definedName>
    <definedName name="_8_0c" localSheetId="26">[29]Programa!#REF!</definedName>
    <definedName name="_8_0c">[29]Programa!#REF!</definedName>
    <definedName name="_88" localSheetId="16">#REF!</definedName>
    <definedName name="_88" localSheetId="25">#REF!</definedName>
    <definedName name="_88" localSheetId="41">#REF!</definedName>
    <definedName name="_88" localSheetId="46">#REF!</definedName>
    <definedName name="_88" localSheetId="35">#REF!</definedName>
    <definedName name="_88" localSheetId="29">#REF!</definedName>
    <definedName name="_88" localSheetId="33">#REF!</definedName>
    <definedName name="_88" localSheetId="34">#REF!</definedName>
    <definedName name="_88" localSheetId="39">#REF!</definedName>
    <definedName name="_88" localSheetId="50">#REF!</definedName>
    <definedName name="_88" localSheetId="51">#REF!</definedName>
    <definedName name="_88" localSheetId="55">#REF!</definedName>
    <definedName name="_88" localSheetId="56">#REF!</definedName>
    <definedName name="_88" localSheetId="69">#REF!</definedName>
    <definedName name="_88" localSheetId="19">#REF!</definedName>
    <definedName name="_88" localSheetId="26">#REF!</definedName>
    <definedName name="_88" localSheetId="0">#REF!</definedName>
    <definedName name="_88">#REF!</definedName>
    <definedName name="_89" localSheetId="16">#REF!</definedName>
    <definedName name="_89" localSheetId="41">#REF!</definedName>
    <definedName name="_89" localSheetId="46">#REF!</definedName>
    <definedName name="_89" localSheetId="35">#REF!</definedName>
    <definedName name="_89" localSheetId="29">#REF!</definedName>
    <definedName name="_89" localSheetId="34">#REF!</definedName>
    <definedName name="_89" localSheetId="39">#REF!</definedName>
    <definedName name="_89" localSheetId="50">#REF!</definedName>
    <definedName name="_89" localSheetId="51">#REF!</definedName>
    <definedName name="_89" localSheetId="55">#REF!</definedName>
    <definedName name="_89" localSheetId="56">#REF!</definedName>
    <definedName name="_89" localSheetId="19">#REF!</definedName>
    <definedName name="_89" localSheetId="26">#REF!</definedName>
    <definedName name="_89" localSheetId="0">#REF!</definedName>
    <definedName name="_89">#REF!</definedName>
    <definedName name="_8CONSOL_B2" localSheetId="16">#REF!</definedName>
    <definedName name="_8CONSOL_B2" localSheetId="41">#REF!</definedName>
    <definedName name="_8CONSOL_B2" localSheetId="46">#REF!</definedName>
    <definedName name="_8CONSOL_B2" localSheetId="35">#REF!</definedName>
    <definedName name="_8CONSOL_B2" localSheetId="29">#REF!</definedName>
    <definedName name="_8CONSOL_B2" localSheetId="34">#REF!</definedName>
    <definedName name="_8CONSOL_B2" localSheetId="39">#REF!</definedName>
    <definedName name="_8CONSOL_B2" localSheetId="56">#REF!</definedName>
    <definedName name="_8CONSOL_B2" localSheetId="19">#REF!</definedName>
    <definedName name="_8CONSOL_B2" localSheetId="26">#REF!</definedName>
    <definedName name="_8CONSOL_B2" localSheetId="0">#REF!</definedName>
    <definedName name="_8CONSOL_B2">#REF!</definedName>
    <definedName name="_9_0CUADRO_N__4." localSheetId="35">[28]Afiliados!#REF!</definedName>
    <definedName name="_9_0CUADRO_N__4." localSheetId="36">#REF!</definedName>
    <definedName name="_9_0CUADRO_N__4." localSheetId="70">#REF!</definedName>
    <definedName name="_9_0CUADRO_N__4." localSheetId="26">[28]Afiliados!#REF!</definedName>
    <definedName name="_9_0CUADRO_N__4.">[28]Afiliados!#REF!</definedName>
    <definedName name="_9CONSOL_DEPOSITS" localSheetId="16">'[40]A 11'!#REF!</definedName>
    <definedName name="_9CONSOL_DEPOSITS" localSheetId="35">'[40]A 11'!#REF!</definedName>
    <definedName name="_9CONSOL_DEPOSITS" localSheetId="29">#REF!</definedName>
    <definedName name="_9CONSOL_DEPOSITS" localSheetId="36">#REF!</definedName>
    <definedName name="_9CONSOL_DEPOSITS" localSheetId="55">#REF!</definedName>
    <definedName name="_9CONSOL_DEPOSITS" localSheetId="56">'[40]A 11'!#REF!</definedName>
    <definedName name="_9CONSOL_DEPOSITS" localSheetId="70">#REF!</definedName>
    <definedName name="_9CONSOL_DEPOSITS" localSheetId="26">'[40]A 11'!#REF!</definedName>
    <definedName name="_9CONSOL_DEPOSITS">'[40]A 11'!#REF!</definedName>
    <definedName name="_aaV110" localSheetId="16">[41]QNEWLOR!#REF!</definedName>
    <definedName name="_aaV110" localSheetId="35">[41]QNEWLOR!#REF!</definedName>
    <definedName name="_aaV110" localSheetId="29">#REF!</definedName>
    <definedName name="_aaV110" localSheetId="36">#REF!</definedName>
    <definedName name="_aaV110" localSheetId="50">#REF!</definedName>
    <definedName name="_aaV110" localSheetId="51">#REF!</definedName>
    <definedName name="_aaV110" localSheetId="55">#REF!</definedName>
    <definedName name="_aaV110" localSheetId="56">[41]QNEWLOR!#REF!</definedName>
    <definedName name="_aaV110" localSheetId="70">#REF!</definedName>
    <definedName name="_aaV110" localSheetId="26">[41]QNEWLOR!#REF!</definedName>
    <definedName name="_aaV110">[41]QNEWLOR!#REF!</definedName>
    <definedName name="_aIV114" localSheetId="16">[41]QNEWLOR!#REF!</definedName>
    <definedName name="_aIV114" localSheetId="35">[41]QNEWLOR!#REF!</definedName>
    <definedName name="_aIV114" localSheetId="29">#REF!</definedName>
    <definedName name="_aIV114" localSheetId="36">#REF!</definedName>
    <definedName name="_aIV114" localSheetId="50">#REF!</definedName>
    <definedName name="_aIV114" localSheetId="51">#REF!</definedName>
    <definedName name="_aIV114" localSheetId="55">#REF!</definedName>
    <definedName name="_aIV114" localSheetId="56">[41]QNEWLOR!#REF!</definedName>
    <definedName name="_aIV114" localSheetId="70">#REF!</definedName>
    <definedName name="_aIV114" localSheetId="26">[41]QNEWLOR!#REF!</definedName>
    <definedName name="_aIV114">[41]QNEWLOR!#REF!</definedName>
    <definedName name="_aIV190" localSheetId="16">[41]QNEWLOR!#REF!</definedName>
    <definedName name="_aIV190" localSheetId="29">#REF!</definedName>
    <definedName name="_aIV190" localSheetId="36">#REF!</definedName>
    <definedName name="_aIV190" localSheetId="55">#REF!</definedName>
    <definedName name="_aIV190" localSheetId="70">#REF!</definedName>
    <definedName name="_aIV190" localSheetId="26">[41]QNEWLOR!#REF!</definedName>
    <definedName name="_aIV190">[41]QNEWLOR!#REF!</definedName>
    <definedName name="_AJU97" localSheetId="16">#REF!</definedName>
    <definedName name="_AJU97" localSheetId="25">#REF!</definedName>
    <definedName name="_AJU97" localSheetId="41">#REF!</definedName>
    <definedName name="_AJU97" localSheetId="46">#REF!</definedName>
    <definedName name="_AJU97" localSheetId="35">#REF!</definedName>
    <definedName name="_AJU97" localSheetId="34">#REF!</definedName>
    <definedName name="_AJU97" localSheetId="39">#REF!</definedName>
    <definedName name="_AJU97" localSheetId="56">#REF!</definedName>
    <definedName name="_AJU97" localSheetId="69">#REF!</definedName>
    <definedName name="_AJU97" localSheetId="19">#REF!</definedName>
    <definedName name="_AJU97" localSheetId="26">#REF!</definedName>
    <definedName name="_AJU97" localSheetId="0">#REF!</definedName>
    <definedName name="_AJU97">#REF!</definedName>
    <definedName name="_AJU98" localSheetId="16">#REF!</definedName>
    <definedName name="_AJU98" localSheetId="41">#REF!</definedName>
    <definedName name="_AJU98" localSheetId="46">#REF!</definedName>
    <definedName name="_AJU98" localSheetId="35">#REF!</definedName>
    <definedName name="_AJU98" localSheetId="34">#REF!</definedName>
    <definedName name="_AJU98" localSheetId="39">#REF!</definedName>
    <definedName name="_AJU98" localSheetId="56">#REF!</definedName>
    <definedName name="_AJU98" localSheetId="19">#REF!</definedName>
    <definedName name="_AJU98" localSheetId="26">#REF!</definedName>
    <definedName name="_AJU98" localSheetId="0">#REF!</definedName>
    <definedName name="_AJU98">#REF!</definedName>
    <definedName name="_AJU99" localSheetId="16">#REF!</definedName>
    <definedName name="_AJU99" localSheetId="41">#REF!</definedName>
    <definedName name="_AJU99" localSheetId="46">#REF!</definedName>
    <definedName name="_AJU99" localSheetId="35">#REF!</definedName>
    <definedName name="_AJU99" localSheetId="34">#REF!</definedName>
    <definedName name="_AJU99" localSheetId="39">#REF!</definedName>
    <definedName name="_AJU99" localSheetId="56">#REF!</definedName>
    <definedName name="_AJU99" localSheetId="19">#REF!</definedName>
    <definedName name="_AJU99" localSheetId="26">#REF!</definedName>
    <definedName name="_AJU99" localSheetId="0">#REF!</definedName>
    <definedName name="_AJU99">#REF!</definedName>
    <definedName name="_ANO97" localSheetId="16">#REF!</definedName>
    <definedName name="_ANO97" localSheetId="41">#REF!</definedName>
    <definedName name="_ANO97" localSheetId="46">#REF!</definedName>
    <definedName name="_ANO97" localSheetId="35">#REF!</definedName>
    <definedName name="_ANO97" localSheetId="34">#REF!</definedName>
    <definedName name="_ANO97" localSheetId="39">#REF!</definedName>
    <definedName name="_ANO97" localSheetId="19">#REF!</definedName>
    <definedName name="_ANO97" localSheetId="26">#REF!</definedName>
    <definedName name="_ANO97" localSheetId="0">#REF!</definedName>
    <definedName name="_ANO97">#REF!</definedName>
    <definedName name="_ANO98" localSheetId="16">#REF!</definedName>
    <definedName name="_ANO98" localSheetId="41">#REF!</definedName>
    <definedName name="_ANO98" localSheetId="46">#REF!</definedName>
    <definedName name="_ANO98" localSheetId="35">#REF!</definedName>
    <definedName name="_ANO98" localSheetId="34">#REF!</definedName>
    <definedName name="_ANO98" localSheetId="39">#REF!</definedName>
    <definedName name="_ANO98" localSheetId="19">#REF!</definedName>
    <definedName name="_ANO98" localSheetId="26">#REF!</definedName>
    <definedName name="_ANO98" localSheetId="0">#REF!</definedName>
    <definedName name="_ANO98">#REF!</definedName>
    <definedName name="_ANO99" localSheetId="16">#REF!</definedName>
    <definedName name="_ANO99" localSheetId="41">#REF!</definedName>
    <definedName name="_ANO99" localSheetId="46">#REF!</definedName>
    <definedName name="_ANO99" localSheetId="35">#REF!</definedName>
    <definedName name="_ANO99" localSheetId="34">#REF!</definedName>
    <definedName name="_ANO99" localSheetId="39">#REF!</definedName>
    <definedName name="_ANO99" localSheetId="19">#REF!</definedName>
    <definedName name="_ANO99" localSheetId="26">#REF!</definedName>
    <definedName name="_ANO99" localSheetId="0">#REF!</definedName>
    <definedName name="_ANO99">#REF!</definedName>
    <definedName name="_asd1">#N/A</definedName>
    <definedName name="_AUS1" localSheetId="15">#REF!</definedName>
    <definedName name="_AUS1" localSheetId="16">#REF!</definedName>
    <definedName name="_AUS1" localSheetId="25">#REF!</definedName>
    <definedName name="_AUS1" localSheetId="41">#REF!</definedName>
    <definedName name="_AUS1" localSheetId="46">#REF!</definedName>
    <definedName name="_AUS1" localSheetId="35">#REF!</definedName>
    <definedName name="_AUS1" localSheetId="29">#REF!</definedName>
    <definedName name="_AUS1" localSheetId="33">#REF!</definedName>
    <definedName name="_AUS1" localSheetId="34">#REF!</definedName>
    <definedName name="_AUS1" localSheetId="36">#N/A</definedName>
    <definedName name="_AUS1" localSheetId="39">#REF!</definedName>
    <definedName name="_AUS1" localSheetId="50">#REF!</definedName>
    <definedName name="_AUS1" localSheetId="51">#REF!</definedName>
    <definedName name="_AUS1" localSheetId="55">#REF!</definedName>
    <definedName name="_AUS1" localSheetId="56">#REF!</definedName>
    <definedName name="_AUS1" localSheetId="69">#REF!</definedName>
    <definedName name="_AUS1" localSheetId="19">#REF!</definedName>
    <definedName name="_AUS1" localSheetId="26">#REF!</definedName>
    <definedName name="_AUS1" localSheetId="0">#REF!</definedName>
    <definedName name="_AUS1">#REF!</definedName>
    <definedName name="_bla2" localSheetId="16" hidden="1">#REF!</definedName>
    <definedName name="_bla2" localSheetId="41" hidden="1">#REF!</definedName>
    <definedName name="_bla2" localSheetId="46" hidden="1">#REF!</definedName>
    <definedName name="_bla2" localSheetId="35" hidden="1">#REF!</definedName>
    <definedName name="_bla2" localSheetId="29" hidden="1">#REF!</definedName>
    <definedName name="_bla2" localSheetId="34" hidden="1">#REF!</definedName>
    <definedName name="_bla2" localSheetId="39" hidden="1">#REF!</definedName>
    <definedName name="_bla2" localSheetId="50" hidden="1">#REF!</definedName>
    <definedName name="_bla2" localSheetId="51" hidden="1">#REF!</definedName>
    <definedName name="_bla2" localSheetId="55" hidden="1">#REF!</definedName>
    <definedName name="_bla2" localSheetId="56" hidden="1">#REF!</definedName>
    <definedName name="_bla2" localSheetId="19" hidden="1">#REF!</definedName>
    <definedName name="_bla2" localSheetId="26" hidden="1">#REF!</definedName>
    <definedName name="_bla2" localSheetId="0" hidden="1">#REF!</definedName>
    <definedName name="_bla2" hidden="1">#REF!</definedName>
    <definedName name="_bla3" localSheetId="16" hidden="1">#REF!</definedName>
    <definedName name="_bla3" localSheetId="41" hidden="1">#REF!</definedName>
    <definedName name="_bla3" localSheetId="46" hidden="1">#REF!</definedName>
    <definedName name="_bla3" localSheetId="35" hidden="1">#REF!</definedName>
    <definedName name="_bla3" localSheetId="29" hidden="1">#REF!</definedName>
    <definedName name="_bla3" localSheetId="34" hidden="1">#REF!</definedName>
    <definedName name="_bla3" localSheetId="39" hidden="1">#REF!</definedName>
    <definedName name="_bla3" localSheetId="50" hidden="1">#REF!</definedName>
    <definedName name="_bla3" localSheetId="51" hidden="1">#REF!</definedName>
    <definedName name="_bla3" localSheetId="55" hidden="1">#REF!</definedName>
    <definedName name="_bla3" localSheetId="56" hidden="1">#REF!</definedName>
    <definedName name="_bla3" localSheetId="19" hidden="1">#REF!</definedName>
    <definedName name="_bla3" localSheetId="26" hidden="1">#REF!</definedName>
    <definedName name="_bla3" localSheetId="0" hidden="1">#REF!</definedName>
    <definedName name="_bla3" hidden="1">#REF!</definedName>
    <definedName name="_bla4" localSheetId="16" hidden="1">#REF!</definedName>
    <definedName name="_bla4" localSheetId="41" hidden="1">#REF!</definedName>
    <definedName name="_bla4" localSheetId="46" hidden="1">#REF!</definedName>
    <definedName name="_bla4" localSheetId="35" hidden="1">#REF!</definedName>
    <definedName name="_bla4" localSheetId="29" hidden="1">#REF!</definedName>
    <definedName name="_bla4" localSheetId="34" hidden="1">#REF!</definedName>
    <definedName name="_bla4" localSheetId="39" hidden="1">#REF!</definedName>
    <definedName name="_bla4" localSheetId="50" hidden="1">#REF!</definedName>
    <definedName name="_bla4" localSheetId="51" hidden="1">#REF!</definedName>
    <definedName name="_bla4" localSheetId="55" hidden="1">#REF!</definedName>
    <definedName name="_bla4" localSheetId="56" hidden="1">#REF!</definedName>
    <definedName name="_bla4" localSheetId="19" hidden="1">#REF!</definedName>
    <definedName name="_bla4" localSheetId="26" hidden="1">#REF!</definedName>
    <definedName name="_bla4" localSheetId="0" hidden="1">#REF!</definedName>
    <definedName name="_bla4" hidden="1">#REF!</definedName>
    <definedName name="_BOP1" localSheetId="16">#REF!</definedName>
    <definedName name="_BOP1" localSheetId="41">#REF!</definedName>
    <definedName name="_BOP1" localSheetId="46">#REF!</definedName>
    <definedName name="_BOP1" localSheetId="35">#REF!</definedName>
    <definedName name="_BOP1" localSheetId="34">#REF!</definedName>
    <definedName name="_BOP1" localSheetId="39">#REF!</definedName>
    <definedName name="_BOP1" localSheetId="19">#REF!</definedName>
    <definedName name="_BOP1" localSheetId="26">#REF!</definedName>
    <definedName name="_BOP1" localSheetId="0">#REF!</definedName>
    <definedName name="_BOP1">#REF!</definedName>
    <definedName name="_BOP2" localSheetId="15">[42]BoP!#REF!</definedName>
    <definedName name="_BOP2" localSheetId="16">[43]BoP!#REF!</definedName>
    <definedName name="_BOP2" localSheetId="36">#REF!</definedName>
    <definedName name="_BOP2" localSheetId="55">#REF!</definedName>
    <definedName name="_BOP2" localSheetId="56">[43]BoP!#REF!</definedName>
    <definedName name="_BOP2" localSheetId="70">#REF!</definedName>
    <definedName name="_BOP2">[43]BoP!#REF!</definedName>
    <definedName name="_bop3" localSheetId="36">#REF!</definedName>
    <definedName name="_bop3" localSheetId="56">[44]BOP!#REF!</definedName>
    <definedName name="_bop3" localSheetId="70">#REF!</definedName>
    <definedName name="_bop3">[44]BOP!#REF!</definedName>
    <definedName name="_BTO2" localSheetId="16">#REF!</definedName>
    <definedName name="_BTO2" localSheetId="25">#REF!</definedName>
    <definedName name="_BTO2" localSheetId="41">#REF!</definedName>
    <definedName name="_BTO2" localSheetId="46">#REF!</definedName>
    <definedName name="_BTO2" localSheetId="35">#REF!</definedName>
    <definedName name="_BTO2" localSheetId="34">#REF!</definedName>
    <definedName name="_BTO2" localSheetId="39">#REF!</definedName>
    <definedName name="_BTO2" localSheetId="56">#REF!</definedName>
    <definedName name="_BTO2" localSheetId="69">#REF!</definedName>
    <definedName name="_BTO2" localSheetId="19">#REF!</definedName>
    <definedName name="_BTO2" localSheetId="26">#REF!</definedName>
    <definedName name="_BTO2" localSheetId="0">#REF!</definedName>
    <definedName name="_BTO2">#REF!</definedName>
    <definedName name="_CEL96" localSheetId="16">#REF!</definedName>
    <definedName name="_CEL96" localSheetId="41">#REF!</definedName>
    <definedName name="_CEL96" localSheetId="46">#REF!</definedName>
    <definedName name="_CEL96" localSheetId="35">#REF!</definedName>
    <definedName name="_CEL96" localSheetId="34">#REF!</definedName>
    <definedName name="_CEL96" localSheetId="39">#REF!</definedName>
    <definedName name="_CEL96" localSheetId="56">#REF!</definedName>
    <definedName name="_CEL96" localSheetId="19">#REF!</definedName>
    <definedName name="_CEL96" localSheetId="26">#REF!</definedName>
    <definedName name="_CEL96" localSheetId="0">#REF!</definedName>
    <definedName name="_CEL96">#REF!</definedName>
    <definedName name="_cud21" localSheetId="16">#REF!</definedName>
    <definedName name="_cud21" localSheetId="41">#REF!</definedName>
    <definedName name="_cud21" localSheetId="46">#REF!</definedName>
    <definedName name="_cud21" localSheetId="35">#REF!</definedName>
    <definedName name="_cud21" localSheetId="34">#REF!</definedName>
    <definedName name="_cud21" localSheetId="39">#REF!</definedName>
    <definedName name="_cud21" localSheetId="56">#REF!</definedName>
    <definedName name="_cud21" localSheetId="19">#REF!</definedName>
    <definedName name="_cud21" localSheetId="26">#REF!</definedName>
    <definedName name="_cud21" localSheetId="0">#REF!</definedName>
    <definedName name="_cud21">#REF!</definedName>
    <definedName name="_D" localSheetId="16">#REF!</definedName>
    <definedName name="_D" localSheetId="41">#REF!</definedName>
    <definedName name="_D" localSheetId="46">#REF!</definedName>
    <definedName name="_D" localSheetId="35">#REF!</definedName>
    <definedName name="_D" localSheetId="29">#REF!</definedName>
    <definedName name="_D" localSheetId="33">#REF!</definedName>
    <definedName name="_D" localSheetId="34">#REF!</definedName>
    <definedName name="_D" localSheetId="39">#REF!</definedName>
    <definedName name="_D" localSheetId="55">#REF!</definedName>
    <definedName name="_D" localSheetId="56">#REF!</definedName>
    <definedName name="_D" localSheetId="19">#REF!</definedName>
    <definedName name="_D" localSheetId="26">#REF!</definedName>
    <definedName name="_D" localSheetId="0">#REF!</definedName>
    <definedName name="_D">#REF!</definedName>
    <definedName name="_dcc2000" localSheetId="16">#REF!</definedName>
    <definedName name="_dcc2000" localSheetId="41">#REF!</definedName>
    <definedName name="_dcc2000" localSheetId="46">#REF!</definedName>
    <definedName name="_dcc2000" localSheetId="35">#REF!</definedName>
    <definedName name="_dcc2000" localSheetId="34">#REF!</definedName>
    <definedName name="_dcc2000" localSheetId="39">#REF!</definedName>
    <definedName name="_dcc2000" localSheetId="19">#REF!</definedName>
    <definedName name="_dcc2000" localSheetId="26">#REF!</definedName>
    <definedName name="_dcc2000" localSheetId="0">#REF!</definedName>
    <definedName name="_dcc2000">#REF!</definedName>
    <definedName name="_dcc2001" localSheetId="16">#REF!</definedName>
    <definedName name="_dcc2001" localSheetId="41">#REF!</definedName>
    <definedName name="_dcc2001" localSheetId="46">#REF!</definedName>
    <definedName name="_dcc2001" localSheetId="35">#REF!</definedName>
    <definedName name="_dcc2001" localSheetId="34">#REF!</definedName>
    <definedName name="_dcc2001" localSheetId="39">#REF!</definedName>
    <definedName name="_dcc2001" localSheetId="19">#REF!</definedName>
    <definedName name="_dcc2001" localSheetId="26">#REF!</definedName>
    <definedName name="_dcc2001" localSheetId="0">#REF!</definedName>
    <definedName name="_dcc2001">#REF!</definedName>
    <definedName name="_dcc2002" localSheetId="16">#REF!</definedName>
    <definedName name="_dcc2002" localSheetId="41">#REF!</definedName>
    <definedName name="_dcc2002" localSheetId="46">#REF!</definedName>
    <definedName name="_dcc2002" localSheetId="35">#REF!</definedName>
    <definedName name="_dcc2002" localSheetId="34">#REF!</definedName>
    <definedName name="_dcc2002" localSheetId="39">#REF!</definedName>
    <definedName name="_dcc2002" localSheetId="19">#REF!</definedName>
    <definedName name="_dcc2002" localSheetId="26">#REF!</definedName>
    <definedName name="_dcc2002" localSheetId="0">#REF!</definedName>
    <definedName name="_dcc2002">#REF!</definedName>
    <definedName name="_dcc2003" localSheetId="16">#REF!</definedName>
    <definedName name="_dcc2003" localSheetId="41">#REF!</definedName>
    <definedName name="_dcc2003" localSheetId="46">#REF!</definedName>
    <definedName name="_dcc2003" localSheetId="35">#REF!</definedName>
    <definedName name="_dcc2003" localSheetId="34">#REF!</definedName>
    <definedName name="_dcc2003" localSheetId="39">#REF!</definedName>
    <definedName name="_dcc2003" localSheetId="19">#REF!</definedName>
    <definedName name="_dcc2003" localSheetId="26">#REF!</definedName>
    <definedName name="_dcc2003" localSheetId="0">#REF!</definedName>
    <definedName name="_dcc2003">#REF!</definedName>
    <definedName name="_dcc98" localSheetId="16">[29]Programa!#REF!</definedName>
    <definedName name="_dcc98" localSheetId="35">[29]Programa!#REF!</definedName>
    <definedName name="_dcc98" localSheetId="36">#REF!</definedName>
    <definedName name="_dcc98" localSheetId="56">[30]Programa!#REF!</definedName>
    <definedName name="_dcc98" localSheetId="70">#REF!</definedName>
    <definedName name="_dcc98" localSheetId="26">[29]Programa!#REF!</definedName>
    <definedName name="_dcc98">[29]Programa!#REF!</definedName>
    <definedName name="_dcc99" localSheetId="16">#REF!</definedName>
    <definedName name="_dcc99" localSheetId="25">#REF!</definedName>
    <definedName name="_dcc99" localSheetId="41">#REF!</definedName>
    <definedName name="_dcc99" localSheetId="46">#REF!</definedName>
    <definedName name="_dcc99" localSheetId="35">#REF!</definedName>
    <definedName name="_dcc99" localSheetId="34">#REF!</definedName>
    <definedName name="_dcc99" localSheetId="39">#REF!</definedName>
    <definedName name="_dcc99" localSheetId="56">#REF!</definedName>
    <definedName name="_dcc99" localSheetId="69">#REF!</definedName>
    <definedName name="_dcc99" localSheetId="19">#REF!</definedName>
    <definedName name="_dcc99" localSheetId="26">#REF!</definedName>
    <definedName name="_dcc99" localSheetId="0">#REF!</definedName>
    <definedName name="_dcc99">#REF!</definedName>
    <definedName name="_DEG1" localSheetId="15">#REF!</definedName>
    <definedName name="_DEG1" localSheetId="16">#REF!</definedName>
    <definedName name="_DEG1" localSheetId="41">#REF!</definedName>
    <definedName name="_DEG1" localSheetId="46">#REF!</definedName>
    <definedName name="_DEG1" localSheetId="35">#REF!</definedName>
    <definedName name="_DEG1" localSheetId="29">#REF!</definedName>
    <definedName name="_DEG1" localSheetId="34">#REF!</definedName>
    <definedName name="_DEG1" localSheetId="36">#N/A</definedName>
    <definedName name="_DEG1" localSheetId="39">#REF!</definedName>
    <definedName name="_DEG1" localSheetId="50">#REF!</definedName>
    <definedName name="_DEG1" localSheetId="51">#REF!</definedName>
    <definedName name="_DEG1" localSheetId="55">#REF!</definedName>
    <definedName name="_DEG1" localSheetId="56">#REF!</definedName>
    <definedName name="_DEG1" localSheetId="19">#REF!</definedName>
    <definedName name="_DEG1" localSheetId="26">#REF!</definedName>
    <definedName name="_DEG1" localSheetId="0">#REF!</definedName>
    <definedName name="_DEG1">#REF!</definedName>
    <definedName name="_dic96" localSheetId="16">#REF!</definedName>
    <definedName name="_dic96" localSheetId="41">#REF!</definedName>
    <definedName name="_dic96" localSheetId="46">#REF!</definedName>
    <definedName name="_dic96" localSheetId="35">#REF!</definedName>
    <definedName name="_dic96" localSheetId="34">#REF!</definedName>
    <definedName name="_dic96" localSheetId="39">#REF!</definedName>
    <definedName name="_dic96" localSheetId="19">#REF!</definedName>
    <definedName name="_dic96" localSheetId="26">#REF!</definedName>
    <definedName name="_dic96" localSheetId="0">#REF!</definedName>
    <definedName name="_dic96">#REF!</definedName>
    <definedName name="_DKR1" localSheetId="15">#REF!</definedName>
    <definedName name="_DKR1" localSheetId="16">#REF!</definedName>
    <definedName name="_DKR1" localSheetId="41">#REF!</definedName>
    <definedName name="_DKR1" localSheetId="46">#REF!</definedName>
    <definedName name="_DKR1" localSheetId="35">#REF!</definedName>
    <definedName name="_DKR1" localSheetId="29">#REF!</definedName>
    <definedName name="_DKR1" localSheetId="34">#REF!</definedName>
    <definedName name="_DKR1" localSheetId="36">#N/A</definedName>
    <definedName name="_DKR1" localSheetId="39">#REF!</definedName>
    <definedName name="_DKR1" localSheetId="50">#REF!</definedName>
    <definedName name="_DKR1" localSheetId="51">#REF!</definedName>
    <definedName name="_DKR1" localSheetId="55">#REF!</definedName>
    <definedName name="_DKR1" localSheetId="56">#REF!</definedName>
    <definedName name="_DKR1" localSheetId="19">#REF!</definedName>
    <definedName name="_DKR1" localSheetId="26">#REF!</definedName>
    <definedName name="_DKR1" localSheetId="0">#REF!</definedName>
    <definedName name="_DKR1">#REF!</definedName>
    <definedName name="_DLX1.EMA" localSheetId="16">#REF!</definedName>
    <definedName name="_DLX1.EMA" localSheetId="41">#REF!</definedName>
    <definedName name="_DLX1.EMA" localSheetId="46">#REF!</definedName>
    <definedName name="_DLX1.EMA" localSheetId="35">#REF!</definedName>
    <definedName name="_DLX1.EMA" localSheetId="29">#REF!</definedName>
    <definedName name="_DLX1.EMA" localSheetId="34">#REF!</definedName>
    <definedName name="_DLX1.EMA" localSheetId="39">#REF!</definedName>
    <definedName name="_DLX1.EMA" localSheetId="50">#REF!</definedName>
    <definedName name="_DLX1.EMA" localSheetId="51">#REF!</definedName>
    <definedName name="_DLX1.EMA" localSheetId="55">#REF!</definedName>
    <definedName name="_DLX1.EMA" localSheetId="56">#REF!</definedName>
    <definedName name="_DLX1.EMA" localSheetId="19">#REF!</definedName>
    <definedName name="_DLX1.EMA" localSheetId="26">#REF!</definedName>
    <definedName name="_DLX1.EMA" localSheetId="0">#REF!</definedName>
    <definedName name="_DLX1.EMA">#REF!</definedName>
    <definedName name="_DLX1.EMG" localSheetId="16">#REF!</definedName>
    <definedName name="_DLX1.EMG" localSheetId="41">#REF!</definedName>
    <definedName name="_DLX1.EMG" localSheetId="46">#REF!</definedName>
    <definedName name="_DLX1.EMG" localSheetId="35">#REF!</definedName>
    <definedName name="_DLX1.EMG" localSheetId="29">#REF!</definedName>
    <definedName name="_DLX1.EMG" localSheetId="34">#REF!</definedName>
    <definedName name="_DLX1.EMG" localSheetId="39">#REF!</definedName>
    <definedName name="_DLX1.EMG" localSheetId="50">#REF!</definedName>
    <definedName name="_DLX1.EMG" localSheetId="51">#REF!</definedName>
    <definedName name="_DLX1.EMG" localSheetId="55">#REF!</definedName>
    <definedName name="_DLX1.EMG" localSheetId="56">#REF!</definedName>
    <definedName name="_DLX1.EMG" localSheetId="19">#REF!</definedName>
    <definedName name="_DLX1.EMG" localSheetId="26">#REF!</definedName>
    <definedName name="_DLX1.EMG" localSheetId="0">#REF!</definedName>
    <definedName name="_DLX1.EMG">#REF!</definedName>
    <definedName name="_DLX10.EMA" localSheetId="16">#REF!</definedName>
    <definedName name="_DLX10.EMA" localSheetId="41">#REF!</definedName>
    <definedName name="_DLX10.EMA" localSheetId="46">#REF!</definedName>
    <definedName name="_DLX10.EMA" localSheetId="35">#REF!</definedName>
    <definedName name="_DLX10.EMA" localSheetId="29">#REF!</definedName>
    <definedName name="_DLX10.EMA" localSheetId="34">#REF!</definedName>
    <definedName name="_DLX10.EMA" localSheetId="39">#REF!</definedName>
    <definedName name="_DLX10.EMA" localSheetId="50">#REF!</definedName>
    <definedName name="_DLX10.EMA" localSheetId="51">#REF!</definedName>
    <definedName name="_DLX10.EMA" localSheetId="55">#REF!</definedName>
    <definedName name="_DLX10.EMA" localSheetId="56">#REF!</definedName>
    <definedName name="_DLX10.EMA" localSheetId="19">#REF!</definedName>
    <definedName name="_DLX10.EMA" localSheetId="26">#REF!</definedName>
    <definedName name="_DLX10.EMA" localSheetId="0">#REF!</definedName>
    <definedName name="_DLX10.EMA">#REF!</definedName>
    <definedName name="_DLX11.EMA" localSheetId="16">#REF!</definedName>
    <definedName name="_DLX11.EMA" localSheetId="41">#REF!</definedName>
    <definedName name="_DLX11.EMA" localSheetId="46">#REF!</definedName>
    <definedName name="_DLX11.EMA" localSheetId="35">#REF!</definedName>
    <definedName name="_DLX11.EMA" localSheetId="29">#REF!</definedName>
    <definedName name="_DLX11.EMA" localSheetId="34">#REF!</definedName>
    <definedName name="_DLX11.EMA" localSheetId="39">#REF!</definedName>
    <definedName name="_DLX11.EMA" localSheetId="50">#REF!</definedName>
    <definedName name="_DLX11.EMA" localSheetId="51">#REF!</definedName>
    <definedName name="_DLX11.EMA" localSheetId="55">#REF!</definedName>
    <definedName name="_DLX11.EMA" localSheetId="56">#REF!</definedName>
    <definedName name="_DLX11.EMA" localSheetId="19">#REF!</definedName>
    <definedName name="_DLX11.EMA" localSheetId="26">#REF!</definedName>
    <definedName name="_DLX11.EMA" localSheetId="0">#REF!</definedName>
    <definedName name="_DLX11.EMA">#REF!</definedName>
    <definedName name="_DLX12.EMA" localSheetId="16">#REF!</definedName>
    <definedName name="_DLX12.EMA" localSheetId="41">#REF!</definedName>
    <definedName name="_DLX12.EMA" localSheetId="46">#REF!</definedName>
    <definedName name="_DLX12.EMA" localSheetId="35">#REF!</definedName>
    <definedName name="_DLX12.EMA" localSheetId="29">#REF!</definedName>
    <definedName name="_DLX12.EMA" localSheetId="34">#REF!</definedName>
    <definedName name="_DLX12.EMA" localSheetId="39">#REF!</definedName>
    <definedName name="_DLX12.EMA" localSheetId="50">#REF!</definedName>
    <definedName name="_DLX12.EMA" localSheetId="51">#REF!</definedName>
    <definedName name="_DLX12.EMA" localSheetId="55">#REF!</definedName>
    <definedName name="_DLX12.EMA" localSheetId="56">#REF!</definedName>
    <definedName name="_DLX12.EMA" localSheetId="19">#REF!</definedName>
    <definedName name="_DLX12.EMA" localSheetId="26">#REF!</definedName>
    <definedName name="_DLX12.EMA" localSheetId="0">#REF!</definedName>
    <definedName name="_DLX12.EMA">#REF!</definedName>
    <definedName name="_DLX13.EMA" localSheetId="16">#REF!</definedName>
    <definedName name="_DLX13.EMA" localSheetId="41">#REF!</definedName>
    <definedName name="_DLX13.EMA" localSheetId="46">#REF!</definedName>
    <definedName name="_DLX13.EMA" localSheetId="35">#REF!</definedName>
    <definedName name="_DLX13.EMA" localSheetId="29">#REF!</definedName>
    <definedName name="_DLX13.EMA" localSheetId="34">#REF!</definedName>
    <definedName name="_DLX13.EMA" localSheetId="39">#REF!</definedName>
    <definedName name="_DLX13.EMA" localSheetId="50">#REF!</definedName>
    <definedName name="_DLX13.EMA" localSheetId="51">#REF!</definedName>
    <definedName name="_DLX13.EMA" localSheetId="55">#REF!</definedName>
    <definedName name="_DLX13.EMA" localSheetId="56">#REF!</definedName>
    <definedName name="_DLX13.EMA" localSheetId="19">#REF!</definedName>
    <definedName name="_DLX13.EMA" localSheetId="26">#REF!</definedName>
    <definedName name="_DLX13.EMA" localSheetId="0">#REF!</definedName>
    <definedName name="_DLX13.EMA">#REF!</definedName>
    <definedName name="_DLX14.EMA" localSheetId="16">#REF!</definedName>
    <definedName name="_DLX14.EMA" localSheetId="41">#REF!</definedName>
    <definedName name="_DLX14.EMA" localSheetId="46">#REF!</definedName>
    <definedName name="_DLX14.EMA" localSheetId="35">#REF!</definedName>
    <definedName name="_DLX14.EMA" localSheetId="29">#REF!</definedName>
    <definedName name="_DLX14.EMA" localSheetId="34">#REF!</definedName>
    <definedName name="_DLX14.EMA" localSheetId="39">#REF!</definedName>
    <definedName name="_DLX14.EMA" localSheetId="50">#REF!</definedName>
    <definedName name="_DLX14.EMA" localSheetId="51">#REF!</definedName>
    <definedName name="_DLX14.EMA" localSheetId="55">#REF!</definedName>
    <definedName name="_DLX14.EMA" localSheetId="56">#REF!</definedName>
    <definedName name="_DLX14.EMA" localSheetId="19">#REF!</definedName>
    <definedName name="_DLX14.EMA" localSheetId="26">#REF!</definedName>
    <definedName name="_DLX14.EMA" localSheetId="0">#REF!</definedName>
    <definedName name="_DLX14.EMA">#REF!</definedName>
    <definedName name="_DLX16.EMA" localSheetId="16">#REF!</definedName>
    <definedName name="_DLX16.EMA" localSheetId="41">#REF!</definedName>
    <definedName name="_DLX16.EMA" localSheetId="46">#REF!</definedName>
    <definedName name="_DLX16.EMA" localSheetId="35">#REF!</definedName>
    <definedName name="_DLX16.EMA" localSheetId="29">#REF!</definedName>
    <definedName name="_DLX16.EMA" localSheetId="34">#REF!</definedName>
    <definedName name="_DLX16.EMA" localSheetId="39">#REF!</definedName>
    <definedName name="_DLX16.EMA" localSheetId="50">#REF!</definedName>
    <definedName name="_DLX16.EMA" localSheetId="51">#REF!</definedName>
    <definedName name="_DLX16.EMA" localSheetId="55">#REF!</definedName>
    <definedName name="_DLX16.EMA" localSheetId="56">#REF!</definedName>
    <definedName name="_DLX16.EMA" localSheetId="19">#REF!</definedName>
    <definedName name="_DLX16.EMA" localSheetId="26">#REF!</definedName>
    <definedName name="_DLX16.EMA" localSheetId="0">#REF!</definedName>
    <definedName name="_DLX16.EMA">#REF!</definedName>
    <definedName name="_DLX2.EMA" localSheetId="16">#REF!,#REF!</definedName>
    <definedName name="_DLX2.EMA" localSheetId="25">#REF!,#REF!</definedName>
    <definedName name="_DLX2.EMA" localSheetId="41">#REF!,#REF!</definedName>
    <definedName name="_DLX2.EMA" localSheetId="46">#REF!,#REF!</definedName>
    <definedName name="_DLX2.EMA" localSheetId="35">#REF!,#REF!</definedName>
    <definedName name="_DLX2.EMA" localSheetId="29">#REF!,#REF!</definedName>
    <definedName name="_DLX2.EMA" localSheetId="33">#REF!,#REF!</definedName>
    <definedName name="_DLX2.EMA" localSheetId="34">#REF!,#REF!</definedName>
    <definedName name="_DLX2.EMA" localSheetId="39">#REF!,#REF!</definedName>
    <definedName name="_DLX2.EMA" localSheetId="50">#REF!,#REF!</definedName>
    <definedName name="_DLX2.EMA" localSheetId="51">#REF!,#REF!</definedName>
    <definedName name="_DLX2.EMA" localSheetId="55">#REF!,#REF!</definedName>
    <definedName name="_DLX2.EMA" localSheetId="56">#REF!,#REF!</definedName>
    <definedName name="_DLX2.EMA" localSheetId="69">#REF!,#REF!</definedName>
    <definedName name="_DLX2.EMA" localSheetId="19">#REF!,#REF!</definedName>
    <definedName name="_DLX2.EMA" localSheetId="26">#REF!,#REF!</definedName>
    <definedName name="_DLX2.EMA" localSheetId="0">#REF!,#REF!</definedName>
    <definedName name="_DLX2.EMA">#REF!,#REF!</definedName>
    <definedName name="_DLX2.EMG" localSheetId="16">#REF!</definedName>
    <definedName name="_DLX2.EMG" localSheetId="25">#REF!</definedName>
    <definedName name="_DLX2.EMG" localSheetId="41">#REF!</definedName>
    <definedName name="_DLX2.EMG" localSheetId="46">#REF!</definedName>
    <definedName name="_DLX2.EMG" localSheetId="35">#REF!</definedName>
    <definedName name="_DLX2.EMG" localSheetId="29">#REF!</definedName>
    <definedName name="_DLX2.EMG" localSheetId="33">#REF!</definedName>
    <definedName name="_DLX2.EMG" localSheetId="34">#REF!</definedName>
    <definedName name="_DLX2.EMG" localSheetId="39">#REF!</definedName>
    <definedName name="_DLX2.EMG" localSheetId="50">#REF!</definedName>
    <definedName name="_DLX2.EMG" localSheetId="51">#REF!</definedName>
    <definedName name="_DLX2.EMG" localSheetId="55">#REF!</definedName>
    <definedName name="_DLX2.EMG" localSheetId="56">#REF!</definedName>
    <definedName name="_DLX2.EMG" localSheetId="69">#REF!</definedName>
    <definedName name="_DLX2.EMG" localSheetId="19">#REF!</definedName>
    <definedName name="_DLX2.EMG" localSheetId="26">#REF!</definedName>
    <definedName name="_DLX2.EMG" localSheetId="0">#REF!</definedName>
    <definedName name="_DLX2.EMG">#REF!</definedName>
    <definedName name="_DLX4.EMA" localSheetId="16">#REF!</definedName>
    <definedName name="_DLX4.EMA" localSheetId="41">#REF!</definedName>
    <definedName name="_DLX4.EMA" localSheetId="46">#REF!</definedName>
    <definedName name="_DLX4.EMA" localSheetId="35">#REF!</definedName>
    <definedName name="_DLX4.EMA" localSheetId="29">#REF!</definedName>
    <definedName name="_DLX4.EMA" localSheetId="34">#REF!</definedName>
    <definedName name="_DLX4.EMA" localSheetId="39">#REF!</definedName>
    <definedName name="_DLX4.EMA" localSheetId="50">#REF!</definedName>
    <definedName name="_DLX4.EMA" localSheetId="51">#REF!</definedName>
    <definedName name="_DLX4.EMA" localSheetId="55">#REF!</definedName>
    <definedName name="_DLX4.EMA" localSheetId="56">#REF!</definedName>
    <definedName name="_DLX4.EMA" localSheetId="19">#REF!</definedName>
    <definedName name="_DLX4.EMA" localSheetId="26">#REF!</definedName>
    <definedName name="_DLX4.EMA" localSheetId="0">#REF!</definedName>
    <definedName name="_DLX4.EMA">#REF!</definedName>
    <definedName name="_DLX4.EMG" localSheetId="16">#REF!</definedName>
    <definedName name="_DLX4.EMG" localSheetId="41">#REF!</definedName>
    <definedName name="_DLX4.EMG" localSheetId="46">#REF!</definedName>
    <definedName name="_DLX4.EMG" localSheetId="35">#REF!</definedName>
    <definedName name="_DLX4.EMG" localSheetId="29">#REF!</definedName>
    <definedName name="_DLX4.EMG" localSheetId="34">#REF!</definedName>
    <definedName name="_DLX4.EMG" localSheetId="39">#REF!</definedName>
    <definedName name="_DLX4.EMG" localSheetId="50">#REF!</definedName>
    <definedName name="_DLX4.EMG" localSheetId="51">#REF!</definedName>
    <definedName name="_DLX4.EMG" localSheetId="55">#REF!</definedName>
    <definedName name="_DLX4.EMG" localSheetId="56">#REF!</definedName>
    <definedName name="_DLX4.EMG" localSheetId="19">#REF!</definedName>
    <definedName name="_DLX4.EMG" localSheetId="26">#REF!</definedName>
    <definedName name="_DLX4.EMG" localSheetId="0">#REF!</definedName>
    <definedName name="_DLX4.EMG">#REF!</definedName>
    <definedName name="_DLX5.EMA" localSheetId="16">#REF!</definedName>
    <definedName name="_DLX5.EMA" localSheetId="41">#REF!</definedName>
    <definedName name="_DLX5.EMA" localSheetId="46">#REF!</definedName>
    <definedName name="_DLX5.EMA" localSheetId="35">#REF!</definedName>
    <definedName name="_DLX5.EMA" localSheetId="29">#REF!</definedName>
    <definedName name="_DLX5.EMA" localSheetId="34">#REF!</definedName>
    <definedName name="_DLX5.EMA" localSheetId="39">#REF!</definedName>
    <definedName name="_DLX5.EMA" localSheetId="50">#REF!</definedName>
    <definedName name="_DLX5.EMA" localSheetId="51">#REF!</definedName>
    <definedName name="_DLX5.EMA" localSheetId="55">#REF!</definedName>
    <definedName name="_DLX5.EMA" localSheetId="56">#REF!</definedName>
    <definedName name="_DLX5.EMA" localSheetId="19">#REF!</definedName>
    <definedName name="_DLX5.EMA" localSheetId="26">#REF!</definedName>
    <definedName name="_DLX5.EMA" localSheetId="0">#REF!</definedName>
    <definedName name="_DLX5.EMA">#REF!</definedName>
    <definedName name="_DLX6.EMA" localSheetId="16">#REF!</definedName>
    <definedName name="_DLX6.EMA" localSheetId="41">#REF!</definedName>
    <definedName name="_DLX6.EMA" localSheetId="46">#REF!</definedName>
    <definedName name="_DLX6.EMA" localSheetId="35">#REF!</definedName>
    <definedName name="_DLX6.EMA" localSheetId="29">#REF!</definedName>
    <definedName name="_DLX6.EMA" localSheetId="34">#REF!</definedName>
    <definedName name="_DLX6.EMA" localSheetId="39">#REF!</definedName>
    <definedName name="_DLX6.EMA" localSheetId="50">#REF!</definedName>
    <definedName name="_DLX6.EMA" localSheetId="51">#REF!</definedName>
    <definedName name="_DLX6.EMA" localSheetId="55">#REF!</definedName>
    <definedName name="_DLX6.EMA" localSheetId="56">#REF!</definedName>
    <definedName name="_DLX6.EMA" localSheetId="19">#REF!</definedName>
    <definedName name="_DLX6.EMA" localSheetId="26">#REF!</definedName>
    <definedName name="_DLX6.EMA" localSheetId="0">#REF!</definedName>
    <definedName name="_DLX6.EMA">#REF!</definedName>
    <definedName name="_DLX7.EMA" localSheetId="16">#REF!</definedName>
    <definedName name="_DLX7.EMA" localSheetId="41">#REF!</definedName>
    <definedName name="_DLX7.EMA" localSheetId="46">#REF!</definedName>
    <definedName name="_DLX7.EMA" localSheetId="35">#REF!</definedName>
    <definedName name="_DLX7.EMA" localSheetId="29">#REF!</definedName>
    <definedName name="_DLX7.EMA" localSheetId="34">#REF!</definedName>
    <definedName name="_DLX7.EMA" localSheetId="39">#REF!</definedName>
    <definedName name="_DLX7.EMA" localSheetId="50">#REF!</definedName>
    <definedName name="_DLX7.EMA" localSheetId="51">#REF!</definedName>
    <definedName name="_DLX7.EMA" localSheetId="55">#REF!</definedName>
    <definedName name="_DLX7.EMA" localSheetId="56">#REF!</definedName>
    <definedName name="_DLX7.EMA" localSheetId="19">#REF!</definedName>
    <definedName name="_DLX7.EMA" localSheetId="26">#REF!</definedName>
    <definedName name="_DLX7.EMA" localSheetId="0">#REF!</definedName>
    <definedName name="_DLX7.EMA">#REF!</definedName>
    <definedName name="_DLX8.EMA" localSheetId="16">#REF!</definedName>
    <definedName name="_DLX8.EMA" localSheetId="41">#REF!</definedName>
    <definedName name="_DLX8.EMA" localSheetId="46">#REF!</definedName>
    <definedName name="_DLX8.EMA" localSheetId="35">#REF!</definedName>
    <definedName name="_DLX8.EMA" localSheetId="29">#REF!</definedName>
    <definedName name="_DLX8.EMA" localSheetId="34">#REF!</definedName>
    <definedName name="_DLX8.EMA" localSheetId="39">#REF!</definedName>
    <definedName name="_DLX8.EMA" localSheetId="50">#REF!</definedName>
    <definedName name="_DLX8.EMA" localSheetId="51">#REF!</definedName>
    <definedName name="_DLX8.EMA" localSheetId="55">#REF!</definedName>
    <definedName name="_DLX8.EMA" localSheetId="56">#REF!</definedName>
    <definedName name="_DLX8.EMA" localSheetId="19">#REF!</definedName>
    <definedName name="_DLX8.EMA" localSheetId="26">#REF!</definedName>
    <definedName name="_DLX8.EMA" localSheetId="0">#REF!</definedName>
    <definedName name="_DLX8.EMA">#REF!</definedName>
    <definedName name="_DLX9.EMA" localSheetId="16">#REF!</definedName>
    <definedName name="_DLX9.EMA" localSheetId="41">#REF!</definedName>
    <definedName name="_DLX9.EMA" localSheetId="46">#REF!</definedName>
    <definedName name="_DLX9.EMA" localSheetId="35">#REF!</definedName>
    <definedName name="_DLX9.EMA" localSheetId="29">#REF!</definedName>
    <definedName name="_DLX9.EMA" localSheetId="34">#REF!</definedName>
    <definedName name="_DLX9.EMA" localSheetId="39">#REF!</definedName>
    <definedName name="_DLX9.EMA" localSheetId="50">#REF!</definedName>
    <definedName name="_DLX9.EMA" localSheetId="51">#REF!</definedName>
    <definedName name="_DLX9.EMA" localSheetId="55">#REF!</definedName>
    <definedName name="_DLX9.EMA" localSheetId="56">#REF!</definedName>
    <definedName name="_DLX9.EMA" localSheetId="19">#REF!</definedName>
    <definedName name="_DLX9.EMA" localSheetId="26">#REF!</definedName>
    <definedName name="_DLX9.EMA" localSheetId="0">#REF!</definedName>
    <definedName name="_DLX9.EMA">#REF!</definedName>
    <definedName name="_ECU1" localSheetId="16">#REF!</definedName>
    <definedName name="_ECU1" localSheetId="41">#REF!</definedName>
    <definedName name="_ECU1" localSheetId="46">#REF!</definedName>
    <definedName name="_ECU1" localSheetId="35">#REF!</definedName>
    <definedName name="_ECU1" localSheetId="29">#REF!</definedName>
    <definedName name="_ECU1" localSheetId="34">#REF!</definedName>
    <definedName name="_ECU1" localSheetId="36">#N/A</definedName>
    <definedName name="_ECU1" localSheetId="39">#REF!</definedName>
    <definedName name="_ECU1" localSheetId="50">#REF!</definedName>
    <definedName name="_ECU1" localSheetId="51">#REF!</definedName>
    <definedName name="_ECU1" localSheetId="55">#REF!</definedName>
    <definedName name="_ECU1" localSheetId="56">#REF!</definedName>
    <definedName name="_ECU1" localSheetId="19">#REF!</definedName>
    <definedName name="_ECU1" localSheetId="26">#REF!</definedName>
    <definedName name="_ECU1" localSheetId="0">#REF!</definedName>
    <definedName name="_ECU1">#REF!</definedName>
    <definedName name="_emi2000" localSheetId="16">#REF!</definedName>
    <definedName name="_emi2000" localSheetId="41">#REF!</definedName>
    <definedName name="_emi2000" localSheetId="46">#REF!</definedName>
    <definedName name="_emi2000" localSheetId="35">#REF!</definedName>
    <definedName name="_emi2000" localSheetId="34">#REF!</definedName>
    <definedName name="_emi2000" localSheetId="39">#REF!</definedName>
    <definedName name="_emi2000" localSheetId="19">#REF!</definedName>
    <definedName name="_emi2000" localSheetId="26">#REF!</definedName>
    <definedName name="_emi2000" localSheetId="0">#REF!</definedName>
    <definedName name="_emi2000">#REF!</definedName>
    <definedName name="_emi2001" localSheetId="16">#REF!</definedName>
    <definedName name="_emi2001" localSheetId="41">#REF!</definedName>
    <definedName name="_emi2001" localSheetId="46">#REF!</definedName>
    <definedName name="_emi2001" localSheetId="35">#REF!</definedName>
    <definedName name="_emi2001" localSheetId="34">#REF!</definedName>
    <definedName name="_emi2001" localSheetId="39">#REF!</definedName>
    <definedName name="_emi2001" localSheetId="19">#REF!</definedName>
    <definedName name="_emi2001" localSheetId="26">#REF!</definedName>
    <definedName name="_emi2001" localSheetId="0">#REF!</definedName>
    <definedName name="_emi2001">#REF!</definedName>
    <definedName name="_emi2002" localSheetId="16">#REF!</definedName>
    <definedName name="_emi2002" localSheetId="41">#REF!</definedName>
    <definedName name="_emi2002" localSheetId="46">#REF!</definedName>
    <definedName name="_emi2002" localSheetId="35">#REF!</definedName>
    <definedName name="_emi2002" localSheetId="34">#REF!</definedName>
    <definedName name="_emi2002" localSheetId="39">#REF!</definedName>
    <definedName name="_emi2002" localSheetId="19">#REF!</definedName>
    <definedName name="_emi2002" localSheetId="26">#REF!</definedName>
    <definedName name="_emi2002" localSheetId="0">#REF!</definedName>
    <definedName name="_emi2002">#REF!</definedName>
    <definedName name="_emi2003" localSheetId="16">#REF!</definedName>
    <definedName name="_emi2003" localSheetId="41">#REF!</definedName>
    <definedName name="_emi2003" localSheetId="46">#REF!</definedName>
    <definedName name="_emi2003" localSheetId="35">#REF!</definedName>
    <definedName name="_emi2003" localSheetId="34">#REF!</definedName>
    <definedName name="_emi2003" localSheetId="39">#REF!</definedName>
    <definedName name="_emi2003" localSheetId="19">#REF!</definedName>
    <definedName name="_emi2003" localSheetId="26">#REF!</definedName>
    <definedName name="_emi2003" localSheetId="0">#REF!</definedName>
    <definedName name="_emi2003">#REF!</definedName>
    <definedName name="_emi98" localSheetId="16">#REF!</definedName>
    <definedName name="_emi98" localSheetId="41">#REF!</definedName>
    <definedName name="_emi98" localSheetId="46">#REF!</definedName>
    <definedName name="_emi98" localSheetId="35">#REF!</definedName>
    <definedName name="_emi98" localSheetId="34">#REF!</definedName>
    <definedName name="_emi98" localSheetId="39">#REF!</definedName>
    <definedName name="_emi98" localSheetId="19">#REF!</definedName>
    <definedName name="_emi98" localSheetId="26">#REF!</definedName>
    <definedName name="_emi98" localSheetId="0">#REF!</definedName>
    <definedName name="_emi98">#REF!</definedName>
    <definedName name="_emi99" localSheetId="16">#REF!</definedName>
    <definedName name="_emi99" localSheetId="41">#REF!</definedName>
    <definedName name="_emi99" localSheetId="46">#REF!</definedName>
    <definedName name="_emi99" localSheetId="35">#REF!</definedName>
    <definedName name="_emi99" localSheetId="34">#REF!</definedName>
    <definedName name="_emi99" localSheetId="39">#REF!</definedName>
    <definedName name="_emi99" localSheetId="19">#REF!</definedName>
    <definedName name="_emi99" localSheetId="26">#REF!</definedName>
    <definedName name="_emi99" localSheetId="0">#REF!</definedName>
    <definedName name="_emi99">#REF!</definedName>
    <definedName name="_END94" localSheetId="16">#REF!</definedName>
    <definedName name="_END94" localSheetId="41">#REF!</definedName>
    <definedName name="_END94" localSheetId="46">#REF!</definedName>
    <definedName name="_END94" localSheetId="35">#REF!</definedName>
    <definedName name="_END94" localSheetId="29">#REF!</definedName>
    <definedName name="_END94" localSheetId="34">#REF!</definedName>
    <definedName name="_END94" localSheetId="39">#REF!</definedName>
    <definedName name="_END94" localSheetId="56">#REF!</definedName>
    <definedName name="_END94" localSheetId="19">#REF!</definedName>
    <definedName name="_END94" localSheetId="26">#REF!</definedName>
    <definedName name="_END94" localSheetId="0">#REF!</definedName>
    <definedName name="_END94">#REF!</definedName>
    <definedName name="_ESC1" localSheetId="16">#REF!</definedName>
    <definedName name="_ESC1" localSheetId="41">#REF!</definedName>
    <definedName name="_ESC1" localSheetId="46">#REF!</definedName>
    <definedName name="_ESC1" localSheetId="35">#REF!</definedName>
    <definedName name="_ESC1" localSheetId="29">#REF!</definedName>
    <definedName name="_ESC1" localSheetId="34">#REF!</definedName>
    <definedName name="_ESC1" localSheetId="36">#N/A</definedName>
    <definedName name="_ESC1" localSheetId="39">#REF!</definedName>
    <definedName name="_ESC1" localSheetId="50">#REF!</definedName>
    <definedName name="_ESC1" localSheetId="51">#REF!</definedName>
    <definedName name="_ESC1" localSheetId="55">#REF!</definedName>
    <definedName name="_ESC1" localSheetId="56">#REF!</definedName>
    <definedName name="_ESC1" localSheetId="19">#REF!</definedName>
    <definedName name="_ESC1" localSheetId="26">#REF!</definedName>
    <definedName name="_ESC1" localSheetId="0">#REF!</definedName>
    <definedName name="_ESC1">#REF!</definedName>
    <definedName name="_EX9596" localSheetId="16">#REF!</definedName>
    <definedName name="_EX9596" localSheetId="41">#REF!</definedName>
    <definedName name="_EX9596" localSheetId="46">#REF!</definedName>
    <definedName name="_EX9596" localSheetId="35">#REF!</definedName>
    <definedName name="_EX9596" localSheetId="29">#REF!</definedName>
    <definedName name="_EX9596" localSheetId="34">#REF!</definedName>
    <definedName name="_EX9596" localSheetId="39">#REF!</definedName>
    <definedName name="_EX9596" localSheetId="50">#REF!</definedName>
    <definedName name="_EX9596" localSheetId="51">#REF!</definedName>
    <definedName name="_EX9596" localSheetId="55">#REF!</definedName>
    <definedName name="_EX9596" localSheetId="56">#REF!</definedName>
    <definedName name="_EX9596" localSheetId="19">#REF!</definedName>
    <definedName name="_EX9596" localSheetId="26">#REF!</definedName>
    <definedName name="_EX9596" localSheetId="0">#REF!</definedName>
    <definedName name="_EX9596">#REF!</definedName>
    <definedName name="_EXP5" localSheetId="16">#REF!</definedName>
    <definedName name="_EXP5" localSheetId="41">#REF!</definedName>
    <definedName name="_EXP5" localSheetId="46">#REF!</definedName>
    <definedName name="_EXP5" localSheetId="35">#REF!</definedName>
    <definedName name="_EXP5" localSheetId="34">#REF!</definedName>
    <definedName name="_EXP5" localSheetId="39">#REF!</definedName>
    <definedName name="_EXP5" localSheetId="19">#REF!</definedName>
    <definedName name="_EXP5" localSheetId="26">#REF!</definedName>
    <definedName name="_EXP5" localSheetId="0">#REF!</definedName>
    <definedName name="_EXP5">#REF!</definedName>
    <definedName name="_EXP6" localSheetId="16">#REF!</definedName>
    <definedName name="_EXP6" localSheetId="41">#REF!</definedName>
    <definedName name="_EXP6" localSheetId="46">#REF!</definedName>
    <definedName name="_EXP6" localSheetId="35">#REF!</definedName>
    <definedName name="_EXP6" localSheetId="34">#REF!</definedName>
    <definedName name="_EXP6" localSheetId="39">#REF!</definedName>
    <definedName name="_EXP6" localSheetId="19">#REF!</definedName>
    <definedName name="_EXP6" localSheetId="26">#REF!</definedName>
    <definedName name="_EXP6" localSheetId="0">#REF!</definedName>
    <definedName name="_EXP6">#REF!</definedName>
    <definedName name="_EXP7" localSheetId="16">#REF!</definedName>
    <definedName name="_EXP7" localSheetId="41">#REF!</definedName>
    <definedName name="_EXP7" localSheetId="46">#REF!</definedName>
    <definedName name="_EXP7" localSheetId="35">#REF!</definedName>
    <definedName name="_EXP7" localSheetId="34">#REF!</definedName>
    <definedName name="_EXP7" localSheetId="39">#REF!</definedName>
    <definedName name="_EXP7" localSheetId="19">#REF!</definedName>
    <definedName name="_EXP7" localSheetId="26">#REF!</definedName>
    <definedName name="_EXP7" localSheetId="0">#REF!</definedName>
    <definedName name="_EXP7">#REF!</definedName>
    <definedName name="_EXP9" localSheetId="16">#REF!</definedName>
    <definedName name="_EXP9" localSheetId="41">#REF!</definedName>
    <definedName name="_EXP9" localSheetId="46">#REF!</definedName>
    <definedName name="_EXP9" localSheetId="35">#REF!</definedName>
    <definedName name="_EXP9" localSheetId="34">#REF!</definedName>
    <definedName name="_EXP9" localSheetId="39">#REF!</definedName>
    <definedName name="_EXP9" localSheetId="19">#REF!</definedName>
    <definedName name="_EXP9" localSheetId="26">#REF!</definedName>
    <definedName name="_EXP9" localSheetId="0">#REF!</definedName>
    <definedName name="_EXP9">#REF!</definedName>
    <definedName name="_EXR1" localSheetId="16">#REF!</definedName>
    <definedName name="_EXR1" localSheetId="41">#REF!</definedName>
    <definedName name="_EXR1" localSheetId="46">#REF!</definedName>
    <definedName name="_EXR1" localSheetId="35">#REF!</definedName>
    <definedName name="_EXR1" localSheetId="34">#REF!</definedName>
    <definedName name="_EXR1" localSheetId="39">#REF!</definedName>
    <definedName name="_EXR1" localSheetId="19">#REF!</definedName>
    <definedName name="_EXR1" localSheetId="26">#REF!</definedName>
    <definedName name="_EXR1" localSheetId="0">#REF!</definedName>
    <definedName name="_EXR1">#REF!</definedName>
    <definedName name="_EXR2" localSheetId="16">#REF!</definedName>
    <definedName name="_EXR2" localSheetId="41">#REF!</definedName>
    <definedName name="_EXR2" localSheetId="46">#REF!</definedName>
    <definedName name="_EXR2" localSheetId="35">#REF!</definedName>
    <definedName name="_EXR2" localSheetId="34">#REF!</definedName>
    <definedName name="_EXR2" localSheetId="39">#REF!</definedName>
    <definedName name="_EXR2" localSheetId="19">#REF!</definedName>
    <definedName name="_EXR2" localSheetId="26">#REF!</definedName>
    <definedName name="_EXR2" localSheetId="0">#REF!</definedName>
    <definedName name="_EXR2">#REF!</definedName>
    <definedName name="_EXR3" localSheetId="16">#REF!</definedName>
    <definedName name="_EXR3" localSheetId="41">#REF!</definedName>
    <definedName name="_EXR3" localSheetId="46">#REF!</definedName>
    <definedName name="_EXR3" localSheetId="35">#REF!</definedName>
    <definedName name="_EXR3" localSheetId="34">#REF!</definedName>
    <definedName name="_EXR3" localSheetId="39">#REF!</definedName>
    <definedName name="_EXR3" localSheetId="19">#REF!</definedName>
    <definedName name="_EXR3" localSheetId="26">#REF!</definedName>
    <definedName name="_EXR3" localSheetId="0">#REF!</definedName>
    <definedName name="_EXR3">#REF!</definedName>
    <definedName name="_F" localSheetId="16" hidden="1">'[45]Fax a enviar'!#REF!</definedName>
    <definedName name="_F" localSheetId="35" hidden="1">'[45]Fax a enviar'!#REF!</definedName>
    <definedName name="_F" localSheetId="36" hidden="1">#REF!</definedName>
    <definedName name="_F" localSheetId="55" hidden="1">#REF!</definedName>
    <definedName name="_F" localSheetId="56" hidden="1">'[45]Fax a enviar'!#REF!</definedName>
    <definedName name="_F" localSheetId="70" hidden="1">#REF!</definedName>
    <definedName name="_F" localSheetId="26" hidden="1">'[45]Fax a enviar'!#REF!</definedName>
    <definedName name="_F" hidden="1">'[45]Fax a enviar'!#REF!</definedName>
    <definedName name="_FAL1" localSheetId="15">#REF!</definedName>
    <definedName name="_FAL1" localSheetId="16">#REF!</definedName>
    <definedName name="_FAL1" localSheetId="25">#REF!</definedName>
    <definedName name="_FAL1" localSheetId="41">#REF!</definedName>
    <definedName name="_FAL1" localSheetId="46">#REF!</definedName>
    <definedName name="_FAL1" localSheetId="35">#REF!</definedName>
    <definedName name="_FAL1" localSheetId="29">#REF!</definedName>
    <definedName name="_FAL1" localSheetId="33">#REF!</definedName>
    <definedName name="_FAL1" localSheetId="34">#REF!</definedName>
    <definedName name="_FAL1" localSheetId="36">#N/A</definedName>
    <definedName name="_FAL1" localSheetId="39">#REF!</definedName>
    <definedName name="_FAL1" localSheetId="50">#REF!</definedName>
    <definedName name="_FAL1" localSheetId="51">#REF!</definedName>
    <definedName name="_FAL1" localSheetId="55">#REF!</definedName>
    <definedName name="_FAL1" localSheetId="56">#REF!</definedName>
    <definedName name="_FAL1" localSheetId="69">#REF!</definedName>
    <definedName name="_FAL1" localSheetId="19">#REF!</definedName>
    <definedName name="_FAL1" localSheetId="26">#REF!</definedName>
    <definedName name="_FAL1" localSheetId="0">#REF!</definedName>
    <definedName name="_FAL1">#REF!</definedName>
    <definedName name="_FAL10" localSheetId="16">#REF!</definedName>
    <definedName name="_FAL10" localSheetId="41">#REF!</definedName>
    <definedName name="_FAL10" localSheetId="46">#REF!</definedName>
    <definedName name="_FAL10" localSheetId="35">#REF!</definedName>
    <definedName name="_FAL10" localSheetId="34">#REF!</definedName>
    <definedName name="_FAL10" localSheetId="39">#REF!</definedName>
    <definedName name="_FAL10" localSheetId="19">#REF!</definedName>
    <definedName name="_FAL10" localSheetId="26">#REF!</definedName>
    <definedName name="_FAL10" localSheetId="0">#REF!</definedName>
    <definedName name="_FAL10">#REF!</definedName>
    <definedName name="_FAL11" localSheetId="16">#REF!</definedName>
    <definedName name="_FAL11" localSheetId="41">#REF!</definedName>
    <definedName name="_FAL11" localSheetId="46">#REF!</definedName>
    <definedName name="_FAL11" localSheetId="35">#REF!</definedName>
    <definedName name="_FAL11" localSheetId="34">#REF!</definedName>
    <definedName name="_FAL11" localSheetId="39">#REF!</definedName>
    <definedName name="_FAL11" localSheetId="19">#REF!</definedName>
    <definedName name="_FAL11" localSheetId="26">#REF!</definedName>
    <definedName name="_FAL11" localSheetId="0">#REF!</definedName>
    <definedName name="_FAL11">#REF!</definedName>
    <definedName name="_FAL12" localSheetId="16">#REF!</definedName>
    <definedName name="_FAL12" localSheetId="41">#REF!</definedName>
    <definedName name="_FAL12" localSheetId="46">#REF!</definedName>
    <definedName name="_FAL12" localSheetId="35">#REF!</definedName>
    <definedName name="_FAL12" localSheetId="34">#REF!</definedName>
    <definedName name="_FAL12" localSheetId="39">#REF!</definedName>
    <definedName name="_FAL12" localSheetId="19">#REF!</definedName>
    <definedName name="_FAL12" localSheetId="26">#REF!</definedName>
    <definedName name="_FAL12" localSheetId="0">#REF!</definedName>
    <definedName name="_FAL12">#REF!</definedName>
    <definedName name="_FAL2" localSheetId="15">#REF!</definedName>
    <definedName name="_FAL2" localSheetId="16">#REF!</definedName>
    <definedName name="_FAL2" localSheetId="41">#REF!</definedName>
    <definedName name="_FAL2" localSheetId="46">#REF!</definedName>
    <definedName name="_FAL2" localSheetId="35">#REF!</definedName>
    <definedName name="_FAL2" localSheetId="29">#REF!</definedName>
    <definedName name="_FAL2" localSheetId="34">#REF!</definedName>
    <definedName name="_FAL2" localSheetId="36">#N/A</definedName>
    <definedName name="_FAL2" localSheetId="39">#REF!</definedName>
    <definedName name="_FAL2" localSheetId="50">#REF!</definedName>
    <definedName name="_FAL2" localSheetId="51">#REF!</definedName>
    <definedName name="_FAL2" localSheetId="55">#REF!</definedName>
    <definedName name="_FAL2" localSheetId="56">#REF!</definedName>
    <definedName name="_FAL2" localSheetId="19">#REF!</definedName>
    <definedName name="_FAL2" localSheetId="26">#REF!</definedName>
    <definedName name="_FAL2" localSheetId="0">#REF!</definedName>
    <definedName name="_FAL2">#REF!</definedName>
    <definedName name="_FAL3" localSheetId="15">#REF!</definedName>
    <definedName name="_FAL3" localSheetId="16">#REF!</definedName>
    <definedName name="_FAL3" localSheetId="41">#REF!</definedName>
    <definedName name="_FAL3" localSheetId="46">#REF!</definedName>
    <definedName name="_FAL3" localSheetId="35">#REF!</definedName>
    <definedName name="_FAL3" localSheetId="29">#REF!</definedName>
    <definedName name="_FAL3" localSheetId="34">#REF!</definedName>
    <definedName name="_FAL3" localSheetId="36">#N/A</definedName>
    <definedName name="_FAL3" localSheetId="39">#REF!</definedName>
    <definedName name="_FAL3" localSheetId="50">#REF!</definedName>
    <definedName name="_FAL3" localSheetId="51">#REF!</definedName>
    <definedName name="_FAL3" localSheetId="55">#REF!</definedName>
    <definedName name="_FAL3" localSheetId="56">#REF!</definedName>
    <definedName name="_FAL3" localSheetId="19">#REF!</definedName>
    <definedName name="_FAL3" localSheetId="26">#REF!</definedName>
    <definedName name="_FAL3" localSheetId="0">#REF!</definedName>
    <definedName name="_FAL3">#REF!</definedName>
    <definedName name="_FAL4" localSheetId="16">#REF!</definedName>
    <definedName name="_FAL4" localSheetId="41">#REF!</definedName>
    <definedName name="_FAL4" localSheetId="46">#REF!</definedName>
    <definedName name="_FAL4" localSheetId="35">#REF!</definedName>
    <definedName name="_FAL4" localSheetId="29">#REF!</definedName>
    <definedName name="_FAL4" localSheetId="34">#REF!</definedName>
    <definedName name="_FAL4" localSheetId="36">#N/A</definedName>
    <definedName name="_FAL4" localSheetId="39">#REF!</definedName>
    <definedName name="_FAL4" localSheetId="50">#REF!</definedName>
    <definedName name="_FAL4" localSheetId="51">#REF!</definedName>
    <definedName name="_FAL4" localSheetId="55">#REF!</definedName>
    <definedName name="_FAL4" localSheetId="56">#REF!</definedName>
    <definedName name="_FAL4" localSheetId="19">#REF!</definedName>
    <definedName name="_FAL4" localSheetId="26">#REF!</definedName>
    <definedName name="_FAL4" localSheetId="0">#REF!</definedName>
    <definedName name="_FAL4">#REF!</definedName>
    <definedName name="_FAL5" localSheetId="16">#REF!</definedName>
    <definedName name="_FAL5" localSheetId="41">#REF!</definedName>
    <definedName name="_FAL5" localSheetId="46">#REF!</definedName>
    <definedName name="_FAL5" localSheetId="35">#REF!</definedName>
    <definedName name="_FAL5" localSheetId="29">#REF!</definedName>
    <definedName name="_FAL5" localSheetId="34">#REF!</definedName>
    <definedName name="_FAL5" localSheetId="36">#N/A</definedName>
    <definedName name="_FAL5" localSheetId="39">#REF!</definedName>
    <definedName name="_FAL5" localSheetId="50">#REF!</definedName>
    <definedName name="_FAL5" localSheetId="51">#REF!</definedName>
    <definedName name="_FAL5" localSheetId="55">#REF!</definedName>
    <definedName name="_FAL5" localSheetId="56">#REF!</definedName>
    <definedName name="_FAL5" localSheetId="19">#REF!</definedName>
    <definedName name="_FAL5" localSheetId="26">#REF!</definedName>
    <definedName name="_FAL5" localSheetId="0">#REF!</definedName>
    <definedName name="_FAL5">#REF!</definedName>
    <definedName name="_FAL6" localSheetId="16">#REF!</definedName>
    <definedName name="_FAL6" localSheetId="41">#REF!</definedName>
    <definedName name="_FAL6" localSheetId="46">#REF!</definedName>
    <definedName name="_FAL6" localSheetId="35">#REF!</definedName>
    <definedName name="_FAL6" localSheetId="29">#REF!</definedName>
    <definedName name="_FAL6" localSheetId="34">#REF!</definedName>
    <definedName name="_FAL6" localSheetId="36">#N/A</definedName>
    <definedName name="_FAL6" localSheetId="39">#REF!</definedName>
    <definedName name="_FAL6" localSheetId="50">#REF!</definedName>
    <definedName name="_FAL6" localSheetId="51">#REF!</definedName>
    <definedName name="_FAL6" localSheetId="55">#REF!</definedName>
    <definedName name="_FAL6" localSheetId="56">#REF!</definedName>
    <definedName name="_FAL6" localSheetId="19">#REF!</definedName>
    <definedName name="_FAL6" localSheetId="26">#REF!</definedName>
    <definedName name="_FAL6" localSheetId="0">#REF!</definedName>
    <definedName name="_FAL6">#REF!</definedName>
    <definedName name="_FAL7" localSheetId="16">#REF!</definedName>
    <definedName name="_FAL7" localSheetId="41">#REF!</definedName>
    <definedName name="_FAL7" localSheetId="46">#REF!</definedName>
    <definedName name="_FAL7" localSheetId="35">#REF!</definedName>
    <definedName name="_FAL7" localSheetId="29">#REF!</definedName>
    <definedName name="_FAL7" localSheetId="34">#REF!</definedName>
    <definedName name="_FAL7" localSheetId="36">#N/A</definedName>
    <definedName name="_FAL7" localSheetId="39">#REF!</definedName>
    <definedName name="_FAL7" localSheetId="50">#REF!</definedName>
    <definedName name="_FAL7" localSheetId="51">#REF!</definedName>
    <definedName name="_FAL7" localSheetId="55">#REF!</definedName>
    <definedName name="_FAL7" localSheetId="56">#REF!</definedName>
    <definedName name="_FAL7" localSheetId="19">#REF!</definedName>
    <definedName name="_FAL7" localSheetId="26">#REF!</definedName>
    <definedName name="_FAL7" localSheetId="0">#REF!</definedName>
    <definedName name="_FAL7">#REF!</definedName>
    <definedName name="_FAL8" localSheetId="16">#REF!</definedName>
    <definedName name="_FAL8" localSheetId="41">#REF!</definedName>
    <definedName name="_FAL8" localSheetId="46">#REF!</definedName>
    <definedName name="_FAL8" localSheetId="35">#REF!</definedName>
    <definedName name="_FAL8" localSheetId="34">#REF!</definedName>
    <definedName name="_FAL8" localSheetId="39">#REF!</definedName>
    <definedName name="_FAL8" localSheetId="19">#REF!</definedName>
    <definedName name="_FAL8" localSheetId="26">#REF!</definedName>
    <definedName name="_FAL8" localSheetId="0">#REF!</definedName>
    <definedName name="_FAL8">#REF!</definedName>
    <definedName name="_FAL89" localSheetId="16">#REF!</definedName>
    <definedName name="_FAL89" localSheetId="41">#REF!</definedName>
    <definedName name="_FAL89" localSheetId="46">#REF!</definedName>
    <definedName name="_FAL89" localSheetId="35">#REF!</definedName>
    <definedName name="_FAL89" localSheetId="29">#REF!</definedName>
    <definedName name="_FAL89" localSheetId="34">#REF!</definedName>
    <definedName name="_FAL89" localSheetId="39">#REF!</definedName>
    <definedName name="_FAL89" localSheetId="50">#REF!</definedName>
    <definedName name="_FAL89" localSheetId="51">#REF!</definedName>
    <definedName name="_FAL89" localSheetId="55">#REF!</definedName>
    <definedName name="_FAL89" localSheetId="56">#REF!</definedName>
    <definedName name="_FAL89" localSheetId="19">#REF!</definedName>
    <definedName name="_FAL89" localSheetId="26">#REF!</definedName>
    <definedName name="_FAL89" localSheetId="0">#REF!</definedName>
    <definedName name="_FAL89">#REF!</definedName>
    <definedName name="_FAL9" localSheetId="16">#REF!</definedName>
    <definedName name="_FAL9" localSheetId="41">#REF!</definedName>
    <definedName name="_FAL9" localSheetId="46">#REF!</definedName>
    <definedName name="_FAL9" localSheetId="35">#REF!</definedName>
    <definedName name="_FAL9" localSheetId="34">#REF!</definedName>
    <definedName name="_FAL9" localSheetId="39">#REF!</definedName>
    <definedName name="_FAL9" localSheetId="19">#REF!</definedName>
    <definedName name="_FAL9" localSheetId="26">#REF!</definedName>
    <definedName name="_FAL9" localSheetId="0">#REF!</definedName>
    <definedName name="_FAL9">#REF!</definedName>
    <definedName name="_Fill" localSheetId="15" hidden="1">'[9]shared data'!$A$4:$A$642</definedName>
    <definedName name="_Fill" localSheetId="16" hidden="1">#REF!</definedName>
    <definedName name="_Fill" localSheetId="41" hidden="1">#REF!</definedName>
    <definedName name="_Fill" localSheetId="46" hidden="1">#REF!</definedName>
    <definedName name="_Fill" localSheetId="35" hidden="1">#REF!</definedName>
    <definedName name="_Fill" localSheetId="29" hidden="1">#REF!</definedName>
    <definedName name="_Fill" localSheetId="34" hidden="1">#REF!</definedName>
    <definedName name="_Fill" localSheetId="36" hidden="1">#N/A</definedName>
    <definedName name="_Fill" localSheetId="39" hidden="1">#REF!</definedName>
    <definedName name="_Fill" localSheetId="50" hidden="1">#REF!</definedName>
    <definedName name="_Fill" localSheetId="51" hidden="1">#REF!</definedName>
    <definedName name="_Fill" localSheetId="55" hidden="1">#REF!</definedName>
    <definedName name="_Fill" localSheetId="56" hidden="1">#REF!</definedName>
    <definedName name="_Fill" localSheetId="19" hidden="1">#REF!</definedName>
    <definedName name="_Fill" localSheetId="26" hidden="1">#REF!</definedName>
    <definedName name="_Fill" localSheetId="0" hidden="1">#REF!</definedName>
    <definedName name="_Fill" hidden="1">#REF!</definedName>
    <definedName name="_Fill1" localSheetId="15" hidden="1">#REF!</definedName>
    <definedName name="_Fill1" localSheetId="16" hidden="1">#REF!</definedName>
    <definedName name="_Fill1" localSheetId="41" hidden="1">#REF!</definedName>
    <definedName name="_Fill1" localSheetId="46" hidden="1">#REF!</definedName>
    <definedName name="_Fill1" localSheetId="35" hidden="1">#REF!</definedName>
    <definedName name="_Fill1" localSheetId="29" hidden="1">#REF!</definedName>
    <definedName name="_Fill1" localSheetId="34" hidden="1">#REF!</definedName>
    <definedName name="_Fill1" localSheetId="39" hidden="1">#REF!</definedName>
    <definedName name="_Fill1" localSheetId="50" hidden="1">#REF!</definedName>
    <definedName name="_Fill1" localSheetId="51" hidden="1">#REF!</definedName>
    <definedName name="_Fill1" localSheetId="55" hidden="1">#REF!</definedName>
    <definedName name="_Fill1" localSheetId="56" hidden="1">#REF!</definedName>
    <definedName name="_Fill1" localSheetId="19" hidden="1">#REF!</definedName>
    <definedName name="_Fill1" localSheetId="26" hidden="1">#REF!</definedName>
    <definedName name="_Fill1" localSheetId="0" hidden="1">#REF!</definedName>
    <definedName name="_Fill1" hidden="1">#REF!</definedName>
    <definedName name="_xlnm._FilterDatabase" localSheetId="36" hidden="1">#REF!</definedName>
    <definedName name="_xlnm._FilterDatabase" localSheetId="55" hidden="1">#REF!</definedName>
    <definedName name="_xlnm._FilterDatabase" localSheetId="70" hidden="1">#REF!</definedName>
    <definedName name="_xlnm._FilterDatabase" hidden="1">[46]C!$P$428:$T$428</definedName>
    <definedName name="_FIS96" localSheetId="16">#REF!</definedName>
    <definedName name="_FIS96" localSheetId="25">#REF!</definedName>
    <definedName name="_FIS96" localSheetId="41">#REF!</definedName>
    <definedName name="_FIS96" localSheetId="46">#REF!</definedName>
    <definedName name="_FIS96" localSheetId="35">#REF!</definedName>
    <definedName name="_FIS96" localSheetId="34">#REF!</definedName>
    <definedName name="_FIS96" localSheetId="39">#REF!</definedName>
    <definedName name="_FIS96" localSheetId="56">#REF!</definedName>
    <definedName name="_FIS96" localSheetId="69">#REF!</definedName>
    <definedName name="_FIS96" localSheetId="19">#REF!</definedName>
    <definedName name="_FIS96" localSheetId="26">#REF!</definedName>
    <definedName name="_FIS96" localSheetId="0">#REF!</definedName>
    <definedName name="_FIS96">#REF!</definedName>
    <definedName name="_FIV1" localSheetId="16">#REF!</definedName>
    <definedName name="_FIV1" localSheetId="41">#REF!</definedName>
    <definedName name="_FIV1" localSheetId="46">#REF!</definedName>
    <definedName name="_FIV1" localSheetId="35">#REF!</definedName>
    <definedName name="_FIV1" localSheetId="34">#REF!</definedName>
    <definedName name="_FIV1" localSheetId="39">#REF!</definedName>
    <definedName name="_FIV1" localSheetId="56">#REF!</definedName>
    <definedName name="_FIV1" localSheetId="19">#REF!</definedName>
    <definedName name="_FIV1" localSheetId="26">#REF!</definedName>
    <definedName name="_FIV1" localSheetId="0">#REF!</definedName>
    <definedName name="_FIV1">#REF!</definedName>
    <definedName name="_FMK1" localSheetId="15">#REF!</definedName>
    <definedName name="_FMK1" localSheetId="16">#REF!</definedName>
    <definedName name="_FMK1" localSheetId="41">#REF!</definedName>
    <definedName name="_FMK1" localSheetId="46">#REF!</definedName>
    <definedName name="_FMK1" localSheetId="35">#REF!</definedName>
    <definedName name="_FMK1" localSheetId="29">#REF!</definedName>
    <definedName name="_FMK1" localSheetId="33">#REF!</definedName>
    <definedName name="_FMK1" localSheetId="34">#REF!</definedName>
    <definedName name="_FMK1" localSheetId="36">#N/A</definedName>
    <definedName name="_FMK1" localSheetId="39">#REF!</definedName>
    <definedName name="_FMK1" localSheetId="50">#REF!</definedName>
    <definedName name="_FMK1" localSheetId="51">#REF!</definedName>
    <definedName name="_FMK1" localSheetId="55">#REF!</definedName>
    <definedName name="_FMK1" localSheetId="56">#REF!</definedName>
    <definedName name="_FMK1" localSheetId="19">#REF!</definedName>
    <definedName name="_FMK1" localSheetId="26">#REF!</definedName>
    <definedName name="_FMK1" localSheetId="0">#REF!</definedName>
    <definedName name="_FMK1">#REF!</definedName>
    <definedName name="_ftnref1" localSheetId="16">#REF!</definedName>
    <definedName name="_ftnref1" localSheetId="41">#REF!</definedName>
    <definedName name="_ftnref1" localSheetId="46">#REF!</definedName>
    <definedName name="_ftnref1" localSheetId="35">#REF!</definedName>
    <definedName name="_ftnref1" localSheetId="34">#REF!</definedName>
    <definedName name="_ftnref1" localSheetId="39">#REF!</definedName>
    <definedName name="_ftnref1" localSheetId="19">#REF!</definedName>
    <definedName name="_ftnref1" localSheetId="26">#REF!</definedName>
    <definedName name="_ftnref1" localSheetId="0">#REF!</definedName>
    <definedName name="_ftnref1">#REF!</definedName>
    <definedName name="_IKR1" localSheetId="15">#REF!</definedName>
    <definedName name="_IKR1" localSheetId="16">#REF!</definedName>
    <definedName name="_IKR1" localSheetId="41">#REF!</definedName>
    <definedName name="_IKR1" localSheetId="46">#REF!</definedName>
    <definedName name="_IKR1" localSheetId="35">#REF!</definedName>
    <definedName name="_IKR1" localSheetId="29">#REF!</definedName>
    <definedName name="_IKR1" localSheetId="34">#REF!</definedName>
    <definedName name="_IKR1" localSheetId="36">#N/A</definedName>
    <definedName name="_IKR1" localSheetId="39">#REF!</definedName>
    <definedName name="_IKR1" localSheetId="50">#REF!</definedName>
    <definedName name="_IKR1" localSheetId="51">#REF!</definedName>
    <definedName name="_IKR1" localSheetId="55">#REF!</definedName>
    <definedName name="_IKR1" localSheetId="56">#REF!</definedName>
    <definedName name="_IKR1" localSheetId="19">#REF!</definedName>
    <definedName name="_IKR1" localSheetId="26">#REF!</definedName>
    <definedName name="_IKR1" localSheetId="0">#REF!</definedName>
    <definedName name="_IKR1">#REF!</definedName>
    <definedName name="_IMP10" localSheetId="16">#REF!</definedName>
    <definedName name="_IMP10" localSheetId="41">#REF!</definedName>
    <definedName name="_IMP10" localSheetId="46">#REF!</definedName>
    <definedName name="_IMP10" localSheetId="35">#REF!</definedName>
    <definedName name="_IMP10" localSheetId="34">#REF!</definedName>
    <definedName name="_IMP10" localSheetId="39">#REF!</definedName>
    <definedName name="_IMP10" localSheetId="19">#REF!</definedName>
    <definedName name="_IMP10" localSheetId="26">#REF!</definedName>
    <definedName name="_IMP10" localSheetId="0">#REF!</definedName>
    <definedName name="_IMP10">#REF!</definedName>
    <definedName name="_IMP2" localSheetId="16">#REF!</definedName>
    <definedName name="_IMP2" localSheetId="41">#REF!</definedName>
    <definedName name="_IMP2" localSheetId="46">#REF!</definedName>
    <definedName name="_IMP2" localSheetId="35">#REF!</definedName>
    <definedName name="_IMP2" localSheetId="34">#REF!</definedName>
    <definedName name="_IMP2" localSheetId="39">#REF!</definedName>
    <definedName name="_IMP2" localSheetId="19">#REF!</definedName>
    <definedName name="_IMP2" localSheetId="26">#REF!</definedName>
    <definedName name="_IMP2" localSheetId="0">#REF!</definedName>
    <definedName name="_IMP2">#REF!</definedName>
    <definedName name="_IMP4" localSheetId="16">#REF!</definedName>
    <definedName name="_IMP4" localSheetId="41">#REF!</definedName>
    <definedName name="_IMP4" localSheetId="46">#REF!</definedName>
    <definedName name="_IMP4" localSheetId="35">#REF!</definedName>
    <definedName name="_IMP4" localSheetId="34">#REF!</definedName>
    <definedName name="_IMP4" localSheetId="39">#REF!</definedName>
    <definedName name="_IMP4" localSheetId="19">#REF!</definedName>
    <definedName name="_IMP4" localSheetId="26">#REF!</definedName>
    <definedName name="_IMP4" localSheetId="0">#REF!</definedName>
    <definedName name="_IMP4">#REF!</definedName>
    <definedName name="_IMP6" localSheetId="16">#REF!</definedName>
    <definedName name="_IMP6" localSheetId="41">#REF!</definedName>
    <definedName name="_IMP6" localSheetId="46">#REF!</definedName>
    <definedName name="_IMP6" localSheetId="35">#REF!</definedName>
    <definedName name="_IMP6" localSheetId="34">#REF!</definedName>
    <definedName name="_IMP6" localSheetId="39">#REF!</definedName>
    <definedName name="_IMP6" localSheetId="19">#REF!</definedName>
    <definedName name="_IMP6" localSheetId="26">#REF!</definedName>
    <definedName name="_IMP6" localSheetId="0">#REF!</definedName>
    <definedName name="_IMP6">#REF!</definedName>
    <definedName name="_IMP7" localSheetId="16">#REF!</definedName>
    <definedName name="_IMP7" localSheetId="41">#REF!</definedName>
    <definedName name="_IMP7" localSheetId="46">#REF!</definedName>
    <definedName name="_IMP7" localSheetId="35">#REF!</definedName>
    <definedName name="_IMP7" localSheetId="34">#REF!</definedName>
    <definedName name="_IMP7" localSheetId="39">#REF!</definedName>
    <definedName name="_IMP7" localSheetId="19">#REF!</definedName>
    <definedName name="_IMP7" localSheetId="26">#REF!</definedName>
    <definedName name="_IMP7" localSheetId="0">#REF!</definedName>
    <definedName name="_IMP7">#REF!</definedName>
    <definedName name="_IMP8" localSheetId="16">#REF!</definedName>
    <definedName name="_IMP8" localSheetId="41">#REF!</definedName>
    <definedName name="_IMP8" localSheetId="46">#REF!</definedName>
    <definedName name="_IMP8" localSheetId="35">#REF!</definedName>
    <definedName name="_IMP8" localSheetId="34">#REF!</definedName>
    <definedName name="_IMP8" localSheetId="39">#REF!</definedName>
    <definedName name="_IMP8" localSheetId="19">#REF!</definedName>
    <definedName name="_IMP8" localSheetId="26">#REF!</definedName>
    <definedName name="_IMP8" localSheetId="0">#REF!</definedName>
    <definedName name="_IMP8">#REF!</definedName>
    <definedName name="_INE1" localSheetId="16">#REF!</definedName>
    <definedName name="_INE1" localSheetId="41">#REF!</definedName>
    <definedName name="_INE1" localSheetId="46">#REF!</definedName>
    <definedName name="_INE1" localSheetId="35">#REF!</definedName>
    <definedName name="_INE1" localSheetId="34">#REF!</definedName>
    <definedName name="_INE1" localSheetId="39">#REF!</definedName>
    <definedName name="_INE1" localSheetId="19">#REF!</definedName>
    <definedName name="_INE1" localSheetId="26">#REF!</definedName>
    <definedName name="_INE1" localSheetId="0">#REF!</definedName>
    <definedName name="_INE1">#REF!</definedName>
    <definedName name="_ipc2000" localSheetId="16">#REF!</definedName>
    <definedName name="_ipc2000" localSheetId="41">#REF!</definedName>
    <definedName name="_ipc2000" localSheetId="46">#REF!</definedName>
    <definedName name="_ipc2000" localSheetId="35">#REF!</definedName>
    <definedName name="_ipc2000" localSheetId="34">#REF!</definedName>
    <definedName name="_ipc2000" localSheetId="39">#REF!</definedName>
    <definedName name="_ipc2000" localSheetId="19">#REF!</definedName>
    <definedName name="_ipc2000" localSheetId="26">#REF!</definedName>
    <definedName name="_ipc2000" localSheetId="0">#REF!</definedName>
    <definedName name="_ipc2000">#REF!</definedName>
    <definedName name="_ipc2001" localSheetId="16">#REF!</definedName>
    <definedName name="_ipc2001" localSheetId="41">#REF!</definedName>
    <definedName name="_ipc2001" localSheetId="46">#REF!</definedName>
    <definedName name="_ipc2001" localSheetId="35">#REF!</definedName>
    <definedName name="_ipc2001" localSheetId="34">#REF!</definedName>
    <definedName name="_ipc2001" localSheetId="39">#REF!</definedName>
    <definedName name="_ipc2001" localSheetId="19">#REF!</definedName>
    <definedName name="_ipc2001" localSheetId="26">#REF!</definedName>
    <definedName name="_ipc2001" localSheetId="0">#REF!</definedName>
    <definedName name="_ipc2001">#REF!</definedName>
    <definedName name="_ipc2002" localSheetId="16">#REF!</definedName>
    <definedName name="_ipc2002" localSheetId="41">#REF!</definedName>
    <definedName name="_ipc2002" localSheetId="46">#REF!</definedName>
    <definedName name="_ipc2002" localSheetId="35">#REF!</definedName>
    <definedName name="_ipc2002" localSheetId="34">#REF!</definedName>
    <definedName name="_ipc2002" localSheetId="39">#REF!</definedName>
    <definedName name="_ipc2002" localSheetId="19">#REF!</definedName>
    <definedName name="_ipc2002" localSheetId="26">#REF!</definedName>
    <definedName name="_ipc2002" localSheetId="0">#REF!</definedName>
    <definedName name="_ipc2002">#REF!</definedName>
    <definedName name="_ipc2003" localSheetId="16">#REF!</definedName>
    <definedName name="_ipc2003" localSheetId="41">#REF!</definedName>
    <definedName name="_ipc2003" localSheetId="46">#REF!</definedName>
    <definedName name="_ipc2003" localSheetId="35">#REF!</definedName>
    <definedName name="_ipc2003" localSheetId="34">#REF!</definedName>
    <definedName name="_ipc2003" localSheetId="39">#REF!</definedName>
    <definedName name="_ipc2003" localSheetId="19">#REF!</definedName>
    <definedName name="_ipc2003" localSheetId="26">#REF!</definedName>
    <definedName name="_ipc2003" localSheetId="0">#REF!</definedName>
    <definedName name="_ipc2003">#REF!</definedName>
    <definedName name="_ipc98" localSheetId="16">#REF!</definedName>
    <definedName name="_ipc98" localSheetId="41">#REF!</definedName>
    <definedName name="_ipc98" localSheetId="46">#REF!</definedName>
    <definedName name="_ipc98" localSheetId="35">#REF!</definedName>
    <definedName name="_ipc98" localSheetId="34">#REF!</definedName>
    <definedName name="_ipc98" localSheetId="39">#REF!</definedName>
    <definedName name="_ipc98" localSheetId="19">#REF!</definedName>
    <definedName name="_ipc98" localSheetId="26">#REF!</definedName>
    <definedName name="_ipc98" localSheetId="0">#REF!</definedName>
    <definedName name="_ipc98">#REF!</definedName>
    <definedName name="_ipc99" localSheetId="16">#REF!</definedName>
    <definedName name="_ipc99" localSheetId="41">#REF!</definedName>
    <definedName name="_ipc99" localSheetId="46">#REF!</definedName>
    <definedName name="_ipc99" localSheetId="35">#REF!</definedName>
    <definedName name="_ipc99" localSheetId="34">#REF!</definedName>
    <definedName name="_ipc99" localSheetId="39">#REF!</definedName>
    <definedName name="_ipc99" localSheetId="19">#REF!</definedName>
    <definedName name="_ipc99" localSheetId="26">#REF!</definedName>
    <definedName name="_ipc99" localSheetId="0">#REF!</definedName>
    <definedName name="_ipc99">#REF!</definedName>
    <definedName name="_IRP1" localSheetId="15">#REF!</definedName>
    <definedName name="_IRP1" localSheetId="16">#REF!</definedName>
    <definedName name="_IRP1" localSheetId="41">#REF!</definedName>
    <definedName name="_IRP1" localSheetId="46">#REF!</definedName>
    <definedName name="_IRP1" localSheetId="35">#REF!</definedName>
    <definedName name="_IRP1" localSheetId="29">#REF!</definedName>
    <definedName name="_IRP1" localSheetId="34">#REF!</definedName>
    <definedName name="_IRP1" localSheetId="36">#N/A</definedName>
    <definedName name="_IRP1" localSheetId="39">#REF!</definedName>
    <definedName name="_IRP1" localSheetId="50">#REF!</definedName>
    <definedName name="_IRP1" localSheetId="51">#REF!</definedName>
    <definedName name="_IRP1" localSheetId="55">#REF!</definedName>
    <definedName name="_IRP1" localSheetId="56">#REF!</definedName>
    <definedName name="_IRP1" localSheetId="19">#REF!</definedName>
    <definedName name="_IRP1" localSheetId="26">#REF!</definedName>
    <definedName name="_IRP1" localSheetId="0">#REF!</definedName>
    <definedName name="_IRP1">#REF!</definedName>
    <definedName name="_Jin2" localSheetId="35">[47]CCFF!#REF!</definedName>
    <definedName name="_Jin2" localSheetId="36">#REF!</definedName>
    <definedName name="_Jin2" localSheetId="70">#REF!</definedName>
    <definedName name="_Jin2" localSheetId="26">[47]CCFF!#REF!</definedName>
    <definedName name="_Jin2">[47]CCFF!#REF!</definedName>
    <definedName name="_JR1" localSheetId="16">#REF!</definedName>
    <definedName name="_JR1" localSheetId="25">#REF!</definedName>
    <definedName name="_JR1" localSheetId="41">#REF!</definedName>
    <definedName name="_JR1" localSheetId="46">#REF!</definedName>
    <definedName name="_JR1" localSheetId="35">#REF!</definedName>
    <definedName name="_JR1" localSheetId="34">#REF!</definedName>
    <definedName name="_JR1" localSheetId="39">#REF!</definedName>
    <definedName name="_JR1" localSheetId="56">#REF!</definedName>
    <definedName name="_JR1" localSheetId="69">#REF!</definedName>
    <definedName name="_JR1" localSheetId="19">#REF!</definedName>
    <definedName name="_JR1" localSheetId="26">#REF!</definedName>
    <definedName name="_JR1" localSheetId="0">#REF!</definedName>
    <definedName name="_JR1">#REF!</definedName>
    <definedName name="_JR2" localSheetId="16">#REF!</definedName>
    <definedName name="_JR2" localSheetId="41">#REF!</definedName>
    <definedName name="_JR2" localSheetId="46">#REF!</definedName>
    <definedName name="_JR2" localSheetId="35">#REF!</definedName>
    <definedName name="_JR2" localSheetId="34">#REF!</definedName>
    <definedName name="_JR2" localSheetId="39">#REF!</definedName>
    <definedName name="_JR2" localSheetId="56">#REF!</definedName>
    <definedName name="_JR2" localSheetId="19">#REF!</definedName>
    <definedName name="_JR2" localSheetId="26">#REF!</definedName>
    <definedName name="_JR2" localSheetId="0">#REF!</definedName>
    <definedName name="_JR2">#REF!</definedName>
    <definedName name="_Key1" localSheetId="15" hidden="1">#REF!</definedName>
    <definedName name="_Key1" localSheetId="16" hidden="1">#REF!</definedName>
    <definedName name="_Key1" localSheetId="41" hidden="1">#REF!</definedName>
    <definedName name="_Key1" localSheetId="46" hidden="1">#REF!</definedName>
    <definedName name="_Key1" localSheetId="35" hidden="1">#REF!</definedName>
    <definedName name="_Key1" localSheetId="29" hidden="1">#REF!</definedName>
    <definedName name="_Key1" localSheetId="34" hidden="1">#REF!</definedName>
    <definedName name="_Key1" localSheetId="36" hidden="1">#N/A</definedName>
    <definedName name="_Key1" localSheetId="39" hidden="1">#REF!</definedName>
    <definedName name="_Key1" localSheetId="50" hidden="1">#REF!</definedName>
    <definedName name="_Key1" localSheetId="51" hidden="1">#REF!</definedName>
    <definedName name="_Key1" localSheetId="55" hidden="1">#REF!</definedName>
    <definedName name="_Key1" localSheetId="56" hidden="1">#REF!</definedName>
    <definedName name="_Key1" localSheetId="19" hidden="1">#REF!</definedName>
    <definedName name="_Key1" localSheetId="26" hidden="1">#REF!</definedName>
    <definedName name="_Key1" localSheetId="0" hidden="1">#REF!</definedName>
    <definedName name="_Key1" hidden="1">#REF!</definedName>
    <definedName name="_Key2" localSheetId="16" hidden="1">#REF!</definedName>
    <definedName name="_Key2" localSheetId="41" hidden="1">#REF!</definedName>
    <definedName name="_Key2" localSheetId="46" hidden="1">#REF!</definedName>
    <definedName name="_Key2" localSheetId="35" hidden="1">#REF!</definedName>
    <definedName name="_Key2" localSheetId="29" hidden="1">#REF!</definedName>
    <definedName name="_Key2" localSheetId="34" hidden="1">#REF!</definedName>
    <definedName name="_Key2" localSheetId="39" hidden="1">#REF!</definedName>
    <definedName name="_Key2" localSheetId="50" hidden="1">#REF!</definedName>
    <definedName name="_Key2" localSheetId="51" hidden="1">#REF!</definedName>
    <definedName name="_Key2" localSheetId="55" hidden="1">#REF!</definedName>
    <definedName name="_Key2" localSheetId="56" hidden="1">#REF!</definedName>
    <definedName name="_Key2" localSheetId="19" hidden="1">#REF!</definedName>
    <definedName name="_Key2" localSheetId="26" hidden="1">#REF!</definedName>
    <definedName name="_Key2" localSheetId="0" hidden="1">#REF!</definedName>
    <definedName name="_Key2" hidden="1">#REF!</definedName>
    <definedName name="_LIT1" localSheetId="16">#REF!</definedName>
    <definedName name="_LIT1" localSheetId="41">#REF!</definedName>
    <definedName name="_LIT1" localSheetId="46">#REF!</definedName>
    <definedName name="_LIT1" localSheetId="35">#REF!</definedName>
    <definedName name="_LIT1" localSheetId="29">#REF!</definedName>
    <definedName name="_LIT1" localSheetId="34">#REF!</definedName>
    <definedName name="_LIT1" localSheetId="36">#N/A</definedName>
    <definedName name="_LIT1" localSheetId="39">#REF!</definedName>
    <definedName name="_LIT1" localSheetId="50">#REF!</definedName>
    <definedName name="_LIT1" localSheetId="51">#REF!</definedName>
    <definedName name="_LIT1" localSheetId="55">#REF!</definedName>
    <definedName name="_LIT1" localSheetId="56">#REF!</definedName>
    <definedName name="_LIT1" localSheetId="19">#REF!</definedName>
    <definedName name="_LIT1" localSheetId="26">#REF!</definedName>
    <definedName name="_LIT1" localSheetId="0">#REF!</definedName>
    <definedName name="_LIT1">#REF!</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35"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36"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55"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69" hidden="1">{FALSE,FALSE,-1.25,-15.5,484.5,276.75,FALSE,FALSE,TRUE,TRUE,0,12,#N/A,46,#N/A,2.93460490463215,15.35,1,FALSE,FALSE,3,TRUE,1,FALSE,100,"Swvu.PLA1.","ACwvu.PLA1.",#N/A,FALSE,FALSE,0,0,0,0,2,"","",TRUE,TRUE,FALSE,FALSE,1,60,#N/A,#N/A,FALSE,FALSE,FALSE,FALSE,FALSE,FALSE,FALSE,9,65532,65532,FALSE,FALSE,TRUE,TRUE,TRUE}</definedName>
    <definedName name="_LL2" localSheetId="70"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16">#REF!</definedName>
    <definedName name="_M" localSheetId="25">#REF!</definedName>
    <definedName name="_M" localSheetId="41">#REF!</definedName>
    <definedName name="_M" localSheetId="46">#REF!</definedName>
    <definedName name="_M" localSheetId="35">#REF!</definedName>
    <definedName name="_M" localSheetId="34">#REF!</definedName>
    <definedName name="_M" localSheetId="39">#REF!</definedName>
    <definedName name="_M" localSheetId="69">#REF!</definedName>
    <definedName name="_M" localSheetId="19">#REF!</definedName>
    <definedName name="_M" localSheetId="26">#REF!</definedName>
    <definedName name="_M" localSheetId="0">#REF!</definedName>
    <definedName name="_M">#REF!</definedName>
    <definedName name="_MAR1" localSheetId="16">#REF!</definedName>
    <definedName name="_MAR1" localSheetId="41">#REF!</definedName>
    <definedName name="_MAR1" localSheetId="46">#REF!</definedName>
    <definedName name="_MAR1" localSheetId="35">#REF!</definedName>
    <definedName name="_MAR1" localSheetId="34">#REF!</definedName>
    <definedName name="_MAR1" localSheetId="39">#REF!</definedName>
    <definedName name="_MAR1" localSheetId="19">#REF!</definedName>
    <definedName name="_MAR1" localSheetId="26">#REF!</definedName>
    <definedName name="_MAR1" localSheetId="0">#REF!</definedName>
    <definedName name="_MAR1">#REF!</definedName>
    <definedName name="_MAR2" localSheetId="16">#REF!</definedName>
    <definedName name="_MAR2" localSheetId="41">#REF!</definedName>
    <definedName name="_MAR2" localSheetId="46">#REF!</definedName>
    <definedName name="_MAR2" localSheetId="35">#REF!</definedName>
    <definedName name="_MAR2" localSheetId="34">#REF!</definedName>
    <definedName name="_MAR2" localSheetId="39">#REF!</definedName>
    <definedName name="_MAR2" localSheetId="19">#REF!</definedName>
    <definedName name="_MAR2" localSheetId="26">#REF!</definedName>
    <definedName name="_MAR2" localSheetId="0">#REF!</definedName>
    <definedName name="_MAR2">#REF!</definedName>
    <definedName name="_MAR3" localSheetId="16">#REF!</definedName>
    <definedName name="_MAR3" localSheetId="41">#REF!</definedName>
    <definedName name="_MAR3" localSheetId="46">#REF!</definedName>
    <definedName name="_MAR3" localSheetId="35">#REF!</definedName>
    <definedName name="_MAR3" localSheetId="34">#REF!</definedName>
    <definedName name="_MAR3" localSheetId="39">#REF!</definedName>
    <definedName name="_MAR3" localSheetId="19">#REF!</definedName>
    <definedName name="_MAR3" localSheetId="26">#REF!</definedName>
    <definedName name="_MAR3" localSheetId="0">#REF!</definedName>
    <definedName name="_MAR3">#REF!</definedName>
    <definedName name="_MAR4" localSheetId="16">#REF!</definedName>
    <definedName name="_MAR4" localSheetId="41">#REF!</definedName>
    <definedName name="_MAR4" localSheetId="46">#REF!</definedName>
    <definedName name="_MAR4" localSheetId="35">#REF!</definedName>
    <definedName name="_MAR4" localSheetId="34">#REF!</definedName>
    <definedName name="_MAR4" localSheetId="39">#REF!</definedName>
    <definedName name="_MAR4" localSheetId="19">#REF!</definedName>
    <definedName name="_MAR4" localSheetId="26">#REF!</definedName>
    <definedName name="_MAR4" localSheetId="0">#REF!</definedName>
    <definedName name="_MAR4">#REF!</definedName>
    <definedName name="_MAR5" localSheetId="16">#REF!</definedName>
    <definedName name="_MAR5" localSheetId="41">#REF!</definedName>
    <definedName name="_MAR5" localSheetId="46">#REF!</definedName>
    <definedName name="_MAR5" localSheetId="35">#REF!</definedName>
    <definedName name="_MAR5" localSheetId="34">#REF!</definedName>
    <definedName name="_MAR5" localSheetId="39">#REF!</definedName>
    <definedName name="_MAR5" localSheetId="19">#REF!</definedName>
    <definedName name="_MAR5" localSheetId="26">#REF!</definedName>
    <definedName name="_MAR5" localSheetId="0">#REF!</definedName>
    <definedName name="_MAR5">#REF!</definedName>
    <definedName name="_MAR6" localSheetId="16">#REF!</definedName>
    <definedName name="_MAR6" localSheetId="41">#REF!</definedName>
    <definedName name="_MAR6" localSheetId="46">#REF!</definedName>
    <definedName name="_MAR6" localSheetId="35">#REF!</definedName>
    <definedName name="_MAR6" localSheetId="34">#REF!</definedName>
    <definedName name="_MAR6" localSheetId="39">#REF!</definedName>
    <definedName name="_MAR6" localSheetId="19">#REF!</definedName>
    <definedName name="_MAR6" localSheetId="26">#REF!</definedName>
    <definedName name="_MAR6" localSheetId="0">#REF!</definedName>
    <definedName name="_MAR6">#REF!</definedName>
    <definedName name="_MatMult_A" localSheetId="16" hidden="1">'[48]Fax a enviar'!#REF!</definedName>
    <definedName name="_MatMult_A" localSheetId="35" hidden="1">'[48]Fax a enviar'!#REF!</definedName>
    <definedName name="_MatMult_A" localSheetId="36" hidden="1">#REF!</definedName>
    <definedName name="_MatMult_A" localSheetId="55" hidden="1">#REF!</definedName>
    <definedName name="_MatMult_A" localSheetId="70" hidden="1">#REF!</definedName>
    <definedName name="_MatMult_A" localSheetId="26" hidden="1">'[48]Fax a enviar'!#REF!</definedName>
    <definedName name="_MatMult_A" hidden="1">'[48]Fax a enviar'!#REF!</definedName>
    <definedName name="_MatMult_AxB" localSheetId="16" hidden="1">'[48]Fax a enviar'!#REF!</definedName>
    <definedName name="_MatMult_AxB" localSheetId="35" hidden="1">'[48]Fax a enviar'!#REF!</definedName>
    <definedName name="_MatMult_AxB" localSheetId="36" hidden="1">#REF!</definedName>
    <definedName name="_MatMult_AxB" localSheetId="55" hidden="1">#REF!</definedName>
    <definedName name="_MatMult_AxB" localSheetId="70" hidden="1">#REF!</definedName>
    <definedName name="_MatMult_AxB" localSheetId="26" hidden="1">'[48]Fax a enviar'!#REF!</definedName>
    <definedName name="_MatMult_AxB" hidden="1">'[48]Fax a enviar'!#REF!</definedName>
    <definedName name="_MatMult_B" localSheetId="16" hidden="1">'[48]Fax a enviar'!#REF!</definedName>
    <definedName name="_MatMult_B" localSheetId="36" hidden="1">#REF!</definedName>
    <definedName name="_MatMult_B" localSheetId="55" hidden="1">#REF!</definedName>
    <definedName name="_MatMult_B" localSheetId="70" hidden="1">#REF!</definedName>
    <definedName name="_MatMult_B" hidden="1">'[48]Fax a enviar'!#REF!</definedName>
    <definedName name="_mcv2" localSheetId="36">#REF!</definedName>
    <definedName name="_mcv2" localSheetId="70">#REF!</definedName>
    <definedName name="_mcv2">[49]Q2!$E$63:$AH$63</definedName>
    <definedName name="_me98" localSheetId="16">[29]Programa!#REF!</definedName>
    <definedName name="_me98" localSheetId="25">[29]Programa!#REF!</definedName>
    <definedName name="_me98" localSheetId="35">[29]Programa!#REF!</definedName>
    <definedName name="_me98" localSheetId="34">[29]Programa!#REF!</definedName>
    <definedName name="_me98" localSheetId="36">#REF!</definedName>
    <definedName name="_me98" localSheetId="39">[29]Programa!#REF!</definedName>
    <definedName name="_me98" localSheetId="56">[30]Programa!#REF!</definedName>
    <definedName name="_me98" localSheetId="69">[29]Programa!#REF!</definedName>
    <definedName name="_me98" localSheetId="70">#REF!</definedName>
    <definedName name="_me98" localSheetId="26">[29]Programa!#REF!</definedName>
    <definedName name="_me98">[29]Programa!#REF!</definedName>
    <definedName name="_MEX1" localSheetId="15">#REF!</definedName>
    <definedName name="_MEX1" localSheetId="16">#REF!</definedName>
    <definedName name="_MEX1" localSheetId="25">#REF!</definedName>
    <definedName name="_MEX1" localSheetId="41">#REF!</definedName>
    <definedName name="_MEX1" localSheetId="46">#REF!</definedName>
    <definedName name="_MEX1" localSheetId="35">#REF!</definedName>
    <definedName name="_MEX1" localSheetId="29">#REF!</definedName>
    <definedName name="_MEX1" localSheetId="33">#REF!</definedName>
    <definedName name="_MEX1" localSheetId="34">#REF!</definedName>
    <definedName name="_MEX1" localSheetId="36">#N/A</definedName>
    <definedName name="_MEX1" localSheetId="39">#REF!</definedName>
    <definedName name="_MEX1" localSheetId="50">#REF!</definedName>
    <definedName name="_MEX1" localSheetId="51">#REF!</definedName>
    <definedName name="_MEX1" localSheetId="55">#REF!</definedName>
    <definedName name="_MEX1" localSheetId="56">#REF!</definedName>
    <definedName name="_MEX1" localSheetId="69">#REF!</definedName>
    <definedName name="_MEX1" localSheetId="19">#REF!</definedName>
    <definedName name="_MEX1" localSheetId="26">#REF!</definedName>
    <definedName name="_MEX1" localSheetId="0">#REF!</definedName>
    <definedName name="_MEX1">#REF!</definedName>
    <definedName name="_mk14" localSheetId="16">[50]NFPEntps!#REF!</definedName>
    <definedName name="_mk14" localSheetId="25">[50]NFPEntps!#REF!</definedName>
    <definedName name="_mk14" localSheetId="35">[50]NFPEntps!#REF!</definedName>
    <definedName name="_mk14" localSheetId="36">#REF!</definedName>
    <definedName name="_mk14" localSheetId="56">[51]NFPEntps!#REF!</definedName>
    <definedName name="_mk14" localSheetId="69">[50]NFPEntps!#REF!</definedName>
    <definedName name="_mk14" localSheetId="70">#REF!</definedName>
    <definedName name="_mk14" localSheetId="26">[50]NFPEntps!#REF!</definedName>
    <definedName name="_mk14">[50]NFPEntps!#REF!</definedName>
    <definedName name="_MTS2" localSheetId="16">'[52]Annual Tables'!#REF!</definedName>
    <definedName name="_MTS2" localSheetId="35">'[52]Annual Tables'!#REF!</definedName>
    <definedName name="_MTS2" localSheetId="36">#REF!</definedName>
    <definedName name="_MTS2" localSheetId="70">#REF!</definedName>
    <definedName name="_MTS2" localSheetId="26">'[52]Annual Tables'!#REF!</definedName>
    <definedName name="_MTS2">'[52]Annual Tables'!#REF!</definedName>
    <definedName name="_NA1" localSheetId="35">[53]raw!#REF!</definedName>
    <definedName name="_NA1" localSheetId="36">#REF!</definedName>
    <definedName name="_NA1" localSheetId="70">#REF!</definedName>
    <definedName name="_NA1">[53]raw!#REF!</definedName>
    <definedName name="_NA2" localSheetId="35">[53]raw!#REF!</definedName>
    <definedName name="_NA2" localSheetId="36">#REF!</definedName>
    <definedName name="_NA2" localSheetId="70">#REF!</definedName>
    <definedName name="_NA2">[53]raw!#REF!</definedName>
    <definedName name="_NA3" localSheetId="35">[53]raw!#REF!</definedName>
    <definedName name="_NA3" localSheetId="36">#REF!</definedName>
    <definedName name="_NA3" localSheetId="70">#REF!</definedName>
    <definedName name="_NA3">[53]raw!#REF!</definedName>
    <definedName name="_NB1" localSheetId="36">#REF!</definedName>
    <definedName name="_NB1" localSheetId="70">#REF!</definedName>
    <definedName name="_NB1">[53]raw!#REF!</definedName>
    <definedName name="_NB2" localSheetId="36">#REF!</definedName>
    <definedName name="_NB2" localSheetId="70">#REF!</definedName>
    <definedName name="_NB2">[53]raw!#REF!</definedName>
    <definedName name="_NB3" localSheetId="16">[54]raw!$A$513:$F$513</definedName>
    <definedName name="_NB3" localSheetId="35">[54]raw!$A$513:$F$513</definedName>
    <definedName name="_NB3" localSheetId="36">#REF!</definedName>
    <definedName name="_NB3" localSheetId="56">[55]raw!$A$513:$F$513</definedName>
    <definedName name="_NB3" localSheetId="70">#REF!</definedName>
    <definedName name="_NB3" localSheetId="26">[54]raw!$A$513:$F$513</definedName>
    <definedName name="_NB3">[54]raw!$A$513:$F$513</definedName>
    <definedName name="_NC1" localSheetId="16">[53]raw!#REF!</definedName>
    <definedName name="_NC1" localSheetId="25">[53]raw!#REF!</definedName>
    <definedName name="_NC1" localSheetId="35">[53]raw!#REF!</definedName>
    <definedName name="_NC1" localSheetId="34">[53]raw!#REF!</definedName>
    <definedName name="_NC1" localSheetId="36">#REF!</definedName>
    <definedName name="_NC1" localSheetId="69">[53]raw!#REF!</definedName>
    <definedName name="_NC1" localSheetId="70">#REF!</definedName>
    <definedName name="_NC1" localSheetId="26">[53]raw!#REF!</definedName>
    <definedName name="_NC1">[53]raw!#REF!</definedName>
    <definedName name="_NC3" localSheetId="16">[53]raw!#REF!</definedName>
    <definedName name="_NC3" localSheetId="25">[53]raw!#REF!</definedName>
    <definedName name="_NC3" localSheetId="35">[53]raw!#REF!</definedName>
    <definedName name="_NC3" localSheetId="36">#REF!</definedName>
    <definedName name="_NC3" localSheetId="69">[53]raw!#REF!</definedName>
    <definedName name="_NC3" localSheetId="70">#REF!</definedName>
    <definedName name="_NC3" localSheetId="26">[53]raw!#REF!</definedName>
    <definedName name="_NC3">[53]raw!#REF!</definedName>
    <definedName name="_NC4" localSheetId="16">[53]raw!#REF!</definedName>
    <definedName name="_NC4" localSheetId="25">[53]raw!#REF!</definedName>
    <definedName name="_NC4" localSheetId="35">[53]raw!#REF!</definedName>
    <definedName name="_NC4" localSheetId="36">#REF!</definedName>
    <definedName name="_NC4" localSheetId="69">[53]raw!#REF!</definedName>
    <definedName name="_NC4" localSheetId="70">#REF!</definedName>
    <definedName name="_NC4" localSheetId="26">[53]raw!#REF!</definedName>
    <definedName name="_NC4">[53]raw!#REF!</definedName>
    <definedName name="_npp2000" localSheetId="16">#REF!</definedName>
    <definedName name="_npp2000" localSheetId="25">#REF!</definedName>
    <definedName name="_npp2000" localSheetId="41">#REF!</definedName>
    <definedName name="_npp2000" localSheetId="46">#REF!</definedName>
    <definedName name="_npp2000" localSheetId="35">#REF!</definedName>
    <definedName name="_npp2000" localSheetId="34">#REF!</definedName>
    <definedName name="_npp2000" localSheetId="39">#REF!</definedName>
    <definedName name="_npp2000" localSheetId="56">#REF!</definedName>
    <definedName name="_npp2000" localSheetId="69">#REF!</definedName>
    <definedName name="_npp2000" localSheetId="19">#REF!</definedName>
    <definedName name="_npp2000" localSheetId="26">#REF!</definedName>
    <definedName name="_npp2000" localSheetId="0">#REF!</definedName>
    <definedName name="_npp2000">#REF!</definedName>
    <definedName name="_npp2001" localSheetId="16">#REF!</definedName>
    <definedName name="_npp2001" localSheetId="41">#REF!</definedName>
    <definedName name="_npp2001" localSheetId="46">#REF!</definedName>
    <definedName name="_npp2001" localSheetId="35">#REF!</definedName>
    <definedName name="_npp2001" localSheetId="34">#REF!</definedName>
    <definedName name="_npp2001" localSheetId="39">#REF!</definedName>
    <definedName name="_npp2001" localSheetId="56">#REF!</definedName>
    <definedName name="_npp2001" localSheetId="19">#REF!</definedName>
    <definedName name="_npp2001" localSheetId="26">#REF!</definedName>
    <definedName name="_npp2001" localSheetId="0">#REF!</definedName>
    <definedName name="_npp2001">#REF!</definedName>
    <definedName name="_npp2002" localSheetId="16">#REF!</definedName>
    <definedName name="_npp2002" localSheetId="41">#REF!</definedName>
    <definedName name="_npp2002" localSheetId="46">#REF!</definedName>
    <definedName name="_npp2002" localSheetId="35">#REF!</definedName>
    <definedName name="_npp2002" localSheetId="34">#REF!</definedName>
    <definedName name="_npp2002" localSheetId="39">#REF!</definedName>
    <definedName name="_npp2002" localSheetId="56">#REF!</definedName>
    <definedName name="_npp2002" localSheetId="19">#REF!</definedName>
    <definedName name="_npp2002" localSheetId="26">#REF!</definedName>
    <definedName name="_npp2002" localSheetId="0">#REF!</definedName>
    <definedName name="_npp2002">#REF!</definedName>
    <definedName name="_npp2003" localSheetId="16">#REF!</definedName>
    <definedName name="_npp2003" localSheetId="41">#REF!</definedName>
    <definedName name="_npp2003" localSheetId="46">#REF!</definedName>
    <definedName name="_npp2003" localSheetId="35">#REF!</definedName>
    <definedName name="_npp2003" localSheetId="34">#REF!</definedName>
    <definedName name="_npp2003" localSheetId="39">#REF!</definedName>
    <definedName name="_npp2003" localSheetId="19">#REF!</definedName>
    <definedName name="_npp2003" localSheetId="26">#REF!</definedName>
    <definedName name="_npp2003" localSheetId="0">#REF!</definedName>
    <definedName name="_npp2003">#REF!</definedName>
    <definedName name="_npp98" localSheetId="16">#REF!</definedName>
    <definedName name="_npp98" localSheetId="41">#REF!</definedName>
    <definedName name="_npp98" localSheetId="46">#REF!</definedName>
    <definedName name="_npp98" localSheetId="35">#REF!</definedName>
    <definedName name="_npp98" localSheetId="34">#REF!</definedName>
    <definedName name="_npp98" localSheetId="39">#REF!</definedName>
    <definedName name="_npp98" localSheetId="19">#REF!</definedName>
    <definedName name="_npp98" localSheetId="26">#REF!</definedName>
    <definedName name="_npp98" localSheetId="0">#REF!</definedName>
    <definedName name="_npp98">#REF!</definedName>
    <definedName name="_npp99" localSheetId="16">#REF!</definedName>
    <definedName name="_npp99" localSheetId="41">#REF!</definedName>
    <definedName name="_npp99" localSheetId="46">#REF!</definedName>
    <definedName name="_npp99" localSheetId="35">#REF!</definedName>
    <definedName name="_npp99" localSheetId="34">#REF!</definedName>
    <definedName name="_npp99" localSheetId="39">#REF!</definedName>
    <definedName name="_npp99" localSheetId="19">#REF!</definedName>
    <definedName name="_npp99" localSheetId="26">#REF!</definedName>
    <definedName name="_npp99" localSheetId="0">#REF!</definedName>
    <definedName name="_npp99">#REF!</definedName>
    <definedName name="_ORC98" localSheetId="16">#REF!</definedName>
    <definedName name="_ORC98" localSheetId="41">#REF!</definedName>
    <definedName name="_ORC98" localSheetId="46">#REF!</definedName>
    <definedName name="_ORC98" localSheetId="35">#REF!</definedName>
    <definedName name="_ORC98" localSheetId="34">#REF!</definedName>
    <definedName name="_ORC98" localSheetId="39">#REF!</definedName>
    <definedName name="_ORC98" localSheetId="19">#REF!</definedName>
    <definedName name="_ORC98" localSheetId="26">#REF!</definedName>
    <definedName name="_ORC98" localSheetId="0">#REF!</definedName>
    <definedName name="_ORC98">#REF!</definedName>
    <definedName name="_Order1" localSheetId="55" hidden="1">255</definedName>
    <definedName name="_Order1" localSheetId="56" hidden="1">0</definedName>
    <definedName name="_Order1" hidden="1">255</definedName>
    <definedName name="_Order2" hidden="1">255</definedName>
    <definedName name="_os1">#N/A</definedName>
    <definedName name="_P" localSheetId="16">#REF!</definedName>
    <definedName name="_P" localSheetId="25">#REF!</definedName>
    <definedName name="_P" localSheetId="41">#REF!</definedName>
    <definedName name="_P" localSheetId="46">#REF!</definedName>
    <definedName name="_P" localSheetId="35">#REF!</definedName>
    <definedName name="_P" localSheetId="29">#REF!</definedName>
    <definedName name="_P" localSheetId="33">#REF!</definedName>
    <definedName name="_P" localSheetId="34">#REF!</definedName>
    <definedName name="_P" localSheetId="39">#REF!</definedName>
    <definedName name="_P" localSheetId="55">#REF!</definedName>
    <definedName name="_P" localSheetId="56">#REF!</definedName>
    <definedName name="_P" localSheetId="69">#REF!</definedName>
    <definedName name="_P" localSheetId="19">#REF!</definedName>
    <definedName name="_P" localSheetId="26">#REF!</definedName>
    <definedName name="_P" localSheetId="0">#REF!</definedName>
    <definedName name="_P">#REF!</definedName>
    <definedName name="_PAG2" localSheetId="16">[52]Index!#REF!</definedName>
    <definedName name="_PAG2" localSheetId="25">[52]Index!#REF!</definedName>
    <definedName name="_PAG2" localSheetId="35">[52]Index!#REF!</definedName>
    <definedName name="_PAG2" localSheetId="36">#REF!</definedName>
    <definedName name="_PAG2" localSheetId="69">[52]Index!#REF!</definedName>
    <definedName name="_PAG2" localSheetId="70">#REF!</definedName>
    <definedName name="_PAG2" localSheetId="26">[52]Index!#REF!</definedName>
    <definedName name="_PAG2">[52]Index!#REF!</definedName>
    <definedName name="_PAG3" localSheetId="16">[52]Index!#REF!</definedName>
    <definedName name="_PAG3" localSheetId="36">#REF!</definedName>
    <definedName name="_PAG3" localSheetId="70">#REF!</definedName>
    <definedName name="_PAG3" localSheetId="26">[52]Index!#REF!</definedName>
    <definedName name="_PAG3">[52]Index!#REF!</definedName>
    <definedName name="_PAG4" localSheetId="36">#REF!</definedName>
    <definedName name="_PAG4" localSheetId="70">#REF!</definedName>
    <definedName name="_PAG4">[52]Index!#REF!</definedName>
    <definedName name="_PAG5" localSheetId="36">#REF!</definedName>
    <definedName name="_PAG5" localSheetId="70">#REF!</definedName>
    <definedName name="_PAG5">[52]Index!#REF!</definedName>
    <definedName name="_PAG6" localSheetId="36">#REF!</definedName>
    <definedName name="_PAG6" localSheetId="70">#REF!</definedName>
    <definedName name="_PAG6">[52]Index!#REF!</definedName>
    <definedName name="_PAG7" localSheetId="16">#REF!</definedName>
    <definedName name="_PAG7" localSheetId="25">#REF!</definedName>
    <definedName name="_PAG7" localSheetId="41">#REF!</definedName>
    <definedName name="_PAG7" localSheetId="46">#REF!</definedName>
    <definedName name="_PAG7" localSheetId="35">#REF!</definedName>
    <definedName name="_PAG7" localSheetId="34">#REF!</definedName>
    <definedName name="_PAG7" localSheetId="39">#REF!</definedName>
    <definedName name="_PAG7" localSheetId="56">#REF!</definedName>
    <definedName name="_PAG7" localSheetId="69">#REF!</definedName>
    <definedName name="_PAG7" localSheetId="19">#REF!</definedName>
    <definedName name="_PAG7" localSheetId="26">#REF!</definedName>
    <definedName name="_PAG7" localSheetId="0">#REF!</definedName>
    <definedName name="_PAG7">#REF!</definedName>
    <definedName name="_Parse_Out" localSheetId="15" hidden="1">#REF!</definedName>
    <definedName name="_Parse_Out" localSheetId="16" hidden="1">#REF!</definedName>
    <definedName name="_Parse_Out" localSheetId="41" hidden="1">#REF!</definedName>
    <definedName name="_Parse_Out" localSheetId="46" hidden="1">#REF!</definedName>
    <definedName name="_Parse_Out" localSheetId="35" hidden="1">#REF!</definedName>
    <definedName name="_Parse_Out" localSheetId="29" hidden="1">#REF!</definedName>
    <definedName name="_Parse_Out" localSheetId="34" hidden="1">#REF!</definedName>
    <definedName name="_Parse_Out" localSheetId="39" hidden="1">#REF!</definedName>
    <definedName name="_Parse_Out" localSheetId="50" hidden="1">#REF!</definedName>
    <definedName name="_Parse_Out" localSheetId="51" hidden="1">#REF!</definedName>
    <definedName name="_Parse_Out" localSheetId="55" hidden="1">#REF!</definedName>
    <definedName name="_Parse_Out" localSheetId="56" hidden="1">#REF!</definedName>
    <definedName name="_Parse_Out" localSheetId="19" hidden="1">#REF!</definedName>
    <definedName name="_Parse_Out" localSheetId="26" hidden="1">#REF!</definedName>
    <definedName name="_Parse_Out" localSheetId="0" hidden="1">#REF!</definedName>
    <definedName name="_Parse_Out" hidden="1">#REF!</definedName>
    <definedName name="_pib2000" localSheetId="16">#REF!</definedName>
    <definedName name="_pib2000" localSheetId="41">#REF!</definedName>
    <definedName name="_pib2000" localSheetId="46">#REF!</definedName>
    <definedName name="_pib2000" localSheetId="35">#REF!</definedName>
    <definedName name="_pib2000" localSheetId="34">#REF!</definedName>
    <definedName name="_pib2000" localSheetId="39">#REF!</definedName>
    <definedName name="_pib2000" localSheetId="19">#REF!</definedName>
    <definedName name="_pib2000" localSheetId="26">#REF!</definedName>
    <definedName name="_pib2000" localSheetId="0">#REF!</definedName>
    <definedName name="_pib2000">#REF!</definedName>
    <definedName name="_pib2001" localSheetId="16">#REF!</definedName>
    <definedName name="_pib2001" localSheetId="41">#REF!</definedName>
    <definedName name="_pib2001" localSheetId="46">#REF!</definedName>
    <definedName name="_pib2001" localSheetId="35">#REF!</definedName>
    <definedName name="_pib2001" localSheetId="34">#REF!</definedName>
    <definedName name="_pib2001" localSheetId="39">#REF!</definedName>
    <definedName name="_pib2001" localSheetId="19">#REF!</definedName>
    <definedName name="_pib2001" localSheetId="26">#REF!</definedName>
    <definedName name="_pib2001" localSheetId="0">#REF!</definedName>
    <definedName name="_pib2001">#REF!</definedName>
    <definedName name="_pib2002" localSheetId="16">#REF!</definedName>
    <definedName name="_pib2002" localSheetId="41">#REF!</definedName>
    <definedName name="_pib2002" localSheetId="46">#REF!</definedName>
    <definedName name="_pib2002" localSheetId="35">#REF!</definedName>
    <definedName name="_pib2002" localSheetId="34">#REF!</definedName>
    <definedName name="_pib2002" localSheetId="39">#REF!</definedName>
    <definedName name="_pib2002" localSheetId="19">#REF!</definedName>
    <definedName name="_pib2002" localSheetId="26">#REF!</definedName>
    <definedName name="_pib2002" localSheetId="0">#REF!</definedName>
    <definedName name="_pib2002">#REF!</definedName>
    <definedName name="_pib2003" localSheetId="16">#REF!</definedName>
    <definedName name="_pib2003" localSheetId="41">#REF!</definedName>
    <definedName name="_pib2003" localSheetId="46">#REF!</definedName>
    <definedName name="_pib2003" localSheetId="35">#REF!</definedName>
    <definedName name="_pib2003" localSheetId="34">#REF!</definedName>
    <definedName name="_pib2003" localSheetId="39">#REF!</definedName>
    <definedName name="_pib2003" localSheetId="19">#REF!</definedName>
    <definedName name="_pib2003" localSheetId="26">#REF!</definedName>
    <definedName name="_pib2003" localSheetId="0">#REF!</definedName>
    <definedName name="_pib2003">#REF!</definedName>
    <definedName name="_pib98" localSheetId="16">[29]Programa!#REF!</definedName>
    <definedName name="_pib98" localSheetId="35">[29]Programa!#REF!</definedName>
    <definedName name="_pib98" localSheetId="36">#REF!</definedName>
    <definedName name="_pib98" localSheetId="56">[30]Programa!#REF!</definedName>
    <definedName name="_pib98" localSheetId="70">#REF!</definedName>
    <definedName name="_pib98" localSheetId="26">[29]Programa!#REF!</definedName>
    <definedName name="_pib98">[29]Programa!#REF!</definedName>
    <definedName name="_pib99" localSheetId="16">#REF!</definedName>
    <definedName name="_pib99" localSheetId="25">#REF!</definedName>
    <definedName name="_pib99" localSheetId="41">#REF!</definedName>
    <definedName name="_pib99" localSheetId="46">#REF!</definedName>
    <definedName name="_pib99" localSheetId="35">#REF!</definedName>
    <definedName name="_pib99" localSheetId="34">#REF!</definedName>
    <definedName name="_pib99" localSheetId="39">#REF!</definedName>
    <definedName name="_pib99" localSheetId="56">#REF!</definedName>
    <definedName name="_pib99" localSheetId="69">#REF!</definedName>
    <definedName name="_pib99" localSheetId="19">#REF!</definedName>
    <definedName name="_pib99" localSheetId="26">#REF!</definedName>
    <definedName name="_pib99" localSheetId="0">#REF!</definedName>
    <definedName name="_pib99">#REF!</definedName>
    <definedName name="_POR96" localSheetId="16">#REF!</definedName>
    <definedName name="_POR96" localSheetId="41">#REF!</definedName>
    <definedName name="_POR96" localSheetId="46">#REF!</definedName>
    <definedName name="_POR96" localSheetId="35">#REF!</definedName>
    <definedName name="_POR96" localSheetId="34">#REF!</definedName>
    <definedName name="_POR96" localSheetId="39">#REF!</definedName>
    <definedName name="_POR96" localSheetId="56">#REF!</definedName>
    <definedName name="_POR96" localSheetId="19">#REF!</definedName>
    <definedName name="_POR96" localSheetId="26">#REF!</definedName>
    <definedName name="_POR96" localSheetId="0">#REF!</definedName>
    <definedName name="_POR96">#REF!</definedName>
    <definedName name="_PRN96" localSheetId="16">#REF!</definedName>
    <definedName name="_PRN96" localSheetId="41">#REF!</definedName>
    <definedName name="_PRN96" localSheetId="46">#REF!</definedName>
    <definedName name="_PRN96" localSheetId="35">#REF!</definedName>
    <definedName name="_PRN96" localSheetId="34">#REF!</definedName>
    <definedName name="_PRN96" localSheetId="39">#REF!</definedName>
    <definedName name="_PRN96" localSheetId="56">#REF!</definedName>
    <definedName name="_PRN96" localSheetId="19">#REF!</definedName>
    <definedName name="_PRN96" localSheetId="26">#REF!</definedName>
    <definedName name="_PRN96" localSheetId="0">#REF!</definedName>
    <definedName name="_PRN96">#REF!</definedName>
    <definedName name="_PTA1" localSheetId="15">#REF!</definedName>
    <definedName name="_PTA1" localSheetId="16">#REF!</definedName>
    <definedName name="_PTA1" localSheetId="41">#REF!</definedName>
    <definedName name="_PTA1" localSheetId="46">#REF!</definedName>
    <definedName name="_PTA1" localSheetId="35">#REF!</definedName>
    <definedName name="_PTA1" localSheetId="29">#REF!</definedName>
    <definedName name="_PTA1" localSheetId="34">#REF!</definedName>
    <definedName name="_PTA1" localSheetId="36">#N/A</definedName>
    <definedName name="_PTA1" localSheetId="39">#REF!</definedName>
    <definedName name="_PTA1" localSheetId="50">#REF!</definedName>
    <definedName name="_PTA1" localSheetId="51">#REF!</definedName>
    <definedName name="_PTA1" localSheetId="55">#REF!</definedName>
    <definedName name="_PTA1" localSheetId="56">#REF!</definedName>
    <definedName name="_PTA1" localSheetId="19">#REF!</definedName>
    <definedName name="_PTA1" localSheetId="26">#REF!</definedName>
    <definedName name="_PTA1" localSheetId="0">#REF!</definedName>
    <definedName name="_PTA1">#REF!</definedName>
    <definedName name="_qV196" localSheetId="16">[41]QNEWLOR!#REF!</definedName>
    <definedName name="_qV196" localSheetId="35">[41]QNEWLOR!#REF!</definedName>
    <definedName name="_qV196" localSheetId="29">#REF!</definedName>
    <definedName name="_qV196" localSheetId="36">#REF!</definedName>
    <definedName name="_qV196" localSheetId="50">#REF!</definedName>
    <definedName name="_qV196" localSheetId="51">#REF!</definedName>
    <definedName name="_qV196" localSheetId="55">#REF!</definedName>
    <definedName name="_qV196" localSheetId="70">#REF!</definedName>
    <definedName name="_qV196" localSheetId="26">[41]QNEWLOR!#REF!</definedName>
    <definedName name="_qV196">[41]QNEWLOR!#REF!</definedName>
    <definedName name="_red42" localSheetId="16">'[56]RED Table 41'!$A$7:$I$7</definedName>
    <definedName name="_red42" localSheetId="35">'[56]RED Table 41'!$A$7:$I$7</definedName>
    <definedName name="_red42" localSheetId="36">#REF!</definedName>
    <definedName name="_red42" localSheetId="56">'[57]RED Table 41'!$A$7:$I$7</definedName>
    <definedName name="_red42" localSheetId="70">#REF!</definedName>
    <definedName name="_red42" localSheetId="26">'[56]RED Table 41'!$A$7:$I$7</definedName>
    <definedName name="_red42">'[56]RED Table 41'!$A$7:$I$7</definedName>
    <definedName name="_ref2" localSheetId="16">#REF!</definedName>
    <definedName name="_ref2" localSheetId="25">#REF!</definedName>
    <definedName name="_ref2" localSheetId="41">#REF!</definedName>
    <definedName name="_ref2" localSheetId="46">#REF!</definedName>
    <definedName name="_ref2" localSheetId="35">#REF!</definedName>
    <definedName name="_ref2" localSheetId="29">#REF!</definedName>
    <definedName name="_ref2" localSheetId="33">#REF!</definedName>
    <definedName name="_ref2" localSheetId="34">#REF!</definedName>
    <definedName name="_ref2" localSheetId="39">#REF!</definedName>
    <definedName name="_ref2" localSheetId="50">#REF!</definedName>
    <definedName name="_ref2" localSheetId="51">#REF!</definedName>
    <definedName name="_ref2" localSheetId="55">#REF!</definedName>
    <definedName name="_ref2" localSheetId="56">#REF!</definedName>
    <definedName name="_ref2" localSheetId="69">#REF!</definedName>
    <definedName name="_ref2" localSheetId="19">#REF!</definedName>
    <definedName name="_ref2" localSheetId="26">#REF!</definedName>
    <definedName name="_ref2" localSheetId="0">#REF!</definedName>
    <definedName name="_ref2">#REF!</definedName>
    <definedName name="_Regression_Int" hidden="1">1</definedName>
    <definedName name="_Regression_Out" localSheetId="15" hidden="1">#REF!</definedName>
    <definedName name="_Regression_Out" localSheetId="16" hidden="1">#REF!</definedName>
    <definedName name="_Regression_Out" localSheetId="25" hidden="1">#REF!</definedName>
    <definedName name="_Regression_Out" localSheetId="41" hidden="1">#REF!</definedName>
    <definedName name="_Regression_Out" localSheetId="46" hidden="1">#REF!</definedName>
    <definedName name="_Regression_Out" localSheetId="35" hidden="1">#REF!</definedName>
    <definedName name="_Regression_Out" localSheetId="29" hidden="1">#REF!</definedName>
    <definedName name="_Regression_Out" localSheetId="33" hidden="1">#REF!</definedName>
    <definedName name="_Regression_Out" localSheetId="34" hidden="1">#REF!</definedName>
    <definedName name="_Regression_Out" localSheetId="39" hidden="1">#REF!</definedName>
    <definedName name="_Regression_Out" localSheetId="50" hidden="1">#REF!</definedName>
    <definedName name="_Regression_Out" localSheetId="51" hidden="1">#REF!</definedName>
    <definedName name="_Regression_Out" localSheetId="55" hidden="1">#REF!</definedName>
    <definedName name="_Regression_Out" localSheetId="56" hidden="1">#REF!</definedName>
    <definedName name="_Regression_Out" localSheetId="69" hidden="1">#REF!</definedName>
    <definedName name="_Regression_Out" localSheetId="19" hidden="1">#REF!</definedName>
    <definedName name="_Regression_Out" localSheetId="26" hidden="1">#REF!</definedName>
    <definedName name="_Regression_Out" localSheetId="0" hidden="1">#REF!</definedName>
    <definedName name="_Regression_Out" hidden="1">#REF!</definedName>
    <definedName name="_Regression_X" localSheetId="15" hidden="1">#REF!</definedName>
    <definedName name="_Regression_X" localSheetId="16" hidden="1">#REF!</definedName>
    <definedName name="_Regression_X" localSheetId="41" hidden="1">#REF!</definedName>
    <definedName name="_Regression_X" localSheetId="46" hidden="1">#REF!</definedName>
    <definedName name="_Regression_X" localSheetId="35" hidden="1">#REF!</definedName>
    <definedName name="_Regression_X" localSheetId="29" hidden="1">#REF!</definedName>
    <definedName name="_Regression_X" localSheetId="34" hidden="1">#REF!</definedName>
    <definedName name="_Regression_X" localSheetId="39" hidden="1">#REF!</definedName>
    <definedName name="_Regression_X" localSheetId="50" hidden="1">#REF!</definedName>
    <definedName name="_Regression_X" localSheetId="51" hidden="1">#REF!</definedName>
    <definedName name="_Regression_X" localSheetId="55" hidden="1">#REF!</definedName>
    <definedName name="_Regression_X" localSheetId="56" hidden="1">#REF!</definedName>
    <definedName name="_Regression_X" localSheetId="19" hidden="1">#REF!</definedName>
    <definedName name="_Regression_X" localSheetId="26" hidden="1">#REF!</definedName>
    <definedName name="_Regression_X" localSheetId="0" hidden="1">#REF!</definedName>
    <definedName name="_Regression_X" hidden="1">#REF!</definedName>
    <definedName name="_Regression_Y" localSheetId="16" hidden="1">#REF!</definedName>
    <definedName name="_Regression_Y" localSheetId="41" hidden="1">#REF!</definedName>
    <definedName name="_Regression_Y" localSheetId="46" hidden="1">#REF!</definedName>
    <definedName name="_Regression_Y" localSheetId="35" hidden="1">#REF!</definedName>
    <definedName name="_Regression_Y" localSheetId="29" hidden="1">#REF!</definedName>
    <definedName name="_Regression_Y" localSheetId="34" hidden="1">#REF!</definedName>
    <definedName name="_Regression_Y" localSheetId="39" hidden="1">#REF!</definedName>
    <definedName name="_Regression_Y" localSheetId="50" hidden="1">#REF!</definedName>
    <definedName name="_Regression_Y" localSheetId="51" hidden="1">#REF!</definedName>
    <definedName name="_Regression_Y" localSheetId="55" hidden="1">#REF!</definedName>
    <definedName name="_Regression_Y" localSheetId="56" hidden="1">#REF!</definedName>
    <definedName name="_Regression_Y" localSheetId="19" hidden="1">#REF!</definedName>
    <definedName name="_Regression_Y" localSheetId="26" hidden="1">#REF!</definedName>
    <definedName name="_Regression_Y" localSheetId="0" hidden="1">#REF!</definedName>
    <definedName name="_Regression_Y" hidden="1">#REF!</definedName>
    <definedName name="_RES2" localSheetId="15">[42]RES!#REF!</definedName>
    <definedName name="_RES2" localSheetId="16">[43]RES!#REF!</definedName>
    <definedName name="_RES2" localSheetId="35">[43]RES!#REF!</definedName>
    <definedName name="_RES2" localSheetId="29">#REF!</definedName>
    <definedName name="_RES2" localSheetId="36">#REF!</definedName>
    <definedName name="_RES2" localSheetId="55">#REF!</definedName>
    <definedName name="_RES2" localSheetId="56">[43]RES!#REF!</definedName>
    <definedName name="_RES2" localSheetId="70">#REF!</definedName>
    <definedName name="_RES2" localSheetId="26">[43]RES!#REF!</definedName>
    <definedName name="_RES2">[43]RES!#REF!</definedName>
    <definedName name="_rge1" localSheetId="16">#REF!</definedName>
    <definedName name="_rge1" localSheetId="25">#REF!</definedName>
    <definedName name="_rge1" localSheetId="41">#REF!</definedName>
    <definedName name="_rge1" localSheetId="46">#REF!</definedName>
    <definedName name="_rge1" localSheetId="35">#REF!</definedName>
    <definedName name="_rge1" localSheetId="34">#REF!</definedName>
    <definedName name="_rge1" localSheetId="39">#REF!</definedName>
    <definedName name="_rge1" localSheetId="56">#REF!</definedName>
    <definedName name="_rge1" localSheetId="69">#REF!</definedName>
    <definedName name="_rge1" localSheetId="19">#REF!</definedName>
    <definedName name="_rge1" localSheetId="26">#REF!</definedName>
    <definedName name="_rge1" localSheetId="0">#REF!</definedName>
    <definedName name="_rge1">#REF!</definedName>
    <definedName name="_ROS1">#N/A</definedName>
    <definedName name="_ROS2">#N/A</definedName>
    <definedName name="_ROS3">#N/A</definedName>
    <definedName name="_ROS4">#N/A</definedName>
    <definedName name="_SAR1" localSheetId="15">#REF!</definedName>
    <definedName name="_SAR1" localSheetId="16">#REF!</definedName>
    <definedName name="_SAR1" localSheetId="25">#REF!</definedName>
    <definedName name="_SAR1" localSheetId="41">#REF!</definedName>
    <definedName name="_SAR1" localSheetId="46">#REF!</definedName>
    <definedName name="_SAR1" localSheetId="35">#REF!</definedName>
    <definedName name="_SAR1" localSheetId="29">#REF!</definedName>
    <definedName name="_SAR1" localSheetId="33">#REF!</definedName>
    <definedName name="_SAR1" localSheetId="34">#REF!</definedName>
    <definedName name="_SAR1" localSheetId="36">#N/A</definedName>
    <definedName name="_SAR1" localSheetId="39">#REF!</definedName>
    <definedName name="_SAR1" localSheetId="50">#REF!</definedName>
    <definedName name="_SAR1" localSheetId="51">#REF!</definedName>
    <definedName name="_SAR1" localSheetId="55">#REF!</definedName>
    <definedName name="_SAR1" localSheetId="56">#REF!</definedName>
    <definedName name="_SAR1" localSheetId="69">#REF!</definedName>
    <definedName name="_SAR1" localSheetId="19">#REF!</definedName>
    <definedName name="_SAR1" localSheetId="26">#REF!</definedName>
    <definedName name="_SAR1" localSheetId="0">#REF!</definedName>
    <definedName name="_SAR1">#REF!</definedName>
    <definedName name="_sei2" localSheetId="16">#REF!</definedName>
    <definedName name="_sei2" localSheetId="41">#REF!</definedName>
    <definedName name="_sei2" localSheetId="46">#REF!</definedName>
    <definedName name="_sei2" localSheetId="35">#REF!</definedName>
    <definedName name="_sei2" localSheetId="34">#REF!</definedName>
    <definedName name="_sei2" localSheetId="39">#REF!</definedName>
    <definedName name="_sei2" localSheetId="19">#REF!</definedName>
    <definedName name="_sei2" localSheetId="26">#REF!</definedName>
    <definedName name="_sei2" localSheetId="0">#REF!</definedName>
    <definedName name="_sei2">#REF!</definedName>
    <definedName name="_sei98" localSheetId="16">#REF!</definedName>
    <definedName name="_sei98" localSheetId="41">#REF!</definedName>
    <definedName name="_sei98" localSheetId="46">#REF!</definedName>
    <definedName name="_sei98" localSheetId="35">#REF!</definedName>
    <definedName name="_sei98" localSheetId="34">#REF!</definedName>
    <definedName name="_sei98" localSheetId="39">#REF!</definedName>
    <definedName name="_sei98" localSheetId="19">#REF!</definedName>
    <definedName name="_sei98" localSheetId="26">#REF!</definedName>
    <definedName name="_sei98" localSheetId="0">#REF!</definedName>
    <definedName name="_sei98">#REF!</definedName>
    <definedName name="_Sort" localSheetId="15" hidden="1">#REF!</definedName>
    <definedName name="_Sort" localSheetId="16" hidden="1">#REF!</definedName>
    <definedName name="_Sort" localSheetId="41" hidden="1">#REF!</definedName>
    <definedName name="_Sort" localSheetId="46" hidden="1">#REF!</definedName>
    <definedName name="_Sort" localSheetId="35" hidden="1">#REF!</definedName>
    <definedName name="_Sort" localSheetId="29" hidden="1">#REF!</definedName>
    <definedName name="_Sort" localSheetId="34" hidden="1">#REF!</definedName>
    <definedName name="_Sort" localSheetId="36" hidden="1">#N/A</definedName>
    <definedName name="_Sort" localSheetId="39" hidden="1">#REF!</definedName>
    <definedName name="_Sort" localSheetId="50" hidden="1">#REF!</definedName>
    <definedName name="_Sort" localSheetId="51" hidden="1">#REF!</definedName>
    <definedName name="_Sort" localSheetId="55" hidden="1">#REF!</definedName>
    <definedName name="_Sort" localSheetId="56" hidden="1">#REF!</definedName>
    <definedName name="_Sort" localSheetId="19" hidden="1">#REF!</definedName>
    <definedName name="_Sort" localSheetId="26" hidden="1">#REF!</definedName>
    <definedName name="_Sort" localSheetId="0" hidden="1">#REF!</definedName>
    <definedName name="_Sort" hidden="1">#REF!</definedName>
    <definedName name="_SRN96" localSheetId="16">#REF!</definedName>
    <definedName name="_SRN96" localSheetId="41">#REF!</definedName>
    <definedName name="_SRN96" localSheetId="46">#REF!</definedName>
    <definedName name="_SRN96" localSheetId="35">#REF!</definedName>
    <definedName name="_SRN96" localSheetId="34">#REF!</definedName>
    <definedName name="_SRN96" localSheetId="39">#REF!</definedName>
    <definedName name="_SRN96" localSheetId="19">#REF!</definedName>
    <definedName name="_SRN96" localSheetId="26">#REF!</definedName>
    <definedName name="_SRN96" localSheetId="0">#REF!</definedName>
    <definedName name="_SRN96">#REF!</definedName>
    <definedName name="_SRT11" localSheetId="15" hidden="1">{"Minpmon",#N/A,FALSE,"Monthinput"}</definedName>
    <definedName name="_SRT11" localSheetId="16" hidden="1">{"Minpmon",#N/A,FALSE,"Monthinput"}</definedName>
    <definedName name="_SRT11" localSheetId="23" hidden="1">{"Minpmon",#N/A,FALSE,"Monthinput"}</definedName>
    <definedName name="_SRT11" localSheetId="25" hidden="1">{"Minpmon",#N/A,FALSE,"Monthinput"}</definedName>
    <definedName name="_SRT11" localSheetId="41" hidden="1">{"Minpmon",#N/A,FALSE,"Monthinput"}</definedName>
    <definedName name="_SRT11" localSheetId="46" hidden="1">{"Minpmon",#N/A,FALSE,"Monthinput"}</definedName>
    <definedName name="_SRT11" localSheetId="7" hidden="1">{"Minpmon",#N/A,FALSE,"Monthinput"}</definedName>
    <definedName name="_SRT11" localSheetId="8" hidden="1">{"Minpmon",#N/A,FALSE,"Monthinput"}</definedName>
    <definedName name="_SRT11" localSheetId="35" hidden="1">{"Minpmon",#N/A,FALSE,"Monthinput"}</definedName>
    <definedName name="_SRT11" localSheetId="2" hidden="1">{"Minpmon",#N/A,FALSE,"Monthinput"}</definedName>
    <definedName name="_SRT11" localSheetId="28" hidden="1">{"Minpmon",#N/A,FALSE,"Monthinput"}</definedName>
    <definedName name="_SRT11" localSheetId="29" hidden="1">{"Minpmon",#N/A,FALSE,"Monthinput"}</definedName>
    <definedName name="_SRT11" localSheetId="30" hidden="1">{"Minpmon",#N/A,FALSE,"Monthinput"}</definedName>
    <definedName name="_SRT11" localSheetId="31" hidden="1">{"Minpmon",#N/A,FALSE,"Monthinput"}</definedName>
    <definedName name="_SRT11" localSheetId="32" hidden="1">{"Minpmon",#N/A,FALSE,"Monthinput"}</definedName>
    <definedName name="_SRT11" localSheetId="33" hidden="1">{"Minpmon",#N/A,FALSE,"Monthinput"}</definedName>
    <definedName name="_SRT11" localSheetId="34" hidden="1">{"Minpmon",#N/A,FALSE,"Monthinput"}</definedName>
    <definedName name="_SRT11" localSheetId="36" hidden="1">{"Minpmon",#N/A,FALSE,"Monthinput"}</definedName>
    <definedName name="_SRT11" localSheetId="39" hidden="1">{"Minpmon",#N/A,FALSE,"Monthinput"}</definedName>
    <definedName name="_SRT11" localSheetId="50" hidden="1">{"Minpmon",#N/A,FALSE,"Monthinput"}</definedName>
    <definedName name="_SRT11" localSheetId="51" hidden="1">{"Minpmon",#N/A,FALSE,"Monthinput"}</definedName>
    <definedName name="_SRT11" localSheetId="52" hidden="1">{"Minpmon",#N/A,FALSE,"Monthinput"}</definedName>
    <definedName name="_SRT11" localSheetId="53" hidden="1">{"Minpmon",#N/A,FALSE,"Monthinput"}</definedName>
    <definedName name="_SRT11" localSheetId="54" hidden="1">{"Minpmon",#N/A,FALSE,"Monthinput"}</definedName>
    <definedName name="_SRT11" localSheetId="55" hidden="1">{"Minpmon",#N/A,FALSE,"Monthinput"}</definedName>
    <definedName name="_SRT11" localSheetId="56" hidden="1">{"Minpmon",#N/A,FALSE,"Monthinput"}</definedName>
    <definedName name="_SRT11" localSheetId="69" hidden="1">{"Minpmon",#N/A,FALSE,"Monthinput"}</definedName>
    <definedName name="_SRT11" localSheetId="70" hidden="1">{"Minpmon",#N/A,FALSE,"Monthinput"}</definedName>
    <definedName name="_SRT11" localSheetId="19" hidden="1">{"Minpmon",#N/A,FALSE,"Monthinput"}</definedName>
    <definedName name="_SRT11" localSheetId="22" hidden="1">{"Minpmon",#N/A,FALSE,"Monthinput"}</definedName>
    <definedName name="_SRT11" localSheetId="24" hidden="1">{"Minpmon",#N/A,FALSE,"Monthinput"}</definedName>
    <definedName name="_SRT11" localSheetId="26" hidden="1">{"Minpmon",#N/A,FALSE,"Monthinput"}</definedName>
    <definedName name="_SRT11" localSheetId="27" hidden="1">{"Minpmon",#N/A,FALSE,"Monthinput"}</definedName>
    <definedName name="_SRT11" localSheetId="0" hidden="1">{"Minpmon",#N/A,FALSE,"Monthinput"}</definedName>
    <definedName name="_SRT11" hidden="1">{"Minpmon",#N/A,FALSE,"Monthinput"}</definedName>
    <definedName name="_SRT111" localSheetId="16" hidden="1">{"Minpmon",#N/A,FALSE,"Monthinput"}</definedName>
    <definedName name="_SRT111" localSheetId="23" hidden="1">{"Minpmon",#N/A,FALSE,"Monthinput"}</definedName>
    <definedName name="_SRT111" localSheetId="25" hidden="1">{"Minpmon",#N/A,FALSE,"Monthinput"}</definedName>
    <definedName name="_SRT111" localSheetId="41" hidden="1">{"Minpmon",#N/A,FALSE,"Monthinput"}</definedName>
    <definedName name="_SRT111" localSheetId="46" hidden="1">{"Minpmon",#N/A,FALSE,"Monthinput"}</definedName>
    <definedName name="_SRT111" localSheetId="7" hidden="1">{"Minpmon",#N/A,FALSE,"Monthinput"}</definedName>
    <definedName name="_SRT111" localSheetId="8" hidden="1">{"Minpmon",#N/A,FALSE,"Monthinput"}</definedName>
    <definedName name="_SRT111" localSheetId="35" hidden="1">{"Minpmon",#N/A,FALSE,"Monthinput"}</definedName>
    <definedName name="_SRT111" localSheetId="2" hidden="1">{"Minpmon",#N/A,FALSE,"Monthinput"}</definedName>
    <definedName name="_SRT111" localSheetId="28" hidden="1">{"Minpmon",#N/A,FALSE,"Monthinput"}</definedName>
    <definedName name="_SRT111" localSheetId="29" hidden="1">{"Minpmon",#N/A,FALSE,"Monthinput"}</definedName>
    <definedName name="_SRT111" localSheetId="30" hidden="1">{"Minpmon",#N/A,FALSE,"Monthinput"}</definedName>
    <definedName name="_SRT111" localSheetId="31" hidden="1">{"Minpmon",#N/A,FALSE,"Monthinput"}</definedName>
    <definedName name="_SRT111" localSheetId="32" hidden="1">{"Minpmon",#N/A,FALSE,"Monthinput"}</definedName>
    <definedName name="_SRT111" localSheetId="33" hidden="1">{"Minpmon",#N/A,FALSE,"Monthinput"}</definedName>
    <definedName name="_SRT111" localSheetId="34" hidden="1">{"Minpmon",#N/A,FALSE,"Monthinput"}</definedName>
    <definedName name="_SRT111" localSheetId="36" hidden="1">{"Minpmon",#N/A,FALSE,"Monthinput"}</definedName>
    <definedName name="_SRT111" localSheetId="39" hidden="1">{"Minpmon",#N/A,FALSE,"Monthinput"}</definedName>
    <definedName name="_SRT111" localSheetId="50" hidden="1">{"Minpmon",#N/A,FALSE,"Monthinput"}</definedName>
    <definedName name="_SRT111" localSheetId="51" hidden="1">{"Minpmon",#N/A,FALSE,"Monthinput"}</definedName>
    <definedName name="_SRT111" localSheetId="52" hidden="1">{"Minpmon",#N/A,FALSE,"Monthinput"}</definedName>
    <definedName name="_SRT111" localSheetId="53" hidden="1">{"Minpmon",#N/A,FALSE,"Monthinput"}</definedName>
    <definedName name="_SRT111" localSheetId="54" hidden="1">{"Minpmon",#N/A,FALSE,"Monthinput"}</definedName>
    <definedName name="_SRT111" localSheetId="55" hidden="1">{"Minpmon",#N/A,FALSE,"Monthinput"}</definedName>
    <definedName name="_SRT111" localSheetId="56" hidden="1">{"Minpmon",#N/A,FALSE,"Monthinput"}</definedName>
    <definedName name="_SRT111" localSheetId="69" hidden="1">{"Minpmon",#N/A,FALSE,"Monthinput"}</definedName>
    <definedName name="_SRT111" localSheetId="70" hidden="1">{"Minpmon",#N/A,FALSE,"Monthinput"}</definedName>
    <definedName name="_SRT111" localSheetId="19" hidden="1">{"Minpmon",#N/A,FALSE,"Monthinput"}</definedName>
    <definedName name="_SRT111" localSheetId="22" hidden="1">{"Minpmon",#N/A,FALSE,"Monthinput"}</definedName>
    <definedName name="_SRT111" localSheetId="24" hidden="1">{"Minpmon",#N/A,FALSE,"Monthinput"}</definedName>
    <definedName name="_SRT111" localSheetId="26" hidden="1">{"Minpmon",#N/A,FALSE,"Monthinput"}</definedName>
    <definedName name="_SRT111" localSheetId="27" hidden="1">{"Minpmon",#N/A,FALSE,"Monthinput"}</definedName>
    <definedName name="_SRT111" localSheetId="0" hidden="1">{"Minpmon",#N/A,FALSE,"Monthinput"}</definedName>
    <definedName name="_SRT111" hidden="1">{"Minpmon",#N/A,FALSE,"Monthinput"}</definedName>
    <definedName name="_SUM2" localSheetId="16">#REF!</definedName>
    <definedName name="_SUM2" localSheetId="25">#REF!</definedName>
    <definedName name="_SUM2" localSheetId="41">#REF!</definedName>
    <definedName name="_SUM2" localSheetId="46">#REF!</definedName>
    <definedName name="_SUM2" localSheetId="35">#REF!</definedName>
    <definedName name="_SUM2" localSheetId="29">#REF!</definedName>
    <definedName name="_SUM2" localSheetId="34">#REF!</definedName>
    <definedName name="_SUM2" localSheetId="39">#REF!</definedName>
    <definedName name="_SUM2" localSheetId="55">#REF!</definedName>
    <definedName name="_SUM2" localSheetId="69">#REF!</definedName>
    <definedName name="_SUM2" localSheetId="19">#REF!</definedName>
    <definedName name="_SUM2" localSheetId="26">#REF!</definedName>
    <definedName name="_SUM2" localSheetId="0">#REF!</definedName>
    <definedName name="_SUM2">#REF!</definedName>
    <definedName name="_t7" localSheetId="36">#REF!</definedName>
    <definedName name="_t7" localSheetId="70">#REF!</definedName>
    <definedName name="_t7">[58]R7!$A$1:$G$31</definedName>
    <definedName name="_TAB1" localSheetId="15">#REF!</definedName>
    <definedName name="_TAB1" localSheetId="16">#REF!</definedName>
    <definedName name="_TAB1" localSheetId="25">#REF!</definedName>
    <definedName name="_TAB1" localSheetId="41">#REF!</definedName>
    <definedName name="_TAB1" localSheetId="46">#REF!</definedName>
    <definedName name="_TAB1" localSheetId="35">#REF!</definedName>
    <definedName name="_TAB1" localSheetId="29">#REF!</definedName>
    <definedName name="_TAB1" localSheetId="34">#REF!</definedName>
    <definedName name="_TAB1" localSheetId="39">#REF!</definedName>
    <definedName name="_TAB1" localSheetId="55">#REF!</definedName>
    <definedName name="_TAB1" localSheetId="56">#REF!</definedName>
    <definedName name="_TAB1" localSheetId="69">#REF!</definedName>
    <definedName name="_TAB1" localSheetId="19">#REF!</definedName>
    <definedName name="_TAB1" localSheetId="26">#REF!</definedName>
    <definedName name="_TAB1" localSheetId="0">#REF!</definedName>
    <definedName name="_TAB1">#REF!</definedName>
    <definedName name="_TAB10" localSheetId="25">[4]TC!#REF!</definedName>
    <definedName name="_TAB10" localSheetId="35">[4]TC!#REF!</definedName>
    <definedName name="_TAB10" localSheetId="36">#REF!</definedName>
    <definedName name="_TAB10" localSheetId="56">[4]TC!#REF!</definedName>
    <definedName name="_TAB10" localSheetId="69">[4]TC!#REF!</definedName>
    <definedName name="_TAB10" localSheetId="70">#REF!</definedName>
    <definedName name="_TAB10" localSheetId="26">[4]TC!#REF!</definedName>
    <definedName name="_TAB10">[4]TC!#REF!</definedName>
    <definedName name="_TAB11" localSheetId="36">#REF!</definedName>
    <definedName name="_TAB11" localSheetId="56">[4]TC!#REF!</definedName>
    <definedName name="_TAB11" localSheetId="70">#REF!</definedName>
    <definedName name="_TAB11" localSheetId="26">[4]TC!#REF!</definedName>
    <definedName name="_TAB11">[4]TC!#REF!</definedName>
    <definedName name="_TAB12" localSheetId="16">#REF!</definedName>
    <definedName name="_TAB12" localSheetId="25">#REF!</definedName>
    <definedName name="_TAB12" localSheetId="41">#REF!</definedName>
    <definedName name="_TAB12" localSheetId="46">#REF!</definedName>
    <definedName name="_TAB12" localSheetId="35">#REF!</definedName>
    <definedName name="_TAB12" localSheetId="34">#REF!</definedName>
    <definedName name="_TAB12" localSheetId="39">#REF!</definedName>
    <definedName name="_TAB12" localSheetId="56">#REF!</definedName>
    <definedName name="_TAB12" localSheetId="69">#REF!</definedName>
    <definedName name="_TAB12" localSheetId="19">#REF!</definedName>
    <definedName name="_TAB12" localSheetId="26">#REF!</definedName>
    <definedName name="_TAB12" localSheetId="0">#REF!</definedName>
    <definedName name="_TAB12">#REF!</definedName>
    <definedName name="_TAB13" localSheetId="16">[4]TC!#REF!</definedName>
    <definedName name="_TAB13" localSheetId="25">[4]TC!#REF!</definedName>
    <definedName name="_TAB13" localSheetId="35">[4]TC!#REF!</definedName>
    <definedName name="_TAB13" localSheetId="36">#REF!</definedName>
    <definedName name="_TAB13" localSheetId="39">[4]TC!#REF!</definedName>
    <definedName name="_TAB13" localSheetId="56">[4]TC!#REF!</definedName>
    <definedName name="_TAB13" localSheetId="69">[4]TC!#REF!</definedName>
    <definedName name="_TAB13" localSheetId="70">#REF!</definedName>
    <definedName name="_TAB13" localSheetId="26">[4]TC!#REF!</definedName>
    <definedName name="_TAB13">[4]TC!#REF!</definedName>
    <definedName name="_TAB16" localSheetId="36">#REF!</definedName>
    <definedName name="_TAB16" localSheetId="39">[4]Null1!#REF!</definedName>
    <definedName name="_TAB16" localSheetId="56">[4]Null1!#REF!</definedName>
    <definedName name="_TAB16" localSheetId="70">#REF!</definedName>
    <definedName name="_TAB16" localSheetId="26">[4]Null1!#REF!</definedName>
    <definedName name="_TAB16">[4]Null1!#REF!</definedName>
    <definedName name="_TAB18" localSheetId="36">#REF!</definedName>
    <definedName name="_TAB18" localSheetId="56">[4]TC!#REF!</definedName>
    <definedName name="_TAB18" localSheetId="70">#REF!</definedName>
    <definedName name="_TAB18">[4]TC!#REF!</definedName>
    <definedName name="_TAB19" localSheetId="15">[4]TC!#REF!</definedName>
    <definedName name="_Tab19" localSheetId="16">#REF!</definedName>
    <definedName name="_Tab19" localSheetId="25">#REF!</definedName>
    <definedName name="_Tab19" localSheetId="41">#REF!</definedName>
    <definedName name="_Tab19" localSheetId="46">#REF!</definedName>
    <definedName name="_Tab19" localSheetId="35">#REF!</definedName>
    <definedName name="_Tab19" localSheetId="29">#REF!</definedName>
    <definedName name="_Tab19" localSheetId="34">#REF!</definedName>
    <definedName name="_Tab19" localSheetId="39">#REF!</definedName>
    <definedName name="_Tab19" localSheetId="55">#REF!</definedName>
    <definedName name="_Tab19" localSheetId="56">#REF!</definedName>
    <definedName name="_Tab19" localSheetId="69">#REF!</definedName>
    <definedName name="_Tab19" localSheetId="19">#REF!</definedName>
    <definedName name="_Tab19" localSheetId="26">#REF!</definedName>
    <definedName name="_Tab19" localSheetId="0">#REF!</definedName>
    <definedName name="_Tab19">#REF!</definedName>
    <definedName name="_Tab2" localSheetId="16">#REF!</definedName>
    <definedName name="_Tab2" localSheetId="41">#REF!</definedName>
    <definedName name="_Tab2" localSheetId="46">#REF!</definedName>
    <definedName name="_Tab2" localSheetId="35">#REF!</definedName>
    <definedName name="_Tab2" localSheetId="34">#REF!</definedName>
    <definedName name="_Tab2" localSheetId="39">#REF!</definedName>
    <definedName name="_Tab2" localSheetId="19">#REF!</definedName>
    <definedName name="_Tab2" localSheetId="26">#REF!</definedName>
    <definedName name="_Tab2" localSheetId="0">#REF!</definedName>
    <definedName name="_Tab2">#REF!</definedName>
    <definedName name="_TAB20" localSheetId="15">[4]TC!#REF!</definedName>
    <definedName name="_Tab20" localSheetId="16">#REF!</definedName>
    <definedName name="_Tab20" localSheetId="41">#REF!</definedName>
    <definedName name="_Tab20" localSheetId="46">#REF!</definedName>
    <definedName name="_Tab20" localSheetId="35">#REF!</definedName>
    <definedName name="_Tab20" localSheetId="29">#REF!</definedName>
    <definedName name="_Tab20" localSheetId="34">#REF!</definedName>
    <definedName name="_Tab20" localSheetId="39">#REF!</definedName>
    <definedName name="_Tab20" localSheetId="55">#REF!</definedName>
    <definedName name="_Tab20" localSheetId="56">#REF!</definedName>
    <definedName name="_Tab20" localSheetId="19">#REF!</definedName>
    <definedName name="_Tab20" localSheetId="26">#REF!</definedName>
    <definedName name="_Tab20" localSheetId="0">#REF!</definedName>
    <definedName name="_Tab20">#REF!</definedName>
    <definedName name="_TAB21" localSheetId="15">[4]TC!#REF!</definedName>
    <definedName name="_Tab21" localSheetId="16">#REF!</definedName>
    <definedName name="_Tab21" localSheetId="41">#REF!</definedName>
    <definedName name="_Tab21" localSheetId="46">#REF!</definedName>
    <definedName name="_Tab21" localSheetId="35">#REF!</definedName>
    <definedName name="_Tab21" localSheetId="29">#REF!</definedName>
    <definedName name="_Tab21" localSheetId="34">#REF!</definedName>
    <definedName name="_Tab21" localSheetId="39">#REF!</definedName>
    <definedName name="_Tab21" localSheetId="55">#REF!</definedName>
    <definedName name="_Tab21" localSheetId="56">#REF!</definedName>
    <definedName name="_Tab21" localSheetId="19">#REF!</definedName>
    <definedName name="_Tab21" localSheetId="26">#REF!</definedName>
    <definedName name="_Tab21" localSheetId="0">#REF!</definedName>
    <definedName name="_Tab21">#REF!</definedName>
    <definedName name="_TAB22" localSheetId="15">[4]TC!#REF!</definedName>
    <definedName name="_Tab22" localSheetId="16">#REF!</definedName>
    <definedName name="_Tab22" localSheetId="41">#REF!</definedName>
    <definedName name="_Tab22" localSheetId="46">#REF!</definedName>
    <definedName name="_Tab22" localSheetId="35">#REF!</definedName>
    <definedName name="_Tab22" localSheetId="29">#REF!</definedName>
    <definedName name="_Tab22" localSheetId="34">#REF!</definedName>
    <definedName name="_Tab22" localSheetId="39">#REF!</definedName>
    <definedName name="_Tab22" localSheetId="55">#REF!</definedName>
    <definedName name="_Tab22" localSheetId="56">#REF!</definedName>
    <definedName name="_Tab22" localSheetId="19">#REF!</definedName>
    <definedName name="_Tab22" localSheetId="26">#REF!</definedName>
    <definedName name="_Tab22" localSheetId="0">#REF!</definedName>
    <definedName name="_Tab22">#REF!</definedName>
    <definedName name="_Tab23" localSheetId="15">#REF!</definedName>
    <definedName name="_Tab23" localSheetId="16">#REF!</definedName>
    <definedName name="_Tab23" localSheetId="41">#REF!</definedName>
    <definedName name="_Tab23" localSheetId="46">#REF!</definedName>
    <definedName name="_Tab23" localSheetId="35">#REF!</definedName>
    <definedName name="_Tab23" localSheetId="29">#REF!</definedName>
    <definedName name="_Tab23" localSheetId="34">#REF!</definedName>
    <definedName name="_Tab23" localSheetId="39">#REF!</definedName>
    <definedName name="_Tab23" localSheetId="56">#REF!</definedName>
    <definedName name="_Tab23" localSheetId="19">#REF!</definedName>
    <definedName name="_Tab23" localSheetId="26">#REF!</definedName>
    <definedName name="_Tab23" localSheetId="0">#REF!</definedName>
    <definedName name="_Tab23">#REF!</definedName>
    <definedName name="_Tab24" localSheetId="15">#REF!</definedName>
    <definedName name="_Tab24" localSheetId="16">#REF!</definedName>
    <definedName name="_Tab24" localSheetId="41">#REF!</definedName>
    <definedName name="_Tab24" localSheetId="46">#REF!</definedName>
    <definedName name="_Tab24" localSheetId="35">#REF!</definedName>
    <definedName name="_Tab24" localSheetId="29">#REF!</definedName>
    <definedName name="_Tab24" localSheetId="34">#REF!</definedName>
    <definedName name="_Tab24" localSheetId="39">#REF!</definedName>
    <definedName name="_Tab24" localSheetId="56">#REF!</definedName>
    <definedName name="_Tab24" localSheetId="19">#REF!</definedName>
    <definedName name="_Tab24" localSheetId="26">#REF!</definedName>
    <definedName name="_Tab24" localSheetId="0">#REF!</definedName>
    <definedName name="_Tab24">#REF!</definedName>
    <definedName name="_Tab26" localSheetId="15">#REF!</definedName>
    <definedName name="_Tab26" localSheetId="16">#REF!</definedName>
    <definedName name="_Tab26" localSheetId="41">#REF!</definedName>
    <definedName name="_Tab26" localSheetId="46">#REF!</definedName>
    <definedName name="_Tab26" localSheetId="35">#REF!</definedName>
    <definedName name="_Tab26" localSheetId="29">#REF!</definedName>
    <definedName name="_Tab26" localSheetId="34">#REF!</definedName>
    <definedName name="_Tab26" localSheetId="39">#REF!</definedName>
    <definedName name="_Tab26" localSheetId="56">#REF!</definedName>
    <definedName name="_Tab26" localSheetId="19">#REF!</definedName>
    <definedName name="_Tab26" localSheetId="26">#REF!</definedName>
    <definedName name="_Tab26" localSheetId="0">#REF!</definedName>
    <definedName name="_Tab26">#REF!</definedName>
    <definedName name="_Tab27" localSheetId="16">#REF!</definedName>
    <definedName name="_Tab27" localSheetId="41">#REF!</definedName>
    <definedName name="_Tab27" localSheetId="46">#REF!</definedName>
    <definedName name="_Tab27" localSheetId="35">#REF!</definedName>
    <definedName name="_Tab27" localSheetId="29">#REF!</definedName>
    <definedName name="_Tab27" localSheetId="34">#REF!</definedName>
    <definedName name="_Tab27" localSheetId="39">#REF!</definedName>
    <definedName name="_Tab27" localSheetId="56">#REF!</definedName>
    <definedName name="_Tab27" localSheetId="19">#REF!</definedName>
    <definedName name="_Tab27" localSheetId="26">#REF!</definedName>
    <definedName name="_Tab27" localSheetId="0">#REF!</definedName>
    <definedName name="_Tab27">#REF!</definedName>
    <definedName name="_Tab28" localSheetId="16">#REF!</definedName>
    <definedName name="_Tab28" localSheetId="41">#REF!</definedName>
    <definedName name="_Tab28" localSheetId="46">#REF!</definedName>
    <definedName name="_Tab28" localSheetId="35">#REF!</definedName>
    <definedName name="_Tab28" localSheetId="29">#REF!</definedName>
    <definedName name="_Tab28" localSheetId="34">#REF!</definedName>
    <definedName name="_Tab28" localSheetId="39">#REF!</definedName>
    <definedName name="_Tab28" localSheetId="56">#REF!</definedName>
    <definedName name="_Tab28" localSheetId="19">#REF!</definedName>
    <definedName name="_Tab28" localSheetId="26">#REF!</definedName>
    <definedName name="_Tab28" localSheetId="0">#REF!</definedName>
    <definedName name="_Tab28">#REF!</definedName>
    <definedName name="_Tab29" localSheetId="16">#REF!</definedName>
    <definedName name="_Tab29" localSheetId="41">#REF!</definedName>
    <definedName name="_Tab29" localSheetId="46">#REF!</definedName>
    <definedName name="_Tab29" localSheetId="35">#REF!</definedName>
    <definedName name="_Tab29" localSheetId="29">#REF!</definedName>
    <definedName name="_Tab29" localSheetId="34">#REF!</definedName>
    <definedName name="_Tab29" localSheetId="39">#REF!</definedName>
    <definedName name="_Tab29" localSheetId="56">#REF!</definedName>
    <definedName name="_Tab29" localSheetId="19">#REF!</definedName>
    <definedName name="_Tab29" localSheetId="26">#REF!</definedName>
    <definedName name="_Tab29" localSheetId="0">#REF!</definedName>
    <definedName name="_Tab29">#REF!</definedName>
    <definedName name="_TAB3" localSheetId="35">[4]TC!#REF!</definedName>
    <definedName name="_TAB3" localSheetId="36">#REF!</definedName>
    <definedName name="_TAB3" localSheetId="70">#REF!</definedName>
    <definedName name="_TAB3" localSheetId="26">[4]TC!#REF!</definedName>
    <definedName name="_TAB3">[4]TC!#REF!</definedName>
    <definedName name="_Tab30" localSheetId="15">#REF!</definedName>
    <definedName name="_Tab30" localSheetId="16">#REF!</definedName>
    <definedName name="_Tab30" localSheetId="25">#REF!</definedName>
    <definedName name="_Tab30" localSheetId="41">#REF!</definedName>
    <definedName name="_Tab30" localSheetId="46">#REF!</definedName>
    <definedName name="_Tab30" localSheetId="35">#REF!</definedName>
    <definedName name="_Tab30" localSheetId="29">#REF!</definedName>
    <definedName name="_Tab30" localSheetId="34">#REF!</definedName>
    <definedName name="_Tab30" localSheetId="39">#REF!</definedName>
    <definedName name="_Tab30" localSheetId="55">#REF!</definedName>
    <definedName name="_Tab30" localSheetId="56">#REF!</definedName>
    <definedName name="_Tab30" localSheetId="69">#REF!</definedName>
    <definedName name="_Tab30" localSheetId="19">#REF!</definedName>
    <definedName name="_Tab30" localSheetId="26">#REF!</definedName>
    <definedName name="_Tab30" localSheetId="0">#REF!</definedName>
    <definedName name="_Tab30">#REF!</definedName>
    <definedName name="_Tab31" localSheetId="15">#REF!</definedName>
    <definedName name="_Tab31" localSheetId="16">#REF!</definedName>
    <definedName name="_Tab31" localSheetId="41">#REF!</definedName>
    <definedName name="_Tab31" localSheetId="46">#REF!</definedName>
    <definedName name="_Tab31" localSheetId="35">#REF!</definedName>
    <definedName name="_Tab31" localSheetId="29">#REF!</definedName>
    <definedName name="_Tab31" localSheetId="34">#REF!</definedName>
    <definedName name="_Tab31" localSheetId="39">#REF!</definedName>
    <definedName name="_Tab31" localSheetId="56">#REF!</definedName>
    <definedName name="_Tab31" localSheetId="19">#REF!</definedName>
    <definedName name="_Tab31" localSheetId="26">#REF!</definedName>
    <definedName name="_Tab31" localSheetId="0">#REF!</definedName>
    <definedName name="_Tab31">#REF!</definedName>
    <definedName name="_Tab32" localSheetId="15">#REF!</definedName>
    <definedName name="_Tab32" localSheetId="16">#REF!</definedName>
    <definedName name="_Tab32" localSheetId="41">#REF!</definedName>
    <definedName name="_Tab32" localSheetId="46">#REF!</definedName>
    <definedName name="_Tab32" localSheetId="35">#REF!</definedName>
    <definedName name="_Tab32" localSheetId="29">#REF!</definedName>
    <definedName name="_Tab32" localSheetId="34">#REF!</definedName>
    <definedName name="_Tab32" localSheetId="39">#REF!</definedName>
    <definedName name="_Tab32" localSheetId="56">#REF!</definedName>
    <definedName name="_Tab32" localSheetId="19">#REF!</definedName>
    <definedName name="_Tab32" localSheetId="26">#REF!</definedName>
    <definedName name="_Tab32" localSheetId="0">#REF!</definedName>
    <definedName name="_Tab32">#REF!</definedName>
    <definedName name="_Tab33" localSheetId="16">#REF!</definedName>
    <definedName name="_Tab33" localSheetId="41">#REF!</definedName>
    <definedName name="_Tab33" localSheetId="46">#REF!</definedName>
    <definedName name="_Tab33" localSheetId="35">#REF!</definedName>
    <definedName name="_Tab33" localSheetId="29">#REF!</definedName>
    <definedName name="_Tab33" localSheetId="34">#REF!</definedName>
    <definedName name="_Tab33" localSheetId="39">#REF!</definedName>
    <definedName name="_Tab33" localSheetId="56">#REF!</definedName>
    <definedName name="_Tab33" localSheetId="19">#REF!</definedName>
    <definedName name="_Tab33" localSheetId="26">#REF!</definedName>
    <definedName name="_Tab33" localSheetId="0">#REF!</definedName>
    <definedName name="_Tab33">#REF!</definedName>
    <definedName name="_Tab34" localSheetId="16">#REF!</definedName>
    <definedName name="_Tab34" localSheetId="41">#REF!</definedName>
    <definedName name="_Tab34" localSheetId="46">#REF!</definedName>
    <definedName name="_Tab34" localSheetId="35">#REF!</definedName>
    <definedName name="_Tab34" localSheetId="29">#REF!</definedName>
    <definedName name="_Tab34" localSheetId="34">#REF!</definedName>
    <definedName name="_Tab34" localSheetId="39">#REF!</definedName>
    <definedName name="_Tab34" localSheetId="56">#REF!</definedName>
    <definedName name="_Tab34" localSheetId="19">#REF!</definedName>
    <definedName name="_Tab34" localSheetId="26">#REF!</definedName>
    <definedName name="_Tab34" localSheetId="0">#REF!</definedName>
    <definedName name="_Tab34">#REF!</definedName>
    <definedName name="_Tab35" localSheetId="16">#REF!</definedName>
    <definedName name="_Tab35" localSheetId="41">#REF!</definedName>
    <definedName name="_Tab35" localSheetId="46">#REF!</definedName>
    <definedName name="_Tab35" localSheetId="35">#REF!</definedName>
    <definedName name="_Tab35" localSheetId="29">#REF!</definedName>
    <definedName name="_Tab35" localSheetId="34">#REF!</definedName>
    <definedName name="_Tab35" localSheetId="39">#REF!</definedName>
    <definedName name="_Tab35" localSheetId="56">#REF!</definedName>
    <definedName name="_Tab35" localSheetId="19">#REF!</definedName>
    <definedName name="_Tab35" localSheetId="26">#REF!</definedName>
    <definedName name="_Tab35" localSheetId="0">#REF!</definedName>
    <definedName name="_Tab35">#REF!</definedName>
    <definedName name="_Tab36" localSheetId="16">#REF!</definedName>
    <definedName name="_Tab36" localSheetId="41">#REF!</definedName>
    <definedName name="_Tab36" localSheetId="46">#REF!</definedName>
    <definedName name="_Tab36" localSheetId="35">#REF!</definedName>
    <definedName name="_Tab36" localSheetId="34">#REF!</definedName>
    <definedName name="_Tab36" localSheetId="39">#REF!</definedName>
    <definedName name="_Tab36" localSheetId="19">#REF!</definedName>
    <definedName name="_Tab36" localSheetId="26">#REF!</definedName>
    <definedName name="_Tab36" localSheetId="0">#REF!</definedName>
    <definedName name="_Tab36">#REF!</definedName>
    <definedName name="_Tab37" localSheetId="16">#REF!</definedName>
    <definedName name="_Tab37" localSheetId="41">#REF!</definedName>
    <definedName name="_Tab37" localSheetId="46">#REF!</definedName>
    <definedName name="_Tab37" localSheetId="35">#REF!</definedName>
    <definedName name="_Tab37" localSheetId="34">#REF!</definedName>
    <definedName name="_Tab37" localSheetId="39">#REF!</definedName>
    <definedName name="_Tab37" localSheetId="19">#REF!</definedName>
    <definedName name="_Tab37" localSheetId="26">#REF!</definedName>
    <definedName name="_Tab37" localSheetId="0">#REF!</definedName>
    <definedName name="_Tab37">#REF!</definedName>
    <definedName name="_Tab38" localSheetId="16">#REF!</definedName>
    <definedName name="_Tab38" localSheetId="41">#REF!</definedName>
    <definedName name="_Tab38" localSheetId="46">#REF!</definedName>
    <definedName name="_Tab38" localSheetId="35">#REF!</definedName>
    <definedName name="_Tab38" localSheetId="34">#REF!</definedName>
    <definedName name="_Tab38" localSheetId="39">#REF!</definedName>
    <definedName name="_Tab38" localSheetId="19">#REF!</definedName>
    <definedName name="_Tab38" localSheetId="26">#REF!</definedName>
    <definedName name="_Tab38" localSheetId="0">#REF!</definedName>
    <definedName name="_Tab38">#REF!</definedName>
    <definedName name="_Tab39" localSheetId="16">#REF!</definedName>
    <definedName name="_Tab39" localSheetId="41">#REF!</definedName>
    <definedName name="_Tab39" localSheetId="46">#REF!</definedName>
    <definedName name="_Tab39" localSheetId="35">#REF!</definedName>
    <definedName name="_Tab39" localSheetId="34">#REF!</definedName>
    <definedName name="_Tab39" localSheetId="39">#REF!</definedName>
    <definedName name="_Tab39" localSheetId="19">#REF!</definedName>
    <definedName name="_Tab39" localSheetId="26">#REF!</definedName>
    <definedName name="_Tab39" localSheetId="0">#REF!</definedName>
    <definedName name="_Tab39">#REF!</definedName>
    <definedName name="_tAB4" localSheetId="15">'[9]shared data'!$A$1:$G$71</definedName>
    <definedName name="_tAB4" localSheetId="36">#REF!</definedName>
    <definedName name="_tAB4" localSheetId="55">#REF!</definedName>
    <definedName name="_tAB4" localSheetId="70">#REF!</definedName>
    <definedName name="_tAB4">'[59]shared data'!$A$1:$G$71</definedName>
    <definedName name="_Tab40" localSheetId="16">#REF!</definedName>
    <definedName name="_Tab40" localSheetId="25">#REF!</definedName>
    <definedName name="_Tab40" localSheetId="41">#REF!</definedName>
    <definedName name="_Tab40" localSheetId="46">#REF!</definedName>
    <definedName name="_Tab40" localSheetId="35">#REF!</definedName>
    <definedName name="_Tab40" localSheetId="34">#REF!</definedName>
    <definedName name="_Tab40" localSheetId="39">#REF!</definedName>
    <definedName name="_Tab40" localSheetId="56">#REF!</definedName>
    <definedName name="_Tab40" localSheetId="69">#REF!</definedName>
    <definedName name="_Tab40" localSheetId="19">#REF!</definedName>
    <definedName name="_Tab40" localSheetId="26">#REF!</definedName>
    <definedName name="_Tab40" localSheetId="0">#REF!</definedName>
    <definedName name="_Tab40">#REF!</definedName>
    <definedName name="_tab41" localSheetId="16">#REF!</definedName>
    <definedName name="_tab41" localSheetId="41">#REF!</definedName>
    <definedName name="_tab41" localSheetId="46">#REF!</definedName>
    <definedName name="_tab41" localSheetId="35">#REF!</definedName>
    <definedName name="_tab41" localSheetId="34">#REF!</definedName>
    <definedName name="_tab41" localSheetId="39">#REF!</definedName>
    <definedName name="_tab41" localSheetId="56">#REF!</definedName>
    <definedName name="_tab41" localSheetId="19">#REF!</definedName>
    <definedName name="_tab41" localSheetId="26">#REF!</definedName>
    <definedName name="_tab41" localSheetId="0">#REF!</definedName>
    <definedName name="_tab41">#REF!</definedName>
    <definedName name="_TAB5" localSheetId="16">[4]TC!#REF!</definedName>
    <definedName name="_TAB5" localSheetId="35">[4]TC!#REF!</definedName>
    <definedName name="_TAB5" localSheetId="36">#REF!</definedName>
    <definedName name="_TAB5" localSheetId="56">[4]TC!#REF!</definedName>
    <definedName name="_TAB5" localSheetId="70">#REF!</definedName>
    <definedName name="_TAB5" localSheetId="26">[4]TC!#REF!</definedName>
    <definedName name="_TAB5">[4]TC!#REF!</definedName>
    <definedName name="_TAB6" localSheetId="16">[4]TC!#REF!</definedName>
    <definedName name="_TAB6" localSheetId="35">[4]TC!#REF!</definedName>
    <definedName name="_TAB6" localSheetId="36">#REF!</definedName>
    <definedName name="_TAB6" localSheetId="56">[4]TC!#REF!</definedName>
    <definedName name="_TAB6" localSheetId="70">#REF!</definedName>
    <definedName name="_TAB6" localSheetId="26">[4]TC!#REF!</definedName>
    <definedName name="_TAB6">[4]TC!#REF!</definedName>
    <definedName name="_TAB7" localSheetId="16">#REF!</definedName>
    <definedName name="_TAB7" localSheetId="25">#REF!</definedName>
    <definedName name="_TAB7" localSheetId="41">#REF!</definedName>
    <definedName name="_TAB7" localSheetId="46">#REF!</definedName>
    <definedName name="_TAB7" localSheetId="35">#REF!</definedName>
    <definedName name="_TAB7" localSheetId="34">#REF!</definedName>
    <definedName name="_TAB7" localSheetId="39">#REF!</definedName>
    <definedName name="_TAB7" localSheetId="56">#REF!</definedName>
    <definedName name="_TAB7" localSheetId="69">#REF!</definedName>
    <definedName name="_TAB7" localSheetId="19">#REF!</definedName>
    <definedName name="_TAB7" localSheetId="26">#REF!</definedName>
    <definedName name="_TAB7" localSheetId="0">#REF!</definedName>
    <definedName name="_TAB7">#REF!</definedName>
    <definedName name="_TAB8" localSheetId="16">[4]TC!#REF!</definedName>
    <definedName name="_TAB8" localSheetId="25">[4]TC!#REF!</definedName>
    <definedName name="_TAB8" localSheetId="35">[4]TC!#REF!</definedName>
    <definedName name="_TAB8" localSheetId="36">#REF!</definedName>
    <definedName name="_TAB8" localSheetId="39">[4]TC!#REF!</definedName>
    <definedName name="_TAB8" localSheetId="56">[4]TC!#REF!</definedName>
    <definedName name="_TAB8" localSheetId="69">[4]TC!#REF!</definedName>
    <definedName name="_TAB8" localSheetId="70">#REF!</definedName>
    <definedName name="_TAB8" localSheetId="26">[4]TC!#REF!</definedName>
    <definedName name="_TAB8">[4]TC!#REF!</definedName>
    <definedName name="_TAB9" localSheetId="16">[4]TC!#REF!</definedName>
    <definedName name="_TAB9" localSheetId="35">[4]TC!#REF!</definedName>
    <definedName name="_TAB9" localSheetId="36">#REF!</definedName>
    <definedName name="_TAB9" localSheetId="39">[4]TC!#REF!</definedName>
    <definedName name="_TAB9" localSheetId="56">[4]TC!#REF!</definedName>
    <definedName name="_TAB9" localSheetId="70">#REF!</definedName>
    <definedName name="_TAB9" localSheetId="26">[4]TC!#REF!</definedName>
    <definedName name="_TAB9">[4]TC!#REF!</definedName>
    <definedName name="_tbl1" localSheetId="16">#REF!</definedName>
    <definedName name="_tbl1" localSheetId="25">#REF!</definedName>
    <definedName name="_tbl1" localSheetId="41">#REF!</definedName>
    <definedName name="_tbl1" localSheetId="46">#REF!</definedName>
    <definedName name="_tbl1" localSheetId="35">#REF!</definedName>
    <definedName name="_tbl1" localSheetId="34">#REF!</definedName>
    <definedName name="_tbl1" localSheetId="39">#REF!</definedName>
    <definedName name="_tbl1" localSheetId="56">#REF!</definedName>
    <definedName name="_tbl1" localSheetId="69">#REF!</definedName>
    <definedName name="_tbl1" localSheetId="19">#REF!</definedName>
    <definedName name="_tbl1" localSheetId="26">#REF!</definedName>
    <definedName name="_tbl1" localSheetId="0">#REF!</definedName>
    <definedName name="_tbl1">#REF!</definedName>
    <definedName name="_tnt1">#N/A</definedName>
    <definedName name="_Toc108768991" localSheetId="17">'Tabla 3'!$C$9</definedName>
    <definedName name="_Toc108768992" localSheetId="18">'Tabla 4'!$C$9</definedName>
    <definedName name="_Toc191191306_3" localSheetId="16">[60]anex7!#REF!</definedName>
    <definedName name="_Toc191191306_3" localSheetId="25">[60]anex7!#REF!</definedName>
    <definedName name="_Toc191191306_3" localSheetId="41">[60]anex7!#REF!</definedName>
    <definedName name="_Toc191191306_3" localSheetId="43">[60]anex7!#REF!</definedName>
    <definedName name="_Toc191191306_3" localSheetId="46">[60]anex7!#REF!</definedName>
    <definedName name="_Toc191191306_3" localSheetId="35">[60]anex7!#REF!</definedName>
    <definedName name="_Toc191191306_3" localSheetId="29">#REF!</definedName>
    <definedName name="_Toc191191306_3" localSheetId="30">#REF!</definedName>
    <definedName name="_Toc191191306_3" localSheetId="31">#REF!</definedName>
    <definedName name="_Toc191191306_3" localSheetId="32">#REF!</definedName>
    <definedName name="_Toc191191306_3" localSheetId="33">#REF!</definedName>
    <definedName name="_Toc191191306_3" localSheetId="34">[60]anex7!#REF!</definedName>
    <definedName name="_Toc191191306_3" localSheetId="36">#REF!</definedName>
    <definedName name="_Toc191191306_3" localSheetId="40">[60]anex7!#REF!</definedName>
    <definedName name="_Toc191191306_3" localSheetId="42">[60]anex7!#REF!</definedName>
    <definedName name="_Toc191191306_3" localSheetId="44">[60]anex7!#REF!</definedName>
    <definedName name="_Toc191191306_3" localSheetId="45">[60]anex7!#REF!</definedName>
    <definedName name="_Toc191191306_3" localSheetId="47">[60]anex7!#REF!</definedName>
    <definedName name="_Toc191191306_3" localSheetId="55">#REF!</definedName>
    <definedName name="_Toc191191306_3" localSheetId="69">[60]anex7!#REF!</definedName>
    <definedName name="_Toc191191306_3" localSheetId="70">#REF!</definedName>
    <definedName name="_Toc191191306_3" localSheetId="26">[60]anex7!#REF!</definedName>
    <definedName name="_Toc191191306_3">[60]anex7!#REF!</definedName>
    <definedName name="_TOT58" localSheetId="16">[10]GROWTH!#REF!</definedName>
    <definedName name="_TOT58" localSheetId="35">[10]GROWTH!#REF!</definedName>
    <definedName name="_TOT58" localSheetId="29">#REF!</definedName>
    <definedName name="_TOT58" localSheetId="33">#REF!</definedName>
    <definedName name="_TOT58" localSheetId="36">#REF!</definedName>
    <definedName name="_TOT58" localSheetId="50">#REF!</definedName>
    <definedName name="_TOT58" localSheetId="51">#REF!</definedName>
    <definedName name="_TOT58" localSheetId="55">#REF!</definedName>
    <definedName name="_TOT58" localSheetId="70">#REF!</definedName>
    <definedName name="_TOT58" localSheetId="26">[10]GROWTH!#REF!</definedName>
    <definedName name="_TOT58">[10]GROWTH!#REF!</definedName>
    <definedName name="_UES96" localSheetId="16">#REF!</definedName>
    <definedName name="_UES96" localSheetId="25">#REF!</definedName>
    <definedName name="_UES96" localSheetId="41">#REF!</definedName>
    <definedName name="_UES96" localSheetId="46">#REF!</definedName>
    <definedName name="_UES96" localSheetId="35">#REF!</definedName>
    <definedName name="_UES96" localSheetId="34">#REF!</definedName>
    <definedName name="_UES96" localSheetId="39">#REF!</definedName>
    <definedName name="_UES96" localSheetId="56">#REF!</definedName>
    <definedName name="_UES96" localSheetId="69">#REF!</definedName>
    <definedName name="_UES96" localSheetId="19">#REF!</definedName>
    <definedName name="_UES96" localSheetId="26">#REF!</definedName>
    <definedName name="_UES96" localSheetId="0">#REF!</definedName>
    <definedName name="_UES96">#REF!</definedName>
    <definedName name="_VAO98" localSheetId="16">#REF!</definedName>
    <definedName name="_VAO98" localSheetId="41">#REF!</definedName>
    <definedName name="_VAO98" localSheetId="46">#REF!</definedName>
    <definedName name="_VAO98" localSheetId="35">#REF!</definedName>
    <definedName name="_VAO98" localSheetId="34">#REF!</definedName>
    <definedName name="_VAO98" localSheetId="39">#REF!</definedName>
    <definedName name="_VAO98" localSheetId="56">#REF!</definedName>
    <definedName name="_VAO98" localSheetId="19">#REF!</definedName>
    <definedName name="_VAO98" localSheetId="26">#REF!</definedName>
    <definedName name="_VAO98" localSheetId="0">#REF!</definedName>
    <definedName name="_VAO98">#REF!</definedName>
    <definedName name="_VAO99" localSheetId="16">#REF!</definedName>
    <definedName name="_VAO99" localSheetId="41">#REF!</definedName>
    <definedName name="_VAO99" localSheetId="46">#REF!</definedName>
    <definedName name="_VAO99" localSheetId="35">#REF!</definedName>
    <definedName name="_VAO99" localSheetId="34">#REF!</definedName>
    <definedName name="_VAO99" localSheetId="39">#REF!</definedName>
    <definedName name="_VAO99" localSheetId="56">#REF!</definedName>
    <definedName name="_VAO99" localSheetId="19">#REF!</definedName>
    <definedName name="_VAO99" localSheetId="26">#REF!</definedName>
    <definedName name="_VAO99" localSheetId="0">#REF!</definedName>
    <definedName name="_VAO99">#REF!</definedName>
    <definedName name="_WB2" localSheetId="16">#REF!</definedName>
    <definedName name="_WB2" localSheetId="41">#REF!</definedName>
    <definedName name="_WB2" localSheetId="46">#REF!</definedName>
    <definedName name="_WB2" localSheetId="35">#REF!</definedName>
    <definedName name="_WB2" localSheetId="29">#REF!</definedName>
    <definedName name="_WB2" localSheetId="33">#REF!</definedName>
    <definedName name="_WB2" localSheetId="34">#REF!</definedName>
    <definedName name="_WB2" localSheetId="39">#REF!</definedName>
    <definedName name="_WB2" localSheetId="55">#REF!</definedName>
    <definedName name="_WB2" localSheetId="56">#REF!</definedName>
    <definedName name="_WB2" localSheetId="19">#REF!</definedName>
    <definedName name="_WB2" localSheetId="26">#REF!</definedName>
    <definedName name="_WB2" localSheetId="0">#REF!</definedName>
    <definedName name="_WB2">#REF!</definedName>
    <definedName name="_WEO1" localSheetId="16">#REF!</definedName>
    <definedName name="_WEO1" localSheetId="41">#REF!</definedName>
    <definedName name="_WEO1" localSheetId="46">#REF!</definedName>
    <definedName name="_WEO1" localSheetId="35">#REF!</definedName>
    <definedName name="_WEO1" localSheetId="34">#REF!</definedName>
    <definedName name="_WEO1" localSheetId="39">#REF!</definedName>
    <definedName name="_WEO1" localSheetId="19">#REF!</definedName>
    <definedName name="_WEO1" localSheetId="26">#REF!</definedName>
    <definedName name="_WEO1" localSheetId="0">#REF!</definedName>
    <definedName name="_WEO1">#REF!</definedName>
    <definedName name="_WEO2" localSheetId="16">#REF!</definedName>
    <definedName name="_WEO2" localSheetId="41">#REF!</definedName>
    <definedName name="_WEO2" localSheetId="46">#REF!</definedName>
    <definedName name="_WEO2" localSheetId="35">#REF!</definedName>
    <definedName name="_WEO2" localSheetId="34">#REF!</definedName>
    <definedName name="_WEO2" localSheetId="39">#REF!</definedName>
    <definedName name="_WEO2" localSheetId="19">#REF!</definedName>
    <definedName name="_WEO2" localSheetId="26">#REF!</definedName>
    <definedName name="_WEO2" localSheetId="0">#REF!</definedName>
    <definedName name="_WEO2">#REF!</definedName>
    <definedName name="_xlchart.v5.0" hidden="1">'Mapa 1'!$A$4:$B$4</definedName>
    <definedName name="_xlchart.v5.1" hidden="1">'Mapa 1'!$A$5:$B$36</definedName>
    <definedName name="_xlchart.v5.2" hidden="1">'Mapa 1'!$C$4</definedName>
    <definedName name="_xlchart.v5.3" hidden="1">'Mapa 1'!$C$5:$C$36</definedName>
    <definedName name="_xlcn.WorksheetConnection_MUCI2020v3.xlsxTabla1" localSheetId="36" hidden="1">#REF!</definedName>
    <definedName name="_xlcn.WorksheetConnection_MUCI2020v3.xlsxTabla1" localSheetId="70" hidden="1">#REF!</definedName>
    <definedName name="_xlcn.WorksheetConnection_MUCI2020v3.xlsxTabla1" hidden="1">[61]!Tabla1[#Data]</definedName>
    <definedName name="_YR0110" localSheetId="36">#REF!</definedName>
    <definedName name="_YR0110" localSheetId="55">#REF!</definedName>
    <definedName name="_YR0110" localSheetId="70">#REF!</definedName>
    <definedName name="_YR0110">'[5]Imp:DSA output'!$O$9:$R$464</definedName>
    <definedName name="_YR89" localSheetId="36">#REF!</definedName>
    <definedName name="_YR89" localSheetId="55">#REF!</definedName>
    <definedName name="_YR89" localSheetId="70">#REF!</definedName>
    <definedName name="_YR89">'[5]Imp:DSA output'!$C$9:$C$464</definedName>
    <definedName name="_YR90" localSheetId="36">#REF!</definedName>
    <definedName name="_YR90" localSheetId="55">#REF!</definedName>
    <definedName name="_YR90" localSheetId="70">#REF!</definedName>
    <definedName name="_YR90">'[5]Imp:DSA output'!$D$9:$D$464</definedName>
    <definedName name="_YR91" localSheetId="36">#REF!</definedName>
    <definedName name="_YR91" localSheetId="55">#REF!</definedName>
    <definedName name="_YR91" localSheetId="70">#REF!</definedName>
    <definedName name="_YR91">'[5]Imp:DSA output'!$E$9:$E$464</definedName>
    <definedName name="_YR92" localSheetId="36">#REF!</definedName>
    <definedName name="_YR92" localSheetId="55">#REF!</definedName>
    <definedName name="_YR92" localSheetId="70">#REF!</definedName>
    <definedName name="_YR92">'[5]Imp:DSA output'!$F$9:$F$464</definedName>
    <definedName name="_YR93" localSheetId="36">#REF!</definedName>
    <definedName name="_YR93" localSheetId="55">#REF!</definedName>
    <definedName name="_YR93" localSheetId="70">#REF!</definedName>
    <definedName name="_YR93">'[5]Imp:DSA output'!$G$9:$G$464</definedName>
    <definedName name="_YR94" localSheetId="36">#REF!</definedName>
    <definedName name="_YR94" localSheetId="55">#REF!</definedName>
    <definedName name="_YR94" localSheetId="70">#REF!</definedName>
    <definedName name="_YR94">'[5]Imp:DSA output'!$H$9:$H$464</definedName>
    <definedName name="_YR95" localSheetId="36">#REF!</definedName>
    <definedName name="_YR95" localSheetId="55">#REF!</definedName>
    <definedName name="_YR95" localSheetId="70">#REF!</definedName>
    <definedName name="_YR95">'[5]Imp:DSA output'!$I$9:$I$464</definedName>
    <definedName name="_Z" localSheetId="16">[5]Imp!#REF!</definedName>
    <definedName name="_Z" localSheetId="25">[5]Imp!#REF!</definedName>
    <definedName name="_Z" localSheetId="35">[5]Imp!#REF!</definedName>
    <definedName name="_Z" localSheetId="30">#REF!</definedName>
    <definedName name="_Z" localSheetId="31">#REF!</definedName>
    <definedName name="_Z" localSheetId="32">#REF!</definedName>
    <definedName name="_Z" localSheetId="33">#REF!</definedName>
    <definedName name="_Z" localSheetId="34">[5]Imp!#REF!</definedName>
    <definedName name="_Z" localSheetId="36">#REF!</definedName>
    <definedName name="_Z" localSheetId="39">[5]Imp!#REF!</definedName>
    <definedName name="_Z" localSheetId="55">#REF!</definedName>
    <definedName name="_Z" localSheetId="56">[5]Imp!#REF!</definedName>
    <definedName name="_Z" localSheetId="69">[5]Imp!#REF!</definedName>
    <definedName name="_Z" localSheetId="70">#REF!</definedName>
    <definedName name="_Z" localSheetId="26">[5]Imp!#REF!</definedName>
    <definedName name="_Z">[5]Imp!#REF!</definedName>
    <definedName name="A" localSheetId="15">#REF!</definedName>
    <definedName name="a" localSheetId="16" hidden="1">[27]WB!#REF!</definedName>
    <definedName name="a" localSheetId="25" hidden="1">[27]WB!#REF!</definedName>
    <definedName name="a" localSheetId="35" hidden="1">[27]WB!#REF!</definedName>
    <definedName name="a" localSheetId="29" hidden="1">#REF!</definedName>
    <definedName name="a" localSheetId="33" hidden="1">#REF!</definedName>
    <definedName name="A" localSheetId="36">#N/A</definedName>
    <definedName name="a" localSheetId="39" hidden="1">[27]WB!#REF!</definedName>
    <definedName name="a" localSheetId="50" hidden="1">#REF!</definedName>
    <definedName name="a" localSheetId="51" hidden="1">#REF!</definedName>
    <definedName name="a" localSheetId="55" hidden="1">#REF!</definedName>
    <definedName name="A" localSheetId="56">#REF!</definedName>
    <definedName name="a" localSheetId="69" hidden="1">[27]WB!#REF!</definedName>
    <definedName name="a" localSheetId="70" hidden="1">#REF!</definedName>
    <definedName name="a" localSheetId="26" hidden="1">[27]WB!#REF!</definedName>
    <definedName name="a" hidden="1">[27]WB!#REF!</definedName>
    <definedName name="a\V104" localSheetId="16">[41]QNEWLOR!#REF!</definedName>
    <definedName name="a\V104" localSheetId="35">[41]QNEWLOR!#REF!</definedName>
    <definedName name="a\V104" localSheetId="29">#REF!</definedName>
    <definedName name="a\V104" localSheetId="33">#REF!</definedName>
    <definedName name="a\V104" localSheetId="36">#REF!</definedName>
    <definedName name="a\V104" localSheetId="39">[41]QNEWLOR!#REF!</definedName>
    <definedName name="a\V104" localSheetId="50">#REF!</definedName>
    <definedName name="a\V104" localSheetId="51">#REF!</definedName>
    <definedName name="a\V104" localSheetId="55">#REF!</definedName>
    <definedName name="a\V104" localSheetId="56">[41]QNEWLOR!#REF!</definedName>
    <definedName name="a\V104" localSheetId="70">#REF!</definedName>
    <definedName name="a\V104" localSheetId="26">[41]QNEWLOR!#REF!</definedName>
    <definedName name="a\V104">[41]QNEWLOR!#REF!</definedName>
    <definedName name="A_impresión_IM" localSheetId="15">'[62]Federal-r'!#REF!</definedName>
    <definedName name="A_impresión_IM" localSheetId="36">#REF!</definedName>
    <definedName name="A_impresión_IM" localSheetId="55">#REF!</definedName>
    <definedName name="A_impresión_IM" localSheetId="70">#REF!</definedName>
    <definedName name="A_impresión_IM">'[63]ponder a y p '!$A$1:$N$50</definedName>
    <definedName name="aa" localSheetId="15" hidden="1">{"Main Economic Indicators",#N/A,FALSE,"C"}</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25" hidden="1">{FALSE,FALSE,-1.25,-15.5,484.5,276.75,FALSE,FALSE,TRUE,TRUE,0,12,#N/A,46,#N/A,2.93460490463215,15.35,1,FALSE,FALSE,3,TRUE,1,FALSE,100,"Swvu.PLA1.","ACwvu.PLA1.",#N/A,FALSE,FALSE,0,0,0,0,2,"","",TRUE,TRUE,FALSE,FALSE,1,60,#N/A,#N/A,FALSE,FALSE,FALSE,FALSE,FALSE,FALSE,FALSE,9,65532,65532,FALSE,FALSE,TRUE,TRUE,TRUE}</definedName>
    <definedName name="aa" localSheetId="41" hidden="1">{FALSE,FALSE,-1.25,-15.5,484.5,276.75,FALSE,FALSE,TRUE,TRUE,0,12,#N/A,46,#N/A,2.93460490463215,15.35,1,FALSE,FALSE,3,TRUE,1,FALSE,100,"Swvu.PLA1.","ACwvu.PLA1.",#N/A,FALSE,FALSE,0,0,0,0,2,"","",TRUE,TRUE,FALSE,FALSE,1,60,#N/A,#N/A,FALSE,FALSE,FALSE,FALSE,FALSE,FALSE,FALSE,9,65532,65532,FALSE,FALSE,TRUE,TRUE,TRUE}</definedName>
    <definedName name="aa" localSheetId="46"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35" hidden="1">{FALSE,FALSE,-1.25,-15.5,484.5,276.75,FALSE,FALSE,TRUE,TRUE,0,12,#N/A,46,#N/A,2.93460490463215,15.35,1,FALSE,FALSE,3,TRUE,1,FALSE,100,"Swvu.PLA1.","ACwvu.PLA1.",#N/A,FALSE,FALSE,0,0,0,0,2,"","",TRUE,TRUE,FALSE,FALSE,1,60,#N/A,#N/A,FALSE,FALSE,FALSE,FALSE,FALSE,FALSE,FALSE,9,65532,65532,FALSE,FALSE,TRUE,TRUE,TRUE}</definedName>
    <definedName name="aa" localSheetId="2"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localSheetId="29"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localSheetId="31" hidden="1">{FALSE,FALSE,-1.25,-15.5,484.5,276.75,FALSE,FALSE,TRUE,TRUE,0,12,#N/A,46,#N/A,2.93460490463215,15.35,1,FALSE,FALSE,3,TRUE,1,FALSE,100,"Swvu.PLA1.","ACwvu.PLA1.",#N/A,FALSE,FALSE,0,0,0,0,2,"","",TRUE,TRUE,FALSE,FALSE,1,60,#N/A,#N/A,FALSE,FALSE,FALSE,FALSE,FALSE,FALSE,FALSE,9,65532,65532,FALSE,FALSE,TRUE,TRUE,TRUE}</definedName>
    <definedName name="aa" localSheetId="32" hidden="1">{FALSE,FALSE,-1.25,-15.5,484.5,276.75,FALSE,FALSE,TRUE,TRUE,0,12,#N/A,46,#N/A,2.93460490463215,15.35,1,FALSE,FALSE,3,TRUE,1,FALSE,100,"Swvu.PLA1.","ACwvu.PLA1.",#N/A,FALSE,FALSE,0,0,0,0,2,"","",TRUE,TRUE,FALSE,FALSE,1,60,#N/A,#N/A,FALSE,FALSE,FALSE,FALSE,FALSE,FALSE,FALSE,9,65532,65532,FALSE,FALSE,TRUE,TRUE,TRUE}</definedName>
    <definedName name="aa" localSheetId="33" hidden="1">{FALSE,FALSE,-1.25,-15.5,484.5,276.75,FALSE,FALSE,TRUE,TRUE,0,12,#N/A,46,#N/A,2.93460490463215,15.35,1,FALSE,FALSE,3,TRUE,1,FALSE,100,"Swvu.PLA1.","ACwvu.PLA1.",#N/A,FALSE,FALSE,0,0,0,0,2,"","",TRUE,TRUE,FALSE,FALSE,1,60,#N/A,#N/A,FALSE,FALSE,FALSE,FALSE,FALSE,FALSE,FALSE,9,65532,65532,FALSE,FALSE,TRUE,TRUE,TRUE}</definedName>
    <definedName name="aa" localSheetId="34" hidden="1">{FALSE,FALSE,-1.25,-15.5,484.5,276.75,FALSE,FALSE,TRUE,TRUE,0,12,#N/A,46,#N/A,2.93460490463215,15.35,1,FALSE,FALSE,3,TRUE,1,FALSE,100,"Swvu.PLA1.","ACwvu.PLA1.",#N/A,FALSE,FALSE,0,0,0,0,2,"","",TRUE,TRUE,FALSE,FALSE,1,60,#N/A,#N/A,FALSE,FALSE,FALSE,FALSE,FALSE,FALSE,FALSE,9,65532,65532,FALSE,FALSE,TRUE,TRUE,TRUE}</definedName>
    <definedName name="aa" localSheetId="36" hidden="1">{FALSE,FALSE,-1.25,-15.5,484.5,276.75,FALSE,FALSE,TRUE,TRUE,0,12,#N/A,46,#N/A,2.93460490463215,15.35,1,FALSE,FALSE,3,TRUE,1,FALSE,100,"Swvu.PLA1.","ACwvu.PLA1.",#N/A,FALSE,FALSE,0,0,0,0,2,"","",TRUE,TRUE,FALSE,FALSE,1,60,#N/A,#N/A,FALSE,FALSE,FALSE,FALSE,FALSE,FALSE,FALSE,9,65532,65532,FALSE,FALSE,TRUE,TRUE,TRUE}</definedName>
    <definedName name="aa" localSheetId="39" hidden="1">{FALSE,FALSE,-1.25,-15.5,484.5,276.75,FALSE,FALSE,TRUE,TRUE,0,12,#N/A,46,#N/A,2.93460490463215,15.35,1,FALSE,FALSE,3,TRUE,1,FALSE,100,"Swvu.PLA1.","ACwvu.PLA1.",#N/A,FALSE,FALSE,0,0,0,0,2,"","",TRUE,TRUE,FALSE,FALSE,1,60,#N/A,#N/A,FALSE,FALSE,FALSE,FALSE,FALSE,FALSE,FALSE,9,65532,65532,FALSE,FALSE,TRUE,TRUE,TRUE}</definedName>
    <definedName name="aa" localSheetId="50" hidden="1">{FALSE,FALSE,-1.25,-15.5,484.5,276.75,FALSE,FALSE,TRUE,TRUE,0,12,#N/A,46,#N/A,2.93460490463215,15.35,1,FALSE,FALSE,3,TRUE,1,FALSE,100,"Swvu.PLA1.","ACwvu.PLA1.",#N/A,FALSE,FALSE,0,0,0,0,2,"","",TRUE,TRUE,FALSE,FALSE,1,60,#N/A,#N/A,FALSE,FALSE,FALSE,FALSE,FALSE,FALSE,FALSE,9,65532,65532,FALSE,FALSE,TRUE,TRUE,TRUE}</definedName>
    <definedName name="aa" localSheetId="51" hidden="1">{FALSE,FALSE,-1.25,-15.5,484.5,276.75,FALSE,FALSE,TRUE,TRUE,0,12,#N/A,46,#N/A,2.93460490463215,15.35,1,FALSE,FALSE,3,TRUE,1,FALSE,100,"Swvu.PLA1.","ACwvu.PLA1.",#N/A,FALSE,FALSE,0,0,0,0,2,"","",TRUE,TRUE,FALSE,FALSE,1,60,#N/A,#N/A,FALSE,FALSE,FALSE,FALSE,FALSE,FALSE,FALSE,9,65532,65532,FALSE,FALSE,TRUE,TRUE,TRUE}</definedName>
    <definedName name="aa" localSheetId="52" hidden="1">{FALSE,FALSE,-1.25,-15.5,484.5,276.75,FALSE,FALSE,TRUE,TRUE,0,12,#N/A,46,#N/A,2.93460490463215,15.35,1,FALSE,FALSE,3,TRUE,1,FALSE,100,"Swvu.PLA1.","ACwvu.PLA1.",#N/A,FALSE,FALSE,0,0,0,0,2,"","",TRUE,TRUE,FALSE,FALSE,1,60,#N/A,#N/A,FALSE,FALSE,FALSE,FALSE,FALSE,FALSE,FALSE,9,65532,65532,FALSE,FALSE,TRUE,TRUE,TRUE}</definedName>
    <definedName name="aa" localSheetId="53" hidden="1">{FALSE,FALSE,-1.25,-15.5,484.5,276.75,FALSE,FALSE,TRUE,TRUE,0,12,#N/A,46,#N/A,2.93460490463215,15.35,1,FALSE,FALSE,3,TRUE,1,FALSE,100,"Swvu.PLA1.","ACwvu.PLA1.",#N/A,FALSE,FALSE,0,0,0,0,2,"","",TRUE,TRUE,FALSE,FALSE,1,60,#N/A,#N/A,FALSE,FALSE,FALSE,FALSE,FALSE,FALSE,FALSE,9,65532,65532,FALSE,FALSE,TRUE,TRUE,TRUE}</definedName>
    <definedName name="aa" localSheetId="54" hidden="1">{FALSE,FALSE,-1.25,-15.5,484.5,276.75,FALSE,FALSE,TRUE,TRUE,0,12,#N/A,46,#N/A,2.93460490463215,15.35,1,FALSE,FALSE,3,TRUE,1,FALSE,100,"Swvu.PLA1.","ACwvu.PLA1.",#N/A,FALSE,FALSE,0,0,0,0,2,"","",TRUE,TRUE,FALSE,FALSE,1,60,#N/A,#N/A,FALSE,FALSE,FALSE,FALSE,FALSE,FALSE,FALSE,9,65532,65532,FALSE,FALSE,TRUE,TRUE,TRUE}</definedName>
    <definedName name="aa" localSheetId="55" hidden="1">{FALSE,FALSE,-1.25,-15.5,484.5,276.75,FALSE,FALSE,TRUE,TRUE,0,12,#N/A,46,#N/A,2.93460490463215,15.35,1,FALSE,FALSE,3,TRUE,1,FALSE,100,"Swvu.PLA1.","ACwvu.PLA1.",#N/A,FALSE,FALSE,0,0,0,0,2,"","",TRUE,TRUE,FALSE,FALSE,1,60,#N/A,#N/A,FALSE,FALSE,FALSE,FALSE,FALSE,FALSE,FALSE,9,65532,65532,FALSE,FALSE,TRUE,TRUE,TRUE}</definedName>
    <definedName name="aa" localSheetId="56" hidden="1">{FALSE,FALSE,-1.25,-15.5,484.5,276.75,FALSE,FALSE,TRUE,TRUE,0,12,#N/A,46,#N/A,2.93460490463215,15.35,1,FALSE,FALSE,3,TRUE,1,FALSE,100,"Swvu.PLA1.","ACwvu.PLA1.",#N/A,FALSE,FALSE,0,0,0,0,2,"","",TRUE,TRUE,FALSE,FALSE,1,60,#N/A,#N/A,FALSE,FALSE,FALSE,FALSE,FALSE,FALSE,FALSE,9,65532,65532,FALSE,FALSE,TRUE,TRUE,TRUE}</definedName>
    <definedName name="aa" localSheetId="69" hidden="1">{FALSE,FALSE,-1.25,-15.5,484.5,276.75,FALSE,FALSE,TRUE,TRUE,0,12,#N/A,46,#N/A,2.93460490463215,15.35,1,FALSE,FALSE,3,TRUE,1,FALSE,100,"Swvu.PLA1.","ACwvu.PLA1.",#N/A,FALSE,FALSE,0,0,0,0,2,"","",TRUE,TRUE,FALSE,FALSE,1,60,#N/A,#N/A,FALSE,FALSE,FALSE,FALSE,FALSE,FALSE,FALSE,9,65532,65532,FALSE,FALSE,TRUE,TRUE,TRUE}</definedName>
    <definedName name="aa" localSheetId="70"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24" hidden="1">{FALSE,FALSE,-1.25,-15.5,484.5,276.75,FALSE,FALSE,TRUE,TRUE,0,12,#N/A,46,#N/A,2.93460490463215,15.35,1,FALSE,FALSE,3,TRUE,1,FALSE,100,"Swvu.PLA1.","ACwvu.PLA1.",#N/A,FALSE,FALSE,0,0,0,0,2,"","",TRUE,TRUE,FALSE,FALSE,1,60,#N/A,#N/A,FALSE,FALSE,FALSE,FALSE,FALSE,FALSE,FALSE,9,65532,65532,FALSE,FALSE,TRUE,TRUE,TRUE}</definedName>
    <definedName name="aa" localSheetId="26"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5" hidden="1">{"Riqfin97",#N/A,FALSE,"Tran";"Riqfinpro",#N/A,FALSE,"Tran"}</definedName>
    <definedName name="aaa" localSheetId="16" hidden="1">{"Riqfin97",#N/A,FALSE,"Tran";"Riqfinpro",#N/A,FALSE,"Tran"}</definedName>
    <definedName name="aaa" localSheetId="23" hidden="1">{"Riqfin97",#N/A,FALSE,"Tran";"Riqfinpro",#N/A,FALSE,"Tran"}</definedName>
    <definedName name="aaa" localSheetId="25" hidden="1">{"Riqfin97",#N/A,FALSE,"Tran";"Riqfinpro",#N/A,FALSE,"Tran"}</definedName>
    <definedName name="aaa" localSheetId="41" hidden="1">{"Riqfin97",#N/A,FALSE,"Tran";"Riqfinpro",#N/A,FALSE,"Tran"}</definedName>
    <definedName name="aaa" localSheetId="46" hidden="1">{"Riqfin97",#N/A,FALSE,"Tran";"Riqfinpro",#N/A,FALSE,"Tran"}</definedName>
    <definedName name="aaa" localSheetId="7" hidden="1">{"Riqfin97",#N/A,FALSE,"Tran";"Riqfinpro",#N/A,FALSE,"Tran"}</definedName>
    <definedName name="aaa" localSheetId="8" hidden="1">{"Riqfin97",#N/A,FALSE,"Tran";"Riqfinpro",#N/A,FALSE,"Tran"}</definedName>
    <definedName name="aaa" localSheetId="35" hidden="1">{"Riqfin97",#N/A,FALSE,"Tran";"Riqfinpro",#N/A,FALSE,"Tran"}</definedName>
    <definedName name="aaa" localSheetId="2" hidden="1">{"Riqfin97",#N/A,FALSE,"Tran";"Riqfinpro",#N/A,FALSE,"Tran"}</definedName>
    <definedName name="aaa" localSheetId="28" hidden="1">{"Riqfin97",#N/A,FALSE,"Tran";"Riqfinpro",#N/A,FALSE,"Tran"}</definedName>
    <definedName name="aaa" localSheetId="29" hidden="1">{"Riqfin97",#N/A,FALSE,"Tran";"Riqfinpro",#N/A,FALSE,"Tran"}</definedName>
    <definedName name="aaa" localSheetId="30" hidden="1">{"Riqfin97",#N/A,FALSE,"Tran";"Riqfinpro",#N/A,FALSE,"Tran"}</definedName>
    <definedName name="aaa" localSheetId="31" hidden="1">{"Riqfin97",#N/A,FALSE,"Tran";"Riqfinpro",#N/A,FALSE,"Tran"}</definedName>
    <definedName name="aaa" localSheetId="32" hidden="1">{"Riqfin97",#N/A,FALSE,"Tran";"Riqfinpro",#N/A,FALSE,"Tran"}</definedName>
    <definedName name="aaa" localSheetId="33" hidden="1">{"Riqfin97",#N/A,FALSE,"Tran";"Riqfinpro",#N/A,FALSE,"Tran"}</definedName>
    <definedName name="aaa" localSheetId="34" hidden="1">{"Riqfin97",#N/A,FALSE,"Tran";"Riqfinpro",#N/A,FALSE,"Tran"}</definedName>
    <definedName name="aaa" localSheetId="36" hidden="1">{"Riqfin97",#N/A,FALSE,"Tran";"Riqfinpro",#N/A,FALSE,"Tran"}</definedName>
    <definedName name="aaa" localSheetId="39" hidden="1">{"Riqfin97",#N/A,FALSE,"Tran";"Riqfinpro",#N/A,FALSE,"Tran"}</definedName>
    <definedName name="aaa" localSheetId="50" hidden="1">{"Riqfin97",#N/A,FALSE,"Tran";"Riqfinpro",#N/A,FALSE,"Tran"}</definedName>
    <definedName name="aaa" localSheetId="51" hidden="1">{"Riqfin97",#N/A,FALSE,"Tran";"Riqfinpro",#N/A,FALSE,"Tran"}</definedName>
    <definedName name="aaa" localSheetId="52" hidden="1">{"Riqfin97",#N/A,FALSE,"Tran";"Riqfinpro",#N/A,FALSE,"Tran"}</definedName>
    <definedName name="aaa" localSheetId="53" hidden="1">{"Riqfin97",#N/A,FALSE,"Tran";"Riqfinpro",#N/A,FALSE,"Tran"}</definedName>
    <definedName name="aaa" localSheetId="54" hidden="1">{"Riqfin97",#N/A,FALSE,"Tran";"Riqfinpro",#N/A,FALSE,"Tran"}</definedName>
    <definedName name="aaa" localSheetId="55" hidden="1">{"Riqfin97",#N/A,FALSE,"Tran";"Riqfinpro",#N/A,FALSE,"Tran"}</definedName>
    <definedName name="aaa" localSheetId="56" hidden="1">{"Riqfin97",#N/A,FALSE,"Tran";"Riqfinpro",#N/A,FALSE,"Tran"}</definedName>
    <definedName name="aaa" localSheetId="69" hidden="1">{"Riqfin97",#N/A,FALSE,"Tran";"Riqfinpro",#N/A,FALSE,"Tran"}</definedName>
    <definedName name="aaa" localSheetId="70" hidden="1">{"Riqfin97",#N/A,FALSE,"Tran";"Riqfinpro",#N/A,FALSE,"Tran"}</definedName>
    <definedName name="aaa" localSheetId="19" hidden="1">{"Riqfin97",#N/A,FALSE,"Tran";"Riqfinpro",#N/A,FALSE,"Tran"}</definedName>
    <definedName name="aaa" localSheetId="22" hidden="1">{"Riqfin97",#N/A,FALSE,"Tran";"Riqfinpro",#N/A,FALSE,"Tran"}</definedName>
    <definedName name="aaa" localSheetId="24" hidden="1">{"Riqfin97",#N/A,FALSE,"Tran";"Riqfinpro",#N/A,FALSE,"Tran"}</definedName>
    <definedName name="aaa" localSheetId="26" hidden="1">{"Riqfin97",#N/A,FALSE,"Tran";"Riqfinpro",#N/A,FALSE,"Tran"}</definedName>
    <definedName name="aaa" localSheetId="27" hidden="1">{"Riqfin97",#N/A,FALSE,"Tran";"Riqfinpro",#N/A,FALSE,"Tran"}</definedName>
    <definedName name="aaa" localSheetId="0" hidden="1">{"Riqfin97",#N/A,FALSE,"Tran";"Riqfinpro",#N/A,FALSE,"Tran"}</definedName>
    <definedName name="aaa" hidden="1">{"Riqfin97",#N/A,FALSE,"Tran";"Riqfinpro",#N/A,FALSE,"Tran"}</definedName>
    <definedName name="aaaaaaaaaa">#N/A</definedName>
    <definedName name="ABR._89" localSheetId="16">#REF!</definedName>
    <definedName name="ABR._89" localSheetId="25">#REF!</definedName>
    <definedName name="ABR._89" localSheetId="41">#REF!</definedName>
    <definedName name="ABR._89" localSheetId="46">#REF!</definedName>
    <definedName name="ABR._89" localSheetId="35">#REF!</definedName>
    <definedName name="ABR._89" localSheetId="34">#REF!</definedName>
    <definedName name="ABR._89" localSheetId="39">#REF!</definedName>
    <definedName name="ABR._89" localSheetId="69">#REF!</definedName>
    <definedName name="ABR._89" localSheetId="19">#REF!</definedName>
    <definedName name="ABR._89" localSheetId="26">#REF!</definedName>
    <definedName name="ABR._89" localSheetId="0">#REF!</definedName>
    <definedName name="ABR._89">#REF!</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36"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55"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69" hidden="1">{FALSE,FALSE,-1.25,-15.5,484.5,276.75,FALSE,FALSE,TRUE,TRUE,0,12,#N/A,46,#N/A,2.93460490463215,15.35,1,FALSE,FALSE,3,TRUE,1,FALSE,100,"Swvu.PLA1.","ACwvu.PLA1.",#N/A,FALSE,FALSE,0,0,0,0,2,"","",TRUE,TRUE,FALSE,FALSE,1,60,#N/A,#N/A,FALSE,FALSE,FALSE,FALSE,FALSE,FALSE,FALSE,9,65532,65532,FALSE,FALSE,TRUE,TRUE,TRUE}</definedName>
    <definedName name="abu" localSheetId="70"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16">#REF!</definedName>
    <definedName name="abv" localSheetId="25">#REF!</definedName>
    <definedName name="abv" localSheetId="41">#REF!</definedName>
    <definedName name="abv" localSheetId="46">#REF!</definedName>
    <definedName name="abv" localSheetId="35">#REF!</definedName>
    <definedName name="abv" localSheetId="29">#REF!</definedName>
    <definedName name="abv" localSheetId="33">#REF!</definedName>
    <definedName name="abv" localSheetId="34">#REF!</definedName>
    <definedName name="abv" localSheetId="39">#REF!</definedName>
    <definedName name="abv" localSheetId="55">#REF!</definedName>
    <definedName name="abv" localSheetId="69">#REF!</definedName>
    <definedName name="abv" localSheetId="19">#REF!</definedName>
    <definedName name="abv" localSheetId="26">#REF!</definedName>
    <definedName name="abv" localSheetId="0">#REF!</definedName>
    <definedName name="abv">#REF!</definedName>
    <definedName name="abx" localSheetId="16">#REF!</definedName>
    <definedName name="abx" localSheetId="41">#REF!</definedName>
    <definedName name="abx" localSheetId="46">#REF!</definedName>
    <definedName name="abx" localSheetId="35">#REF!</definedName>
    <definedName name="abx" localSheetId="29">#REF!</definedName>
    <definedName name="abx" localSheetId="34">#REF!</definedName>
    <definedName name="abx" localSheetId="39">#REF!</definedName>
    <definedName name="abx" localSheetId="50">#REF!</definedName>
    <definedName name="abx" localSheetId="51">#REF!</definedName>
    <definedName name="abx" localSheetId="55">#REF!</definedName>
    <definedName name="abx" localSheetId="56">#REF!</definedName>
    <definedName name="abx" localSheetId="19">#REF!</definedName>
    <definedName name="abx" localSheetId="26">#REF!</definedName>
    <definedName name="abx" localSheetId="0">#REF!</definedName>
    <definedName name="abx">#REF!</definedName>
    <definedName name="AccessDatabase" hidden="1">"\\De2kp-42538\BOLETIN\Claga\CLAGA2000.mdb"</definedName>
    <definedName name="ACENARIO" localSheetId="16">#REF!</definedName>
    <definedName name="ACENARIO" localSheetId="25">#REF!</definedName>
    <definedName name="ACENARIO" localSheetId="41">#REF!</definedName>
    <definedName name="ACENARIO" localSheetId="46">#REF!</definedName>
    <definedName name="ACENARIO" localSheetId="35">#REF!</definedName>
    <definedName name="ACENARIO" localSheetId="34">#REF!</definedName>
    <definedName name="ACENARIO" localSheetId="39">#REF!</definedName>
    <definedName name="ACENARIO" localSheetId="69">#REF!</definedName>
    <definedName name="ACENARIO" localSheetId="19">#REF!</definedName>
    <definedName name="ACENARIO" localSheetId="26">#REF!</definedName>
    <definedName name="ACENARIO" localSheetId="0">#REF!</definedName>
    <definedName name="ACENARIO">#REF!</definedName>
    <definedName name="acentral" localSheetId="16">#REF!</definedName>
    <definedName name="acentral" localSheetId="41">#REF!</definedName>
    <definedName name="acentral" localSheetId="46">#REF!</definedName>
    <definedName name="acentral" localSheetId="35">#REF!</definedName>
    <definedName name="acentral" localSheetId="34">#REF!</definedName>
    <definedName name="acentral" localSheetId="39">#REF!</definedName>
    <definedName name="acentral" localSheetId="19">#REF!</definedName>
    <definedName name="acentral" localSheetId="26">#REF!</definedName>
    <definedName name="acentral" localSheetId="0">#REF!</definedName>
    <definedName name="acentral">#REF!</definedName>
    <definedName name="ACT" localSheetId="16">#REF!</definedName>
    <definedName name="ACT" localSheetId="41">#REF!</definedName>
    <definedName name="ACT" localSheetId="46">#REF!</definedName>
    <definedName name="ACT" localSheetId="35">#REF!</definedName>
    <definedName name="ACT" localSheetId="34">#REF!</definedName>
    <definedName name="ACT" localSheetId="39">#REF!</definedName>
    <definedName name="ACT" localSheetId="19">#REF!</definedName>
    <definedName name="ACT" localSheetId="26">#REF!</definedName>
    <definedName name="ACT" localSheetId="0">#REF!</definedName>
    <definedName name="ACT">#REF!</definedName>
    <definedName name="Act.Inmv.Bruto" localSheetId="36">#REF!</definedName>
    <definedName name="Act.Inmv.Bruto" localSheetId="70">#REF!</definedName>
    <definedName name="Act.Inmv.Bruto">'[64]Ranking Bancario'!$AX$4:$BB$54</definedName>
    <definedName name="Act.Inmv.Neto" localSheetId="36">#REF!</definedName>
    <definedName name="Act.Inmv.Neto" localSheetId="70">#REF!</definedName>
    <definedName name="Act.Inmv.Neto">'[64]Ranking Bancario'!$AP$4:$AT$54</definedName>
    <definedName name="ACTIVATE" localSheetId="15">#REF!</definedName>
    <definedName name="ACTIVATE" localSheetId="16">#REF!</definedName>
    <definedName name="ACTIVATE" localSheetId="25">#REF!</definedName>
    <definedName name="ACTIVATE" localSheetId="41">#REF!</definedName>
    <definedName name="ACTIVATE" localSheetId="46">#REF!</definedName>
    <definedName name="ACTIVATE" localSheetId="35">#REF!</definedName>
    <definedName name="ACTIVATE" localSheetId="29">#REF!</definedName>
    <definedName name="ACTIVATE" localSheetId="34">#REF!</definedName>
    <definedName name="ACTIVATE" localSheetId="39">#REF!</definedName>
    <definedName name="ACTIVATE" localSheetId="55">#REF!</definedName>
    <definedName name="ACTIVATE" localSheetId="69">#REF!</definedName>
    <definedName name="ACTIVATE" localSheetId="19">#REF!</definedName>
    <definedName name="ACTIVATE" localSheetId="26">#REF!</definedName>
    <definedName name="ACTIVATE" localSheetId="0">#REF!</definedName>
    <definedName name="ACTIVATE">#REF!</definedName>
    <definedName name="Actual" localSheetId="16">#REF!</definedName>
    <definedName name="Actual" localSheetId="41">#REF!</definedName>
    <definedName name="Actual" localSheetId="46">#REF!</definedName>
    <definedName name="Actual" localSheetId="35">#REF!</definedName>
    <definedName name="Actual" localSheetId="29">#REF!</definedName>
    <definedName name="Actual" localSheetId="34">#REF!</definedName>
    <definedName name="Actual" localSheetId="39">#REF!</definedName>
    <definedName name="Actual" localSheetId="50">#REF!</definedName>
    <definedName name="Actual" localSheetId="51">#REF!</definedName>
    <definedName name="Actual" localSheetId="55">#REF!</definedName>
    <definedName name="Actual" localSheetId="56">#REF!</definedName>
    <definedName name="Actual" localSheetId="19">#REF!</definedName>
    <definedName name="Actual" localSheetId="26">#REF!</definedName>
    <definedName name="Actual" localSheetId="0">#REF!</definedName>
    <definedName name="Actual">#REF!</definedName>
    <definedName name="ACUMULADO">#N/A</definedName>
    <definedName name="ACwvu.PLA1." localSheetId="15" hidden="1">'[6]COP FED'!#REF!</definedName>
    <definedName name="ACwvu.PLA1." localSheetId="16" hidden="1">'[65]COP FED'!#REF!</definedName>
    <definedName name="ACwvu.PLA1." localSheetId="35" hidden="1">'[65]COP FED'!#REF!</definedName>
    <definedName name="ACwvu.PLA1." localSheetId="29" hidden="1">#REF!</definedName>
    <definedName name="ACwvu.PLA1." localSheetId="30" hidden="1">#REF!</definedName>
    <definedName name="ACwvu.PLA1." localSheetId="31" hidden="1">#REF!</definedName>
    <definedName name="ACwvu.PLA1." localSheetId="32" hidden="1">#REF!</definedName>
    <definedName name="ACwvu.PLA1." localSheetId="33" hidden="1">#REF!</definedName>
    <definedName name="ACwvu.PLA1." localSheetId="34" hidden="1">'[65]COP FED'!#REF!</definedName>
    <definedName name="ACwvu.PLA1." localSheetId="36" hidden="1">#REF!</definedName>
    <definedName name="ACwvu.PLA1." localSheetId="50" hidden="1">#REF!</definedName>
    <definedName name="ACwvu.PLA1." localSheetId="51" hidden="1">#REF!</definedName>
    <definedName name="ACwvu.PLA1." localSheetId="55" hidden="1">#REF!</definedName>
    <definedName name="ACwvu.PLA1." localSheetId="70" hidden="1">#REF!</definedName>
    <definedName name="ACwvu.PLA1." localSheetId="26" hidden="1">'[65]COP FED'!#REF!</definedName>
    <definedName name="ACwvu.PLA1." hidden="1">'[65]COP FED'!#REF!</definedName>
    <definedName name="ACwvu.PLA2." localSheetId="15" hidden="1">'[6]COP FED'!$A$1:$N$49</definedName>
    <definedName name="ACwvu.PLA2." localSheetId="36" hidden="1">#REF!</definedName>
    <definedName name="ACwvu.PLA2." localSheetId="55" hidden="1">#REF!</definedName>
    <definedName name="ACwvu.PLA2." localSheetId="70" hidden="1">#REF!</definedName>
    <definedName name="ACwvu.PLA2." hidden="1">'[65]COP FED'!$A$1:$N$49</definedName>
    <definedName name="ad" localSheetId="15" hidden="1">{"Riqfin97",#N/A,FALSE,"Tran";"Riqfinpro",#N/A,FALSE,"Tran"}</definedName>
    <definedName name="ad" localSheetId="16" hidden="1">{"Riqfin97",#N/A,FALSE,"Tran";"Riqfinpro",#N/A,FALSE,"Tran"}</definedName>
    <definedName name="ad" localSheetId="23" hidden="1">{"Riqfin97",#N/A,FALSE,"Tran";"Riqfinpro",#N/A,FALSE,"Tran"}</definedName>
    <definedName name="ad" localSheetId="25" hidden="1">{"Riqfin97",#N/A,FALSE,"Tran";"Riqfinpro",#N/A,FALSE,"Tran"}</definedName>
    <definedName name="ad" localSheetId="41" hidden="1">{"Riqfin97",#N/A,FALSE,"Tran";"Riqfinpro",#N/A,FALSE,"Tran"}</definedName>
    <definedName name="ad" localSheetId="46" hidden="1">{"Riqfin97",#N/A,FALSE,"Tran";"Riqfinpro",#N/A,FALSE,"Tran"}</definedName>
    <definedName name="ad" localSheetId="7" hidden="1">{"Riqfin97",#N/A,FALSE,"Tran";"Riqfinpro",#N/A,FALSE,"Tran"}</definedName>
    <definedName name="ad" localSheetId="8" hidden="1">{"Riqfin97",#N/A,FALSE,"Tran";"Riqfinpro",#N/A,FALSE,"Tran"}</definedName>
    <definedName name="ad" localSheetId="35" hidden="1">{"Riqfin97",#N/A,FALSE,"Tran";"Riqfinpro",#N/A,FALSE,"Tran"}</definedName>
    <definedName name="ad" localSheetId="2" hidden="1">{"Riqfin97",#N/A,FALSE,"Tran";"Riqfinpro",#N/A,FALSE,"Tran"}</definedName>
    <definedName name="ad" localSheetId="28" hidden="1">{"Riqfin97",#N/A,FALSE,"Tran";"Riqfinpro",#N/A,FALSE,"Tran"}</definedName>
    <definedName name="ad" localSheetId="29" hidden="1">{"Riqfin97",#N/A,FALSE,"Tran";"Riqfinpro",#N/A,FALSE,"Tran"}</definedName>
    <definedName name="ad" localSheetId="30" hidden="1">{"Riqfin97",#N/A,FALSE,"Tran";"Riqfinpro",#N/A,FALSE,"Tran"}</definedName>
    <definedName name="ad" localSheetId="31" hidden="1">{"Riqfin97",#N/A,FALSE,"Tran";"Riqfinpro",#N/A,FALSE,"Tran"}</definedName>
    <definedName name="ad" localSheetId="32" hidden="1">{"Riqfin97",#N/A,FALSE,"Tran";"Riqfinpro",#N/A,FALSE,"Tran"}</definedName>
    <definedName name="ad" localSheetId="33" hidden="1">{"Riqfin97",#N/A,FALSE,"Tran";"Riqfinpro",#N/A,FALSE,"Tran"}</definedName>
    <definedName name="ad" localSheetId="34" hidden="1">{"Riqfin97",#N/A,FALSE,"Tran";"Riqfinpro",#N/A,FALSE,"Tran"}</definedName>
    <definedName name="ad" localSheetId="36" hidden="1">{"Riqfin97",#N/A,FALSE,"Tran";"Riqfinpro",#N/A,FALSE,"Tran"}</definedName>
    <definedName name="ad" localSheetId="39" hidden="1">{"Riqfin97",#N/A,FALSE,"Tran";"Riqfinpro",#N/A,FALSE,"Tran"}</definedName>
    <definedName name="ad" localSheetId="50" hidden="1">{"Riqfin97",#N/A,FALSE,"Tran";"Riqfinpro",#N/A,FALSE,"Tran"}</definedName>
    <definedName name="ad" localSheetId="51" hidden="1">{"Riqfin97",#N/A,FALSE,"Tran";"Riqfinpro",#N/A,FALSE,"Tran"}</definedName>
    <definedName name="ad" localSheetId="52" hidden="1">{"Riqfin97",#N/A,FALSE,"Tran";"Riqfinpro",#N/A,FALSE,"Tran"}</definedName>
    <definedName name="ad" localSheetId="53" hidden="1">{"Riqfin97",#N/A,FALSE,"Tran";"Riqfinpro",#N/A,FALSE,"Tran"}</definedName>
    <definedName name="ad" localSheetId="54" hidden="1">{"Riqfin97",#N/A,FALSE,"Tran";"Riqfinpro",#N/A,FALSE,"Tran"}</definedName>
    <definedName name="ad" localSheetId="55" hidden="1">{"Riqfin97",#N/A,FALSE,"Tran";"Riqfinpro",#N/A,FALSE,"Tran"}</definedName>
    <definedName name="ad" localSheetId="56" hidden="1">{"Riqfin97",#N/A,FALSE,"Tran";"Riqfinpro",#N/A,FALSE,"Tran"}</definedName>
    <definedName name="ad" localSheetId="69" hidden="1">{"Riqfin97",#N/A,FALSE,"Tran";"Riqfinpro",#N/A,FALSE,"Tran"}</definedName>
    <definedName name="ad" localSheetId="70" hidden="1">{"Riqfin97",#N/A,FALSE,"Tran";"Riqfinpro",#N/A,FALSE,"Tran"}</definedName>
    <definedName name="ad" localSheetId="19" hidden="1">{"Riqfin97",#N/A,FALSE,"Tran";"Riqfinpro",#N/A,FALSE,"Tran"}</definedName>
    <definedName name="ad" localSheetId="22" hidden="1">{"Riqfin97",#N/A,FALSE,"Tran";"Riqfinpro",#N/A,FALSE,"Tran"}</definedName>
    <definedName name="ad" localSheetId="24" hidden="1">{"Riqfin97",#N/A,FALSE,"Tran";"Riqfinpro",#N/A,FALSE,"Tran"}</definedName>
    <definedName name="ad" localSheetId="26" hidden="1">{"Riqfin97",#N/A,FALSE,"Tran";"Riqfinpro",#N/A,FALSE,"Tran"}</definedName>
    <definedName name="ad" localSheetId="27" hidden="1">{"Riqfin97",#N/A,FALSE,"Tran";"Riqfinpro",#N/A,FALSE,"Tran"}</definedName>
    <definedName name="ad" localSheetId="0" hidden="1">{"Riqfin97",#N/A,FALSE,"Tran";"Riqfinpro",#N/A,FALSE,"Tran"}</definedName>
    <definedName name="ad" hidden="1">{"Riqfin97",#N/A,FALSE,"Tran";"Riqfinpro",#N/A,FALSE,"Tran"}</definedName>
    <definedName name="adaD" localSheetId="16">#REF!</definedName>
    <definedName name="adaD" localSheetId="25">#REF!</definedName>
    <definedName name="adaD" localSheetId="41">#REF!</definedName>
    <definedName name="adaD" localSheetId="46">#REF!</definedName>
    <definedName name="adaD" localSheetId="35">#REF!</definedName>
    <definedName name="adaD" localSheetId="29">#REF!</definedName>
    <definedName name="adaD" localSheetId="33">#REF!</definedName>
    <definedName name="adaD" localSheetId="34">#REF!</definedName>
    <definedName name="adaD" localSheetId="39">#REF!</definedName>
    <definedName name="adaD" localSheetId="50">#REF!</definedName>
    <definedName name="adaD" localSheetId="51">#REF!</definedName>
    <definedName name="adaD" localSheetId="55">#REF!</definedName>
    <definedName name="adaD" localSheetId="56">#REF!</definedName>
    <definedName name="adaD" localSheetId="69">#REF!</definedName>
    <definedName name="adaD" localSheetId="19">#REF!</definedName>
    <definedName name="adaD" localSheetId="26">#REF!</definedName>
    <definedName name="adaD" localSheetId="0">#REF!</definedName>
    <definedName name="adaD">#REF!</definedName>
    <definedName name="Adb" localSheetId="36">#REF!</definedName>
    <definedName name="Adb" localSheetId="70">#REF!</definedName>
    <definedName name="Adb">[66]CIRRs!$C$59</definedName>
    <definedName name="Adf" localSheetId="36">#REF!</definedName>
    <definedName name="Adf" localSheetId="70">#REF!</definedName>
    <definedName name="Adf">[66]CIRRs!$C$60</definedName>
    <definedName name="ADICIONAIS" localSheetId="16">#REF!</definedName>
    <definedName name="ADICIONAIS" localSheetId="25">#REF!</definedName>
    <definedName name="ADICIONAIS" localSheetId="41">#REF!</definedName>
    <definedName name="ADICIONAIS" localSheetId="46">#REF!</definedName>
    <definedName name="ADICIONAIS" localSheetId="35">#REF!</definedName>
    <definedName name="ADICIONAIS" localSheetId="34">#REF!</definedName>
    <definedName name="ADICIONAIS" localSheetId="39">#REF!</definedName>
    <definedName name="ADICIONAIS" localSheetId="56">#REF!</definedName>
    <definedName name="ADICIONAIS" localSheetId="69">#REF!</definedName>
    <definedName name="ADICIONAIS" localSheetId="19">#REF!</definedName>
    <definedName name="ADICIONAIS" localSheetId="26">#REF!</definedName>
    <definedName name="ADICIONAIS" localSheetId="0">#REF!</definedName>
    <definedName name="ADICIONAIS">#REF!</definedName>
    <definedName name="adrra" localSheetId="16">#REF!</definedName>
    <definedName name="adrra" localSheetId="41">#REF!</definedName>
    <definedName name="adrra" localSheetId="46">#REF!</definedName>
    <definedName name="adrra" localSheetId="35">#REF!</definedName>
    <definedName name="adrra" localSheetId="29">#REF!</definedName>
    <definedName name="adrra" localSheetId="34">#REF!</definedName>
    <definedName name="adrra" localSheetId="39">#REF!</definedName>
    <definedName name="adrra" localSheetId="50">#REF!</definedName>
    <definedName name="adrra" localSheetId="51">#REF!</definedName>
    <definedName name="adrra" localSheetId="55">#REF!</definedName>
    <definedName name="adrra" localSheetId="56">#REF!</definedName>
    <definedName name="adrra" localSheetId="19">#REF!</definedName>
    <definedName name="adrra" localSheetId="26">#REF!</definedName>
    <definedName name="adrra" localSheetId="0">#REF!</definedName>
    <definedName name="adrra">#REF!</definedName>
    <definedName name="adsadrr" localSheetId="16" hidden="1">#REF!</definedName>
    <definedName name="adsadrr" localSheetId="41" hidden="1">#REF!</definedName>
    <definedName name="adsadrr" localSheetId="46" hidden="1">#REF!</definedName>
    <definedName name="adsadrr" localSheetId="35" hidden="1">#REF!</definedName>
    <definedName name="adsadrr" localSheetId="29" hidden="1">#REF!</definedName>
    <definedName name="adsadrr" localSheetId="34" hidden="1">#REF!</definedName>
    <definedName name="adsadrr" localSheetId="39" hidden="1">#REF!</definedName>
    <definedName name="adsadrr" localSheetId="50" hidden="1">#REF!</definedName>
    <definedName name="adsadrr" localSheetId="51" hidden="1">#REF!</definedName>
    <definedName name="adsadrr" localSheetId="55" hidden="1">#REF!</definedName>
    <definedName name="adsadrr" localSheetId="56" hidden="1">#REF!</definedName>
    <definedName name="adsadrr" localSheetId="19" hidden="1">#REF!</definedName>
    <definedName name="adsadrr" localSheetId="26" hidden="1">#REF!</definedName>
    <definedName name="adsadrr" localSheetId="0" hidden="1">#REF!</definedName>
    <definedName name="adsadrr" hidden="1">#REF!</definedName>
    <definedName name="adsftreagtrgtqergt" localSheetId="16">[7]!adsftreagtrgtqergt</definedName>
    <definedName name="adsftreagtrgtqergt" localSheetId="35">[7]!adsftreagtrgtqergt</definedName>
    <definedName name="adsftreagtrgtqergt" localSheetId="36">#REF!</definedName>
    <definedName name="adsftreagtrgtqergt" localSheetId="56">[8]!adsftreagtrgtqergt</definedName>
    <definedName name="adsftreagtrgtqergt" localSheetId="70">#REF!</definedName>
    <definedName name="adsftreagtrgtqergt" localSheetId="26">[7]!adsftreagtrgtqergt</definedName>
    <definedName name="adsftreagtrgtqergt">[7]!adsftreagtrgtqergt</definedName>
    <definedName name="af" localSheetId="15" hidden="1">{"Tab1",#N/A,FALSE,"P";"Tab2",#N/A,FALSE,"P"}</definedName>
    <definedName name="af" localSheetId="16" hidden="1">{"Tab1",#N/A,FALSE,"P";"Tab2",#N/A,FALSE,"P"}</definedName>
    <definedName name="af" localSheetId="23" hidden="1">{"Tab1",#N/A,FALSE,"P";"Tab2",#N/A,FALSE,"P"}</definedName>
    <definedName name="af" localSheetId="25" hidden="1">{"Tab1",#N/A,FALSE,"P";"Tab2",#N/A,FALSE,"P"}</definedName>
    <definedName name="af" localSheetId="41" hidden="1">{"Tab1",#N/A,FALSE,"P";"Tab2",#N/A,FALSE,"P"}</definedName>
    <definedName name="af" localSheetId="46" hidden="1">{"Tab1",#N/A,FALSE,"P";"Tab2",#N/A,FALSE,"P"}</definedName>
    <definedName name="af" localSheetId="7" hidden="1">{"Tab1",#N/A,FALSE,"P";"Tab2",#N/A,FALSE,"P"}</definedName>
    <definedName name="af" localSheetId="8" hidden="1">{"Tab1",#N/A,FALSE,"P";"Tab2",#N/A,FALSE,"P"}</definedName>
    <definedName name="af" localSheetId="35" hidden="1">{"Tab1",#N/A,FALSE,"P";"Tab2",#N/A,FALSE,"P"}</definedName>
    <definedName name="af" localSheetId="2" hidden="1">{"Tab1",#N/A,FALSE,"P";"Tab2",#N/A,FALSE,"P"}</definedName>
    <definedName name="af" localSheetId="28" hidden="1">{"Tab1",#N/A,FALSE,"P";"Tab2",#N/A,FALSE,"P"}</definedName>
    <definedName name="af" localSheetId="29" hidden="1">{"Tab1",#N/A,FALSE,"P";"Tab2",#N/A,FALSE,"P"}</definedName>
    <definedName name="af" localSheetId="30" hidden="1">{"Tab1",#N/A,FALSE,"P";"Tab2",#N/A,FALSE,"P"}</definedName>
    <definedName name="af" localSheetId="31" hidden="1">{"Tab1",#N/A,FALSE,"P";"Tab2",#N/A,FALSE,"P"}</definedName>
    <definedName name="af" localSheetId="32" hidden="1">{"Tab1",#N/A,FALSE,"P";"Tab2",#N/A,FALSE,"P"}</definedName>
    <definedName name="af" localSheetId="33" hidden="1">{"Tab1",#N/A,FALSE,"P";"Tab2",#N/A,FALSE,"P"}</definedName>
    <definedName name="af" localSheetId="34" hidden="1">{"Tab1",#N/A,FALSE,"P";"Tab2",#N/A,FALSE,"P"}</definedName>
    <definedName name="af" localSheetId="36" hidden="1">{"Tab1",#N/A,FALSE,"P";"Tab2",#N/A,FALSE,"P"}</definedName>
    <definedName name="af" localSheetId="39" hidden="1">{"Tab1",#N/A,FALSE,"P";"Tab2",#N/A,FALSE,"P"}</definedName>
    <definedName name="af" localSheetId="50" hidden="1">{"Tab1",#N/A,FALSE,"P";"Tab2",#N/A,FALSE,"P"}</definedName>
    <definedName name="af" localSheetId="51" hidden="1">{"Tab1",#N/A,FALSE,"P";"Tab2",#N/A,FALSE,"P"}</definedName>
    <definedName name="af" localSheetId="52" hidden="1">{"Tab1",#N/A,FALSE,"P";"Tab2",#N/A,FALSE,"P"}</definedName>
    <definedName name="af" localSheetId="53" hidden="1">{"Tab1",#N/A,FALSE,"P";"Tab2",#N/A,FALSE,"P"}</definedName>
    <definedName name="af" localSheetId="54" hidden="1">{"Tab1",#N/A,FALSE,"P";"Tab2",#N/A,FALSE,"P"}</definedName>
    <definedName name="af" localSheetId="55" hidden="1">{"Tab1",#N/A,FALSE,"P";"Tab2",#N/A,FALSE,"P"}</definedName>
    <definedName name="af" localSheetId="56" hidden="1">{"Tab1",#N/A,FALSE,"P";"Tab2",#N/A,FALSE,"P"}</definedName>
    <definedName name="af" localSheetId="69" hidden="1">{"Tab1",#N/A,FALSE,"P";"Tab2",#N/A,FALSE,"P"}</definedName>
    <definedName name="af" localSheetId="70" hidden="1">{"Tab1",#N/A,FALSE,"P";"Tab2",#N/A,FALSE,"P"}</definedName>
    <definedName name="af" localSheetId="19" hidden="1">{"Tab1",#N/A,FALSE,"P";"Tab2",#N/A,FALSE,"P"}</definedName>
    <definedName name="af" localSheetId="22" hidden="1">{"Tab1",#N/A,FALSE,"P";"Tab2",#N/A,FALSE,"P"}</definedName>
    <definedName name="af" localSheetId="24" hidden="1">{"Tab1",#N/A,FALSE,"P";"Tab2",#N/A,FALSE,"P"}</definedName>
    <definedName name="af" localSheetId="26" hidden="1">{"Tab1",#N/A,FALSE,"P";"Tab2",#N/A,FALSE,"P"}</definedName>
    <definedName name="af" localSheetId="27" hidden="1">{"Tab1",#N/A,FALSE,"P";"Tab2",#N/A,FALSE,"P"}</definedName>
    <definedName name="af" localSheetId="0" hidden="1">{"Tab1",#N/A,FALSE,"P";"Tab2",#N/A,FALSE,"P"}</definedName>
    <definedName name="af" hidden="1">{"Tab1",#N/A,FALSE,"P";"Tab2",#N/A,FALSE,"P"}</definedName>
    <definedName name="aff" localSheetId="16" hidden="1">{"Tab1",#N/A,FALSE,"P";"Tab2",#N/A,FALSE,"P"}</definedName>
    <definedName name="aff" localSheetId="23" hidden="1">{"Tab1",#N/A,FALSE,"P";"Tab2",#N/A,FALSE,"P"}</definedName>
    <definedName name="aff" localSheetId="25" hidden="1">{"Tab1",#N/A,FALSE,"P";"Tab2",#N/A,FALSE,"P"}</definedName>
    <definedName name="aff" localSheetId="41" hidden="1">{"Tab1",#N/A,FALSE,"P";"Tab2",#N/A,FALSE,"P"}</definedName>
    <definedName name="aff" localSheetId="46" hidden="1">{"Tab1",#N/A,FALSE,"P";"Tab2",#N/A,FALSE,"P"}</definedName>
    <definedName name="aff" localSheetId="7" hidden="1">{"Tab1",#N/A,FALSE,"P";"Tab2",#N/A,FALSE,"P"}</definedName>
    <definedName name="aff" localSheetId="8" hidden="1">{"Tab1",#N/A,FALSE,"P";"Tab2",#N/A,FALSE,"P"}</definedName>
    <definedName name="aff" localSheetId="35" hidden="1">{"Tab1",#N/A,FALSE,"P";"Tab2",#N/A,FALSE,"P"}</definedName>
    <definedName name="aff" localSheetId="2" hidden="1">{"Tab1",#N/A,FALSE,"P";"Tab2",#N/A,FALSE,"P"}</definedName>
    <definedName name="aff" localSheetId="28" hidden="1">{"Tab1",#N/A,FALSE,"P";"Tab2",#N/A,FALSE,"P"}</definedName>
    <definedName name="aff" localSheetId="29" hidden="1">{"Tab1",#N/A,FALSE,"P";"Tab2",#N/A,FALSE,"P"}</definedName>
    <definedName name="aff" localSheetId="30" hidden="1">{"Tab1",#N/A,FALSE,"P";"Tab2",#N/A,FALSE,"P"}</definedName>
    <definedName name="aff" localSheetId="31" hidden="1">{"Tab1",#N/A,FALSE,"P";"Tab2",#N/A,FALSE,"P"}</definedName>
    <definedName name="aff" localSheetId="32" hidden="1">{"Tab1",#N/A,FALSE,"P";"Tab2",#N/A,FALSE,"P"}</definedName>
    <definedName name="aff" localSheetId="33" hidden="1">{"Tab1",#N/A,FALSE,"P";"Tab2",#N/A,FALSE,"P"}</definedName>
    <definedName name="aff" localSheetId="34" hidden="1">{"Tab1",#N/A,FALSE,"P";"Tab2",#N/A,FALSE,"P"}</definedName>
    <definedName name="aff" localSheetId="36" hidden="1">{"Tab1",#N/A,FALSE,"P";"Tab2",#N/A,FALSE,"P"}</definedName>
    <definedName name="aff" localSheetId="39" hidden="1">{"Tab1",#N/A,FALSE,"P";"Tab2",#N/A,FALSE,"P"}</definedName>
    <definedName name="aff" localSheetId="50" hidden="1">{"Tab1",#N/A,FALSE,"P";"Tab2",#N/A,FALSE,"P"}</definedName>
    <definedName name="aff" localSheetId="51" hidden="1">{"Tab1",#N/A,FALSE,"P";"Tab2",#N/A,FALSE,"P"}</definedName>
    <definedName name="aff" localSheetId="52" hidden="1">{"Tab1",#N/A,FALSE,"P";"Tab2",#N/A,FALSE,"P"}</definedName>
    <definedName name="aff" localSheetId="53" hidden="1">{"Tab1",#N/A,FALSE,"P";"Tab2",#N/A,FALSE,"P"}</definedName>
    <definedName name="aff" localSheetId="54" hidden="1">{"Tab1",#N/A,FALSE,"P";"Tab2",#N/A,FALSE,"P"}</definedName>
    <definedName name="aff" localSheetId="55" hidden="1">{"Tab1",#N/A,FALSE,"P";"Tab2",#N/A,FALSE,"P"}</definedName>
    <definedName name="aff" localSheetId="56" hidden="1">{"Tab1",#N/A,FALSE,"P";"Tab2",#N/A,FALSE,"P"}</definedName>
    <definedName name="aff" localSheetId="69" hidden="1">{"Tab1",#N/A,FALSE,"P";"Tab2",#N/A,FALSE,"P"}</definedName>
    <definedName name="aff" localSheetId="70" hidden="1">{"Tab1",#N/A,FALSE,"P";"Tab2",#N/A,FALSE,"P"}</definedName>
    <definedName name="aff" localSheetId="19" hidden="1">{"Tab1",#N/A,FALSE,"P";"Tab2",#N/A,FALSE,"P"}</definedName>
    <definedName name="aff" localSheetId="22" hidden="1">{"Tab1",#N/A,FALSE,"P";"Tab2",#N/A,FALSE,"P"}</definedName>
    <definedName name="aff" localSheetId="24" hidden="1">{"Tab1",#N/A,FALSE,"P";"Tab2",#N/A,FALSE,"P"}</definedName>
    <definedName name="aff" localSheetId="26" hidden="1">{"Tab1",#N/A,FALSE,"P";"Tab2",#N/A,FALSE,"P"}</definedName>
    <definedName name="aff" localSheetId="27" hidden="1">{"Tab1",#N/A,FALSE,"P";"Tab2",#N/A,FALSE,"P"}</definedName>
    <definedName name="aff" localSheetId="0" hidden="1">{"Tab1",#N/A,FALSE,"P";"Tab2",#N/A,FALSE,"P"}</definedName>
    <definedName name="aff" hidden="1">{"Tab1",#N/A,FALSE,"P";"Tab2",#N/A,FALSE,"P"}</definedName>
    <definedName name="ag" localSheetId="15" hidden="1">{"Tab1",#N/A,FALSE,"P";"Tab2",#N/A,FALSE,"P"}</definedName>
    <definedName name="ag" localSheetId="16" hidden="1">{"Tab1",#N/A,FALSE,"P";"Tab2",#N/A,FALSE,"P"}</definedName>
    <definedName name="ag" localSheetId="23" hidden="1">{"Tab1",#N/A,FALSE,"P";"Tab2",#N/A,FALSE,"P"}</definedName>
    <definedName name="ag" localSheetId="25" hidden="1">{"Tab1",#N/A,FALSE,"P";"Tab2",#N/A,FALSE,"P"}</definedName>
    <definedName name="ag" localSheetId="41" hidden="1">{"Tab1",#N/A,FALSE,"P";"Tab2",#N/A,FALSE,"P"}</definedName>
    <definedName name="ag" localSheetId="46" hidden="1">{"Tab1",#N/A,FALSE,"P";"Tab2",#N/A,FALSE,"P"}</definedName>
    <definedName name="ag" localSheetId="7" hidden="1">{"Tab1",#N/A,FALSE,"P";"Tab2",#N/A,FALSE,"P"}</definedName>
    <definedName name="ag" localSheetId="8" hidden="1">{"Tab1",#N/A,FALSE,"P";"Tab2",#N/A,FALSE,"P"}</definedName>
    <definedName name="ag" localSheetId="35" hidden="1">{"Tab1",#N/A,FALSE,"P";"Tab2",#N/A,FALSE,"P"}</definedName>
    <definedName name="ag" localSheetId="2" hidden="1">{"Tab1",#N/A,FALSE,"P";"Tab2",#N/A,FALSE,"P"}</definedName>
    <definedName name="ag" localSheetId="28" hidden="1">{"Tab1",#N/A,FALSE,"P";"Tab2",#N/A,FALSE,"P"}</definedName>
    <definedName name="ag" localSheetId="29" hidden="1">{"Tab1",#N/A,FALSE,"P";"Tab2",#N/A,FALSE,"P"}</definedName>
    <definedName name="ag" localSheetId="30" hidden="1">{"Tab1",#N/A,FALSE,"P";"Tab2",#N/A,FALSE,"P"}</definedName>
    <definedName name="ag" localSheetId="31" hidden="1">{"Tab1",#N/A,FALSE,"P";"Tab2",#N/A,FALSE,"P"}</definedName>
    <definedName name="ag" localSheetId="32" hidden="1">{"Tab1",#N/A,FALSE,"P";"Tab2",#N/A,FALSE,"P"}</definedName>
    <definedName name="ag" localSheetId="33" hidden="1">{"Tab1",#N/A,FALSE,"P";"Tab2",#N/A,FALSE,"P"}</definedName>
    <definedName name="ag" localSheetId="34" hidden="1">{"Tab1",#N/A,FALSE,"P";"Tab2",#N/A,FALSE,"P"}</definedName>
    <definedName name="ag" localSheetId="36" hidden="1">{"Tab1",#N/A,FALSE,"P";"Tab2",#N/A,FALSE,"P"}</definedName>
    <definedName name="ag" localSheetId="39" hidden="1">{"Tab1",#N/A,FALSE,"P";"Tab2",#N/A,FALSE,"P"}</definedName>
    <definedName name="ag" localSheetId="50" hidden="1">{"Tab1",#N/A,FALSE,"P";"Tab2",#N/A,FALSE,"P"}</definedName>
    <definedName name="ag" localSheetId="51" hidden="1">{"Tab1",#N/A,FALSE,"P";"Tab2",#N/A,FALSE,"P"}</definedName>
    <definedName name="ag" localSheetId="52" hidden="1">{"Tab1",#N/A,FALSE,"P";"Tab2",#N/A,FALSE,"P"}</definedName>
    <definedName name="ag" localSheetId="53" hidden="1">{"Tab1",#N/A,FALSE,"P";"Tab2",#N/A,FALSE,"P"}</definedName>
    <definedName name="ag" localSheetId="54" hidden="1">{"Tab1",#N/A,FALSE,"P";"Tab2",#N/A,FALSE,"P"}</definedName>
    <definedName name="ag" localSheetId="55" hidden="1">{"Tab1",#N/A,FALSE,"P";"Tab2",#N/A,FALSE,"P"}</definedName>
    <definedName name="ag" localSheetId="56" hidden="1">{"Tab1",#N/A,FALSE,"P";"Tab2",#N/A,FALSE,"P"}</definedName>
    <definedName name="ag" localSheetId="69" hidden="1">{"Tab1",#N/A,FALSE,"P";"Tab2",#N/A,FALSE,"P"}</definedName>
    <definedName name="ag" localSheetId="70" hidden="1">{"Tab1",#N/A,FALSE,"P";"Tab2",#N/A,FALSE,"P"}</definedName>
    <definedName name="ag" localSheetId="19" hidden="1">{"Tab1",#N/A,FALSE,"P";"Tab2",#N/A,FALSE,"P"}</definedName>
    <definedName name="ag" localSheetId="22" hidden="1">{"Tab1",#N/A,FALSE,"P";"Tab2",#N/A,FALSE,"P"}</definedName>
    <definedName name="ag" localSheetId="24" hidden="1">{"Tab1",#N/A,FALSE,"P";"Tab2",#N/A,FALSE,"P"}</definedName>
    <definedName name="ag" localSheetId="26" hidden="1">{"Tab1",#N/A,FALSE,"P";"Tab2",#N/A,FALSE,"P"}</definedName>
    <definedName name="ag" localSheetId="27" hidden="1">{"Tab1",#N/A,FALSE,"P";"Tab2",#N/A,FALSE,"P"}</definedName>
    <definedName name="ag" localSheetId="0" hidden="1">{"Tab1",#N/A,FALSE,"P";"Tab2",#N/A,FALSE,"P"}</definedName>
    <definedName name="ag" hidden="1">{"Tab1",#N/A,FALSE,"P";"Tab2",#N/A,FALSE,"P"}</definedName>
    <definedName name="AGO._89" localSheetId="16">#REF!</definedName>
    <definedName name="AGO._89" localSheetId="25">#REF!</definedName>
    <definedName name="AGO._89" localSheetId="41">#REF!</definedName>
    <definedName name="AGO._89" localSheetId="46">#REF!</definedName>
    <definedName name="AGO._89" localSheetId="35">#REF!</definedName>
    <definedName name="AGO._89" localSheetId="34">#REF!</definedName>
    <definedName name="AGO._89" localSheetId="39">#REF!</definedName>
    <definedName name="AGO._89" localSheetId="69">#REF!</definedName>
    <definedName name="AGO._89" localSheetId="19">#REF!</definedName>
    <definedName name="AGO._89" localSheetId="26">#REF!</definedName>
    <definedName name="AGO._89" localSheetId="0">#REF!</definedName>
    <definedName name="AGO._89">#REF!</definedName>
    <definedName name="Agregados" localSheetId="36">#REF!</definedName>
    <definedName name="Agregados" localSheetId="70">#REF!</definedName>
    <definedName name="Agregados">'[64]Ganancias o Pérdidas BC'!$C$10:$H$34</definedName>
    <definedName name="ah" localSheetId="15" hidden="1">{"Riqfin97",#N/A,FALSE,"Tran";"Riqfinpro",#N/A,FALSE,"Tran"}</definedName>
    <definedName name="ah" localSheetId="16" hidden="1">{"Riqfin97",#N/A,FALSE,"Tran";"Riqfinpro",#N/A,FALSE,"Tran"}</definedName>
    <definedName name="ah" localSheetId="23" hidden="1">{"Riqfin97",#N/A,FALSE,"Tran";"Riqfinpro",#N/A,FALSE,"Tran"}</definedName>
    <definedName name="ah" localSheetId="25" hidden="1">{"Riqfin97",#N/A,FALSE,"Tran";"Riqfinpro",#N/A,FALSE,"Tran"}</definedName>
    <definedName name="ah" localSheetId="41" hidden="1">{"Riqfin97",#N/A,FALSE,"Tran";"Riqfinpro",#N/A,FALSE,"Tran"}</definedName>
    <definedName name="ah" localSheetId="46" hidden="1">{"Riqfin97",#N/A,FALSE,"Tran";"Riqfinpro",#N/A,FALSE,"Tran"}</definedName>
    <definedName name="ah" localSheetId="7" hidden="1">{"Riqfin97",#N/A,FALSE,"Tran";"Riqfinpro",#N/A,FALSE,"Tran"}</definedName>
    <definedName name="ah" localSheetId="8" hidden="1">{"Riqfin97",#N/A,FALSE,"Tran";"Riqfinpro",#N/A,FALSE,"Tran"}</definedName>
    <definedName name="ah" localSheetId="35" hidden="1">{"Riqfin97",#N/A,FALSE,"Tran";"Riqfinpro",#N/A,FALSE,"Tran"}</definedName>
    <definedName name="ah" localSheetId="2" hidden="1">{"Riqfin97",#N/A,FALSE,"Tran";"Riqfinpro",#N/A,FALSE,"Tran"}</definedName>
    <definedName name="ah" localSheetId="28" hidden="1">{"Riqfin97",#N/A,FALSE,"Tran";"Riqfinpro",#N/A,FALSE,"Tran"}</definedName>
    <definedName name="ah" localSheetId="29" hidden="1">{"Riqfin97",#N/A,FALSE,"Tran";"Riqfinpro",#N/A,FALSE,"Tran"}</definedName>
    <definedName name="ah" localSheetId="30" hidden="1">{"Riqfin97",#N/A,FALSE,"Tran";"Riqfinpro",#N/A,FALSE,"Tran"}</definedName>
    <definedName name="ah" localSheetId="31" hidden="1">{"Riqfin97",#N/A,FALSE,"Tran";"Riqfinpro",#N/A,FALSE,"Tran"}</definedName>
    <definedName name="ah" localSheetId="32" hidden="1">{"Riqfin97",#N/A,FALSE,"Tran";"Riqfinpro",#N/A,FALSE,"Tran"}</definedName>
    <definedName name="ah" localSheetId="33" hidden="1">{"Riqfin97",#N/A,FALSE,"Tran";"Riqfinpro",#N/A,FALSE,"Tran"}</definedName>
    <definedName name="ah" localSheetId="34" hidden="1">{"Riqfin97",#N/A,FALSE,"Tran";"Riqfinpro",#N/A,FALSE,"Tran"}</definedName>
    <definedName name="ah" localSheetId="36" hidden="1">{"Riqfin97",#N/A,FALSE,"Tran";"Riqfinpro",#N/A,FALSE,"Tran"}</definedName>
    <definedName name="ah" localSheetId="39" hidden="1">{"Riqfin97",#N/A,FALSE,"Tran";"Riqfinpro",#N/A,FALSE,"Tran"}</definedName>
    <definedName name="ah" localSheetId="50" hidden="1">{"Riqfin97",#N/A,FALSE,"Tran";"Riqfinpro",#N/A,FALSE,"Tran"}</definedName>
    <definedName name="ah" localSheetId="51" hidden="1">{"Riqfin97",#N/A,FALSE,"Tran";"Riqfinpro",#N/A,FALSE,"Tran"}</definedName>
    <definedName name="ah" localSheetId="52" hidden="1">{"Riqfin97",#N/A,FALSE,"Tran";"Riqfinpro",#N/A,FALSE,"Tran"}</definedName>
    <definedName name="ah" localSheetId="53" hidden="1">{"Riqfin97",#N/A,FALSE,"Tran";"Riqfinpro",#N/A,FALSE,"Tran"}</definedName>
    <definedName name="ah" localSheetId="54" hidden="1">{"Riqfin97",#N/A,FALSE,"Tran";"Riqfinpro",#N/A,FALSE,"Tran"}</definedName>
    <definedName name="ah" localSheetId="55" hidden="1">{"Riqfin97",#N/A,FALSE,"Tran";"Riqfinpro",#N/A,FALSE,"Tran"}</definedName>
    <definedName name="ah" localSheetId="56" hidden="1">{"Riqfin97",#N/A,FALSE,"Tran";"Riqfinpro",#N/A,FALSE,"Tran"}</definedName>
    <definedName name="ah" localSheetId="69" hidden="1">{"Riqfin97",#N/A,FALSE,"Tran";"Riqfinpro",#N/A,FALSE,"Tran"}</definedName>
    <definedName name="ah" localSheetId="70" hidden="1">{"Riqfin97",#N/A,FALSE,"Tran";"Riqfinpro",#N/A,FALSE,"Tran"}</definedName>
    <definedName name="ah" localSheetId="19" hidden="1">{"Riqfin97",#N/A,FALSE,"Tran";"Riqfinpro",#N/A,FALSE,"Tran"}</definedName>
    <definedName name="ah" localSheetId="22" hidden="1">{"Riqfin97",#N/A,FALSE,"Tran";"Riqfinpro",#N/A,FALSE,"Tran"}</definedName>
    <definedName name="ah" localSheetId="24" hidden="1">{"Riqfin97",#N/A,FALSE,"Tran";"Riqfinpro",#N/A,FALSE,"Tran"}</definedName>
    <definedName name="ah" localSheetId="26" hidden="1">{"Riqfin97",#N/A,FALSE,"Tran";"Riqfinpro",#N/A,FALSE,"Tran"}</definedName>
    <definedName name="ah" localSheetId="27" hidden="1">{"Riqfin97",#N/A,FALSE,"Tran";"Riqfinpro",#N/A,FALSE,"Tran"}</definedName>
    <definedName name="ah" localSheetId="0" hidden="1">{"Riqfin97",#N/A,FALSE,"Tran";"Riqfinpro",#N/A,FALSE,"Tran"}</definedName>
    <definedName name="ah" hidden="1">{"Riqfin97",#N/A,FALSE,"Tran";"Riqfinpro",#N/A,FALSE,"Tran"}</definedName>
    <definedName name="AI" localSheetId="16">'[67]Expenditure &amp; Saving'!$AF$1:$AF$65536</definedName>
    <definedName name="AI" localSheetId="35">'[67]Expenditure &amp; Saving'!$AF$1:$AF$65536</definedName>
    <definedName name="AI" localSheetId="36">#REF!</definedName>
    <definedName name="AI" localSheetId="56">'[68]Expenditure &amp; Saving'!$AF$1:$AF$65536</definedName>
    <definedName name="AI" localSheetId="70">#REF!</definedName>
    <definedName name="AI" localSheetId="26">'[67]Expenditure &amp; Saving'!$AF$1:$AF$65536</definedName>
    <definedName name="AI">'[67]Expenditure &amp; Saving'!$AF$1:$AF$65536</definedName>
    <definedName name="aj" localSheetId="15" hidden="1">{"Riqfin97",#N/A,FALSE,"Tran";"Riqfinpro",#N/A,FALSE,"Tran"}</definedName>
    <definedName name="aj" localSheetId="16" hidden="1">{"Riqfin97",#N/A,FALSE,"Tran";"Riqfinpro",#N/A,FALSE,"Tran"}</definedName>
    <definedName name="aj" localSheetId="23" hidden="1">{"Riqfin97",#N/A,FALSE,"Tran";"Riqfinpro",#N/A,FALSE,"Tran"}</definedName>
    <definedName name="aj" localSheetId="25" hidden="1">{"Riqfin97",#N/A,FALSE,"Tran";"Riqfinpro",#N/A,FALSE,"Tran"}</definedName>
    <definedName name="aj" localSheetId="41" hidden="1">{"Riqfin97",#N/A,FALSE,"Tran";"Riqfinpro",#N/A,FALSE,"Tran"}</definedName>
    <definedName name="aj" localSheetId="46" hidden="1">{"Riqfin97",#N/A,FALSE,"Tran";"Riqfinpro",#N/A,FALSE,"Tran"}</definedName>
    <definedName name="aj" localSheetId="7" hidden="1">{"Riqfin97",#N/A,FALSE,"Tran";"Riqfinpro",#N/A,FALSE,"Tran"}</definedName>
    <definedName name="aj" localSheetId="8" hidden="1">{"Riqfin97",#N/A,FALSE,"Tran";"Riqfinpro",#N/A,FALSE,"Tran"}</definedName>
    <definedName name="aj" localSheetId="35" hidden="1">{"Riqfin97",#N/A,FALSE,"Tran";"Riqfinpro",#N/A,FALSE,"Tran"}</definedName>
    <definedName name="aj" localSheetId="2" hidden="1">{"Riqfin97",#N/A,FALSE,"Tran";"Riqfinpro",#N/A,FALSE,"Tran"}</definedName>
    <definedName name="aj" localSheetId="28" hidden="1">{"Riqfin97",#N/A,FALSE,"Tran";"Riqfinpro",#N/A,FALSE,"Tran"}</definedName>
    <definedName name="aj" localSheetId="29" hidden="1">{"Riqfin97",#N/A,FALSE,"Tran";"Riqfinpro",#N/A,FALSE,"Tran"}</definedName>
    <definedName name="aj" localSheetId="30" hidden="1">{"Riqfin97",#N/A,FALSE,"Tran";"Riqfinpro",#N/A,FALSE,"Tran"}</definedName>
    <definedName name="aj" localSheetId="31" hidden="1">{"Riqfin97",#N/A,FALSE,"Tran";"Riqfinpro",#N/A,FALSE,"Tran"}</definedName>
    <definedName name="aj" localSheetId="32" hidden="1">{"Riqfin97",#N/A,FALSE,"Tran";"Riqfinpro",#N/A,FALSE,"Tran"}</definedName>
    <definedName name="aj" localSheetId="33" hidden="1">{"Riqfin97",#N/A,FALSE,"Tran";"Riqfinpro",#N/A,FALSE,"Tran"}</definedName>
    <definedName name="aj" localSheetId="34" hidden="1">{"Riqfin97",#N/A,FALSE,"Tran";"Riqfinpro",#N/A,FALSE,"Tran"}</definedName>
    <definedName name="aj" localSheetId="36" hidden="1">{"Riqfin97",#N/A,FALSE,"Tran";"Riqfinpro",#N/A,FALSE,"Tran"}</definedName>
    <definedName name="aj" localSheetId="39" hidden="1">{"Riqfin97",#N/A,FALSE,"Tran";"Riqfinpro",#N/A,FALSE,"Tran"}</definedName>
    <definedName name="aj" localSheetId="50" hidden="1">{"Riqfin97",#N/A,FALSE,"Tran";"Riqfinpro",#N/A,FALSE,"Tran"}</definedName>
    <definedName name="aj" localSheetId="51" hidden="1">{"Riqfin97",#N/A,FALSE,"Tran";"Riqfinpro",#N/A,FALSE,"Tran"}</definedName>
    <definedName name="aj" localSheetId="52" hidden="1">{"Riqfin97",#N/A,FALSE,"Tran";"Riqfinpro",#N/A,FALSE,"Tran"}</definedName>
    <definedName name="aj" localSheetId="53" hidden="1">{"Riqfin97",#N/A,FALSE,"Tran";"Riqfinpro",#N/A,FALSE,"Tran"}</definedName>
    <definedName name="aj" localSheetId="54" hidden="1">{"Riqfin97",#N/A,FALSE,"Tran";"Riqfinpro",#N/A,FALSE,"Tran"}</definedName>
    <definedName name="aj" localSheetId="55" hidden="1">{"Riqfin97",#N/A,FALSE,"Tran";"Riqfinpro",#N/A,FALSE,"Tran"}</definedName>
    <definedName name="aj" localSheetId="56" hidden="1">{"Riqfin97",#N/A,FALSE,"Tran";"Riqfinpro",#N/A,FALSE,"Tran"}</definedName>
    <definedName name="aj" localSheetId="69" hidden="1">{"Riqfin97",#N/A,FALSE,"Tran";"Riqfinpro",#N/A,FALSE,"Tran"}</definedName>
    <definedName name="aj" localSheetId="70" hidden="1">{"Riqfin97",#N/A,FALSE,"Tran";"Riqfinpro",#N/A,FALSE,"Tran"}</definedName>
    <definedName name="aj" localSheetId="19" hidden="1">{"Riqfin97",#N/A,FALSE,"Tran";"Riqfinpro",#N/A,FALSE,"Tran"}</definedName>
    <definedName name="aj" localSheetId="22" hidden="1">{"Riqfin97",#N/A,FALSE,"Tran";"Riqfinpro",#N/A,FALSE,"Tran"}</definedName>
    <definedName name="aj" localSheetId="24" hidden="1">{"Riqfin97",#N/A,FALSE,"Tran";"Riqfinpro",#N/A,FALSE,"Tran"}</definedName>
    <definedName name="aj" localSheetId="26" hidden="1">{"Riqfin97",#N/A,FALSE,"Tran";"Riqfinpro",#N/A,FALSE,"Tran"}</definedName>
    <definedName name="aj" localSheetId="27" hidden="1">{"Riqfin97",#N/A,FALSE,"Tran";"Riqfinpro",#N/A,FALSE,"Tran"}</definedName>
    <definedName name="aj" localSheetId="0" hidden="1">{"Riqfin97",#N/A,FALSE,"Tran";"Riqfinpro",#N/A,FALSE,"Tran"}</definedName>
    <definedName name="aj" hidden="1">{"Riqfin97",#N/A,FALSE,"Tran";"Riqfinpro",#N/A,FALSE,"Tran"}</definedName>
    <definedName name="AJU00" localSheetId="16">#REF!</definedName>
    <definedName name="AJU00" localSheetId="25">#REF!</definedName>
    <definedName name="AJU00" localSheetId="41">#REF!</definedName>
    <definedName name="AJU00" localSheetId="46">#REF!</definedName>
    <definedName name="AJU00" localSheetId="35">#REF!</definedName>
    <definedName name="AJU00" localSheetId="34">#REF!</definedName>
    <definedName name="AJU00" localSheetId="39">#REF!</definedName>
    <definedName name="AJU00" localSheetId="69">#REF!</definedName>
    <definedName name="AJU00" localSheetId="19">#REF!</definedName>
    <definedName name="AJU00" localSheetId="26">#REF!</definedName>
    <definedName name="AJU00" localSheetId="0">#REF!</definedName>
    <definedName name="AJU00">#REF!</definedName>
    <definedName name="AJUSTE" localSheetId="36">#REF!</definedName>
    <definedName name="AJUSTE" localSheetId="70">#REF!</definedName>
    <definedName name="AJUSTE">[69]GYP!$A$2</definedName>
    <definedName name="AJUSTE2" localSheetId="16">[70]GYP!$A$2</definedName>
    <definedName name="AJUSTE2" localSheetId="35">[70]GYP!$A$2</definedName>
    <definedName name="AJUSTE2" localSheetId="36">#REF!</definedName>
    <definedName name="AJUSTE2" localSheetId="56">[71]GYP!$A$2</definedName>
    <definedName name="AJUSTE2" localSheetId="70">#REF!</definedName>
    <definedName name="AJUSTE2" localSheetId="26">[70]GYP!$A$2</definedName>
    <definedName name="AJUSTE2">[70]GYP!$A$2</definedName>
    <definedName name="AJUV00" localSheetId="16">#REF!</definedName>
    <definedName name="AJUV00" localSheetId="25">#REF!</definedName>
    <definedName name="AJUV00" localSheetId="41">#REF!</definedName>
    <definedName name="AJUV00" localSheetId="46">#REF!</definedName>
    <definedName name="AJUV00" localSheetId="35">#REF!</definedName>
    <definedName name="AJUV00" localSheetId="34">#REF!</definedName>
    <definedName name="AJUV00" localSheetId="39">#REF!</definedName>
    <definedName name="AJUV00" localSheetId="56">#REF!</definedName>
    <definedName name="AJUV00" localSheetId="69">#REF!</definedName>
    <definedName name="AJUV00" localSheetId="19">#REF!</definedName>
    <definedName name="AJUV00" localSheetId="26">#REF!</definedName>
    <definedName name="AJUV00" localSheetId="0">#REF!</definedName>
    <definedName name="AJUV00">#REF!</definedName>
    <definedName name="AJUV97" localSheetId="16">#REF!</definedName>
    <definedName name="AJUV97" localSheetId="41">#REF!</definedName>
    <definedName name="AJUV97" localSheetId="46">#REF!</definedName>
    <definedName name="AJUV97" localSheetId="35">#REF!</definedName>
    <definedName name="AJUV97" localSheetId="34">#REF!</definedName>
    <definedName name="AJUV97" localSheetId="39">#REF!</definedName>
    <definedName name="AJUV97" localSheetId="56">#REF!</definedName>
    <definedName name="AJUV97" localSheetId="19">#REF!</definedName>
    <definedName name="AJUV97" localSheetId="26">#REF!</definedName>
    <definedName name="AJUV97" localSheetId="0">#REF!</definedName>
    <definedName name="AJUV97">#REF!</definedName>
    <definedName name="AJUV98" localSheetId="16">#REF!</definedName>
    <definedName name="AJUV98" localSheetId="41">#REF!</definedName>
    <definedName name="AJUV98" localSheetId="46">#REF!</definedName>
    <definedName name="AJUV98" localSheetId="35">#REF!</definedName>
    <definedName name="AJUV98" localSheetId="34">#REF!</definedName>
    <definedName name="AJUV98" localSheetId="39">#REF!</definedName>
    <definedName name="AJUV98" localSheetId="56">#REF!</definedName>
    <definedName name="AJUV98" localSheetId="19">#REF!</definedName>
    <definedName name="AJUV98" localSheetId="26">#REF!</definedName>
    <definedName name="AJUV98" localSheetId="0">#REF!</definedName>
    <definedName name="AJUV98">#REF!</definedName>
    <definedName name="AJUV99" localSheetId="16">#REF!</definedName>
    <definedName name="AJUV99" localSheetId="41">#REF!</definedName>
    <definedName name="AJUV99" localSheetId="46">#REF!</definedName>
    <definedName name="AJUV99" localSheetId="35">#REF!</definedName>
    <definedName name="AJUV99" localSheetId="34">#REF!</definedName>
    <definedName name="AJUV99" localSheetId="39">#REF!</definedName>
    <definedName name="AJUV99" localSheetId="19">#REF!</definedName>
    <definedName name="AJUV99" localSheetId="26">#REF!</definedName>
    <definedName name="AJUV99" localSheetId="0">#REF!</definedName>
    <definedName name="AJUV99">#REF!</definedName>
    <definedName name="al" localSheetId="15" hidden="1">{"Riqfin97",#N/A,FALSE,"Tran";"Riqfinpro",#N/A,FALSE,"Tran"}</definedName>
    <definedName name="al" localSheetId="16" hidden="1">{"Riqfin97",#N/A,FALSE,"Tran";"Riqfinpro",#N/A,FALSE,"Tran"}</definedName>
    <definedName name="al" localSheetId="23" hidden="1">{"Riqfin97",#N/A,FALSE,"Tran";"Riqfinpro",#N/A,FALSE,"Tran"}</definedName>
    <definedName name="al" localSheetId="25" hidden="1">{"Riqfin97",#N/A,FALSE,"Tran";"Riqfinpro",#N/A,FALSE,"Tran"}</definedName>
    <definedName name="al" localSheetId="41" hidden="1">{"Riqfin97",#N/A,FALSE,"Tran";"Riqfinpro",#N/A,FALSE,"Tran"}</definedName>
    <definedName name="al" localSheetId="46" hidden="1">{"Riqfin97",#N/A,FALSE,"Tran";"Riqfinpro",#N/A,FALSE,"Tran"}</definedName>
    <definedName name="al" localSheetId="7" hidden="1">{"Riqfin97",#N/A,FALSE,"Tran";"Riqfinpro",#N/A,FALSE,"Tran"}</definedName>
    <definedName name="al" localSheetId="8" hidden="1">{"Riqfin97",#N/A,FALSE,"Tran";"Riqfinpro",#N/A,FALSE,"Tran"}</definedName>
    <definedName name="al" localSheetId="35" hidden="1">{"Riqfin97",#N/A,FALSE,"Tran";"Riqfinpro",#N/A,FALSE,"Tran"}</definedName>
    <definedName name="al" localSheetId="2" hidden="1">{"Riqfin97",#N/A,FALSE,"Tran";"Riqfinpro",#N/A,FALSE,"Tran"}</definedName>
    <definedName name="al" localSheetId="28" hidden="1">{"Riqfin97",#N/A,FALSE,"Tran";"Riqfinpro",#N/A,FALSE,"Tran"}</definedName>
    <definedName name="al" localSheetId="29" hidden="1">{"Riqfin97",#N/A,FALSE,"Tran";"Riqfinpro",#N/A,FALSE,"Tran"}</definedName>
    <definedName name="al" localSheetId="30" hidden="1">{"Riqfin97",#N/A,FALSE,"Tran";"Riqfinpro",#N/A,FALSE,"Tran"}</definedName>
    <definedName name="al" localSheetId="31" hidden="1">{"Riqfin97",#N/A,FALSE,"Tran";"Riqfinpro",#N/A,FALSE,"Tran"}</definedName>
    <definedName name="al" localSheetId="32" hidden="1">{"Riqfin97",#N/A,FALSE,"Tran";"Riqfinpro",#N/A,FALSE,"Tran"}</definedName>
    <definedName name="al" localSheetId="33" hidden="1">{"Riqfin97",#N/A,FALSE,"Tran";"Riqfinpro",#N/A,FALSE,"Tran"}</definedName>
    <definedName name="al" localSheetId="34" hidden="1">{"Riqfin97",#N/A,FALSE,"Tran";"Riqfinpro",#N/A,FALSE,"Tran"}</definedName>
    <definedName name="al" localSheetId="36" hidden="1">{"Riqfin97",#N/A,FALSE,"Tran";"Riqfinpro",#N/A,FALSE,"Tran"}</definedName>
    <definedName name="al" localSheetId="39" hidden="1">{"Riqfin97",#N/A,FALSE,"Tran";"Riqfinpro",#N/A,FALSE,"Tran"}</definedName>
    <definedName name="al" localSheetId="50" hidden="1">{"Riqfin97",#N/A,FALSE,"Tran";"Riqfinpro",#N/A,FALSE,"Tran"}</definedName>
    <definedName name="al" localSheetId="51" hidden="1">{"Riqfin97",#N/A,FALSE,"Tran";"Riqfinpro",#N/A,FALSE,"Tran"}</definedName>
    <definedName name="al" localSheetId="52" hidden="1">{"Riqfin97",#N/A,FALSE,"Tran";"Riqfinpro",#N/A,FALSE,"Tran"}</definedName>
    <definedName name="al" localSheetId="53" hidden="1">{"Riqfin97",#N/A,FALSE,"Tran";"Riqfinpro",#N/A,FALSE,"Tran"}</definedName>
    <definedName name="al" localSheetId="54" hidden="1">{"Riqfin97",#N/A,FALSE,"Tran";"Riqfinpro",#N/A,FALSE,"Tran"}</definedName>
    <definedName name="al" localSheetId="55" hidden="1">{"Riqfin97",#N/A,FALSE,"Tran";"Riqfinpro",#N/A,FALSE,"Tran"}</definedName>
    <definedName name="al" localSheetId="56" hidden="1">{"Riqfin97",#N/A,FALSE,"Tran";"Riqfinpro",#N/A,FALSE,"Tran"}</definedName>
    <definedName name="al" localSheetId="69" hidden="1">{"Riqfin97",#N/A,FALSE,"Tran";"Riqfinpro",#N/A,FALSE,"Tran"}</definedName>
    <definedName name="al" localSheetId="70" hidden="1">{"Riqfin97",#N/A,FALSE,"Tran";"Riqfinpro",#N/A,FALSE,"Tran"}</definedName>
    <definedName name="al" localSheetId="19" hidden="1">{"Riqfin97",#N/A,FALSE,"Tran";"Riqfinpro",#N/A,FALSE,"Tran"}</definedName>
    <definedName name="al" localSheetId="22" hidden="1">{"Riqfin97",#N/A,FALSE,"Tran";"Riqfinpro",#N/A,FALSE,"Tran"}</definedName>
    <definedName name="al" localSheetId="24" hidden="1">{"Riqfin97",#N/A,FALSE,"Tran";"Riqfinpro",#N/A,FALSE,"Tran"}</definedName>
    <definedName name="al" localSheetId="26" hidden="1">{"Riqfin97",#N/A,FALSE,"Tran";"Riqfinpro",#N/A,FALSE,"Tran"}</definedName>
    <definedName name="al" localSheetId="27" hidden="1">{"Riqfin97",#N/A,FALSE,"Tran";"Riqfinpro",#N/A,FALSE,"Tran"}</definedName>
    <definedName name="al" localSheetId="0" hidden="1">{"Riqfin97",#N/A,FALSE,"Tran";"Riqfinpro",#N/A,FALSE,"Tran"}</definedName>
    <definedName name="al" hidden="1">{"Riqfin97",#N/A,FALSE,"Tran";"Riqfinpro",#N/A,FALSE,"Tran"}</definedName>
    <definedName name="alimento">#N/A</definedName>
    <definedName name="alj" localSheetId="16" hidden="1">{"Riqfin97",#N/A,FALSE,"Tran";"Riqfinpro",#N/A,FALSE,"Tran"}</definedName>
    <definedName name="alj" localSheetId="23" hidden="1">{"Riqfin97",#N/A,FALSE,"Tran";"Riqfinpro",#N/A,FALSE,"Tran"}</definedName>
    <definedName name="alj" localSheetId="25" hidden="1">{"Riqfin97",#N/A,FALSE,"Tran";"Riqfinpro",#N/A,FALSE,"Tran"}</definedName>
    <definedName name="alj" localSheetId="41" hidden="1">{"Riqfin97",#N/A,FALSE,"Tran";"Riqfinpro",#N/A,FALSE,"Tran"}</definedName>
    <definedName name="alj" localSheetId="46" hidden="1">{"Riqfin97",#N/A,FALSE,"Tran";"Riqfinpro",#N/A,FALSE,"Tran"}</definedName>
    <definedName name="alj" localSheetId="7" hidden="1">{"Riqfin97",#N/A,FALSE,"Tran";"Riqfinpro",#N/A,FALSE,"Tran"}</definedName>
    <definedName name="alj" localSheetId="8" hidden="1">{"Riqfin97",#N/A,FALSE,"Tran";"Riqfinpro",#N/A,FALSE,"Tran"}</definedName>
    <definedName name="alj" localSheetId="35" hidden="1">{"Riqfin97",#N/A,FALSE,"Tran";"Riqfinpro",#N/A,FALSE,"Tran"}</definedName>
    <definedName name="alj" localSheetId="2" hidden="1">{"Riqfin97",#N/A,FALSE,"Tran";"Riqfinpro",#N/A,FALSE,"Tran"}</definedName>
    <definedName name="alj" localSheetId="28" hidden="1">{"Riqfin97",#N/A,FALSE,"Tran";"Riqfinpro",#N/A,FALSE,"Tran"}</definedName>
    <definedName name="alj" localSheetId="29" hidden="1">{"Riqfin97",#N/A,FALSE,"Tran";"Riqfinpro",#N/A,FALSE,"Tran"}</definedName>
    <definedName name="alj" localSheetId="30" hidden="1">{"Riqfin97",#N/A,FALSE,"Tran";"Riqfinpro",#N/A,FALSE,"Tran"}</definedName>
    <definedName name="alj" localSheetId="31" hidden="1">{"Riqfin97",#N/A,FALSE,"Tran";"Riqfinpro",#N/A,FALSE,"Tran"}</definedName>
    <definedName name="alj" localSheetId="32" hidden="1">{"Riqfin97",#N/A,FALSE,"Tran";"Riqfinpro",#N/A,FALSE,"Tran"}</definedName>
    <definedName name="alj" localSheetId="33" hidden="1">{"Riqfin97",#N/A,FALSE,"Tran";"Riqfinpro",#N/A,FALSE,"Tran"}</definedName>
    <definedName name="alj" localSheetId="34" hidden="1">{"Riqfin97",#N/A,FALSE,"Tran";"Riqfinpro",#N/A,FALSE,"Tran"}</definedName>
    <definedName name="alj" localSheetId="36" hidden="1">{"Riqfin97",#N/A,FALSE,"Tran";"Riqfinpro",#N/A,FALSE,"Tran"}</definedName>
    <definedName name="alj" localSheetId="39" hidden="1">{"Riqfin97",#N/A,FALSE,"Tran";"Riqfinpro",#N/A,FALSE,"Tran"}</definedName>
    <definedName name="alj" localSheetId="50" hidden="1">{"Riqfin97",#N/A,FALSE,"Tran";"Riqfinpro",#N/A,FALSE,"Tran"}</definedName>
    <definedName name="alj" localSheetId="51" hidden="1">{"Riqfin97",#N/A,FALSE,"Tran";"Riqfinpro",#N/A,FALSE,"Tran"}</definedName>
    <definedName name="alj" localSheetId="52" hidden="1">{"Riqfin97",#N/A,FALSE,"Tran";"Riqfinpro",#N/A,FALSE,"Tran"}</definedName>
    <definedName name="alj" localSheetId="53" hidden="1">{"Riqfin97",#N/A,FALSE,"Tran";"Riqfinpro",#N/A,FALSE,"Tran"}</definedName>
    <definedName name="alj" localSheetId="54" hidden="1">{"Riqfin97",#N/A,FALSE,"Tran";"Riqfinpro",#N/A,FALSE,"Tran"}</definedName>
    <definedName name="alj" localSheetId="55" hidden="1">{"Riqfin97",#N/A,FALSE,"Tran";"Riqfinpro",#N/A,FALSE,"Tran"}</definedName>
    <definedName name="alj" localSheetId="56" hidden="1">{"Riqfin97",#N/A,FALSE,"Tran";"Riqfinpro",#N/A,FALSE,"Tran"}</definedName>
    <definedName name="alj" localSheetId="69" hidden="1">{"Riqfin97",#N/A,FALSE,"Tran";"Riqfinpro",#N/A,FALSE,"Tran"}</definedName>
    <definedName name="alj" localSheetId="70" hidden="1">{"Riqfin97",#N/A,FALSE,"Tran";"Riqfinpro",#N/A,FALSE,"Tran"}</definedName>
    <definedName name="alj" localSheetId="19" hidden="1">{"Riqfin97",#N/A,FALSE,"Tran";"Riqfinpro",#N/A,FALSE,"Tran"}</definedName>
    <definedName name="alj" localSheetId="22" hidden="1">{"Riqfin97",#N/A,FALSE,"Tran";"Riqfinpro",#N/A,FALSE,"Tran"}</definedName>
    <definedName name="alj" localSheetId="24" hidden="1">{"Riqfin97",#N/A,FALSE,"Tran";"Riqfinpro",#N/A,FALSE,"Tran"}</definedName>
    <definedName name="alj" localSheetId="26" hidden="1">{"Riqfin97",#N/A,FALSE,"Tran";"Riqfinpro",#N/A,FALSE,"Tran"}</definedName>
    <definedName name="alj" localSheetId="27" hidden="1">{"Riqfin97",#N/A,FALSE,"Tran";"Riqfinpro",#N/A,FALSE,"Tran"}</definedName>
    <definedName name="alj" localSheetId="0" hidden="1">{"Riqfin97",#N/A,FALSE,"Tran";"Riqfinpro",#N/A,FALSE,"Tran"}</definedName>
    <definedName name="alj" hidden="1">{"Riqfin97",#N/A,FALSE,"Tran";"Riqfinpro",#N/A,FALSE,"Tran"}</definedName>
    <definedName name="ALL" localSheetId="15">#REF!</definedName>
    <definedName name="ALL" localSheetId="36">#REF!</definedName>
    <definedName name="ALL" localSheetId="55">#REF!</definedName>
    <definedName name="ALL" localSheetId="70">#REF!</definedName>
    <definedName name="ALL">'[5]Imp:DSA output'!$C$9:$R$464</definedName>
    <definedName name="ALLBIRR" localSheetId="16">#REF!</definedName>
    <definedName name="ALLBIRR" localSheetId="25">#REF!</definedName>
    <definedName name="ALLBIRR" localSheetId="41">#REF!</definedName>
    <definedName name="ALLBIRR" localSheetId="46">#REF!</definedName>
    <definedName name="ALLBIRR" localSheetId="35">#REF!</definedName>
    <definedName name="ALLBIRR" localSheetId="29">#REF!</definedName>
    <definedName name="ALLBIRR" localSheetId="33">#REF!</definedName>
    <definedName name="ALLBIRR" localSheetId="34">#REF!</definedName>
    <definedName name="ALLBIRR" localSheetId="39">#REF!</definedName>
    <definedName name="ALLBIRR" localSheetId="50">#REF!</definedName>
    <definedName name="ALLBIRR" localSheetId="51">#REF!</definedName>
    <definedName name="ALLBIRR" localSheetId="55">#REF!</definedName>
    <definedName name="ALLBIRR" localSheetId="56">#REF!</definedName>
    <definedName name="ALLBIRR" localSheetId="69">#REF!</definedName>
    <definedName name="ALLBIRR" localSheetId="19">#REF!</definedName>
    <definedName name="ALLBIRR" localSheetId="26">#REF!</definedName>
    <definedName name="ALLBIRR" localSheetId="0">#REF!</definedName>
    <definedName name="ALLBIRR">#REF!</definedName>
    <definedName name="AllData" localSheetId="16">#REF!</definedName>
    <definedName name="AllData" localSheetId="41">#REF!</definedName>
    <definedName name="AllData" localSheetId="46">#REF!</definedName>
    <definedName name="AllData" localSheetId="35">#REF!</definedName>
    <definedName name="AllData" localSheetId="29">#REF!</definedName>
    <definedName name="AllData" localSheetId="34">#REF!</definedName>
    <definedName name="AllData" localSheetId="39">#REF!</definedName>
    <definedName name="AllData" localSheetId="50">#REF!</definedName>
    <definedName name="AllData" localSheetId="51">#REF!</definedName>
    <definedName name="AllData" localSheetId="55">#REF!</definedName>
    <definedName name="AllData" localSheetId="56">#REF!</definedName>
    <definedName name="AllData" localSheetId="19">#REF!</definedName>
    <definedName name="AllData" localSheetId="26">#REF!</definedName>
    <definedName name="AllData" localSheetId="0">#REF!</definedName>
    <definedName name="AllData">#REF!</definedName>
    <definedName name="ALLSDR" localSheetId="16">#REF!</definedName>
    <definedName name="ALLSDR" localSheetId="41">#REF!</definedName>
    <definedName name="ALLSDR" localSheetId="46">#REF!</definedName>
    <definedName name="ALLSDR" localSheetId="35">#REF!</definedName>
    <definedName name="ALLSDR" localSheetId="29">#REF!</definedName>
    <definedName name="ALLSDR" localSheetId="34">#REF!</definedName>
    <definedName name="ALLSDR" localSheetId="39">#REF!</definedName>
    <definedName name="ALLSDR" localSheetId="50">#REF!</definedName>
    <definedName name="ALLSDR" localSheetId="51">#REF!</definedName>
    <definedName name="ALLSDR" localSheetId="55">#REF!</definedName>
    <definedName name="ALLSDR" localSheetId="56">#REF!</definedName>
    <definedName name="ALLSDR" localSheetId="19">#REF!</definedName>
    <definedName name="ALLSDR" localSheetId="26">#REF!</definedName>
    <definedName name="ALLSDR" localSheetId="0">#REF!</definedName>
    <definedName name="ALLSDR">#REF!</definedName>
    <definedName name="alpha" localSheetId="36">#REF!</definedName>
    <definedName name="alpha" localSheetId="55">#REF!</definedName>
    <definedName name="alpha" localSheetId="70">#REF!</definedName>
    <definedName name="alpha">'[72]Int rate table spreads'!$C$7</definedName>
    <definedName name="ALRM" localSheetId="16">#REF!</definedName>
    <definedName name="ALRM" localSheetId="25">#REF!</definedName>
    <definedName name="ALRM" localSheetId="41">#REF!</definedName>
    <definedName name="ALRM" localSheetId="46">#REF!</definedName>
    <definedName name="ALRM" localSheetId="35">#REF!</definedName>
    <definedName name="ALRM" localSheetId="34">#REF!</definedName>
    <definedName name="ALRM" localSheetId="39">#REF!</definedName>
    <definedName name="ALRM" localSheetId="56">#REF!</definedName>
    <definedName name="ALRM" localSheetId="69">#REF!</definedName>
    <definedName name="ALRM" localSheetId="19">#REF!</definedName>
    <definedName name="ALRM" localSheetId="26">#REF!</definedName>
    <definedName name="ALRM" localSheetId="0">#REF!</definedName>
    <definedName name="ALRM">#REF!</definedName>
    <definedName name="alter3a" localSheetId="16">#REF!</definedName>
    <definedName name="alter3a" localSheetId="41">#REF!</definedName>
    <definedName name="alter3a" localSheetId="46">#REF!</definedName>
    <definedName name="alter3a" localSheetId="35">#REF!</definedName>
    <definedName name="alter3a" localSheetId="34">#REF!</definedName>
    <definedName name="alter3a" localSheetId="39">#REF!</definedName>
    <definedName name="alter3a" localSheetId="56">#REF!</definedName>
    <definedName name="alter3a" localSheetId="19">#REF!</definedName>
    <definedName name="alter3a" localSheetId="26">#REF!</definedName>
    <definedName name="alter3a" localSheetId="0">#REF!</definedName>
    <definedName name="alter3a">#REF!</definedName>
    <definedName name="alter3b" localSheetId="16">#REF!</definedName>
    <definedName name="alter3b" localSheetId="41">#REF!</definedName>
    <definedName name="alter3b" localSheetId="46">#REF!</definedName>
    <definedName name="alter3b" localSheetId="35">#REF!</definedName>
    <definedName name="alter3b" localSheetId="34">#REF!</definedName>
    <definedName name="alter3b" localSheetId="39">#REF!</definedName>
    <definedName name="alter3b" localSheetId="56">#REF!</definedName>
    <definedName name="alter3b" localSheetId="19">#REF!</definedName>
    <definedName name="alter3b" localSheetId="26">#REF!</definedName>
    <definedName name="alter3b" localSheetId="0">#REF!</definedName>
    <definedName name="alter3b">#REF!</definedName>
    <definedName name="ALTNGDP_R" localSheetId="16">[73]Q1!#REF!</definedName>
    <definedName name="ALTNGDP_R" localSheetId="35">[73]Q1!#REF!</definedName>
    <definedName name="ALTNGDP_R" localSheetId="36">#REF!</definedName>
    <definedName name="ALTNGDP_R" localSheetId="56">[74]Q1!#REF!</definedName>
    <definedName name="ALTNGDP_R" localSheetId="70">#REF!</definedName>
    <definedName name="ALTNGDP_R" localSheetId="26">[73]Q1!#REF!</definedName>
    <definedName name="ALTNGDP_R">[73]Q1!#REF!</definedName>
    <definedName name="ALTPCPI" localSheetId="16">[73]Q3!#REF!</definedName>
    <definedName name="ALTPCPI" localSheetId="35">[73]Q3!#REF!</definedName>
    <definedName name="ALTPCPI" localSheetId="36">#REF!</definedName>
    <definedName name="ALTPCPI" localSheetId="56">[74]Q3!#REF!</definedName>
    <definedName name="ALTPCPI" localSheetId="70">#REF!</definedName>
    <definedName name="ALTPCPI" localSheetId="26">[73]Q3!#REF!</definedName>
    <definedName name="ALTPCPI">[73]Q3!#REF!</definedName>
    <definedName name="amort" localSheetId="16">#REF!</definedName>
    <definedName name="amort" localSheetId="25">#REF!</definedName>
    <definedName name="amort" localSheetId="41">#REF!</definedName>
    <definedName name="amort" localSheetId="46">#REF!</definedName>
    <definedName name="amort" localSheetId="35">#REF!</definedName>
    <definedName name="amort" localSheetId="34">#REF!</definedName>
    <definedName name="amort" localSheetId="39">#REF!</definedName>
    <definedName name="amort" localSheetId="56">#REF!</definedName>
    <definedName name="amort" localSheetId="69">#REF!</definedName>
    <definedName name="amort" localSheetId="19">#REF!</definedName>
    <definedName name="amort" localSheetId="26">#REF!</definedName>
    <definedName name="amort" localSheetId="0">#REF!</definedName>
    <definedName name="amort">#REF!</definedName>
    <definedName name="Amorti" localSheetId="15">[75]info!#REF!</definedName>
    <definedName name="AMORTI" localSheetId="16">#REF!</definedName>
    <definedName name="AMORTI" localSheetId="41">#REF!</definedName>
    <definedName name="AMORTI" localSheetId="46">#REF!</definedName>
    <definedName name="AMORTI" localSheetId="35">#REF!</definedName>
    <definedName name="AMORTI" localSheetId="29">#REF!</definedName>
    <definedName name="AMORTI" localSheetId="33">#REF!</definedName>
    <definedName name="AMORTI" localSheetId="34">#REF!</definedName>
    <definedName name="AMORTI" localSheetId="36">#N/A</definedName>
    <definedName name="AMORTI" localSheetId="39">#REF!</definedName>
    <definedName name="AMORTI" localSheetId="50">#REF!</definedName>
    <definedName name="AMORTI" localSheetId="51">#REF!</definedName>
    <definedName name="AMORTI" localSheetId="55">#REF!</definedName>
    <definedName name="AMORTI" localSheetId="56">#REF!</definedName>
    <definedName name="AMORTI" localSheetId="19">#REF!</definedName>
    <definedName name="AMORTI" localSheetId="26">#REF!</definedName>
    <definedName name="AMORTI" localSheetId="0">#REF!</definedName>
    <definedName name="AMORTI">#REF!</definedName>
    <definedName name="AMPO5">"Gráfico 8"</definedName>
    <definedName name="AMTZ_NEW" localSheetId="16">[76]Debt!#REF!</definedName>
    <definedName name="AMTZ_NEW" localSheetId="25">[76]Debt!#REF!</definedName>
    <definedName name="AMTZ_NEW" localSheetId="35">[76]Debt!#REF!</definedName>
    <definedName name="AMTZ_NEW" localSheetId="34">[76]Debt!#REF!</definedName>
    <definedName name="AMTZ_NEW" localSheetId="36">#REF!</definedName>
    <definedName name="AMTZ_NEW" localSheetId="69">[76]Debt!#REF!</definedName>
    <definedName name="AMTZ_NEW" localSheetId="70">#REF!</definedName>
    <definedName name="AMTZ_NEW" localSheetId="26">[76]Debt!#REF!</definedName>
    <definedName name="AMTZ_NEW">[76]Debt!#REF!</definedName>
    <definedName name="AMTZ_OLD" localSheetId="16">[76]Debt!#REF!</definedName>
    <definedName name="AMTZ_OLD" localSheetId="25">[76]Debt!#REF!</definedName>
    <definedName name="AMTZ_OLD" localSheetId="35">[76]Debt!#REF!</definedName>
    <definedName name="AMTZ_OLD" localSheetId="36">#REF!</definedName>
    <definedName name="AMTZ_OLD" localSheetId="69">[76]Debt!#REF!</definedName>
    <definedName name="AMTZ_OLD" localSheetId="70">#REF!</definedName>
    <definedName name="AMTZ_OLD" localSheetId="26">[76]Debt!#REF!</definedName>
    <definedName name="AMTZ_OLD">[76]Debt!#REF!</definedName>
    <definedName name="AMTZ_TOT" localSheetId="16">[76]Debt!#REF!</definedName>
    <definedName name="AMTZ_TOT" localSheetId="25">[76]Debt!#REF!</definedName>
    <definedName name="AMTZ_TOT" localSheetId="35">[76]Debt!#REF!</definedName>
    <definedName name="AMTZ_TOT" localSheetId="36">#REF!</definedName>
    <definedName name="AMTZ_TOT" localSheetId="69">[76]Debt!#REF!</definedName>
    <definedName name="AMTZ_TOT" localSheetId="70">#REF!</definedName>
    <definedName name="AMTZ_TOT" localSheetId="26">[76]Debt!#REF!</definedName>
    <definedName name="AMTZ_TOT">[76]Debt!#REF!</definedName>
    <definedName name="ANEXO2" localSheetId="16">[77]BCP!#REF!</definedName>
    <definedName name="ANEXO2" localSheetId="35">[77]BCP!#REF!</definedName>
    <definedName name="ANEXO2" localSheetId="29">#REF!</definedName>
    <definedName name="ANEXO2" localSheetId="33">#REF!</definedName>
    <definedName name="ANEXO2" localSheetId="36">#REF!</definedName>
    <definedName name="ANEXO2" localSheetId="39">[77]BCP!#REF!</definedName>
    <definedName name="ANEXO2" localSheetId="55">#REF!</definedName>
    <definedName name="ANEXO2" localSheetId="56">[77]BCP!#REF!</definedName>
    <definedName name="ANEXO2" localSheetId="70">#REF!</definedName>
    <definedName name="ANEXO2" localSheetId="26">[77]BCP!#REF!</definedName>
    <definedName name="ANEXO2">[77]BCP!#REF!</definedName>
    <definedName name="ANEXO3">#N/A</definedName>
    <definedName name="ANEXO4">#N/A</definedName>
    <definedName name="ANEXO5">#N/A</definedName>
    <definedName name="ANEXO6">#N/A</definedName>
    <definedName name="annual" localSheetId="16">[78]Contribution!$C$326:$DC$340</definedName>
    <definedName name="annual" localSheetId="35">[78]Contribution!$C$326:$DC$340</definedName>
    <definedName name="annual" localSheetId="36">#REF!</definedName>
    <definedName name="annual" localSheetId="56">[79]Contribution!$C$326:$DC$340</definedName>
    <definedName name="annual" localSheetId="70">#REF!</definedName>
    <definedName name="annual" localSheetId="26">[78]Contribution!$C$326:$DC$340</definedName>
    <definedName name="annual">[78]Contribution!$C$326:$DC$340</definedName>
    <definedName name="ANO00" localSheetId="16">#REF!</definedName>
    <definedName name="ANO00" localSheetId="25">#REF!</definedName>
    <definedName name="ANO00" localSheetId="41">#REF!</definedName>
    <definedName name="ANO00" localSheetId="46">#REF!</definedName>
    <definedName name="ANO00" localSheetId="35">#REF!</definedName>
    <definedName name="ANO00" localSheetId="34">#REF!</definedName>
    <definedName name="ANO00" localSheetId="39">#REF!</definedName>
    <definedName name="ANO00" localSheetId="56">#REF!</definedName>
    <definedName name="ANO00" localSheetId="69">#REF!</definedName>
    <definedName name="ANO00" localSheetId="19">#REF!</definedName>
    <definedName name="ANO00" localSheetId="26">#REF!</definedName>
    <definedName name="ANO00" localSheetId="0">#REF!</definedName>
    <definedName name="ANO00">#REF!</definedName>
    <definedName name="ANO00A" localSheetId="16">#REF!</definedName>
    <definedName name="ANO00A" localSheetId="41">#REF!</definedName>
    <definedName name="ANO00A" localSheetId="46">#REF!</definedName>
    <definedName name="ANO00A" localSheetId="35">#REF!</definedName>
    <definedName name="ANO00A" localSheetId="34">#REF!</definedName>
    <definedName name="ANO00A" localSheetId="39">#REF!</definedName>
    <definedName name="ANO00A" localSheetId="56">#REF!</definedName>
    <definedName name="ANO00A" localSheetId="19">#REF!</definedName>
    <definedName name="ANO00A" localSheetId="26">#REF!</definedName>
    <definedName name="ANO00A" localSheetId="0">#REF!</definedName>
    <definedName name="ANO00A">#REF!</definedName>
    <definedName name="ANO00B" localSheetId="16">#REF!</definedName>
    <definedName name="ANO00B" localSheetId="41">#REF!</definedName>
    <definedName name="ANO00B" localSheetId="46">#REF!</definedName>
    <definedName name="ANO00B" localSheetId="35">#REF!</definedName>
    <definedName name="ANO00B" localSheetId="34">#REF!</definedName>
    <definedName name="ANO00B" localSheetId="39">#REF!</definedName>
    <definedName name="ANO00B" localSheetId="56">#REF!</definedName>
    <definedName name="ANO00B" localSheetId="19">#REF!</definedName>
    <definedName name="ANO00B" localSheetId="26">#REF!</definedName>
    <definedName name="ANO00B" localSheetId="0">#REF!</definedName>
    <definedName name="ANO00B">#REF!</definedName>
    <definedName name="ANO97A" localSheetId="16">#REF!</definedName>
    <definedName name="ANO97A" localSheetId="41">#REF!</definedName>
    <definedName name="ANO97A" localSheetId="46">#REF!</definedName>
    <definedName name="ANO97A" localSheetId="35">#REF!</definedName>
    <definedName name="ANO97A" localSheetId="34">#REF!</definedName>
    <definedName name="ANO97A" localSheetId="39">#REF!</definedName>
    <definedName name="ANO97A" localSheetId="19">#REF!</definedName>
    <definedName name="ANO97A" localSheetId="26">#REF!</definedName>
    <definedName name="ANO97A" localSheetId="0">#REF!</definedName>
    <definedName name="ANO97A">#REF!</definedName>
    <definedName name="ANO97B" localSheetId="16">#REF!</definedName>
    <definedName name="ANO97B" localSheetId="41">#REF!</definedName>
    <definedName name="ANO97B" localSheetId="46">#REF!</definedName>
    <definedName name="ANO97B" localSheetId="35">#REF!</definedName>
    <definedName name="ANO97B" localSheetId="34">#REF!</definedName>
    <definedName name="ANO97B" localSheetId="39">#REF!</definedName>
    <definedName name="ANO97B" localSheetId="19">#REF!</definedName>
    <definedName name="ANO97B" localSheetId="26">#REF!</definedName>
    <definedName name="ANO97B" localSheetId="0">#REF!</definedName>
    <definedName name="ANO97B">#REF!</definedName>
    <definedName name="ANO98A" localSheetId="16">#REF!</definedName>
    <definedName name="ANO98A" localSheetId="41">#REF!</definedName>
    <definedName name="ANO98A" localSheetId="46">#REF!</definedName>
    <definedName name="ANO98A" localSheetId="35">#REF!</definedName>
    <definedName name="ANO98A" localSheetId="34">#REF!</definedName>
    <definedName name="ANO98A" localSheetId="39">#REF!</definedName>
    <definedName name="ANO98A" localSheetId="19">#REF!</definedName>
    <definedName name="ANO98A" localSheetId="26">#REF!</definedName>
    <definedName name="ANO98A" localSheetId="0">#REF!</definedName>
    <definedName name="ANO98A">#REF!</definedName>
    <definedName name="ANO98B" localSheetId="16">#REF!</definedName>
    <definedName name="ANO98B" localSheetId="41">#REF!</definedName>
    <definedName name="ANO98B" localSheetId="46">#REF!</definedName>
    <definedName name="ANO98B" localSheetId="35">#REF!</definedName>
    <definedName name="ANO98B" localSheetId="34">#REF!</definedName>
    <definedName name="ANO98B" localSheetId="39">#REF!</definedName>
    <definedName name="ANO98B" localSheetId="19">#REF!</definedName>
    <definedName name="ANO98B" localSheetId="26">#REF!</definedName>
    <definedName name="ANO98B" localSheetId="0">#REF!</definedName>
    <definedName name="ANO98B">#REF!</definedName>
    <definedName name="ANO99A" localSheetId="16">#REF!</definedName>
    <definedName name="ANO99A" localSheetId="41">#REF!</definedName>
    <definedName name="ANO99A" localSheetId="46">#REF!</definedName>
    <definedName name="ANO99A" localSheetId="35">#REF!</definedName>
    <definedName name="ANO99A" localSheetId="34">#REF!</definedName>
    <definedName name="ANO99A" localSheetId="39">#REF!</definedName>
    <definedName name="ANO99A" localSheetId="19">#REF!</definedName>
    <definedName name="ANO99A" localSheetId="26">#REF!</definedName>
    <definedName name="ANO99A" localSheetId="0">#REF!</definedName>
    <definedName name="ANO99A">#REF!</definedName>
    <definedName name="ANO99B" localSheetId="16">#REF!</definedName>
    <definedName name="ANO99B" localSheetId="41">#REF!</definedName>
    <definedName name="ANO99B" localSheetId="46">#REF!</definedName>
    <definedName name="ANO99B" localSheetId="35">#REF!</definedName>
    <definedName name="ANO99B" localSheetId="34">#REF!</definedName>
    <definedName name="ANO99B" localSheetId="39">#REF!</definedName>
    <definedName name="ANO99B" localSheetId="19">#REF!</definedName>
    <definedName name="ANO99B" localSheetId="26">#REF!</definedName>
    <definedName name="ANO99B" localSheetId="0">#REF!</definedName>
    <definedName name="ANO99B">#REF!</definedName>
    <definedName name="anual1">#N/A</definedName>
    <definedName name="AÑO" localSheetId="36">#REF!</definedName>
    <definedName name="AÑO" localSheetId="70">#REF!</definedName>
    <definedName name="AÑO">'[62]Federal-r'!$HE$5487</definedName>
    <definedName name="Apalancamiento" localSheetId="36">#REF!</definedName>
    <definedName name="Apalancamiento" localSheetId="70">#REF!</definedName>
    <definedName name="Apalancamiento">'[64]Ranking Bancario'!$R$6:$V$54</definedName>
    <definedName name="apigraphs">#N/A</definedName>
    <definedName name="appendix" localSheetId="36">#REF!,#REF!,#REF!</definedName>
    <definedName name="appendix" localSheetId="55">#REF!,#REF!,#REF!</definedName>
    <definedName name="appendix" localSheetId="70">#REF!,#REF!,#REF!</definedName>
    <definedName name="appendix">[41]QNEWLOR!$J$3:$AU$7,[41]QNEWLOR!$J$21:$AU$77,[41]QNEWLOR!$J$91:$AU$149</definedName>
    <definedName name="APU" localSheetId="16">#REF!</definedName>
    <definedName name="APU" localSheetId="25">#REF!</definedName>
    <definedName name="APU" localSheetId="41">#REF!</definedName>
    <definedName name="APU" localSheetId="46">#REF!</definedName>
    <definedName name="APU" localSheetId="35">#REF!</definedName>
    <definedName name="APU" localSheetId="34">#REF!</definedName>
    <definedName name="APU" localSheetId="39">#REF!</definedName>
    <definedName name="APU" localSheetId="56">#REF!</definedName>
    <definedName name="APU" localSheetId="69">#REF!</definedName>
    <definedName name="APU" localSheetId="19">#REF!</definedName>
    <definedName name="APU" localSheetId="26">#REF!</definedName>
    <definedName name="APU" localSheetId="0">#REF!</definedName>
    <definedName name="APU">#REF!</definedName>
    <definedName name="AR" localSheetId="36">#REF!</definedName>
    <definedName name="AR" localSheetId="70">#REF!</definedName>
    <definedName name="AR">[80]ARBOL!$C$3</definedName>
    <definedName name="Arbol" localSheetId="36">#REF!</definedName>
    <definedName name="Arbol" localSheetId="70">#REF!</definedName>
    <definedName name="Arbol">'[64]Arbol Rentabilidad'!$B$6:$H$68</definedName>
    <definedName name="_xlnm.Print_Area" localSheetId="15">#REF!</definedName>
    <definedName name="_xlnm.Print_Area" localSheetId="36">#REF!,#REF!,#REF!,#REF!,#REF!,#REF!,#REF!</definedName>
    <definedName name="_xlnm.Print_Area" localSheetId="55">#REF!,#REF!,#REF!,#REF!,#REF!,#REF!,#REF!</definedName>
    <definedName name="_xlnm.Print_Area" localSheetId="70">#REF!,#REF!,#REF!,#REF!,#REF!,#REF!,#REF!</definedName>
    <definedName name="_xlnm.Print_Area">[81]MONTHLY!$A$2:$U$25,[81]MONTHLY!$A$29:$U$66,[81]MONTHLY!$A$71:$U$124,[81]MONTHLY!$A$127:$U$180,[81]MONTHLY!$A$183:$U$238,[81]MONTHLY!$A$244:$U$287,[81]MONTHLY!$A$291:$U$330</definedName>
    <definedName name="area_de_impressaoEST" localSheetId="16">#REF!</definedName>
    <definedName name="area_de_impressaoEST" localSheetId="25">#REF!</definedName>
    <definedName name="area_de_impressaoEST" localSheetId="41">#REF!</definedName>
    <definedName name="area_de_impressaoEST" localSheetId="46">#REF!</definedName>
    <definedName name="area_de_impressaoEST" localSheetId="35">#REF!</definedName>
    <definedName name="area_de_impressaoEST" localSheetId="34">#REF!</definedName>
    <definedName name="area_de_impressaoEST" localSheetId="39">#REF!</definedName>
    <definedName name="area_de_impressaoEST" localSheetId="56">#REF!</definedName>
    <definedName name="area_de_impressaoEST" localSheetId="69">#REF!</definedName>
    <definedName name="area_de_impressaoEST" localSheetId="19">#REF!</definedName>
    <definedName name="area_de_impressaoEST" localSheetId="26">#REF!</definedName>
    <definedName name="area_de_impressaoEST" localSheetId="0">#REF!</definedName>
    <definedName name="area_de_impressaoEST">#REF!</definedName>
    <definedName name="Área_impressão_DIR" localSheetId="16">#REF!</definedName>
    <definedName name="Área_impressão_DIR" localSheetId="41">#REF!</definedName>
    <definedName name="Área_impressão_DIR" localSheetId="46">#REF!</definedName>
    <definedName name="Área_impressão_DIR" localSheetId="35">#REF!</definedName>
    <definedName name="Área_impressão_DIR" localSheetId="34">#REF!</definedName>
    <definedName name="Área_impressão_DIR" localSheetId="39">#REF!</definedName>
    <definedName name="Área_impressão_DIR" localSheetId="56">#REF!</definedName>
    <definedName name="Área_impressão_DIR" localSheetId="19">#REF!</definedName>
    <definedName name="Área_impressão_DIR" localSheetId="26">#REF!</definedName>
    <definedName name="Área_impressão_DIR" localSheetId="0">#REF!</definedName>
    <definedName name="Área_impressão_DIR">#REF!</definedName>
    <definedName name="AREACONSTRUCCIO" localSheetId="16">#REF!</definedName>
    <definedName name="AREACONSTRUCCIO" localSheetId="41">#REF!</definedName>
    <definedName name="AREACONSTRUCCIO" localSheetId="46">#REF!</definedName>
    <definedName name="AREACONSTRUCCIO" localSheetId="35">#REF!</definedName>
    <definedName name="AREACONSTRUCCIO" localSheetId="29">#REF!</definedName>
    <definedName name="AREACONSTRUCCIO" localSheetId="33">#REF!</definedName>
    <definedName name="AREACONSTRUCCIO" localSheetId="34">#REF!</definedName>
    <definedName name="AREACONSTRUCCIO" localSheetId="39">#REF!</definedName>
    <definedName name="AREACONSTRUCCIO" localSheetId="55">#REF!</definedName>
    <definedName name="AREACONSTRUCCIO" localSheetId="56">#REF!</definedName>
    <definedName name="AREACONSTRUCCIO" localSheetId="19">#REF!</definedName>
    <definedName name="AREACONSTRUCCIO" localSheetId="26">#REF!</definedName>
    <definedName name="AREACONSTRUCCIO" localSheetId="0">#REF!</definedName>
    <definedName name="AREACONSTRUCCIO">#REF!</definedName>
    <definedName name="ARREC98" localSheetId="16">#REF!</definedName>
    <definedName name="ARREC98" localSheetId="41">#REF!</definedName>
    <definedName name="ARREC98" localSheetId="46">#REF!</definedName>
    <definedName name="ARREC98" localSheetId="35">#REF!</definedName>
    <definedName name="ARREC98" localSheetId="34">#REF!</definedName>
    <definedName name="ARREC98" localSheetId="39">#REF!</definedName>
    <definedName name="ARREC98" localSheetId="19">#REF!</definedName>
    <definedName name="ARREC98" localSheetId="26">#REF!</definedName>
    <definedName name="ARREC98" localSheetId="0">#REF!</definedName>
    <definedName name="ARREC98">#REF!</definedName>
    <definedName name="ARREC99" localSheetId="16">#REF!</definedName>
    <definedName name="ARREC99" localSheetId="41">#REF!</definedName>
    <definedName name="ARREC99" localSheetId="46">#REF!</definedName>
    <definedName name="ARREC99" localSheetId="35">#REF!</definedName>
    <definedName name="ARREC99" localSheetId="34">#REF!</definedName>
    <definedName name="ARREC99" localSheetId="39">#REF!</definedName>
    <definedName name="ARREC99" localSheetId="19">#REF!</definedName>
    <definedName name="ARREC99" localSheetId="26">#REF!</definedName>
    <definedName name="ARREC99" localSheetId="0">#REF!</definedName>
    <definedName name="ARREC99">#REF!</definedName>
    <definedName name="as" localSheetId="15" hidden="1">{"Minpmon",#N/A,FALSE,"Monthinput"}</definedName>
    <definedName name="as" localSheetId="16" hidden="1">'[82]Fax a enviar'!#REF!</definedName>
    <definedName name="as" localSheetId="29" hidden="1">#REF!</definedName>
    <definedName name="as" localSheetId="33" hidden="1">#REF!</definedName>
    <definedName name="as" localSheetId="36" hidden="1">#REF!</definedName>
    <definedName name="as" localSheetId="50" hidden="1">#REF!</definedName>
    <definedName name="as" localSheetId="51" hidden="1">#REF!</definedName>
    <definedName name="as" localSheetId="55" hidden="1">#REF!</definedName>
    <definedName name="as" localSheetId="70" hidden="1">#REF!</definedName>
    <definedName name="as" localSheetId="26" hidden="1">'[82]Fax a enviar'!#REF!</definedName>
    <definedName name="as" hidden="1">'[82]Fax a enviar'!#REF!</definedName>
    <definedName name="ASAU" localSheetId="15">#REF!</definedName>
    <definedName name="ASAU" localSheetId="16">#REF!</definedName>
    <definedName name="ASAU" localSheetId="25">#REF!</definedName>
    <definedName name="ASAU" localSheetId="41">#REF!</definedName>
    <definedName name="ASAU" localSheetId="46">#REF!</definedName>
    <definedName name="ASAU" localSheetId="35">#REF!</definedName>
    <definedName name="ASAU" localSheetId="29">#REF!</definedName>
    <definedName name="ASAU" localSheetId="33">#REF!</definedName>
    <definedName name="ASAU" localSheetId="34">#REF!</definedName>
    <definedName name="ASAU" localSheetId="36">#N/A</definedName>
    <definedName name="ASAU" localSheetId="39">#REF!</definedName>
    <definedName name="ASAU" localSheetId="50">#REF!</definedName>
    <definedName name="ASAU" localSheetId="51">#REF!</definedName>
    <definedName name="ASAU" localSheetId="55">#REF!</definedName>
    <definedName name="ASAU" localSheetId="56">#REF!</definedName>
    <definedName name="ASAU" localSheetId="69">#REF!</definedName>
    <definedName name="ASAU" localSheetId="19">#REF!</definedName>
    <definedName name="ASAU" localSheetId="26">#REF!</definedName>
    <definedName name="ASAU" localSheetId="0">#REF!</definedName>
    <definedName name="ASAU">#REF!</definedName>
    <definedName name="ASAU1" localSheetId="15">#REF!</definedName>
    <definedName name="ASAU1" localSheetId="16">#REF!</definedName>
    <definedName name="ASAU1" localSheetId="41">#REF!</definedName>
    <definedName name="ASAU1" localSheetId="46">#REF!</definedName>
    <definedName name="ASAU1" localSheetId="35">#REF!</definedName>
    <definedName name="ASAU1" localSheetId="29">#REF!</definedName>
    <definedName name="ASAU1" localSheetId="34">#REF!</definedName>
    <definedName name="ASAU1" localSheetId="36">#N/A</definedName>
    <definedName name="ASAU1" localSheetId="39">#REF!</definedName>
    <definedName name="ASAU1" localSheetId="50">#REF!</definedName>
    <definedName name="ASAU1" localSheetId="51">#REF!</definedName>
    <definedName name="ASAU1" localSheetId="55">#REF!</definedName>
    <definedName name="ASAU1" localSheetId="56">#REF!</definedName>
    <definedName name="ASAU1" localSheetId="19">#REF!</definedName>
    <definedName name="ASAU1" localSheetId="26">#REF!</definedName>
    <definedName name="ASAU1" localSheetId="0">#REF!</definedName>
    <definedName name="ASAU1">#REF!</definedName>
    <definedName name="asd" localSheetId="15">#N/A</definedName>
    <definedName name="asd" localSheetId="16">#REF!</definedName>
    <definedName name="asd" localSheetId="41">#REF!</definedName>
    <definedName name="asd" localSheetId="46">#REF!</definedName>
    <definedName name="asd" localSheetId="35">#REF!</definedName>
    <definedName name="asd" localSheetId="29">#REF!</definedName>
    <definedName name="asd" localSheetId="34">#REF!</definedName>
    <definedName name="asd" localSheetId="39">#REF!</definedName>
    <definedName name="asd" localSheetId="50">#REF!</definedName>
    <definedName name="asd" localSheetId="51">#REF!</definedName>
    <definedName name="asd" localSheetId="55">#REF!</definedName>
    <definedName name="asd" localSheetId="56">#REF!</definedName>
    <definedName name="asd" localSheetId="19">#REF!</definedName>
    <definedName name="asd" localSheetId="26">#REF!</definedName>
    <definedName name="asd" localSheetId="0">#REF!</definedName>
    <definedName name="asd">#REF!</definedName>
    <definedName name="ASDF" localSheetId="16">#REF!</definedName>
    <definedName name="ASDF" localSheetId="41">#REF!</definedName>
    <definedName name="ASDF" localSheetId="46">#REF!</definedName>
    <definedName name="ASDF" localSheetId="35">#REF!</definedName>
    <definedName name="ASDF" localSheetId="34">#REF!</definedName>
    <definedName name="ASDF" localSheetId="39">#REF!</definedName>
    <definedName name="ASDF" localSheetId="19">#REF!</definedName>
    <definedName name="ASDF" localSheetId="26">#REF!</definedName>
    <definedName name="ASDF" localSheetId="0">#REF!</definedName>
    <definedName name="ASDF">#REF!</definedName>
    <definedName name="ASDFG" localSheetId="16">#REF!</definedName>
    <definedName name="ASDFG" localSheetId="41">#REF!</definedName>
    <definedName name="ASDFG" localSheetId="46">#REF!</definedName>
    <definedName name="ASDFG" localSheetId="35">#REF!</definedName>
    <definedName name="ASDFG" localSheetId="34">#REF!</definedName>
    <definedName name="ASDFG" localSheetId="39">#REF!</definedName>
    <definedName name="ASDFG" localSheetId="19">#REF!</definedName>
    <definedName name="ASDFG" localSheetId="26">#REF!</definedName>
    <definedName name="ASDFG" localSheetId="0">#REF!</definedName>
    <definedName name="ASDFG">#REF!</definedName>
    <definedName name="asdrae" localSheetId="16" hidden="1">#REF!</definedName>
    <definedName name="asdrae" localSheetId="41" hidden="1">#REF!</definedName>
    <definedName name="asdrae" localSheetId="46" hidden="1">#REF!</definedName>
    <definedName name="asdrae" localSheetId="35" hidden="1">#REF!</definedName>
    <definedName name="asdrae" localSheetId="29" hidden="1">#REF!</definedName>
    <definedName name="asdrae" localSheetId="34" hidden="1">#REF!</definedName>
    <definedName name="asdrae" localSheetId="39" hidden="1">#REF!</definedName>
    <definedName name="asdrae" localSheetId="50" hidden="1">#REF!</definedName>
    <definedName name="asdrae" localSheetId="51" hidden="1">#REF!</definedName>
    <definedName name="asdrae" localSheetId="55" hidden="1">#REF!</definedName>
    <definedName name="asdrae" localSheetId="56" hidden="1">#REF!</definedName>
    <definedName name="asdrae" localSheetId="19" hidden="1">#REF!</definedName>
    <definedName name="asdrae" localSheetId="26" hidden="1">#REF!</definedName>
    <definedName name="asdrae" localSheetId="0" hidden="1">#REF!</definedName>
    <definedName name="asdrae" hidden="1">#REF!</definedName>
    <definedName name="asdrra" localSheetId="16">#REF!</definedName>
    <definedName name="asdrra" localSheetId="41">#REF!</definedName>
    <definedName name="asdrra" localSheetId="46">#REF!</definedName>
    <definedName name="asdrra" localSheetId="35">#REF!</definedName>
    <definedName name="asdrra" localSheetId="29">#REF!</definedName>
    <definedName name="asdrra" localSheetId="34">#REF!</definedName>
    <definedName name="asdrra" localSheetId="39">#REF!</definedName>
    <definedName name="asdrra" localSheetId="50">#REF!</definedName>
    <definedName name="asdrra" localSheetId="51">#REF!</definedName>
    <definedName name="asdrra" localSheetId="55">#REF!</definedName>
    <definedName name="asdrra" localSheetId="56">#REF!</definedName>
    <definedName name="asdrra" localSheetId="19">#REF!</definedName>
    <definedName name="asdrra" localSheetId="26">#REF!</definedName>
    <definedName name="asdrra" localSheetId="0">#REF!</definedName>
    <definedName name="asdrra">#REF!</definedName>
    <definedName name="ase" localSheetId="16">#REF!</definedName>
    <definedName name="ase" localSheetId="41">#REF!</definedName>
    <definedName name="ase" localSheetId="46">#REF!</definedName>
    <definedName name="ase" localSheetId="35">#REF!</definedName>
    <definedName name="ase" localSheetId="29">#REF!</definedName>
    <definedName name="ase" localSheetId="34">#REF!</definedName>
    <definedName name="ase" localSheetId="39">#REF!</definedName>
    <definedName name="ase" localSheetId="50">#REF!</definedName>
    <definedName name="ase" localSheetId="51">#REF!</definedName>
    <definedName name="ase" localSheetId="55">#REF!</definedName>
    <definedName name="ase" localSheetId="56">#REF!</definedName>
    <definedName name="ase" localSheetId="19">#REF!</definedName>
    <definedName name="ase" localSheetId="26">#REF!</definedName>
    <definedName name="ase" localSheetId="0">#REF!</definedName>
    <definedName name="ase">#REF!</definedName>
    <definedName name="aser" localSheetId="16">#REF!</definedName>
    <definedName name="aser" localSheetId="41">#REF!</definedName>
    <definedName name="aser" localSheetId="46">#REF!</definedName>
    <definedName name="aser" localSheetId="35">#REF!</definedName>
    <definedName name="aser" localSheetId="29">#REF!</definedName>
    <definedName name="aser" localSheetId="34">#REF!</definedName>
    <definedName name="aser" localSheetId="39">#REF!</definedName>
    <definedName name="aser" localSheetId="50">#REF!</definedName>
    <definedName name="aser" localSheetId="51">#REF!</definedName>
    <definedName name="aser" localSheetId="55">#REF!</definedName>
    <definedName name="aser" localSheetId="56">#REF!</definedName>
    <definedName name="aser" localSheetId="19">#REF!</definedName>
    <definedName name="aser" localSheetId="26">#REF!</definedName>
    <definedName name="aser" localSheetId="0">#REF!</definedName>
    <definedName name="aser">#REF!</definedName>
    <definedName name="AsignadoA" localSheetId="16">#REF!</definedName>
    <definedName name="AsignadoA" localSheetId="41">#REF!</definedName>
    <definedName name="AsignadoA" localSheetId="46">#REF!</definedName>
    <definedName name="AsignadoA" localSheetId="35">#REF!</definedName>
    <definedName name="AsignadoA" localSheetId="29">#REF!</definedName>
    <definedName name="AsignadoA" localSheetId="34">#REF!</definedName>
    <definedName name="AsignadoA" localSheetId="39">#REF!</definedName>
    <definedName name="AsignadoA" localSheetId="56">#REF!</definedName>
    <definedName name="AsignadoA" localSheetId="19">#REF!</definedName>
    <definedName name="AsignadoA" localSheetId="26">#REF!</definedName>
    <definedName name="AsignadoA" localSheetId="0">#REF!</definedName>
    <definedName name="AsignadoA">#REF!</definedName>
    <definedName name="ASO" localSheetId="16">#REF!</definedName>
    <definedName name="ASO" localSheetId="41">#REF!</definedName>
    <definedName name="ASO" localSheetId="46">#REF!</definedName>
    <definedName name="ASO" localSheetId="35">#REF!</definedName>
    <definedName name="ASO" localSheetId="29">#REF!</definedName>
    <definedName name="ASO" localSheetId="34">#REF!</definedName>
    <definedName name="ASO" localSheetId="39">#REF!</definedName>
    <definedName name="ASO" localSheetId="56">#REF!</definedName>
    <definedName name="ASO" localSheetId="19">#REF!</definedName>
    <definedName name="ASO" localSheetId="26">#REF!</definedName>
    <definedName name="ASO" localSheetId="0">#REF!</definedName>
    <definedName name="ASO">#REF!</definedName>
    <definedName name="asraa" localSheetId="16">#REF!</definedName>
    <definedName name="asraa" localSheetId="41">#REF!</definedName>
    <definedName name="asraa" localSheetId="46">#REF!</definedName>
    <definedName name="asraa" localSheetId="35">#REF!</definedName>
    <definedName name="asraa" localSheetId="29">#REF!</definedName>
    <definedName name="asraa" localSheetId="34">#REF!</definedName>
    <definedName name="asraa" localSheetId="39">#REF!</definedName>
    <definedName name="asraa" localSheetId="50">#REF!</definedName>
    <definedName name="asraa" localSheetId="51">#REF!</definedName>
    <definedName name="asraa" localSheetId="55">#REF!</definedName>
    <definedName name="asraa" localSheetId="56">#REF!</definedName>
    <definedName name="asraa" localSheetId="19">#REF!</definedName>
    <definedName name="asraa" localSheetId="26">#REF!</definedName>
    <definedName name="asraa" localSheetId="0">#REF!</definedName>
    <definedName name="asraa">#REF!</definedName>
    <definedName name="asrraa44" localSheetId="16">#REF!</definedName>
    <definedName name="asrraa44" localSheetId="41">#REF!</definedName>
    <definedName name="asrraa44" localSheetId="46">#REF!</definedName>
    <definedName name="asrraa44" localSheetId="35">#REF!</definedName>
    <definedName name="asrraa44" localSheetId="29">#REF!</definedName>
    <definedName name="asrraa44" localSheetId="34">#REF!</definedName>
    <definedName name="asrraa44" localSheetId="39">#REF!</definedName>
    <definedName name="asrraa44" localSheetId="50">#REF!</definedName>
    <definedName name="asrraa44" localSheetId="51">#REF!</definedName>
    <definedName name="asrraa44" localSheetId="55">#REF!</definedName>
    <definedName name="asrraa44" localSheetId="56">#REF!</definedName>
    <definedName name="asrraa44" localSheetId="19">#REF!</definedName>
    <definedName name="asrraa44" localSheetId="26">#REF!</definedName>
    <definedName name="asrraa44" localSheetId="0">#REF!</definedName>
    <definedName name="asrraa44">#REF!</definedName>
    <definedName name="ass">#N/A</definedName>
    <definedName name="ASSET" localSheetId="36">#REF!</definedName>
    <definedName name="ASSET" localSheetId="70">#REF!</definedName>
    <definedName name="ASSET">[80]SOLVENCIA!$D$48</definedName>
    <definedName name="Assistance" localSheetId="36">#REF!</definedName>
    <definedName name="Assistance" localSheetId="70">#REF!</definedName>
    <definedName name="Assistance">[83]Sheet1!$B$2:$T$56</definedName>
    <definedName name="ASSUM" localSheetId="16">#REF!</definedName>
    <definedName name="ASSUM" localSheetId="25">#REF!</definedName>
    <definedName name="ASSUM" localSheetId="41">#REF!</definedName>
    <definedName name="ASSUM" localSheetId="46">#REF!</definedName>
    <definedName name="ASSUM" localSheetId="35">#REF!</definedName>
    <definedName name="ASSUM" localSheetId="29">#REF!</definedName>
    <definedName name="ASSUM" localSheetId="33">#REF!</definedName>
    <definedName name="ASSUM" localSheetId="34">#REF!</definedName>
    <definedName name="ASSUM" localSheetId="39">#REF!</definedName>
    <definedName name="ASSUM" localSheetId="50">#REF!</definedName>
    <definedName name="ASSUM" localSheetId="51">#REF!</definedName>
    <definedName name="ASSUM" localSheetId="55">#REF!</definedName>
    <definedName name="ASSUM" localSheetId="56">#REF!</definedName>
    <definedName name="ASSUM" localSheetId="69">#REF!</definedName>
    <definedName name="ASSUM" localSheetId="19">#REF!</definedName>
    <definedName name="ASSUM" localSheetId="26">#REF!</definedName>
    <definedName name="ASSUM" localSheetId="0">#REF!</definedName>
    <definedName name="ASSUM">#REF!</definedName>
    <definedName name="ASSUMPB" localSheetId="16">#REF!</definedName>
    <definedName name="ASSUMPB" localSheetId="41">#REF!</definedName>
    <definedName name="ASSUMPB" localSheetId="46">#REF!</definedName>
    <definedName name="ASSUMPB" localSheetId="35">#REF!</definedName>
    <definedName name="ASSUMPB" localSheetId="34">#REF!</definedName>
    <definedName name="ASSUMPB" localSheetId="39">#REF!</definedName>
    <definedName name="ASSUMPB" localSheetId="19">#REF!</definedName>
    <definedName name="ASSUMPB" localSheetId="26">#REF!</definedName>
    <definedName name="ASSUMPB" localSheetId="0">#REF!</definedName>
    <definedName name="ASSUMPB">#REF!</definedName>
    <definedName name="atlantic" localSheetId="36">#REF!</definedName>
    <definedName name="atlantic" localSheetId="55">#REF!</definedName>
    <definedName name="atlantic" localSheetId="70">#REF!</definedName>
    <definedName name="atlantic">[84]nonopec!$D$424:$D$433</definedName>
    <definedName name="atrade" localSheetId="15">[31]!atrade</definedName>
    <definedName name="atrade" localSheetId="16">[24]!atrade</definedName>
    <definedName name="atrade" localSheetId="21">[24]!atrade</definedName>
    <definedName name="atrade" localSheetId="41">[24]!atrade</definedName>
    <definedName name="atrade" localSheetId="43">[24]!atrade</definedName>
    <definedName name="atrade" localSheetId="46">[24]!atrade</definedName>
    <definedName name="atrade" localSheetId="6">[24]!atrade</definedName>
    <definedName name="atrade" localSheetId="10">#REF!</definedName>
    <definedName name="atrade" localSheetId="36">#REF!</definedName>
    <definedName name="atrade" localSheetId="12">[24]!atrade</definedName>
    <definedName name="atrade" localSheetId="45">[24]!atrade</definedName>
    <definedName name="atrade" localSheetId="50">#REF!</definedName>
    <definedName name="atrade" localSheetId="55">#REF!</definedName>
    <definedName name="atrade" localSheetId="56">[24]!atrade</definedName>
    <definedName name="atrade" localSheetId="66">[24]!atrade</definedName>
    <definedName name="atrade" localSheetId="70">#REF!</definedName>
    <definedName name="atrade" localSheetId="19">[24]!atrade</definedName>
    <definedName name="atrade" localSheetId="26">[24]!atrade</definedName>
    <definedName name="atrade">[24]!atrade</definedName>
    <definedName name="ATS" localSheetId="16">#REF!</definedName>
    <definedName name="ATS" localSheetId="25">#REF!</definedName>
    <definedName name="ATS" localSheetId="41">#REF!</definedName>
    <definedName name="ATS" localSheetId="46">#REF!</definedName>
    <definedName name="ATS" localSheetId="35">#REF!</definedName>
    <definedName name="ATS" localSheetId="34">#REF!</definedName>
    <definedName name="ATS" localSheetId="39">#REF!</definedName>
    <definedName name="ATS" localSheetId="56">#REF!</definedName>
    <definedName name="ATS" localSheetId="69">#REF!</definedName>
    <definedName name="ATS" localSheetId="19">#REF!</definedName>
    <definedName name="ATS" localSheetId="26">#REF!</definedName>
    <definedName name="ATS" localSheetId="0">#REF!</definedName>
    <definedName name="ATS">#REF!</definedName>
    <definedName name="AUS" localSheetId="15">#REF!</definedName>
    <definedName name="AUS" localSheetId="16">#REF!</definedName>
    <definedName name="AUS" localSheetId="41">#REF!</definedName>
    <definedName name="AUS" localSheetId="46">#REF!</definedName>
    <definedName name="AUS" localSheetId="35">#REF!</definedName>
    <definedName name="AUS" localSheetId="29">#REF!</definedName>
    <definedName name="AUS" localSheetId="33">#REF!</definedName>
    <definedName name="AUS" localSheetId="34">#REF!</definedName>
    <definedName name="AUS" localSheetId="36">#N/A</definedName>
    <definedName name="AUS" localSheetId="39">#REF!</definedName>
    <definedName name="AUS" localSheetId="50">#REF!</definedName>
    <definedName name="AUS" localSheetId="51">#REF!</definedName>
    <definedName name="AUS" localSheetId="55">#REF!</definedName>
    <definedName name="AUS" localSheetId="56">#REF!</definedName>
    <definedName name="AUS" localSheetId="19">#REF!</definedName>
    <definedName name="AUS" localSheetId="26">#REF!</definedName>
    <definedName name="AUS" localSheetId="0">#REF!</definedName>
    <definedName name="AUS">#REF!</definedName>
    <definedName name="Australia_wt" localSheetId="36">#REF!</definedName>
    <definedName name="Australia_wt" localSheetId="70">#REF!</definedName>
    <definedName name="Australia_wt">'[85]OECD wgt'!$B$13</definedName>
    <definedName name="Austria_wt" localSheetId="36">#REF!</definedName>
    <definedName name="Austria_wt" localSheetId="70">#REF!</definedName>
    <definedName name="Austria_wt">'[85]OECD wgt'!$B$14</definedName>
    <definedName name="Average_Daily_Depreciation" localSheetId="36">#REF!</definedName>
    <definedName name="Average_Daily_Depreciation" localSheetId="55">#REF!</definedName>
    <definedName name="Average_Daily_Depreciation" localSheetId="70">#REF!</definedName>
    <definedName name="Average_Daily_Depreciation">'[86]Inter-Bank'!$G$5</definedName>
    <definedName name="Average_Weekly_Depreciation" localSheetId="36">#REF!</definedName>
    <definedName name="Average_Weekly_Depreciation" localSheetId="55">#REF!</definedName>
    <definedName name="Average_Weekly_Depreciation" localSheetId="70">#REF!</definedName>
    <definedName name="Average_Weekly_Depreciation">'[86]Inter-Bank'!$K$5</definedName>
    <definedName name="Average_Weekly_Inter_Bank_Exchange_Rate" localSheetId="36">#REF!</definedName>
    <definedName name="Average_Weekly_Inter_Bank_Exchange_Rate" localSheetId="55">#REF!</definedName>
    <definedName name="Average_Weekly_Inter_Bank_Exchange_Rate" localSheetId="70">#REF!</definedName>
    <definedName name="Average_Weekly_Inter_Bank_Exchange_Rate">'[86]Inter-Bank'!$H$5</definedName>
    <definedName name="AVISO" localSheetId="15">#REF!</definedName>
    <definedName name="AVISO" localSheetId="16">#REF!</definedName>
    <definedName name="AVISO" localSheetId="25">#REF!</definedName>
    <definedName name="AVISO" localSheetId="41">#REF!</definedName>
    <definedName name="AVISO" localSheetId="46">#REF!</definedName>
    <definedName name="AVISO" localSheetId="35">#REF!</definedName>
    <definedName name="AVISO" localSheetId="29">#REF!</definedName>
    <definedName name="AVISO" localSheetId="33">#REF!</definedName>
    <definedName name="AVISO" localSheetId="34">#REF!</definedName>
    <definedName name="AVISO" localSheetId="36">#N/A</definedName>
    <definedName name="AVISO" localSheetId="39">#REF!</definedName>
    <definedName name="AVISO" localSheetId="50">#REF!</definedName>
    <definedName name="AVISO" localSheetId="51">#REF!</definedName>
    <definedName name="AVISO" localSheetId="55">#REF!</definedName>
    <definedName name="AVISO" localSheetId="56">#REF!</definedName>
    <definedName name="AVISO" localSheetId="69">#REF!</definedName>
    <definedName name="AVISO" localSheetId="19">#REF!</definedName>
    <definedName name="AVISO" localSheetId="26">#REF!</definedName>
    <definedName name="AVISO" localSheetId="0">#REF!</definedName>
    <definedName name="AVISO">#REF!</definedName>
    <definedName name="AZUA1.1.00___Administración_General" localSheetId="41">#REF!</definedName>
    <definedName name="AZUA1.1.00___Administración_General" localSheetId="46">#REF!</definedName>
    <definedName name="AZUA1.1.00___Administración_General" localSheetId="35">#REF!</definedName>
    <definedName name="AZUA1.1.00___Administración_General" localSheetId="34">#REF!</definedName>
    <definedName name="AZUA1.1.00___Administración_General" localSheetId="19">#REF!</definedName>
    <definedName name="AZUA1.1.00___Administración_General" localSheetId="26">#REF!</definedName>
    <definedName name="AZUA1.1.00___Administración_General" localSheetId="0">#REF!</definedName>
    <definedName name="AZUA1.1.00___Administración_General">#REF!</definedName>
    <definedName name="AZUA2.1.00___Asuntos_económicos__comerciales_y_laborales" localSheetId="41">#REF!</definedName>
    <definedName name="AZUA2.1.00___Asuntos_económicos__comerciales_y_laborales" localSheetId="46">#REF!</definedName>
    <definedName name="AZUA2.1.00___Asuntos_económicos__comerciales_y_laborales" localSheetId="35">#REF!</definedName>
    <definedName name="AZUA2.1.00___Asuntos_económicos__comerciales_y_laborales" localSheetId="34">#REF!</definedName>
    <definedName name="AZUA2.1.00___Asuntos_económicos__comerciales_y_laborales" localSheetId="19">#REF!</definedName>
    <definedName name="AZUA2.1.00___Asuntos_económicos__comerciales_y_laborales" localSheetId="26">#REF!</definedName>
    <definedName name="AZUA2.1.00___Asuntos_económicos__comerciales_y_laborales" localSheetId="0">#REF!</definedName>
    <definedName name="AZUA2.1.00___Asuntos_económicos__comerciales_y_laborales">#REF!</definedName>
    <definedName name="B" localSheetId="15">[80]RESUMEN!$L$13</definedName>
    <definedName name="B" localSheetId="16">#REF!</definedName>
    <definedName name="B" localSheetId="41">#REF!</definedName>
    <definedName name="B" localSheetId="46">#REF!</definedName>
    <definedName name="B" localSheetId="35">#REF!</definedName>
    <definedName name="B" localSheetId="29">#REF!</definedName>
    <definedName name="B" localSheetId="34">#REF!</definedName>
    <definedName name="B" localSheetId="36">#N/A</definedName>
    <definedName name="B" localSheetId="39">#REF!</definedName>
    <definedName name="B" localSheetId="50">#REF!</definedName>
    <definedName name="B" localSheetId="51">#REF!</definedName>
    <definedName name="B" localSheetId="55">#REF!</definedName>
    <definedName name="B" localSheetId="56">#REF!</definedName>
    <definedName name="B" localSheetId="19">#REF!</definedName>
    <definedName name="B" localSheetId="26">#REF!</definedName>
    <definedName name="B" localSheetId="0">#REF!</definedName>
    <definedName name="B">#REF!</definedName>
    <definedName name="b1std" localSheetId="16">#REF!</definedName>
    <definedName name="b1std" localSheetId="41">#REF!</definedName>
    <definedName name="b1std" localSheetId="46">#REF!</definedName>
    <definedName name="b1std" localSheetId="35">#REF!</definedName>
    <definedName name="b1std" localSheetId="34">#REF!</definedName>
    <definedName name="b1std" localSheetId="39">#REF!</definedName>
    <definedName name="b1std" localSheetId="19">#REF!</definedName>
    <definedName name="b1std" localSheetId="26">#REF!</definedName>
    <definedName name="b1std" localSheetId="0">#REF!</definedName>
    <definedName name="b1std">#REF!</definedName>
    <definedName name="b2std" localSheetId="16">#REF!</definedName>
    <definedName name="b2std" localSheetId="41">#REF!</definedName>
    <definedName name="b2std" localSheetId="46">#REF!</definedName>
    <definedName name="b2std" localSheetId="35">#REF!</definedName>
    <definedName name="b2std" localSheetId="34">#REF!</definedName>
    <definedName name="b2std" localSheetId="39">#REF!</definedName>
    <definedName name="b2std" localSheetId="19">#REF!</definedName>
    <definedName name="b2std" localSheetId="26">#REF!</definedName>
    <definedName name="b2std" localSheetId="0">#REF!</definedName>
    <definedName name="b2std">#REF!</definedName>
    <definedName name="ba">#N/A</definedName>
    <definedName name="Badea" localSheetId="36">#REF!</definedName>
    <definedName name="Badea" localSheetId="70">#REF!</definedName>
    <definedName name="Badea">[66]CIRRs!$C$67</definedName>
    <definedName name="BAL" localSheetId="16">#REF!</definedName>
    <definedName name="BAL" localSheetId="25">#REF!</definedName>
    <definedName name="BAL" localSheetId="41">#REF!</definedName>
    <definedName name="BAL" localSheetId="46">#REF!</definedName>
    <definedName name="BAL" localSheetId="35">#REF!</definedName>
    <definedName name="BAL" localSheetId="29">#REF!</definedName>
    <definedName name="BAL" localSheetId="34">#REF!</definedName>
    <definedName name="BAL" localSheetId="39">#REF!</definedName>
    <definedName name="BAL" localSheetId="55">#REF!</definedName>
    <definedName name="BAL" localSheetId="56">#REF!</definedName>
    <definedName name="BAL" localSheetId="69">#REF!</definedName>
    <definedName name="BAL" localSheetId="19">#REF!</definedName>
    <definedName name="BAL" localSheetId="26">#REF!</definedName>
    <definedName name="BAL" localSheetId="0">#REF!</definedName>
    <definedName name="BAL">#REF!</definedName>
    <definedName name="bALANCE" localSheetId="16" hidden="1">{"Minpmon",#N/A,FALSE,"Monthinput"}</definedName>
    <definedName name="bALANCE" localSheetId="23" hidden="1">{"Minpmon",#N/A,FALSE,"Monthinput"}</definedName>
    <definedName name="bALANCE" localSheetId="25" hidden="1">{"Minpmon",#N/A,FALSE,"Monthinput"}</definedName>
    <definedName name="bALANCE" localSheetId="41" hidden="1">{"Minpmon",#N/A,FALSE,"Monthinput"}</definedName>
    <definedName name="bALANCE" localSheetId="46" hidden="1">{"Minpmon",#N/A,FALSE,"Monthinput"}</definedName>
    <definedName name="bALANCE" localSheetId="7" hidden="1">{"Minpmon",#N/A,FALSE,"Monthinput"}</definedName>
    <definedName name="bALANCE" localSheetId="8" hidden="1">{"Minpmon",#N/A,FALSE,"Monthinput"}</definedName>
    <definedName name="bALANCE" localSheetId="35" hidden="1">{"Minpmon",#N/A,FALSE,"Monthinput"}</definedName>
    <definedName name="bALANCE" localSheetId="2" hidden="1">{"Minpmon",#N/A,FALSE,"Monthinput"}</definedName>
    <definedName name="bALANCE" localSheetId="28" hidden="1">{"Minpmon",#N/A,FALSE,"Monthinput"}</definedName>
    <definedName name="bALANCE" localSheetId="29" hidden="1">{"Minpmon",#N/A,FALSE,"Monthinput"}</definedName>
    <definedName name="bALANCE" localSheetId="30" hidden="1">{"Minpmon",#N/A,FALSE,"Monthinput"}</definedName>
    <definedName name="bALANCE" localSheetId="31" hidden="1">{"Minpmon",#N/A,FALSE,"Monthinput"}</definedName>
    <definedName name="bALANCE" localSheetId="32" hidden="1">{"Minpmon",#N/A,FALSE,"Monthinput"}</definedName>
    <definedName name="bALANCE" localSheetId="33" hidden="1">{"Minpmon",#N/A,FALSE,"Monthinput"}</definedName>
    <definedName name="bALANCE" localSheetId="34" hidden="1">{"Minpmon",#N/A,FALSE,"Monthinput"}</definedName>
    <definedName name="bALANCE" localSheetId="36" hidden="1">{"Minpmon",#N/A,FALSE,"Monthinput"}</definedName>
    <definedName name="bALANCE" localSheetId="39" hidden="1">{"Minpmon",#N/A,FALSE,"Monthinput"}</definedName>
    <definedName name="bALANCE" localSheetId="50" hidden="1">{"Minpmon",#N/A,FALSE,"Monthinput"}</definedName>
    <definedName name="bALANCE" localSheetId="51" hidden="1">{"Minpmon",#N/A,FALSE,"Monthinput"}</definedName>
    <definedName name="bALANCE" localSheetId="52" hidden="1">{"Minpmon",#N/A,FALSE,"Monthinput"}</definedName>
    <definedName name="bALANCE" localSheetId="53" hidden="1">{"Minpmon",#N/A,FALSE,"Monthinput"}</definedName>
    <definedName name="bALANCE" localSheetId="54" hidden="1">{"Minpmon",#N/A,FALSE,"Monthinput"}</definedName>
    <definedName name="bALANCE" localSheetId="55" hidden="1">{"Minpmon",#N/A,FALSE,"Monthinput"}</definedName>
    <definedName name="bALANCE" localSheetId="56" hidden="1">{"Minpmon",#N/A,FALSE,"Monthinput"}</definedName>
    <definedName name="bALANCE" localSheetId="69" hidden="1">{"Minpmon",#N/A,FALSE,"Monthinput"}</definedName>
    <definedName name="bALANCE" localSheetId="70" hidden="1">{"Minpmon",#N/A,FALSE,"Monthinput"}</definedName>
    <definedName name="bALANCE" localSheetId="19" hidden="1">{"Minpmon",#N/A,FALSE,"Monthinput"}</definedName>
    <definedName name="bALANCE" localSheetId="22" hidden="1">{"Minpmon",#N/A,FALSE,"Monthinput"}</definedName>
    <definedName name="bALANCE" localSheetId="24" hidden="1">{"Minpmon",#N/A,FALSE,"Monthinput"}</definedName>
    <definedName name="bALANCE" localSheetId="26" hidden="1">{"Minpmon",#N/A,FALSE,"Monthinput"}</definedName>
    <definedName name="bALANCE" localSheetId="27" hidden="1">{"Minpmon",#N/A,FALSE,"Monthinput"}</definedName>
    <definedName name="bALANCE" localSheetId="0" hidden="1">{"Minpmon",#N/A,FALSE,"Monthinput"}</definedName>
    <definedName name="bALANCE" hidden="1">{"Minpmon",#N/A,FALSE,"Monthinput"}</definedName>
    <definedName name="BANCOS" localSheetId="15">#REF!</definedName>
    <definedName name="BANCOS" localSheetId="16">#REF!</definedName>
    <definedName name="BANCOS" localSheetId="25">#REF!</definedName>
    <definedName name="BANCOS" localSheetId="41">#REF!</definedName>
    <definedName name="BANCOS" localSheetId="46">#REF!</definedName>
    <definedName name="BANCOS" localSheetId="35">#REF!</definedName>
    <definedName name="BANCOS" localSheetId="29">#REF!</definedName>
    <definedName name="BANCOS" localSheetId="33">#REF!</definedName>
    <definedName name="BANCOS" localSheetId="34">#REF!</definedName>
    <definedName name="BANCOS" localSheetId="36">#N/A</definedName>
    <definedName name="BANCOS" localSheetId="39">#REF!</definedName>
    <definedName name="BANCOS" localSheetId="50">#REF!</definedName>
    <definedName name="BANCOS" localSheetId="51">#REF!</definedName>
    <definedName name="BANCOS" localSheetId="55">#REF!</definedName>
    <definedName name="BANCOS" localSheetId="56">#REF!</definedName>
    <definedName name="BANCOS" localSheetId="69">#REF!</definedName>
    <definedName name="BANCOS" localSheetId="19">#REF!</definedName>
    <definedName name="BANCOS" localSheetId="26">#REF!</definedName>
    <definedName name="BANCOS" localSheetId="0">#REF!</definedName>
    <definedName name="BANCOS">#REF!</definedName>
    <definedName name="banks1" localSheetId="16">#REF!</definedName>
    <definedName name="banks1" localSheetId="41">#REF!</definedName>
    <definedName name="banks1" localSheetId="46">#REF!</definedName>
    <definedName name="banks1" localSheetId="35">#REF!</definedName>
    <definedName name="banks1" localSheetId="34">#REF!</definedName>
    <definedName name="banks1" localSheetId="39">#REF!</definedName>
    <definedName name="banks1" localSheetId="19">#REF!</definedName>
    <definedName name="banks1" localSheetId="26">#REF!</definedName>
    <definedName name="banks1" localSheetId="0">#REF!</definedName>
    <definedName name="banks1">#REF!</definedName>
    <definedName name="banks2" localSheetId="16">#REF!</definedName>
    <definedName name="banks2" localSheetId="41">#REF!</definedName>
    <definedName name="banks2" localSheetId="46">#REF!</definedName>
    <definedName name="banks2" localSheetId="35">#REF!</definedName>
    <definedName name="banks2" localSheetId="34">#REF!</definedName>
    <definedName name="banks2" localSheetId="39">#REF!</definedName>
    <definedName name="banks2" localSheetId="19">#REF!</definedName>
    <definedName name="banks2" localSheetId="26">#REF!</definedName>
    <definedName name="banks2" localSheetId="0">#REF!</definedName>
    <definedName name="banks2">#REF!</definedName>
    <definedName name="baron" localSheetId="16" hidden="1">#REF!</definedName>
    <definedName name="baron" localSheetId="41" hidden="1">#REF!</definedName>
    <definedName name="baron" localSheetId="46" hidden="1">#REF!</definedName>
    <definedName name="baron" localSheetId="35" hidden="1">#REF!</definedName>
    <definedName name="baron" localSheetId="34" hidden="1">#REF!</definedName>
    <definedName name="baron" localSheetId="39" hidden="1">#REF!</definedName>
    <definedName name="baron" localSheetId="19" hidden="1">#REF!</definedName>
    <definedName name="baron" localSheetId="26" hidden="1">#REF!</definedName>
    <definedName name="baron" localSheetId="0" hidden="1">#REF!</definedName>
    <definedName name="baron" hidden="1">#REF!</definedName>
    <definedName name="BASDAT" localSheetId="35">'[52]Annual Tables'!#REF!</definedName>
    <definedName name="BASDAT" localSheetId="36">#REF!</definedName>
    <definedName name="BASDAT" localSheetId="70">#REF!</definedName>
    <definedName name="BASDAT" localSheetId="26">'[52]Annual Tables'!#REF!</definedName>
    <definedName name="BASDAT">'[52]Annual Tables'!#REF!</definedName>
    <definedName name="base" localSheetId="36">#REF!</definedName>
    <definedName name="base" localSheetId="70">#REF!</definedName>
    <definedName name="base">'[87]K. IMF Base'!$A$170:$CI$255</definedName>
    <definedName name="_xlnm.Database" localSheetId="16">#REF!</definedName>
    <definedName name="_xlnm.Database" localSheetId="41">#REF!</definedName>
    <definedName name="_xlnm.Database" localSheetId="46">#REF!</definedName>
    <definedName name="_xlnm.Database" localSheetId="35">#REF!</definedName>
    <definedName name="_xlnm.Database" localSheetId="29">#REF!</definedName>
    <definedName name="_xlnm.Database" localSheetId="34">#REF!</definedName>
    <definedName name="_xlnm.Database" localSheetId="39">#REF!</definedName>
    <definedName name="_xlnm.Database" localSheetId="55">#REF!</definedName>
    <definedName name="_xlnm.Database" localSheetId="56">#REF!</definedName>
    <definedName name="_xlnm.Database" localSheetId="19">#REF!</definedName>
    <definedName name="_xlnm.Database" localSheetId="26">#REF!</definedName>
    <definedName name="_xlnm.Database" localSheetId="0">#REF!</definedName>
    <definedName name="_xlnm.Database">#REF!</definedName>
    <definedName name="baseflow" localSheetId="16">'[87]K. IMF Base'!#REF!</definedName>
    <definedName name="baseflow" localSheetId="25">'[87]K. IMF Base'!#REF!</definedName>
    <definedName name="baseflow" localSheetId="35">'[87]K. IMF Base'!#REF!</definedName>
    <definedName name="baseflow" localSheetId="36">#REF!</definedName>
    <definedName name="baseflow" localSheetId="56">'[87]K. IMF Base'!#REF!</definedName>
    <definedName name="baseflow" localSheetId="69">'[87]K. IMF Base'!#REF!</definedName>
    <definedName name="baseflow" localSheetId="70">#REF!</definedName>
    <definedName name="baseflow" localSheetId="26">'[87]K. IMF Base'!#REF!</definedName>
    <definedName name="baseflow">'[87]K. IMF Base'!#REF!</definedName>
    <definedName name="BaseYear" localSheetId="16">#REF!</definedName>
    <definedName name="BaseYear" localSheetId="25">#REF!</definedName>
    <definedName name="BaseYear" localSheetId="41">#REF!</definedName>
    <definedName name="BaseYear" localSheetId="46">#REF!</definedName>
    <definedName name="BaseYear" localSheetId="35">#REF!</definedName>
    <definedName name="BaseYear" localSheetId="34">#REF!</definedName>
    <definedName name="BaseYear" localSheetId="39">#REF!</definedName>
    <definedName name="BaseYear" localSheetId="56">#REF!</definedName>
    <definedName name="BaseYear" localSheetId="69">#REF!</definedName>
    <definedName name="BaseYear" localSheetId="19">#REF!</definedName>
    <definedName name="BaseYear" localSheetId="26">#REF!</definedName>
    <definedName name="BaseYear" localSheetId="0">#REF!</definedName>
    <definedName name="BaseYear">#REF!</definedName>
    <definedName name="Basic_Data" localSheetId="16">#REF!</definedName>
    <definedName name="Basic_Data" localSheetId="41">#REF!</definedName>
    <definedName name="Basic_Data" localSheetId="46">#REF!</definedName>
    <definedName name="Basic_Data" localSheetId="35">#REF!</definedName>
    <definedName name="Basic_Data" localSheetId="34">#REF!</definedName>
    <definedName name="Basic_Data" localSheetId="39">#REF!</definedName>
    <definedName name="Basic_Data" localSheetId="56">#REF!</definedName>
    <definedName name="Basic_Data" localSheetId="19">#REF!</definedName>
    <definedName name="Basic_Data" localSheetId="26">#REF!</definedName>
    <definedName name="Basic_Data" localSheetId="0">#REF!</definedName>
    <definedName name="Basic_Data">#REF!</definedName>
    <definedName name="BASOMA" localSheetId="16">#REF!</definedName>
    <definedName name="BASOMA" localSheetId="41">#REF!</definedName>
    <definedName name="BASOMA" localSheetId="46">#REF!</definedName>
    <definedName name="BASOMA" localSheetId="35">#REF!</definedName>
    <definedName name="BASOMA" localSheetId="34">#REF!</definedName>
    <definedName name="BASOMA" localSheetId="39">#REF!</definedName>
    <definedName name="BASOMA" localSheetId="56">#REF!</definedName>
    <definedName name="BASOMA" localSheetId="19">#REF!</definedName>
    <definedName name="BASOMA" localSheetId="26">#REF!</definedName>
    <definedName name="BASOMA" localSheetId="0">#REF!</definedName>
    <definedName name="BASOMA">#REF!</definedName>
    <definedName name="Batumi_debt" localSheetId="16">#REF!</definedName>
    <definedName name="Batumi_debt" localSheetId="41">#REF!</definedName>
    <definedName name="Batumi_debt" localSheetId="46">#REF!</definedName>
    <definedName name="Batumi_debt" localSheetId="35">#REF!</definedName>
    <definedName name="Batumi_debt" localSheetId="29">#REF!</definedName>
    <definedName name="Batumi_debt" localSheetId="34">#REF!</definedName>
    <definedName name="Batumi_debt" localSheetId="39">#REF!</definedName>
    <definedName name="Batumi_debt" localSheetId="56">#REF!</definedName>
    <definedName name="Batumi_debt" localSheetId="19">#REF!</definedName>
    <definedName name="Batumi_debt" localSheetId="26">#REF!</definedName>
    <definedName name="Batumi_debt" localSheetId="0">#REF!</definedName>
    <definedName name="Batumi_debt">#REF!</definedName>
    <definedName name="Bave" localSheetId="16">#REF!</definedName>
    <definedName name="Bave" localSheetId="41">#REF!</definedName>
    <definedName name="Bave" localSheetId="46">#REF!</definedName>
    <definedName name="Bave" localSheetId="35">#REF!</definedName>
    <definedName name="Bave" localSheetId="34">#REF!</definedName>
    <definedName name="Bave" localSheetId="39">#REF!</definedName>
    <definedName name="Bave" localSheetId="19">#REF!</definedName>
    <definedName name="Bave" localSheetId="26">#REF!</definedName>
    <definedName name="Bave" localSheetId="0">#REF!</definedName>
    <definedName name="Bave">#REF!</definedName>
    <definedName name="bb" localSheetId="15" hidden="1">{"Riqfin97",#N/A,FALSE,"Tran";"Riqfinpro",#N/A,FALSE,"Tran"}</definedName>
    <definedName name="bb" localSheetId="16" hidden="1">{"Riqfin97",#N/A,FALSE,"Tran";"Riqfinpro",#N/A,FALSE,"Tran"}</definedName>
    <definedName name="bb" localSheetId="23" hidden="1">{"Riqfin97",#N/A,FALSE,"Tran";"Riqfinpro",#N/A,FALSE,"Tran"}</definedName>
    <definedName name="bb" localSheetId="25" hidden="1">{"Riqfin97",#N/A,FALSE,"Tran";"Riqfinpro",#N/A,FALSE,"Tran"}</definedName>
    <definedName name="bb" localSheetId="41" hidden="1">{"Riqfin97",#N/A,FALSE,"Tran";"Riqfinpro",#N/A,FALSE,"Tran"}</definedName>
    <definedName name="bb" localSheetId="46" hidden="1">{"Riqfin97",#N/A,FALSE,"Tran";"Riqfinpro",#N/A,FALSE,"Tran"}</definedName>
    <definedName name="bb" localSheetId="7" hidden="1">{"Riqfin97",#N/A,FALSE,"Tran";"Riqfinpro",#N/A,FALSE,"Tran"}</definedName>
    <definedName name="bb" localSheetId="8" hidden="1">{"Riqfin97",#N/A,FALSE,"Tran";"Riqfinpro",#N/A,FALSE,"Tran"}</definedName>
    <definedName name="bb" localSheetId="35" hidden="1">{"Riqfin97",#N/A,FALSE,"Tran";"Riqfinpro",#N/A,FALSE,"Tran"}</definedName>
    <definedName name="bb" localSheetId="2" hidden="1">{"Riqfin97",#N/A,FALSE,"Tran";"Riqfinpro",#N/A,FALSE,"Tran"}</definedName>
    <definedName name="bb" localSheetId="28" hidden="1">{"Riqfin97",#N/A,FALSE,"Tran";"Riqfinpro",#N/A,FALSE,"Tran"}</definedName>
    <definedName name="bb" localSheetId="29" hidden="1">{"Riqfin97",#N/A,FALSE,"Tran";"Riqfinpro",#N/A,FALSE,"Tran"}</definedName>
    <definedName name="bb" localSheetId="30" hidden="1">{"Riqfin97",#N/A,FALSE,"Tran";"Riqfinpro",#N/A,FALSE,"Tran"}</definedName>
    <definedName name="bb" localSheetId="31" hidden="1">{"Riqfin97",#N/A,FALSE,"Tran";"Riqfinpro",#N/A,FALSE,"Tran"}</definedName>
    <definedName name="bb" localSheetId="32" hidden="1">{"Riqfin97",#N/A,FALSE,"Tran";"Riqfinpro",#N/A,FALSE,"Tran"}</definedName>
    <definedName name="bb" localSheetId="33" hidden="1">{"Riqfin97",#N/A,FALSE,"Tran";"Riqfinpro",#N/A,FALSE,"Tran"}</definedName>
    <definedName name="bb" localSheetId="34" hidden="1">{"Riqfin97",#N/A,FALSE,"Tran";"Riqfinpro",#N/A,FALSE,"Tran"}</definedName>
    <definedName name="bb" localSheetId="36">#N/A</definedName>
    <definedName name="bb" localSheetId="39" hidden="1">{"Riqfin97",#N/A,FALSE,"Tran";"Riqfinpro",#N/A,FALSE,"Tran"}</definedName>
    <definedName name="bb" localSheetId="50" hidden="1">{"Riqfin97",#N/A,FALSE,"Tran";"Riqfinpro",#N/A,FALSE,"Tran"}</definedName>
    <definedName name="bb" localSheetId="51" hidden="1">{"Riqfin97",#N/A,FALSE,"Tran";"Riqfinpro",#N/A,FALSE,"Tran"}</definedName>
    <definedName name="bb" localSheetId="52" hidden="1">{"Riqfin97",#N/A,FALSE,"Tran";"Riqfinpro",#N/A,FALSE,"Tran"}</definedName>
    <definedName name="bb" localSheetId="53" hidden="1">{"Riqfin97",#N/A,FALSE,"Tran";"Riqfinpro",#N/A,FALSE,"Tran"}</definedName>
    <definedName name="bb" localSheetId="54" hidden="1">{"Riqfin97",#N/A,FALSE,"Tran";"Riqfinpro",#N/A,FALSE,"Tran"}</definedName>
    <definedName name="bb" localSheetId="55" hidden="1">{"Riqfin97",#N/A,FALSE,"Tran";"Riqfinpro",#N/A,FALSE,"Tran"}</definedName>
    <definedName name="bb" localSheetId="56" hidden="1">{"Riqfin97",#N/A,FALSE,"Tran";"Riqfinpro",#N/A,FALSE,"Tran"}</definedName>
    <definedName name="bb" localSheetId="69" hidden="1">{"Riqfin97",#N/A,FALSE,"Tran";"Riqfinpro",#N/A,FALSE,"Tran"}</definedName>
    <definedName name="bb" localSheetId="70" hidden="1">{"Riqfin97",#N/A,FALSE,"Tran";"Riqfinpro",#N/A,FALSE,"Tran"}</definedName>
    <definedName name="bb" localSheetId="19" hidden="1">{"Riqfin97",#N/A,FALSE,"Tran";"Riqfinpro",#N/A,FALSE,"Tran"}</definedName>
    <definedName name="bb" localSheetId="22" hidden="1">{"Riqfin97",#N/A,FALSE,"Tran";"Riqfinpro",#N/A,FALSE,"Tran"}</definedName>
    <definedName name="bb" localSheetId="24" hidden="1">{"Riqfin97",#N/A,FALSE,"Tran";"Riqfinpro",#N/A,FALSE,"Tran"}</definedName>
    <definedName name="bb" localSheetId="26" hidden="1">{"Riqfin97",#N/A,FALSE,"Tran";"Riqfinpro",#N/A,FALSE,"Tran"}</definedName>
    <definedName name="bb" localSheetId="27" hidden="1">{"Riqfin97",#N/A,FALSE,"Tran";"Riqfinpro",#N/A,FALSE,"Tran"}</definedName>
    <definedName name="bb" localSheetId="0" hidden="1">{"Riqfin97",#N/A,FALSE,"Tran";"Riqfinpro",#N/A,FALSE,"Tran"}</definedName>
    <definedName name="bb" hidden="1">{"Riqfin97",#N/A,FALSE,"Tran";"Riqfinpro",#N/A,FALSE,"Tran"}</definedName>
    <definedName name="BBB" localSheetId="16">#REF!</definedName>
    <definedName name="BBB" localSheetId="25">#REF!</definedName>
    <definedName name="BBB" localSheetId="41">#REF!</definedName>
    <definedName name="BBB" localSheetId="46">#REF!</definedName>
    <definedName name="BBB" localSheetId="35">#REF!</definedName>
    <definedName name="BBB" localSheetId="29">#REF!</definedName>
    <definedName name="BBB" localSheetId="34">#REF!</definedName>
    <definedName name="BBB" localSheetId="39">#REF!</definedName>
    <definedName name="BBB" localSheetId="55">#REF!</definedName>
    <definedName name="BBB" localSheetId="69">#REF!</definedName>
    <definedName name="BBB" localSheetId="19">#REF!</definedName>
    <definedName name="BBB" localSheetId="26">#REF!</definedName>
    <definedName name="BBB" localSheetId="0">#REF!</definedName>
    <definedName name="BBB">#REF!</definedName>
    <definedName name="bbbb" localSheetId="15" hidden="1">{"Minpmon",#N/A,FALSE,"Monthinput"}</definedName>
    <definedName name="bbbb" localSheetId="16" hidden="1">{"Minpmon",#N/A,FALSE,"Monthinput"}</definedName>
    <definedName name="bbbb" localSheetId="23" hidden="1">{"Minpmon",#N/A,FALSE,"Monthinput"}</definedName>
    <definedName name="bbbb" localSheetId="25" hidden="1">{"Minpmon",#N/A,FALSE,"Monthinput"}</definedName>
    <definedName name="bbbb" localSheetId="41" hidden="1">{"Minpmon",#N/A,FALSE,"Monthinput"}</definedName>
    <definedName name="bbbb" localSheetId="46" hidden="1">{"Minpmon",#N/A,FALSE,"Monthinput"}</definedName>
    <definedName name="bbbb" localSheetId="7" hidden="1">{"Minpmon",#N/A,FALSE,"Monthinput"}</definedName>
    <definedName name="bbbb" localSheetId="8" hidden="1">{"Minpmon",#N/A,FALSE,"Monthinput"}</definedName>
    <definedName name="bbbb" localSheetId="35" hidden="1">{"Minpmon",#N/A,FALSE,"Monthinput"}</definedName>
    <definedName name="bbbb" localSheetId="2" hidden="1">{"Minpmon",#N/A,FALSE,"Monthinput"}</definedName>
    <definedName name="bbbb" localSheetId="28" hidden="1">{"Minpmon",#N/A,FALSE,"Monthinput"}</definedName>
    <definedName name="bbbb" localSheetId="29" hidden="1">{"Minpmon",#N/A,FALSE,"Monthinput"}</definedName>
    <definedName name="bbbb" localSheetId="30" hidden="1">{"Minpmon",#N/A,FALSE,"Monthinput"}</definedName>
    <definedName name="bbbb" localSheetId="31" hidden="1">{"Minpmon",#N/A,FALSE,"Monthinput"}</definedName>
    <definedName name="bbbb" localSheetId="32" hidden="1">{"Minpmon",#N/A,FALSE,"Monthinput"}</definedName>
    <definedName name="bbbb" localSheetId="33" hidden="1">{"Minpmon",#N/A,FALSE,"Monthinput"}</definedName>
    <definedName name="bbbb" localSheetId="34" hidden="1">{"Minpmon",#N/A,FALSE,"Monthinput"}</definedName>
    <definedName name="bbbb" localSheetId="36" hidden="1">{"Minpmon",#N/A,FALSE,"Monthinput"}</definedName>
    <definedName name="bbbb" localSheetId="39" hidden="1">{"Minpmon",#N/A,FALSE,"Monthinput"}</definedName>
    <definedName name="bbbb" localSheetId="50" hidden="1">{"Minpmon",#N/A,FALSE,"Monthinput"}</definedName>
    <definedName name="bbbb" localSheetId="51" hidden="1">{"Minpmon",#N/A,FALSE,"Monthinput"}</definedName>
    <definedName name="bbbb" localSheetId="52" hidden="1">{"Minpmon",#N/A,FALSE,"Monthinput"}</definedName>
    <definedName name="bbbb" localSheetId="53" hidden="1">{"Minpmon",#N/A,FALSE,"Monthinput"}</definedName>
    <definedName name="bbbb" localSheetId="54" hidden="1">{"Minpmon",#N/A,FALSE,"Monthinput"}</definedName>
    <definedName name="bbbb" localSheetId="55" hidden="1">{"Minpmon",#N/A,FALSE,"Monthinput"}</definedName>
    <definedName name="bbbb" localSheetId="56" hidden="1">{"Minpmon",#N/A,FALSE,"Monthinput"}</definedName>
    <definedName name="bbbb" localSheetId="69" hidden="1">{"Minpmon",#N/A,FALSE,"Monthinput"}</definedName>
    <definedName name="bbbb" localSheetId="70" hidden="1">{"Minpmon",#N/A,FALSE,"Monthinput"}</definedName>
    <definedName name="bbbb" localSheetId="19" hidden="1">{"Minpmon",#N/A,FALSE,"Monthinput"}</definedName>
    <definedName name="bbbb" localSheetId="22" hidden="1">{"Minpmon",#N/A,FALSE,"Monthinput"}</definedName>
    <definedName name="bbbb" localSheetId="24" hidden="1">{"Minpmon",#N/A,FALSE,"Monthinput"}</definedName>
    <definedName name="bbbb" localSheetId="26" hidden="1">{"Minpmon",#N/A,FALSE,"Monthinput"}</definedName>
    <definedName name="bbbb" localSheetId="27" hidden="1">{"Minpmon",#N/A,FALSE,"Monthinput"}</definedName>
    <definedName name="bbbb" localSheetId="0" hidden="1">{"Minpmon",#N/A,FALSE,"Monthinput"}</definedName>
    <definedName name="bbbb" hidden="1">{"Minpmon",#N/A,FALSE,"Monthinput"}</definedName>
    <definedName name="bbbbbbbbbbbbb" localSheetId="15" hidden="1">{"Tab1",#N/A,FALSE,"P";"Tab2",#N/A,FALSE,"P"}</definedName>
    <definedName name="bbbbbbbbbbbbb" localSheetId="16" hidden="1">{"Tab1",#N/A,FALSE,"P";"Tab2",#N/A,FALSE,"P"}</definedName>
    <definedName name="bbbbbbbbbbbbb" localSheetId="23" hidden="1">{"Tab1",#N/A,FALSE,"P";"Tab2",#N/A,FALSE,"P"}</definedName>
    <definedName name="bbbbbbbbbbbbb" localSheetId="25" hidden="1">{"Tab1",#N/A,FALSE,"P";"Tab2",#N/A,FALSE,"P"}</definedName>
    <definedName name="bbbbbbbbbbbbb" localSheetId="41" hidden="1">{"Tab1",#N/A,FALSE,"P";"Tab2",#N/A,FALSE,"P"}</definedName>
    <definedName name="bbbbbbbbbbbbb" localSheetId="46" hidden="1">{"Tab1",#N/A,FALSE,"P";"Tab2",#N/A,FALSE,"P"}</definedName>
    <definedName name="bbbbbbbbbbbbb" localSheetId="7" hidden="1">{"Tab1",#N/A,FALSE,"P";"Tab2",#N/A,FALSE,"P"}</definedName>
    <definedName name="bbbbbbbbbbbbb" localSheetId="8" hidden="1">{"Tab1",#N/A,FALSE,"P";"Tab2",#N/A,FALSE,"P"}</definedName>
    <definedName name="bbbbbbbbbbbbb" localSheetId="35" hidden="1">{"Tab1",#N/A,FALSE,"P";"Tab2",#N/A,FALSE,"P"}</definedName>
    <definedName name="bbbbbbbbbbbbb" localSheetId="2" hidden="1">{"Tab1",#N/A,FALSE,"P";"Tab2",#N/A,FALSE,"P"}</definedName>
    <definedName name="bbbbbbbbbbbbb" localSheetId="28" hidden="1">{"Tab1",#N/A,FALSE,"P";"Tab2",#N/A,FALSE,"P"}</definedName>
    <definedName name="bbbbbbbbbbbbb" localSheetId="29" hidden="1">{"Tab1",#N/A,FALSE,"P";"Tab2",#N/A,FALSE,"P"}</definedName>
    <definedName name="bbbbbbbbbbbbb" localSheetId="30" hidden="1">{"Tab1",#N/A,FALSE,"P";"Tab2",#N/A,FALSE,"P"}</definedName>
    <definedName name="bbbbbbbbbbbbb" localSheetId="31" hidden="1">{"Tab1",#N/A,FALSE,"P";"Tab2",#N/A,FALSE,"P"}</definedName>
    <definedName name="bbbbbbbbbbbbb" localSheetId="32" hidden="1">{"Tab1",#N/A,FALSE,"P";"Tab2",#N/A,FALSE,"P"}</definedName>
    <definedName name="bbbbbbbbbbbbb" localSheetId="33" hidden="1">{"Tab1",#N/A,FALSE,"P";"Tab2",#N/A,FALSE,"P"}</definedName>
    <definedName name="bbbbbbbbbbbbb" localSheetId="34" hidden="1">{"Tab1",#N/A,FALSE,"P";"Tab2",#N/A,FALSE,"P"}</definedName>
    <definedName name="bbbbbbbbbbbbb" localSheetId="36" hidden="1">{"Tab1",#N/A,FALSE,"P";"Tab2",#N/A,FALSE,"P"}</definedName>
    <definedName name="bbbbbbbbbbbbb" localSheetId="39" hidden="1">{"Tab1",#N/A,FALSE,"P";"Tab2",#N/A,FALSE,"P"}</definedName>
    <definedName name="bbbbbbbbbbbbb" localSheetId="50" hidden="1">{"Tab1",#N/A,FALSE,"P";"Tab2",#N/A,FALSE,"P"}</definedName>
    <definedName name="bbbbbbbbbbbbb" localSheetId="51" hidden="1">{"Tab1",#N/A,FALSE,"P";"Tab2",#N/A,FALSE,"P"}</definedName>
    <definedName name="bbbbbbbbbbbbb" localSheetId="52" hidden="1">{"Tab1",#N/A,FALSE,"P";"Tab2",#N/A,FALSE,"P"}</definedName>
    <definedName name="bbbbbbbbbbbbb" localSheetId="53" hidden="1">{"Tab1",#N/A,FALSE,"P";"Tab2",#N/A,FALSE,"P"}</definedName>
    <definedName name="bbbbbbbbbbbbb" localSheetId="54" hidden="1">{"Tab1",#N/A,FALSE,"P";"Tab2",#N/A,FALSE,"P"}</definedName>
    <definedName name="bbbbbbbbbbbbb" localSheetId="55" hidden="1">{"Tab1",#N/A,FALSE,"P";"Tab2",#N/A,FALSE,"P"}</definedName>
    <definedName name="bbbbbbbbbbbbb" localSheetId="56" hidden="1">{"Tab1",#N/A,FALSE,"P";"Tab2",#N/A,FALSE,"P"}</definedName>
    <definedName name="bbbbbbbbbbbbb" localSheetId="69" hidden="1">{"Tab1",#N/A,FALSE,"P";"Tab2",#N/A,FALSE,"P"}</definedName>
    <definedName name="bbbbbbbbbbbbb" localSheetId="70" hidden="1">{"Tab1",#N/A,FALSE,"P";"Tab2",#N/A,FALSE,"P"}</definedName>
    <definedName name="bbbbbbbbbbbbb" localSheetId="19" hidden="1">{"Tab1",#N/A,FALSE,"P";"Tab2",#N/A,FALSE,"P"}</definedName>
    <definedName name="bbbbbbbbbbbbb" localSheetId="22" hidden="1">{"Tab1",#N/A,FALSE,"P";"Tab2",#N/A,FALSE,"P"}</definedName>
    <definedName name="bbbbbbbbbbbbb" localSheetId="24" hidden="1">{"Tab1",#N/A,FALSE,"P";"Tab2",#N/A,FALSE,"P"}</definedName>
    <definedName name="bbbbbbbbbbbbb" localSheetId="26" hidden="1">{"Tab1",#N/A,FALSE,"P";"Tab2",#N/A,FALSE,"P"}</definedName>
    <definedName name="bbbbbbbbbbbbb" localSheetId="27" hidden="1">{"Tab1",#N/A,FALSE,"P";"Tab2",#N/A,FALSE,"P"}</definedName>
    <definedName name="bbbbbbbbbbbbb" localSheetId="0" hidden="1">{"Tab1",#N/A,FALSE,"P";"Tab2",#N/A,FALSE,"P"}</definedName>
    <definedName name="bbbbbbbbbbbbb" hidden="1">{"Tab1",#N/A,FALSE,"P";"Tab2",#N/A,FALSE,"P"}</definedName>
    <definedName name="BC" localSheetId="16">#REF!</definedName>
    <definedName name="BC" localSheetId="25">#REF!</definedName>
    <definedName name="BC" localSheetId="41">#REF!</definedName>
    <definedName name="BC" localSheetId="46">#REF!</definedName>
    <definedName name="BC" localSheetId="35">#REF!</definedName>
    <definedName name="BC" localSheetId="29">#REF!</definedName>
    <definedName name="BC" localSheetId="33">#REF!</definedName>
    <definedName name="BC" localSheetId="34">#REF!</definedName>
    <definedName name="BC" localSheetId="36">#N/A</definedName>
    <definedName name="BC" localSheetId="39">#REF!</definedName>
    <definedName name="BC" localSheetId="50">#REF!</definedName>
    <definedName name="BC" localSheetId="51">#REF!</definedName>
    <definedName name="BC" localSheetId="55">#REF!</definedName>
    <definedName name="BC" localSheetId="56">#REF!</definedName>
    <definedName name="BC" localSheetId="69">#REF!</definedName>
    <definedName name="BC" localSheetId="19">#REF!</definedName>
    <definedName name="BC" localSheetId="26">#REF!</definedName>
    <definedName name="BC" localSheetId="0">#REF!</definedName>
    <definedName name="BC">#REF!</definedName>
    <definedName name="BCA" localSheetId="15">#REF!</definedName>
    <definedName name="BCA">#N/A</definedName>
    <definedName name="BCA_GDP" localSheetId="15">[88]Q6!#REF!</definedName>
    <definedName name="BCA_GDP">#N/A</definedName>
    <definedName name="BCA_NGDP" localSheetId="15">[88]Q6!#REF!</definedName>
    <definedName name="BCA_NGDP" localSheetId="16">#REF!</definedName>
    <definedName name="BCA_NGDP" localSheetId="25">#REF!</definedName>
    <definedName name="BCA_NGDP" localSheetId="41">#REF!</definedName>
    <definedName name="BCA_NGDP" localSheetId="46">#REF!</definedName>
    <definedName name="BCA_NGDP" localSheetId="35">#REF!</definedName>
    <definedName name="BCA_NGDP" localSheetId="29">#REF!</definedName>
    <definedName name="BCA_NGDP" localSheetId="33">#REF!</definedName>
    <definedName name="BCA_NGDP" localSheetId="34">#REF!</definedName>
    <definedName name="BCA_NGDP" localSheetId="39">#REF!</definedName>
    <definedName name="BCA_NGDP" localSheetId="55">#REF!</definedName>
    <definedName name="BCA_NGDP" localSheetId="56">#REF!</definedName>
    <definedName name="BCA_NGDP" localSheetId="69">#REF!</definedName>
    <definedName name="BCA_NGDP" localSheetId="19">#REF!</definedName>
    <definedName name="BCA_NGDP" localSheetId="26">#REF!</definedName>
    <definedName name="BCA_NGDP" localSheetId="0">#REF!</definedName>
    <definedName name="BCA_NGDP">#REF!</definedName>
    <definedName name="BCEProg" localSheetId="16">#REF!</definedName>
    <definedName name="BCEProg" localSheetId="41">#REF!</definedName>
    <definedName name="BCEProg" localSheetId="46">#REF!</definedName>
    <definedName name="BCEProg" localSheetId="35">#REF!</definedName>
    <definedName name="BCEProg" localSheetId="34">#REF!</definedName>
    <definedName name="BCEProg" localSheetId="39">#REF!</definedName>
    <definedName name="BCEProg" localSheetId="19">#REF!</definedName>
    <definedName name="BCEProg" localSheetId="26">#REF!</definedName>
    <definedName name="BCEProg" localSheetId="0">#REF!</definedName>
    <definedName name="BCEProg">#REF!</definedName>
    <definedName name="BCH" localSheetId="16">#REF!</definedName>
    <definedName name="BCH" localSheetId="41">#REF!</definedName>
    <definedName name="BCH" localSheetId="46">#REF!</definedName>
    <definedName name="BCH" localSheetId="35">#REF!</definedName>
    <definedName name="BCH" localSheetId="29">#REF!</definedName>
    <definedName name="BCH" localSheetId="34">#REF!</definedName>
    <definedName name="BCH" localSheetId="39">#REF!</definedName>
    <definedName name="BCH" localSheetId="55">#REF!</definedName>
    <definedName name="BCH" localSheetId="56">#REF!</definedName>
    <definedName name="BCH" localSheetId="19">#REF!</definedName>
    <definedName name="BCH" localSheetId="26">#REF!</definedName>
    <definedName name="BCH" localSheetId="0">#REF!</definedName>
    <definedName name="BCH">#REF!</definedName>
    <definedName name="BCH_10G" localSheetId="16">#REF!</definedName>
    <definedName name="BCH_10G" localSheetId="41">#REF!</definedName>
    <definedName name="BCH_10G" localSheetId="46">#REF!</definedName>
    <definedName name="BCH_10G" localSheetId="35">#REF!</definedName>
    <definedName name="BCH_10G" localSheetId="29">#REF!</definedName>
    <definedName name="BCH_10G" localSheetId="34">#REF!</definedName>
    <definedName name="BCH_10G" localSheetId="39">#REF!</definedName>
    <definedName name="BCH_10G" localSheetId="55">#REF!</definedName>
    <definedName name="BCH_10G" localSheetId="56">#REF!</definedName>
    <definedName name="BCH_10G" localSheetId="19">#REF!</definedName>
    <definedName name="BCH_10G" localSheetId="26">#REF!</definedName>
    <definedName name="BCH_10G" localSheetId="0">#REF!</definedName>
    <definedName name="BCH_10G">#REF!</definedName>
    <definedName name="BCH_10R" localSheetId="16">#REF!</definedName>
    <definedName name="BCH_10R" localSheetId="41">#REF!</definedName>
    <definedName name="BCH_10R" localSheetId="46">#REF!</definedName>
    <definedName name="BCH_10R" localSheetId="35">#REF!</definedName>
    <definedName name="BCH_10R" localSheetId="29">#REF!</definedName>
    <definedName name="BCH_10R" localSheetId="34">#REF!</definedName>
    <definedName name="BCH_10R" localSheetId="39">#REF!</definedName>
    <definedName name="BCH_10R" localSheetId="56">#REF!</definedName>
    <definedName name="BCH_10R" localSheetId="19">#REF!</definedName>
    <definedName name="BCH_10R" localSheetId="26">#REF!</definedName>
    <definedName name="BCH_10R" localSheetId="0">#REF!</definedName>
    <definedName name="BCH_10R">#REF!</definedName>
    <definedName name="Bcos_Com_20G" localSheetId="16">#REF!</definedName>
    <definedName name="Bcos_Com_20G" localSheetId="41">#REF!</definedName>
    <definedName name="Bcos_Com_20G" localSheetId="46">#REF!</definedName>
    <definedName name="Bcos_Com_20G" localSheetId="35">#REF!</definedName>
    <definedName name="Bcos_Com_20G" localSheetId="29">#REF!</definedName>
    <definedName name="Bcos_Com_20G" localSheetId="34">#REF!</definedName>
    <definedName name="Bcos_Com_20G" localSheetId="39">#REF!</definedName>
    <definedName name="Bcos_Com_20G" localSheetId="56">#REF!</definedName>
    <definedName name="Bcos_Com_20G" localSheetId="19">#REF!</definedName>
    <definedName name="Bcos_Com_20G" localSheetId="26">#REF!</definedName>
    <definedName name="Bcos_Com_20G" localSheetId="0">#REF!</definedName>
    <definedName name="Bcos_Com_20G">#REF!</definedName>
    <definedName name="Bcos_Com20R" localSheetId="16">#REF!</definedName>
    <definedName name="Bcos_Com20R" localSheetId="41">#REF!</definedName>
    <definedName name="Bcos_Com20R" localSheetId="46">#REF!</definedName>
    <definedName name="Bcos_Com20R" localSheetId="35">#REF!</definedName>
    <definedName name="Bcos_Com20R" localSheetId="29">#REF!</definedName>
    <definedName name="Bcos_Com20R" localSheetId="34">#REF!</definedName>
    <definedName name="Bcos_Com20R" localSheetId="39">#REF!</definedName>
    <definedName name="Bcos_Com20R" localSheetId="56">#REF!</definedName>
    <definedName name="Bcos_Com20R" localSheetId="19">#REF!</definedName>
    <definedName name="Bcos_Com20R" localSheetId="26">#REF!</definedName>
    <definedName name="Bcos_Com20R" localSheetId="0">#REF!</definedName>
    <definedName name="Bcos_Com20R">#REF!</definedName>
    <definedName name="BCRD15" localSheetId="16" hidden="1">'[89]Crédito SPNF (fiscal)'!#REF!</definedName>
    <definedName name="BCRD15" localSheetId="36" hidden="1">#REF!</definedName>
    <definedName name="BCRD15" localSheetId="55" hidden="1">#REF!</definedName>
    <definedName name="BCRD15" localSheetId="56" hidden="1">'[89]Crédito SPNF (fiscal)'!#REF!</definedName>
    <definedName name="BCRD15" localSheetId="70" hidden="1">#REF!</definedName>
    <definedName name="BCRD15" hidden="1">'[89]Crédito SPNF (fiscal)'!#REF!</definedName>
    <definedName name="BDEAC" localSheetId="36">#REF!</definedName>
    <definedName name="BDEAC" localSheetId="70">#REF!</definedName>
    <definedName name="BDEAC">[66]CIRRs!$C$70</definedName>
    <definedName name="BE" localSheetId="15">[90]Q6!$E$62:$AH$62</definedName>
    <definedName name="BE">#N/A</definedName>
    <definedName name="BEA" localSheetId="15">#REF!</definedName>
    <definedName name="BEA" localSheetId="16">#REF!</definedName>
    <definedName name="BEA" localSheetId="25">#REF!</definedName>
    <definedName name="BEA" localSheetId="41">#REF!</definedName>
    <definedName name="BEA" localSheetId="46">#REF!</definedName>
    <definedName name="BEA" localSheetId="35">#REF!</definedName>
    <definedName name="BEA" localSheetId="29">#REF!</definedName>
    <definedName name="BEA" localSheetId="33">#REF!</definedName>
    <definedName name="BEA" localSheetId="34">#REF!</definedName>
    <definedName name="BEA" localSheetId="39">#REF!</definedName>
    <definedName name="BEA" localSheetId="55">#REF!</definedName>
    <definedName name="BEA" localSheetId="56">#REF!</definedName>
    <definedName name="BEA" localSheetId="69">#REF!</definedName>
    <definedName name="BEA" localSheetId="19">#REF!</definedName>
    <definedName name="BEA" localSheetId="26">#REF!</definedName>
    <definedName name="BEA" localSheetId="0">#REF!</definedName>
    <definedName name="BEA">#REF!</definedName>
    <definedName name="BEABA" localSheetId="16">#REF!</definedName>
    <definedName name="BEABA" localSheetId="41">#REF!</definedName>
    <definedName name="BEABA" localSheetId="46">#REF!</definedName>
    <definedName name="BEABA" localSheetId="35">#REF!</definedName>
    <definedName name="BEABA" localSheetId="34">#REF!</definedName>
    <definedName name="BEABA" localSheetId="39">#REF!</definedName>
    <definedName name="BEABA" localSheetId="19">#REF!</definedName>
    <definedName name="BEABA" localSheetId="26">#REF!</definedName>
    <definedName name="BEABA" localSheetId="0">#REF!</definedName>
    <definedName name="BEABA">#REF!</definedName>
    <definedName name="BEABI" localSheetId="16">#REF!</definedName>
    <definedName name="BEABI" localSheetId="41">#REF!</definedName>
    <definedName name="BEABI" localSheetId="46">#REF!</definedName>
    <definedName name="BEABI" localSheetId="35">#REF!</definedName>
    <definedName name="BEABI" localSheetId="34">#REF!</definedName>
    <definedName name="BEABI" localSheetId="39">#REF!</definedName>
    <definedName name="BEABI" localSheetId="19">#REF!</definedName>
    <definedName name="BEABI" localSheetId="26">#REF!</definedName>
    <definedName name="BEABI" localSheetId="0">#REF!</definedName>
    <definedName name="BEABI">#REF!</definedName>
    <definedName name="BEAI">#N/A</definedName>
    <definedName name="BEAIB">#N/A</definedName>
    <definedName name="BEAIG">#N/A</definedName>
    <definedName name="BEAMU" localSheetId="16">#REF!</definedName>
    <definedName name="BEAMU" localSheetId="25">#REF!</definedName>
    <definedName name="BEAMU" localSheetId="41">#REF!</definedName>
    <definedName name="BEAMU" localSheetId="46">#REF!</definedName>
    <definedName name="BEAMU" localSheetId="35">#REF!</definedName>
    <definedName name="BEAMU" localSheetId="34">#REF!</definedName>
    <definedName name="BEAMU" localSheetId="39">#REF!</definedName>
    <definedName name="BEAMU" localSheetId="69">#REF!</definedName>
    <definedName name="BEAMU" localSheetId="19">#REF!</definedName>
    <definedName name="BEAMU" localSheetId="26">#REF!</definedName>
    <definedName name="BEAMU" localSheetId="0">#REF!</definedName>
    <definedName name="BEAMU">#REF!</definedName>
    <definedName name="BEAP">#N/A</definedName>
    <definedName name="BEAPB">#N/A</definedName>
    <definedName name="BEAPG">#N/A</definedName>
    <definedName name="BEC" localSheetId="16">#REF!</definedName>
    <definedName name="BEC" localSheetId="25">#REF!</definedName>
    <definedName name="BEC" localSheetId="41">#REF!</definedName>
    <definedName name="BEC" localSheetId="46">#REF!</definedName>
    <definedName name="BEC" localSheetId="35">#REF!</definedName>
    <definedName name="BEC" localSheetId="34">#REF!</definedName>
    <definedName name="BEC" localSheetId="39">#REF!</definedName>
    <definedName name="BEC" localSheetId="69">#REF!</definedName>
    <definedName name="BEC" localSheetId="19">#REF!</definedName>
    <definedName name="BEC" localSheetId="26">#REF!</definedName>
    <definedName name="BEC" localSheetId="0">#REF!</definedName>
    <definedName name="BEC">#REF!</definedName>
    <definedName name="BED" localSheetId="15">[90]Q6!$E$21:$AH$21</definedName>
    <definedName name="BED" localSheetId="16">#REF!</definedName>
    <definedName name="BED" localSheetId="41">#REF!</definedName>
    <definedName name="BED" localSheetId="46">#REF!</definedName>
    <definedName name="BED" localSheetId="35">#REF!</definedName>
    <definedName name="BED" localSheetId="29">#REF!</definedName>
    <definedName name="BED" localSheetId="33">#REF!</definedName>
    <definedName name="BED" localSheetId="34">#REF!</definedName>
    <definedName name="BED" localSheetId="39">#REF!</definedName>
    <definedName name="BED" localSheetId="55">#REF!</definedName>
    <definedName name="BED" localSheetId="56">#REF!</definedName>
    <definedName name="BED" localSheetId="19">#REF!</definedName>
    <definedName name="BED" localSheetId="26">#REF!</definedName>
    <definedName name="BED" localSheetId="0">#REF!</definedName>
    <definedName name="BED">#REF!</definedName>
    <definedName name="BED_6" localSheetId="15">[88]Q6!#REF!</definedName>
    <definedName name="BED_6" localSheetId="16">#REF!</definedName>
    <definedName name="BED_6" localSheetId="41">#REF!</definedName>
    <definedName name="BED_6" localSheetId="46">#REF!</definedName>
    <definedName name="BED_6" localSheetId="35">#REF!</definedName>
    <definedName name="BED_6" localSheetId="29">#REF!</definedName>
    <definedName name="BED_6" localSheetId="34">#REF!</definedName>
    <definedName name="BED_6" localSheetId="39">#REF!</definedName>
    <definedName name="BED_6" localSheetId="55">#REF!</definedName>
    <definedName name="BED_6" localSheetId="56">#REF!</definedName>
    <definedName name="BED_6" localSheetId="19">#REF!</definedName>
    <definedName name="BED_6" localSheetId="26">#REF!</definedName>
    <definedName name="BED_6" localSheetId="0">#REF!</definedName>
    <definedName name="BED_6">#REF!</definedName>
    <definedName name="BEDE" localSheetId="16">#REF!</definedName>
    <definedName name="BEDE" localSheetId="41">#REF!</definedName>
    <definedName name="BEDE" localSheetId="46">#REF!</definedName>
    <definedName name="BEDE" localSheetId="35">#REF!</definedName>
    <definedName name="BEDE" localSheetId="34">#REF!</definedName>
    <definedName name="BEDE" localSheetId="39">#REF!</definedName>
    <definedName name="BEDE" localSheetId="19">#REF!</definedName>
    <definedName name="BEDE" localSheetId="26">#REF!</definedName>
    <definedName name="BEDE" localSheetId="0">#REF!</definedName>
    <definedName name="BEDE">#REF!</definedName>
    <definedName name="BEF" localSheetId="36">#REF!</definedName>
    <definedName name="BEF" localSheetId="70">#REF!</definedName>
    <definedName name="BEF">[66]CIRRs!$C$79</definedName>
    <definedName name="Bei" localSheetId="16">[75]terms!#REF!</definedName>
    <definedName name="Bei" localSheetId="25">[75]terms!#REF!</definedName>
    <definedName name="Bei" localSheetId="35">[75]terms!#REF!</definedName>
    <definedName name="Bei" localSheetId="34">[75]terms!#REF!</definedName>
    <definedName name="Bei" localSheetId="36">#REF!</definedName>
    <definedName name="Bei" localSheetId="69">[75]terms!#REF!</definedName>
    <definedName name="Bei" localSheetId="70">#REF!</definedName>
    <definedName name="Bei" localSheetId="26">[75]terms!#REF!</definedName>
    <definedName name="Bei">[75]terms!#REF!</definedName>
    <definedName name="Belgium_wt" localSheetId="36">#REF!</definedName>
    <definedName name="Belgium_wt" localSheetId="70">#REF!</definedName>
    <definedName name="Belgium_wt">'[85]OECD wgt'!$B$15</definedName>
    <definedName name="BENEF98" localSheetId="16">#REF!</definedName>
    <definedName name="BENEF98" localSheetId="25">#REF!</definedName>
    <definedName name="BENEF98" localSheetId="41">#REF!</definedName>
    <definedName name="BENEF98" localSheetId="46">#REF!</definedName>
    <definedName name="BENEF98" localSheetId="35">#REF!</definedName>
    <definedName name="BENEF98" localSheetId="34">#REF!</definedName>
    <definedName name="BENEF98" localSheetId="39">#REF!</definedName>
    <definedName name="BENEF98" localSheetId="56">#REF!</definedName>
    <definedName name="BENEF98" localSheetId="69">#REF!</definedName>
    <definedName name="BENEF98" localSheetId="19">#REF!</definedName>
    <definedName name="BENEF98" localSheetId="26">#REF!</definedName>
    <definedName name="BENEF98" localSheetId="0">#REF!</definedName>
    <definedName name="BENEF98">#REF!</definedName>
    <definedName name="BENEF99" localSheetId="16">#REF!</definedName>
    <definedName name="BENEF99" localSheetId="41">#REF!</definedName>
    <definedName name="BENEF99" localSheetId="46">#REF!</definedName>
    <definedName name="BENEF99" localSheetId="35">#REF!</definedName>
    <definedName name="BENEF99" localSheetId="34">#REF!</definedName>
    <definedName name="BENEF99" localSheetId="39">#REF!</definedName>
    <definedName name="BENEF99" localSheetId="56">#REF!</definedName>
    <definedName name="BENEF99" localSheetId="19">#REF!</definedName>
    <definedName name="BENEF99" localSheetId="26">#REF!</definedName>
    <definedName name="BENEF99" localSheetId="0">#REF!</definedName>
    <definedName name="BENEF99">#REF!</definedName>
    <definedName name="BeneficioNetoY3" localSheetId="36">#REF!</definedName>
    <definedName name="BeneficioNetoY3" localSheetId="70">#REF!</definedName>
    <definedName name="BeneficioNetoY3">'[91]Vaciado 1'!$F$153</definedName>
    <definedName name="BEO" localSheetId="15">#REF!</definedName>
    <definedName name="BEO" localSheetId="16">#REF!</definedName>
    <definedName name="BEO" localSheetId="25">#REF!</definedName>
    <definedName name="BEO" localSheetId="41">#REF!</definedName>
    <definedName name="BEO" localSheetId="46">#REF!</definedName>
    <definedName name="BEO" localSheetId="35">#REF!</definedName>
    <definedName name="BEO" localSheetId="29">#REF!</definedName>
    <definedName name="BEO" localSheetId="34">#REF!</definedName>
    <definedName name="BEO" localSheetId="39">#REF!</definedName>
    <definedName name="BEO" localSheetId="55">#REF!</definedName>
    <definedName name="BEO" localSheetId="56">#REF!</definedName>
    <definedName name="BEO" localSheetId="69">#REF!</definedName>
    <definedName name="BEO" localSheetId="19">#REF!</definedName>
    <definedName name="BEO" localSheetId="26">#REF!</definedName>
    <definedName name="BEO" localSheetId="0">#REF!</definedName>
    <definedName name="BEO">#REF!</definedName>
    <definedName name="BER" localSheetId="15">#REF!</definedName>
    <definedName name="BER" localSheetId="16">#REF!</definedName>
    <definedName name="BER" localSheetId="41">#REF!</definedName>
    <definedName name="BER" localSheetId="46">#REF!</definedName>
    <definedName name="BER" localSheetId="35">#REF!</definedName>
    <definedName name="BER" localSheetId="29">#REF!</definedName>
    <definedName name="BER" localSheetId="34">#REF!</definedName>
    <definedName name="BER" localSheetId="39">#REF!</definedName>
    <definedName name="BER" localSheetId="56">#REF!</definedName>
    <definedName name="BER" localSheetId="19">#REF!</definedName>
    <definedName name="BER" localSheetId="26">#REF!</definedName>
    <definedName name="BER" localSheetId="0">#REF!</definedName>
    <definedName name="BER">#REF!</definedName>
    <definedName name="BERBA" localSheetId="16">#REF!</definedName>
    <definedName name="BERBA" localSheetId="41">#REF!</definedName>
    <definedName name="BERBA" localSheetId="46">#REF!</definedName>
    <definedName name="BERBA" localSheetId="35">#REF!</definedName>
    <definedName name="BERBA" localSheetId="34">#REF!</definedName>
    <definedName name="BERBA" localSheetId="39">#REF!</definedName>
    <definedName name="BERBA" localSheetId="19">#REF!</definedName>
    <definedName name="BERBA" localSheetId="26">#REF!</definedName>
    <definedName name="BERBA" localSheetId="0">#REF!</definedName>
    <definedName name="BERBA">#REF!</definedName>
    <definedName name="BERBI" localSheetId="16">#REF!</definedName>
    <definedName name="BERBI" localSheetId="41">#REF!</definedName>
    <definedName name="BERBI" localSheetId="46">#REF!</definedName>
    <definedName name="BERBI" localSheetId="35">#REF!</definedName>
    <definedName name="BERBI" localSheetId="34">#REF!</definedName>
    <definedName name="BERBI" localSheetId="39">#REF!</definedName>
    <definedName name="BERBI" localSheetId="19">#REF!</definedName>
    <definedName name="BERBI" localSheetId="26">#REF!</definedName>
    <definedName name="BERBI" localSheetId="0">#REF!</definedName>
    <definedName name="BERBI">#REF!</definedName>
    <definedName name="BERI">#N/A</definedName>
    <definedName name="BERIB">#N/A</definedName>
    <definedName name="BERIG">#N/A</definedName>
    <definedName name="BERP">#N/A</definedName>
    <definedName name="BERPB">#N/A</definedName>
    <definedName name="BERPG">#N/A</definedName>
    <definedName name="BF" localSheetId="15">#REF!</definedName>
    <definedName name="BF">#N/A</definedName>
    <definedName name="BFD" localSheetId="15">#REF!</definedName>
    <definedName name="BFD" localSheetId="16">#REF!</definedName>
    <definedName name="BFD" localSheetId="25">#REF!</definedName>
    <definedName name="BFD" localSheetId="41">#REF!</definedName>
    <definedName name="BFD" localSheetId="46">#REF!</definedName>
    <definedName name="BFD" localSheetId="35">#REF!</definedName>
    <definedName name="BFD" localSheetId="29">#REF!</definedName>
    <definedName name="BFD" localSheetId="33">#REF!</definedName>
    <definedName name="BFD" localSheetId="34">#REF!</definedName>
    <definedName name="BFD" localSheetId="39">#REF!</definedName>
    <definedName name="BFD" localSheetId="55">#REF!</definedName>
    <definedName name="BFD" localSheetId="56">#REF!</definedName>
    <definedName name="BFD" localSheetId="69">#REF!</definedName>
    <definedName name="BFD" localSheetId="19">#REF!</definedName>
    <definedName name="BFD" localSheetId="26">#REF!</definedName>
    <definedName name="BFD" localSheetId="0">#REF!</definedName>
    <definedName name="BFD">#REF!</definedName>
    <definedName name="BFDA" localSheetId="15">[88]Q6!#REF!</definedName>
    <definedName name="BFDA" localSheetId="16">#REF!</definedName>
    <definedName name="BFDA" localSheetId="41">#REF!</definedName>
    <definedName name="BFDA" localSheetId="46">#REF!</definedName>
    <definedName name="BFDA" localSheetId="35">#REF!</definedName>
    <definedName name="BFDA" localSheetId="29">#REF!</definedName>
    <definedName name="BFDA" localSheetId="34">#REF!</definedName>
    <definedName name="BFDA" localSheetId="39">#REF!</definedName>
    <definedName name="BFDA" localSheetId="55">#REF!</definedName>
    <definedName name="BFDA" localSheetId="56">#REF!</definedName>
    <definedName name="BFDA" localSheetId="19">#REF!</definedName>
    <definedName name="BFDA" localSheetId="26">#REF!</definedName>
    <definedName name="BFDA" localSheetId="0">#REF!</definedName>
    <definedName name="BFDA">#REF!</definedName>
    <definedName name="BFDI" localSheetId="15">#REF!</definedName>
    <definedName name="BFDI" localSheetId="16">#REF!</definedName>
    <definedName name="BFDI" localSheetId="41">#REF!</definedName>
    <definedName name="BFDI" localSheetId="46">#REF!</definedName>
    <definedName name="BFDI" localSheetId="35">#REF!</definedName>
    <definedName name="BFDI" localSheetId="29">#REF!</definedName>
    <definedName name="BFDI" localSheetId="34">#REF!</definedName>
    <definedName name="BFDI" localSheetId="39">#REF!</definedName>
    <definedName name="BFDI" localSheetId="55">#REF!</definedName>
    <definedName name="BFDI" localSheetId="56">#REF!</definedName>
    <definedName name="BFDI" localSheetId="19">#REF!</definedName>
    <definedName name="BFDI" localSheetId="26">#REF!</definedName>
    <definedName name="BFDI" localSheetId="0">#REF!</definedName>
    <definedName name="BFDI">#REF!</definedName>
    <definedName name="BFDIL" localSheetId="15">[90]Q6!$E$27:$AH$27</definedName>
    <definedName name="BFDIL" localSheetId="16">#REF!</definedName>
    <definedName name="BFDIL" localSheetId="41">#REF!</definedName>
    <definedName name="BFDIL" localSheetId="46">#REF!</definedName>
    <definedName name="BFDIL" localSheetId="35">#REF!</definedName>
    <definedName name="BFDIL" localSheetId="29">#REF!</definedName>
    <definedName name="BFDIL" localSheetId="34">#REF!</definedName>
    <definedName name="BFDIL" localSheetId="39">#REF!</definedName>
    <definedName name="BFDIL" localSheetId="55">#REF!</definedName>
    <definedName name="BFDIL" localSheetId="56">#REF!</definedName>
    <definedName name="BFDIL" localSheetId="19">#REF!</definedName>
    <definedName name="BFDIL" localSheetId="26">#REF!</definedName>
    <definedName name="BFDIL" localSheetId="0">#REF!</definedName>
    <definedName name="BFDIL">#REF!</definedName>
    <definedName name="BFL">#N/A</definedName>
    <definedName name="BFL_C_G" localSheetId="16">#REF!</definedName>
    <definedName name="BFL_C_G" localSheetId="25">#REF!</definedName>
    <definedName name="BFL_C_G" localSheetId="41">#REF!</definedName>
    <definedName name="BFL_C_G" localSheetId="46">#REF!</definedName>
    <definedName name="BFL_C_G" localSheetId="35">#REF!</definedName>
    <definedName name="BFL_C_G" localSheetId="34">#REF!</definedName>
    <definedName name="BFL_C_G" localSheetId="39">#REF!</definedName>
    <definedName name="BFL_C_G" localSheetId="69">#REF!</definedName>
    <definedName name="BFL_C_G" localSheetId="19">#REF!</definedName>
    <definedName name="BFL_C_G" localSheetId="26">#REF!</definedName>
    <definedName name="BFL_C_G" localSheetId="0">#REF!</definedName>
    <definedName name="BFL_C_G">#REF!</definedName>
    <definedName name="BFL_C_P" localSheetId="16">#REF!</definedName>
    <definedName name="BFL_C_P" localSheetId="41">#REF!</definedName>
    <definedName name="BFL_C_P" localSheetId="46">#REF!</definedName>
    <definedName name="BFL_C_P" localSheetId="35">#REF!</definedName>
    <definedName name="BFL_C_P" localSheetId="34">#REF!</definedName>
    <definedName name="BFL_C_P" localSheetId="39">#REF!</definedName>
    <definedName name="BFL_C_P" localSheetId="19">#REF!</definedName>
    <definedName name="BFL_C_P" localSheetId="26">#REF!</definedName>
    <definedName name="BFL_C_P" localSheetId="0">#REF!</definedName>
    <definedName name="BFL_C_P">#REF!</definedName>
    <definedName name="BFL_CBA" localSheetId="16">#REF!</definedName>
    <definedName name="BFL_CBA" localSheetId="41">#REF!</definedName>
    <definedName name="BFL_CBA" localSheetId="46">#REF!</definedName>
    <definedName name="BFL_CBA" localSheetId="35">#REF!</definedName>
    <definedName name="BFL_CBA" localSheetId="34">#REF!</definedName>
    <definedName name="BFL_CBA" localSheetId="39">#REF!</definedName>
    <definedName name="BFL_CBA" localSheetId="19">#REF!</definedName>
    <definedName name="BFL_CBA" localSheetId="26">#REF!</definedName>
    <definedName name="BFL_CBA" localSheetId="0">#REF!</definedName>
    <definedName name="BFL_CBA">#REF!</definedName>
    <definedName name="BFL_CBI" localSheetId="16">#REF!</definedName>
    <definedName name="BFL_CBI" localSheetId="41">#REF!</definedName>
    <definedName name="BFL_CBI" localSheetId="46">#REF!</definedName>
    <definedName name="BFL_CBI" localSheetId="35">#REF!</definedName>
    <definedName name="BFL_CBI" localSheetId="34">#REF!</definedName>
    <definedName name="BFL_CBI" localSheetId="39">#REF!</definedName>
    <definedName name="BFL_CBI" localSheetId="19">#REF!</definedName>
    <definedName name="BFL_CBI" localSheetId="26">#REF!</definedName>
    <definedName name="BFL_CBI" localSheetId="0">#REF!</definedName>
    <definedName name="BFL_CBI">#REF!</definedName>
    <definedName name="BFL_CMU" localSheetId="16">#REF!</definedName>
    <definedName name="BFL_CMU" localSheetId="41">#REF!</definedName>
    <definedName name="BFL_CMU" localSheetId="46">#REF!</definedName>
    <definedName name="BFL_CMU" localSheetId="35">#REF!</definedName>
    <definedName name="BFL_CMU" localSheetId="34">#REF!</definedName>
    <definedName name="BFL_CMU" localSheetId="39">#REF!</definedName>
    <definedName name="BFL_CMU" localSheetId="19">#REF!</definedName>
    <definedName name="BFL_CMU" localSheetId="26">#REF!</definedName>
    <definedName name="BFL_CMU" localSheetId="0">#REF!</definedName>
    <definedName name="BFL_CMU">#REF!</definedName>
    <definedName name="BFL_D" localSheetId="15">[90]Q7!$E$26:$AH$26</definedName>
    <definedName name="BFL_D">#N/A</definedName>
    <definedName name="BFL_D_G" localSheetId="16">#REF!</definedName>
    <definedName name="BFL_D_G" localSheetId="25">#REF!</definedName>
    <definedName name="BFL_D_G" localSheetId="41">#REF!</definedName>
    <definedName name="BFL_D_G" localSheetId="46">#REF!</definedName>
    <definedName name="BFL_D_G" localSheetId="35">#REF!</definedName>
    <definedName name="BFL_D_G" localSheetId="34">#REF!</definedName>
    <definedName name="BFL_D_G" localSheetId="39">#REF!</definedName>
    <definedName name="BFL_D_G" localSheetId="69">#REF!</definedName>
    <definedName name="BFL_D_G" localSheetId="19">#REF!</definedName>
    <definedName name="BFL_D_G" localSheetId="26">#REF!</definedName>
    <definedName name="BFL_D_G" localSheetId="0">#REF!</definedName>
    <definedName name="BFL_D_G">#REF!</definedName>
    <definedName name="BFL_D_P" localSheetId="16">#REF!</definedName>
    <definedName name="BFL_D_P" localSheetId="41">#REF!</definedName>
    <definedName name="BFL_D_P" localSheetId="46">#REF!</definedName>
    <definedName name="BFL_D_P" localSheetId="35">#REF!</definedName>
    <definedName name="BFL_D_P" localSheetId="34">#REF!</definedName>
    <definedName name="BFL_D_P" localSheetId="39">#REF!</definedName>
    <definedName name="BFL_D_P" localSheetId="19">#REF!</definedName>
    <definedName name="BFL_D_P" localSheetId="26">#REF!</definedName>
    <definedName name="BFL_D_P" localSheetId="0">#REF!</definedName>
    <definedName name="BFL_D_P">#REF!</definedName>
    <definedName name="BFL_DBA" localSheetId="16">#REF!</definedName>
    <definedName name="BFL_DBA" localSheetId="41">#REF!</definedName>
    <definedName name="BFL_DBA" localSheetId="46">#REF!</definedName>
    <definedName name="BFL_DBA" localSheetId="35">#REF!</definedName>
    <definedName name="BFL_DBA" localSheetId="34">#REF!</definedName>
    <definedName name="BFL_DBA" localSheetId="39">#REF!</definedName>
    <definedName name="BFL_DBA" localSheetId="19">#REF!</definedName>
    <definedName name="BFL_DBA" localSheetId="26">#REF!</definedName>
    <definedName name="BFL_DBA" localSheetId="0">#REF!</definedName>
    <definedName name="BFL_DBA">#REF!</definedName>
    <definedName name="BFL_DBI" localSheetId="16">#REF!</definedName>
    <definedName name="BFL_DBI" localSheetId="41">#REF!</definedName>
    <definedName name="BFL_DBI" localSheetId="46">#REF!</definedName>
    <definedName name="BFL_DBI" localSheetId="35">#REF!</definedName>
    <definedName name="BFL_DBI" localSheetId="34">#REF!</definedName>
    <definedName name="BFL_DBI" localSheetId="39">#REF!</definedName>
    <definedName name="BFL_DBI" localSheetId="19">#REF!</definedName>
    <definedName name="BFL_DBI" localSheetId="26">#REF!</definedName>
    <definedName name="BFL_DBI" localSheetId="0">#REF!</definedName>
    <definedName name="BFL_DBI">#REF!</definedName>
    <definedName name="BFL_DF" localSheetId="15">#REF!</definedName>
    <definedName name="BFL_DF">#N/A</definedName>
    <definedName name="BFL_DMU" localSheetId="16">#REF!</definedName>
    <definedName name="BFL_DMU" localSheetId="25">#REF!</definedName>
    <definedName name="BFL_DMU" localSheetId="41">#REF!</definedName>
    <definedName name="BFL_DMU" localSheetId="46">#REF!</definedName>
    <definedName name="BFL_DMU" localSheetId="35">#REF!</definedName>
    <definedName name="BFL_DMU" localSheetId="34">#REF!</definedName>
    <definedName name="BFL_DMU" localSheetId="39">#REF!</definedName>
    <definedName name="BFL_DMU" localSheetId="69">#REF!</definedName>
    <definedName name="BFL_DMU" localSheetId="19">#REF!</definedName>
    <definedName name="BFL_DMU" localSheetId="26">#REF!</definedName>
    <definedName name="BFL_DMU" localSheetId="0">#REF!</definedName>
    <definedName name="BFL_DMU">#REF!</definedName>
    <definedName name="BFLB">#N/A</definedName>
    <definedName name="BFLB_D">#N/A</definedName>
    <definedName name="BFLB_DF" localSheetId="15">#REF!</definedName>
    <definedName name="BFLB_DF">#N/A</definedName>
    <definedName name="BFLD_DF" localSheetId="15">#N/A</definedName>
    <definedName name="BFLD_DF" localSheetId="16">[92]!BFLD_DF</definedName>
    <definedName name="BFLD_DF" localSheetId="21">[92]!BFLD_DF</definedName>
    <definedName name="BFLD_DF" localSheetId="41">[92]!BFLD_DF</definedName>
    <definedName name="BFLD_DF" localSheetId="43">[92]!BFLD_DF</definedName>
    <definedName name="BFLD_DF" localSheetId="46">[92]!BFLD_DF</definedName>
    <definedName name="BFLD_DF" localSheetId="6">[92]!BFLD_DF</definedName>
    <definedName name="BFLD_DF" localSheetId="10">#REF!</definedName>
    <definedName name="BFLD_DF" localSheetId="36">#REF!</definedName>
    <definedName name="BFLD_DF" localSheetId="12">[92]!BFLD_DF</definedName>
    <definedName name="BFLD_DF" localSheetId="45">[92]!BFLD_DF</definedName>
    <definedName name="BFLD_DF" localSheetId="50">#REF!</definedName>
    <definedName name="BFLD_DF" localSheetId="55">#REF!</definedName>
    <definedName name="BFLD_DF" localSheetId="56">[92]!BFLD_DF</definedName>
    <definedName name="BFLD_DF" localSheetId="66">[92]!BFLD_DF</definedName>
    <definedName name="BFLD_DF" localSheetId="70">#REF!</definedName>
    <definedName name="BFLD_DF" localSheetId="19">[92]!BFLD_DF</definedName>
    <definedName name="BFLD_DF" localSheetId="26">[92]!BFLD_DF</definedName>
    <definedName name="BFLD_DF">[92]!BFLD_DF</definedName>
    <definedName name="BFLD_DF1">#N/A</definedName>
    <definedName name="BFLD_DF2">#N/A</definedName>
    <definedName name="BFLG">#N/A</definedName>
    <definedName name="BFLG_D">#N/A</definedName>
    <definedName name="BFLG_DF">#N/A</definedName>
    <definedName name="BFLRES" localSheetId="16">#REF!</definedName>
    <definedName name="BFLRES" localSheetId="25">#REF!</definedName>
    <definedName name="BFLRES" localSheetId="41">#REF!</definedName>
    <definedName name="BFLRES" localSheetId="46">#REF!</definedName>
    <definedName name="BFLRES" localSheetId="35">#REF!</definedName>
    <definedName name="BFLRES" localSheetId="34">#REF!</definedName>
    <definedName name="BFLRES" localSheetId="39">#REF!</definedName>
    <definedName name="BFLRES" localSheetId="69">#REF!</definedName>
    <definedName name="BFLRES" localSheetId="19">#REF!</definedName>
    <definedName name="BFLRES" localSheetId="26">#REF!</definedName>
    <definedName name="BFLRES" localSheetId="0">#REF!</definedName>
    <definedName name="BFLRES">#REF!</definedName>
    <definedName name="BFO" localSheetId="15">[88]Q6!#REF!</definedName>
    <definedName name="BFO" localSheetId="16">#REF!</definedName>
    <definedName name="BFO" localSheetId="41">#REF!</definedName>
    <definedName name="BFO" localSheetId="46">#REF!</definedName>
    <definedName name="BFO" localSheetId="35">#REF!</definedName>
    <definedName name="BFO" localSheetId="29">#REF!</definedName>
    <definedName name="BFO" localSheetId="34">#REF!</definedName>
    <definedName name="BFO" localSheetId="39">#REF!</definedName>
    <definedName name="BFO" localSheetId="55">#REF!</definedName>
    <definedName name="BFO" localSheetId="19">#REF!</definedName>
    <definedName name="BFO" localSheetId="26">#REF!</definedName>
    <definedName name="BFO" localSheetId="0">#REF!</definedName>
    <definedName name="BFO">#REF!</definedName>
    <definedName name="BFO_S" localSheetId="16">#REF!</definedName>
    <definedName name="BFO_S" localSheetId="41">#REF!</definedName>
    <definedName name="BFO_S" localSheetId="46">#REF!</definedName>
    <definedName name="BFO_S" localSheetId="35">#REF!</definedName>
    <definedName name="BFO_S" localSheetId="34">#REF!</definedName>
    <definedName name="BFO_S" localSheetId="39">#REF!</definedName>
    <definedName name="BFO_S" localSheetId="19">#REF!</definedName>
    <definedName name="BFO_S" localSheetId="26">#REF!</definedName>
    <definedName name="BFO_S" localSheetId="0">#REF!</definedName>
    <definedName name="BFO_S">#REF!</definedName>
    <definedName name="BFOA" localSheetId="15">[90]Q6!$E$45:$AH$45</definedName>
    <definedName name="BFOA" localSheetId="16">#REF!</definedName>
    <definedName name="BFOA" localSheetId="41">#REF!</definedName>
    <definedName name="BFOA" localSheetId="46">#REF!</definedName>
    <definedName name="BFOA" localSheetId="35">#REF!</definedName>
    <definedName name="BFOA" localSheetId="29">#REF!</definedName>
    <definedName name="BFOA" localSheetId="34">#REF!</definedName>
    <definedName name="BFOA" localSheetId="39">#REF!</definedName>
    <definedName name="BFOA" localSheetId="55">#REF!</definedName>
    <definedName name="BFOA" localSheetId="56">#REF!</definedName>
    <definedName name="BFOA" localSheetId="19">#REF!</definedName>
    <definedName name="BFOA" localSheetId="26">#REF!</definedName>
    <definedName name="BFOA" localSheetId="0">#REF!</definedName>
    <definedName name="BFOA">#REF!</definedName>
    <definedName name="BFOAG" localSheetId="15">[90]Q6!$E$47:$AH$47</definedName>
    <definedName name="BFOAG" localSheetId="16">#REF!</definedName>
    <definedName name="BFOAG" localSheetId="41">#REF!</definedName>
    <definedName name="BFOAG" localSheetId="46">#REF!</definedName>
    <definedName name="BFOAG" localSheetId="35">#REF!</definedName>
    <definedName name="BFOAG" localSheetId="29">#REF!</definedName>
    <definedName name="BFOAG" localSheetId="34">#REF!</definedName>
    <definedName name="BFOAG" localSheetId="39">#REF!</definedName>
    <definedName name="BFOAG" localSheetId="55">#REF!</definedName>
    <definedName name="BFOAG" localSheetId="56">#REF!</definedName>
    <definedName name="BFOAG" localSheetId="19">#REF!</definedName>
    <definedName name="BFOAG" localSheetId="26">#REF!</definedName>
    <definedName name="BFOAG" localSheetId="0">#REF!</definedName>
    <definedName name="BFOAG">#REF!</definedName>
    <definedName name="BFOL" localSheetId="15">[88]Q6!#REF!</definedName>
    <definedName name="BFOL" localSheetId="16">#REF!</definedName>
    <definedName name="BFOL" localSheetId="41">#REF!</definedName>
    <definedName name="BFOL" localSheetId="46">#REF!</definedName>
    <definedName name="BFOL" localSheetId="35">#REF!</definedName>
    <definedName name="BFOL" localSheetId="29">#REF!</definedName>
    <definedName name="BFOL" localSheetId="34">#REF!</definedName>
    <definedName name="BFOL" localSheetId="39">#REF!</definedName>
    <definedName name="BFOL" localSheetId="55">#REF!</definedName>
    <definedName name="BFOL" localSheetId="56">#REF!</definedName>
    <definedName name="BFOL" localSheetId="19">#REF!</definedName>
    <definedName name="BFOL" localSheetId="26">#REF!</definedName>
    <definedName name="BFOL" localSheetId="0">#REF!</definedName>
    <definedName name="BFOL">#REF!</definedName>
    <definedName name="BFOL_B" localSheetId="15">[90]Q6!$E$56:$AH$56</definedName>
    <definedName name="BFOL_B" localSheetId="16">#REF!</definedName>
    <definedName name="BFOL_B" localSheetId="41">#REF!</definedName>
    <definedName name="BFOL_B" localSheetId="46">#REF!</definedName>
    <definedName name="BFOL_B" localSheetId="35">#REF!</definedName>
    <definedName name="BFOL_B" localSheetId="29">#REF!</definedName>
    <definedName name="BFOL_B" localSheetId="34">#REF!</definedName>
    <definedName name="BFOL_B" localSheetId="39">#REF!</definedName>
    <definedName name="BFOL_B" localSheetId="55">#REF!</definedName>
    <definedName name="BFOL_B" localSheetId="56">#REF!</definedName>
    <definedName name="BFOL_B" localSheetId="19">#REF!</definedName>
    <definedName name="BFOL_B" localSheetId="26">#REF!</definedName>
    <definedName name="BFOL_B" localSheetId="0">#REF!</definedName>
    <definedName name="BFOL_B">#REF!</definedName>
    <definedName name="BFOL_G" localSheetId="15">[90]Q6!$E$52:$AH$52</definedName>
    <definedName name="BFOL_G" localSheetId="16">#REF!</definedName>
    <definedName name="BFOL_G" localSheetId="41">#REF!</definedName>
    <definedName name="BFOL_G" localSheetId="46">#REF!</definedName>
    <definedName name="BFOL_G" localSheetId="35">#REF!</definedName>
    <definedName name="BFOL_G" localSheetId="29">#REF!</definedName>
    <definedName name="BFOL_G" localSheetId="34">#REF!</definedName>
    <definedName name="BFOL_G" localSheetId="39">#REF!</definedName>
    <definedName name="BFOL_G" localSheetId="55">#REF!</definedName>
    <definedName name="BFOL_G" localSheetId="56">#REF!</definedName>
    <definedName name="BFOL_G" localSheetId="19">#REF!</definedName>
    <definedName name="BFOL_G" localSheetId="26">#REF!</definedName>
    <definedName name="BFOL_G" localSheetId="0">#REF!</definedName>
    <definedName name="BFOL_G">#REF!</definedName>
    <definedName name="BFOL_L" localSheetId="15">[90]Q6!$E$48:$AH$48</definedName>
    <definedName name="BFOL_L" localSheetId="16">#REF!</definedName>
    <definedName name="BFOL_L" localSheetId="41">#REF!</definedName>
    <definedName name="BFOL_L" localSheetId="46">#REF!</definedName>
    <definedName name="BFOL_L" localSheetId="35">#REF!</definedName>
    <definedName name="BFOL_L" localSheetId="29">#REF!</definedName>
    <definedName name="BFOL_L" localSheetId="34">#REF!</definedName>
    <definedName name="BFOL_L" localSheetId="39">#REF!</definedName>
    <definedName name="BFOL_L" localSheetId="55">#REF!</definedName>
    <definedName name="BFOL_L" localSheetId="56">#REF!</definedName>
    <definedName name="BFOL_L" localSheetId="19">#REF!</definedName>
    <definedName name="BFOL_L" localSheetId="26">#REF!</definedName>
    <definedName name="BFOL_L" localSheetId="0">#REF!</definedName>
    <definedName name="BFOL_L">#REF!</definedName>
    <definedName name="BFOL_O" localSheetId="15">[88]Q6!#REF!</definedName>
    <definedName name="BFOL_O" localSheetId="16">#REF!</definedName>
    <definedName name="BFOL_O" localSheetId="41">#REF!</definedName>
    <definedName name="BFOL_O" localSheetId="46">#REF!</definedName>
    <definedName name="BFOL_O" localSheetId="35">#REF!</definedName>
    <definedName name="BFOL_O" localSheetId="29">#REF!</definedName>
    <definedName name="BFOL_O" localSheetId="34">#REF!</definedName>
    <definedName name="BFOL_O" localSheetId="39">#REF!</definedName>
    <definedName name="BFOL_O" localSheetId="55">#REF!</definedName>
    <definedName name="BFOL_O" localSheetId="56">#REF!</definedName>
    <definedName name="BFOL_O" localSheetId="19">#REF!</definedName>
    <definedName name="BFOL_O" localSheetId="26">#REF!</definedName>
    <definedName name="BFOL_O" localSheetId="0">#REF!</definedName>
    <definedName name="BFOL_O">#REF!</definedName>
    <definedName name="BFOL_S" localSheetId="15">[90]Q6!$E$51:$AH$51</definedName>
    <definedName name="BFOL_S" localSheetId="16">#REF!</definedName>
    <definedName name="BFOL_S" localSheetId="41">#REF!</definedName>
    <definedName name="BFOL_S" localSheetId="46">#REF!</definedName>
    <definedName name="BFOL_S" localSheetId="35">#REF!</definedName>
    <definedName name="BFOL_S" localSheetId="29">#REF!</definedName>
    <definedName name="BFOL_S" localSheetId="34">#REF!</definedName>
    <definedName name="BFOL_S" localSheetId="39">#REF!</definedName>
    <definedName name="BFOL_S" localSheetId="55">#REF!</definedName>
    <definedName name="BFOL_S" localSheetId="56">#REF!</definedName>
    <definedName name="BFOL_S" localSheetId="19">#REF!</definedName>
    <definedName name="BFOL_S" localSheetId="26">#REF!</definedName>
    <definedName name="BFOL_S" localSheetId="0">#REF!</definedName>
    <definedName name="BFOL_S">#REF!</definedName>
    <definedName name="BFOLB" localSheetId="15">[90]Q6!$E$56:$AH$56</definedName>
    <definedName name="BFOLB" localSheetId="16">#REF!</definedName>
    <definedName name="BFOLB" localSheetId="41">#REF!</definedName>
    <definedName name="BFOLB" localSheetId="46">#REF!</definedName>
    <definedName name="BFOLB" localSheetId="35">#REF!</definedName>
    <definedName name="BFOLB" localSheetId="29">#REF!</definedName>
    <definedName name="BFOLB" localSheetId="34">#REF!</definedName>
    <definedName name="BFOLB" localSheetId="39">#REF!</definedName>
    <definedName name="BFOLB" localSheetId="55">#REF!</definedName>
    <definedName name="BFOLB" localSheetId="56">#REF!</definedName>
    <definedName name="BFOLB" localSheetId="19">#REF!</definedName>
    <definedName name="BFOLB" localSheetId="26">#REF!</definedName>
    <definedName name="BFOLB" localSheetId="0">#REF!</definedName>
    <definedName name="BFOLB">#REF!</definedName>
    <definedName name="BFOLG_L" localSheetId="15">[90]Q6!$E$50:$AH$50</definedName>
    <definedName name="BFOLG_L" localSheetId="16">#REF!</definedName>
    <definedName name="BFOLG_L" localSheetId="41">#REF!</definedName>
    <definedName name="BFOLG_L" localSheetId="46">#REF!</definedName>
    <definedName name="BFOLG_L" localSheetId="35">#REF!</definedName>
    <definedName name="BFOLG_L" localSheetId="29">#REF!</definedName>
    <definedName name="BFOLG_L" localSheetId="34">#REF!</definedName>
    <definedName name="BFOLG_L" localSheetId="39">#REF!</definedName>
    <definedName name="BFOLG_L" localSheetId="55">#REF!</definedName>
    <definedName name="BFOLG_L" localSheetId="56">#REF!</definedName>
    <definedName name="BFOLG_L" localSheetId="19">#REF!</definedName>
    <definedName name="BFOLG_L" localSheetId="26">#REF!</definedName>
    <definedName name="BFOLG_L" localSheetId="0">#REF!</definedName>
    <definedName name="BFOLG_L">#REF!</definedName>
    <definedName name="BFOTH" localSheetId="16">#REF!</definedName>
    <definedName name="BFOTH" localSheetId="41">#REF!</definedName>
    <definedName name="BFOTH" localSheetId="46">#REF!</definedName>
    <definedName name="BFOTH" localSheetId="35">#REF!</definedName>
    <definedName name="BFOTH" localSheetId="34">#REF!</definedName>
    <definedName name="BFOTH" localSheetId="39">#REF!</definedName>
    <definedName name="BFOTH" localSheetId="19">#REF!</definedName>
    <definedName name="BFOTH" localSheetId="26">#REF!</definedName>
    <definedName name="BFOTH" localSheetId="0">#REF!</definedName>
    <definedName name="BFOTH">#REF!</definedName>
    <definedName name="BFP" localSheetId="15">[90]Q6!$E$29:$AH$29</definedName>
    <definedName name="BFP" localSheetId="16">#REF!</definedName>
    <definedName name="BFP" localSheetId="41">#REF!</definedName>
    <definedName name="BFP" localSheetId="46">#REF!</definedName>
    <definedName name="BFP" localSheetId="35">#REF!</definedName>
    <definedName name="BFP" localSheetId="29">#REF!</definedName>
    <definedName name="BFP" localSheetId="34">#REF!</definedName>
    <definedName name="BFP" localSheetId="39">#REF!</definedName>
    <definedName name="BFP" localSheetId="55">#REF!</definedName>
    <definedName name="BFP" localSheetId="56">#REF!</definedName>
    <definedName name="BFP" localSheetId="19">#REF!</definedName>
    <definedName name="BFP" localSheetId="26">#REF!</definedName>
    <definedName name="BFP" localSheetId="0">#REF!</definedName>
    <definedName name="BFP">#REF!</definedName>
    <definedName name="BFPA" localSheetId="15">#REF!</definedName>
    <definedName name="BFPA" localSheetId="16">#REF!</definedName>
    <definedName name="BFPA" localSheetId="41">#REF!</definedName>
    <definedName name="BFPA" localSheetId="46">#REF!</definedName>
    <definedName name="BFPA" localSheetId="35">#REF!</definedName>
    <definedName name="BFPA" localSheetId="29">#REF!</definedName>
    <definedName name="BFPA" localSheetId="34">#REF!</definedName>
    <definedName name="BFPA" localSheetId="39">#REF!</definedName>
    <definedName name="BFPA" localSheetId="56">#REF!</definedName>
    <definedName name="BFPA" localSheetId="19">#REF!</definedName>
    <definedName name="BFPA" localSheetId="26">#REF!</definedName>
    <definedName name="BFPA" localSheetId="0">#REF!</definedName>
    <definedName name="BFPA">#REF!</definedName>
    <definedName name="BFPAG" localSheetId="15">[90]Q6!$E$32:$AH$32</definedName>
    <definedName name="BFPAG" localSheetId="16">#REF!</definedName>
    <definedName name="BFPAG" localSheetId="41">#REF!</definedName>
    <definedName name="BFPAG" localSheetId="46">#REF!</definedName>
    <definedName name="BFPAG" localSheetId="35">#REF!</definedName>
    <definedName name="BFPAG" localSheetId="29">#REF!</definedName>
    <definedName name="BFPAG" localSheetId="34">#REF!</definedName>
    <definedName name="BFPAG" localSheetId="39">#REF!</definedName>
    <definedName name="BFPAG" localSheetId="55">#REF!</definedName>
    <definedName name="BFPAG" localSheetId="56">#REF!</definedName>
    <definedName name="BFPAG" localSheetId="19">#REF!</definedName>
    <definedName name="BFPAG" localSheetId="26">#REF!</definedName>
    <definedName name="BFPAG" localSheetId="0">#REF!</definedName>
    <definedName name="BFPAG">#REF!</definedName>
    <definedName name="BFPL" localSheetId="15">#REF!</definedName>
    <definedName name="BFPL" localSheetId="16">#REF!</definedName>
    <definedName name="BFPL" localSheetId="41">#REF!</definedName>
    <definedName name="BFPL" localSheetId="46">#REF!</definedName>
    <definedName name="BFPL" localSheetId="35">#REF!</definedName>
    <definedName name="BFPL" localSheetId="29">#REF!</definedName>
    <definedName name="BFPL" localSheetId="34">#REF!</definedName>
    <definedName name="BFPL" localSheetId="39">#REF!</definedName>
    <definedName name="BFPL" localSheetId="56">#REF!</definedName>
    <definedName name="BFPL" localSheetId="19">#REF!</definedName>
    <definedName name="BFPL" localSheetId="26">#REF!</definedName>
    <definedName name="BFPL" localSheetId="0">#REF!</definedName>
    <definedName name="BFPL">#REF!</definedName>
    <definedName name="BFPLBN" localSheetId="15">[90]Q6!$E$41:$AH$41</definedName>
    <definedName name="BFPLBN" localSheetId="16">#REF!</definedName>
    <definedName name="BFPLBN" localSheetId="41">#REF!</definedName>
    <definedName name="BFPLBN" localSheetId="46">#REF!</definedName>
    <definedName name="BFPLBN" localSheetId="35">#REF!</definedName>
    <definedName name="BFPLBN" localSheetId="29">#REF!</definedName>
    <definedName name="BFPLBN" localSheetId="34">#REF!</definedName>
    <definedName name="BFPLBN" localSheetId="39">#REF!</definedName>
    <definedName name="BFPLBN" localSheetId="55">#REF!</definedName>
    <definedName name="BFPLBN" localSheetId="56">#REF!</definedName>
    <definedName name="BFPLBN" localSheetId="19">#REF!</definedName>
    <definedName name="BFPLBN" localSheetId="26">#REF!</definedName>
    <definedName name="BFPLBN" localSheetId="0">#REF!</definedName>
    <definedName name="BFPLBN">#REF!</definedName>
    <definedName name="BFPLD" localSheetId="15">[88]Q6!#REF!</definedName>
    <definedName name="BFPLD" localSheetId="16">#REF!</definedName>
    <definedName name="BFPLD" localSheetId="41">#REF!</definedName>
    <definedName name="BFPLD" localSheetId="46">#REF!</definedName>
    <definedName name="BFPLD" localSheetId="35">#REF!</definedName>
    <definedName name="BFPLD" localSheetId="29">#REF!</definedName>
    <definedName name="BFPLD" localSheetId="34">#REF!</definedName>
    <definedName name="BFPLD" localSheetId="39">#REF!</definedName>
    <definedName name="BFPLD" localSheetId="55">#REF!</definedName>
    <definedName name="BFPLD" localSheetId="56">#REF!</definedName>
    <definedName name="BFPLD" localSheetId="19">#REF!</definedName>
    <definedName name="BFPLD" localSheetId="26">#REF!</definedName>
    <definedName name="BFPLD" localSheetId="0">#REF!</definedName>
    <definedName name="BFPLD">#REF!</definedName>
    <definedName name="BFPLD_G" localSheetId="15">[90]Q6!$E$37:$AH$37</definedName>
    <definedName name="BFPLD_G" localSheetId="16">#REF!</definedName>
    <definedName name="BFPLD_G" localSheetId="41">#REF!</definedName>
    <definedName name="BFPLD_G" localSheetId="46">#REF!</definedName>
    <definedName name="BFPLD_G" localSheetId="35">#REF!</definedName>
    <definedName name="BFPLD_G" localSheetId="29">#REF!</definedName>
    <definedName name="BFPLD_G" localSheetId="34">#REF!</definedName>
    <definedName name="BFPLD_G" localSheetId="39">#REF!</definedName>
    <definedName name="BFPLD_G" localSheetId="55">#REF!</definedName>
    <definedName name="BFPLD_G" localSheetId="56">#REF!</definedName>
    <definedName name="BFPLD_G" localSheetId="19">#REF!</definedName>
    <definedName name="BFPLD_G" localSheetId="26">#REF!</definedName>
    <definedName name="BFPLD_G" localSheetId="0">#REF!</definedName>
    <definedName name="BFPLD_G">#REF!</definedName>
    <definedName name="BFPLE" localSheetId="15">[90]Q6!$E$33:$AH$33</definedName>
    <definedName name="BFPLE" localSheetId="16">#REF!</definedName>
    <definedName name="BFPLE" localSheetId="41">#REF!</definedName>
    <definedName name="BFPLE" localSheetId="46">#REF!</definedName>
    <definedName name="BFPLE" localSheetId="35">#REF!</definedName>
    <definedName name="BFPLE" localSheetId="29">#REF!</definedName>
    <definedName name="BFPLE" localSheetId="34">#REF!</definedName>
    <definedName name="BFPLE" localSheetId="39">#REF!</definedName>
    <definedName name="BFPLE" localSheetId="55">#REF!</definedName>
    <definedName name="BFPLE" localSheetId="56">#REF!</definedName>
    <definedName name="BFPLE" localSheetId="19">#REF!</definedName>
    <definedName name="BFPLE" localSheetId="26">#REF!</definedName>
    <definedName name="BFPLE" localSheetId="0">#REF!</definedName>
    <definedName name="BFPLE">#REF!</definedName>
    <definedName name="BFPLE_G" localSheetId="15">[90]Q6!$E$35:$AH$35</definedName>
    <definedName name="BFPLE_G" localSheetId="16">#REF!</definedName>
    <definedName name="BFPLE_G" localSheetId="41">#REF!</definedName>
    <definedName name="BFPLE_G" localSheetId="46">#REF!</definedName>
    <definedName name="BFPLE_G" localSheetId="35">#REF!</definedName>
    <definedName name="BFPLE_G" localSheetId="29">#REF!</definedName>
    <definedName name="BFPLE_G" localSheetId="34">#REF!</definedName>
    <definedName name="BFPLE_G" localSheetId="39">#REF!</definedName>
    <definedName name="BFPLE_G" localSheetId="55">#REF!</definedName>
    <definedName name="BFPLE_G" localSheetId="56">#REF!</definedName>
    <definedName name="BFPLE_G" localSheetId="19">#REF!</definedName>
    <definedName name="BFPLE_G" localSheetId="26">#REF!</definedName>
    <definedName name="BFPLE_G" localSheetId="0">#REF!</definedName>
    <definedName name="BFPLE_G">#REF!</definedName>
    <definedName name="BFPLMM" localSheetId="15">[90]Q6!$E$43:$AH$43</definedName>
    <definedName name="BFPLMM" localSheetId="16">#REF!</definedName>
    <definedName name="BFPLMM" localSheetId="41">#REF!</definedName>
    <definedName name="BFPLMM" localSheetId="46">#REF!</definedName>
    <definedName name="BFPLMM" localSheetId="35">#REF!</definedName>
    <definedName name="BFPLMM" localSheetId="29">#REF!</definedName>
    <definedName name="BFPLMM" localSheetId="34">#REF!</definedName>
    <definedName name="BFPLMM" localSheetId="39">#REF!</definedName>
    <definedName name="BFPLMM" localSheetId="55">#REF!</definedName>
    <definedName name="BFPLMM" localSheetId="56">#REF!</definedName>
    <definedName name="BFPLMM" localSheetId="19">#REF!</definedName>
    <definedName name="BFPLMM" localSheetId="26">#REF!</definedName>
    <definedName name="BFPLMM" localSheetId="0">#REF!</definedName>
    <definedName name="BFPLMM">#REF!</definedName>
    <definedName name="BFRA" localSheetId="15">#REF!</definedName>
    <definedName name="BFRA">#N/A</definedName>
    <definedName name="BFUND" localSheetId="15">#REF!</definedName>
    <definedName name="BFUND" localSheetId="16">#REF!</definedName>
    <definedName name="BFUND" localSheetId="25">#REF!</definedName>
    <definedName name="BFUND" localSheetId="41">#REF!</definedName>
    <definedName name="BFUND" localSheetId="46">#REF!</definedName>
    <definedName name="BFUND" localSheetId="35">#REF!</definedName>
    <definedName name="BFUND" localSheetId="29">#REF!</definedName>
    <definedName name="BFUND" localSheetId="33">#REF!</definedName>
    <definedName name="BFUND" localSheetId="34">#REF!</definedName>
    <definedName name="BFUND" localSheetId="39">#REF!</definedName>
    <definedName name="BFUND" localSheetId="55">#REF!</definedName>
    <definedName name="BFUND" localSheetId="56">#REF!</definedName>
    <definedName name="BFUND" localSheetId="69">#REF!</definedName>
    <definedName name="BFUND" localSheetId="19">#REF!</definedName>
    <definedName name="BFUND" localSheetId="26">#REF!</definedName>
    <definedName name="BFUND" localSheetId="0">#REF!</definedName>
    <definedName name="BFUND">#REF!</definedName>
    <definedName name="BGS" localSheetId="15">[88]Q6!#REF!</definedName>
    <definedName name="BGS" localSheetId="16">#REF!</definedName>
    <definedName name="BGS" localSheetId="41">#REF!</definedName>
    <definedName name="BGS" localSheetId="46">#REF!</definedName>
    <definedName name="BGS" localSheetId="35">#REF!</definedName>
    <definedName name="BGS" localSheetId="29">#REF!</definedName>
    <definedName name="BGS" localSheetId="34">#REF!</definedName>
    <definedName name="BGS" localSheetId="39">#REF!</definedName>
    <definedName name="BGS" localSheetId="55">#REF!</definedName>
    <definedName name="BGS" localSheetId="56">#REF!</definedName>
    <definedName name="BGS" localSheetId="19">#REF!</definedName>
    <definedName name="BGS" localSheetId="26">#REF!</definedName>
    <definedName name="BGS" localSheetId="0">#REF!</definedName>
    <definedName name="BGS">#REF!</definedName>
    <definedName name="BI" localSheetId="15">[88]Q6!#REF!</definedName>
    <definedName name="BI">#N/A</definedName>
    <definedName name="BIO" localSheetId="35">[53]raw!#REF!</definedName>
    <definedName name="BIO" localSheetId="36">#REF!</definedName>
    <definedName name="BIO" localSheetId="70">#REF!</definedName>
    <definedName name="BIO" localSheetId="26">[53]raw!#REF!</definedName>
    <definedName name="BIO">[53]raw!#REF!</definedName>
    <definedName name="BIP" localSheetId="15">[90]Q6!$E$14:$AH$14</definedName>
    <definedName name="BIP" localSheetId="16">#REF!</definedName>
    <definedName name="BIP" localSheetId="25">#REF!</definedName>
    <definedName name="BIP" localSheetId="41">#REF!</definedName>
    <definedName name="BIP" localSheetId="46">#REF!</definedName>
    <definedName name="BIP" localSheetId="35">#REF!</definedName>
    <definedName name="BIP" localSheetId="29">#REF!</definedName>
    <definedName name="BIP" localSheetId="33">#REF!</definedName>
    <definedName name="BIP" localSheetId="34">#REF!</definedName>
    <definedName name="BIP" localSheetId="39">#REF!</definedName>
    <definedName name="BIP" localSheetId="55">#REF!</definedName>
    <definedName name="BIP" localSheetId="56">#REF!</definedName>
    <definedName name="BIP" localSheetId="69">#REF!</definedName>
    <definedName name="BIP" localSheetId="19">#REF!</definedName>
    <definedName name="BIP" localSheetId="26">#REF!</definedName>
    <definedName name="BIP" localSheetId="0">#REF!</definedName>
    <definedName name="BIP">#REF!</definedName>
    <definedName name="BK" localSheetId="15">#REF!</definedName>
    <definedName name="BK">#N/A</definedName>
    <definedName name="BKF" localSheetId="15">#REF!</definedName>
    <definedName name="BKF">#N/A</definedName>
    <definedName name="BKFA" localSheetId="15">[88]Q6!#REF!</definedName>
    <definedName name="BKFA" localSheetId="16">#REF!</definedName>
    <definedName name="BKFA" localSheetId="25">#REF!</definedName>
    <definedName name="BKFA" localSheetId="41">#REF!</definedName>
    <definedName name="BKFA" localSheetId="46">#REF!</definedName>
    <definedName name="BKFA" localSheetId="35">#REF!</definedName>
    <definedName name="BKFA" localSheetId="29">#REF!</definedName>
    <definedName name="BKFA" localSheetId="33">#REF!</definedName>
    <definedName name="BKFA" localSheetId="34">#REF!</definedName>
    <definedName name="BKFA" localSheetId="39">#REF!</definedName>
    <definedName name="BKFA" localSheetId="55">#REF!</definedName>
    <definedName name="BKFA" localSheetId="56">#REF!</definedName>
    <definedName name="BKFA" localSheetId="69">#REF!</definedName>
    <definedName name="BKFA" localSheetId="19">#REF!</definedName>
    <definedName name="BKFA" localSheetId="26">#REF!</definedName>
    <definedName name="BKFA" localSheetId="0">#REF!</definedName>
    <definedName name="BKFA">#REF!</definedName>
    <definedName name="BKFBA" localSheetId="16">#REF!</definedName>
    <definedName name="BKFBA" localSheetId="41">#REF!</definedName>
    <definedName name="BKFBA" localSheetId="46">#REF!</definedName>
    <definedName name="BKFBA" localSheetId="35">#REF!</definedName>
    <definedName name="BKFBA" localSheetId="34">#REF!</definedName>
    <definedName name="BKFBA" localSheetId="39">#REF!</definedName>
    <definedName name="BKFBA" localSheetId="19">#REF!</definedName>
    <definedName name="BKFBA" localSheetId="26">#REF!</definedName>
    <definedName name="BKFBA" localSheetId="0">#REF!</definedName>
    <definedName name="BKFBA">#REF!</definedName>
    <definedName name="BKFBI" localSheetId="16">#REF!</definedName>
    <definedName name="BKFBI" localSheetId="41">#REF!</definedName>
    <definedName name="BKFBI" localSheetId="46">#REF!</definedName>
    <definedName name="BKFBI" localSheetId="35">#REF!</definedName>
    <definedName name="BKFBI" localSheetId="34">#REF!</definedName>
    <definedName name="BKFBI" localSheetId="39">#REF!</definedName>
    <definedName name="BKFBI" localSheetId="19">#REF!</definedName>
    <definedName name="BKFBI" localSheetId="26">#REF!</definedName>
    <definedName name="BKFBI" localSheetId="0">#REF!</definedName>
    <definedName name="BKFBI">#REF!</definedName>
    <definedName name="BKFMU" localSheetId="16">#REF!</definedName>
    <definedName name="BKFMU" localSheetId="41">#REF!</definedName>
    <definedName name="BKFMU" localSheetId="46">#REF!</definedName>
    <definedName name="BKFMU" localSheetId="35">#REF!</definedName>
    <definedName name="BKFMU" localSheetId="34">#REF!</definedName>
    <definedName name="BKFMU" localSheetId="39">#REF!</definedName>
    <definedName name="BKFMU" localSheetId="19">#REF!</definedName>
    <definedName name="BKFMU" localSheetId="26">#REF!</definedName>
    <definedName name="BKFMU" localSheetId="0">#REF!</definedName>
    <definedName name="BKFMU">#REF!</definedName>
    <definedName name="BKO" localSheetId="15">[90]Q6!$E$22:$AH$22</definedName>
    <definedName name="BKO" localSheetId="16">#REF!</definedName>
    <definedName name="BKO" localSheetId="41">#REF!</definedName>
    <definedName name="BKO" localSheetId="46">#REF!</definedName>
    <definedName name="BKO" localSheetId="35">#REF!</definedName>
    <definedName name="BKO" localSheetId="29">#REF!</definedName>
    <definedName name="BKO" localSheetId="34">#REF!</definedName>
    <definedName name="BKO" localSheetId="39">#REF!</definedName>
    <definedName name="BKO" localSheetId="55">#REF!</definedName>
    <definedName name="BKO" localSheetId="56">#REF!</definedName>
    <definedName name="BKO" localSheetId="19">#REF!</definedName>
    <definedName name="BKO" localSheetId="26">#REF!</definedName>
    <definedName name="BKO" localSheetId="0">#REF!</definedName>
    <definedName name="BKO">#REF!</definedName>
    <definedName name="bla" localSheetId="16" hidden="1">#REF!</definedName>
    <definedName name="bla" localSheetId="41" hidden="1">#REF!</definedName>
    <definedName name="bla" localSheetId="46" hidden="1">#REF!</definedName>
    <definedName name="bla" localSheetId="35" hidden="1">#REF!</definedName>
    <definedName name="bla" localSheetId="29" hidden="1">#REF!</definedName>
    <definedName name="bla" localSheetId="34" hidden="1">#REF!</definedName>
    <definedName name="bla" localSheetId="39" hidden="1">#REF!</definedName>
    <definedName name="bla" localSheetId="50" hidden="1">#REF!</definedName>
    <definedName name="bla" localSheetId="51" hidden="1">#REF!</definedName>
    <definedName name="bla" localSheetId="55" hidden="1">#REF!</definedName>
    <definedName name="bla" localSheetId="56" hidden="1">#REF!</definedName>
    <definedName name="bla" localSheetId="19" hidden="1">#REF!</definedName>
    <definedName name="bla" localSheetId="26" hidden="1">#REF!</definedName>
    <definedName name="bla" localSheetId="0" hidden="1">#REF!</definedName>
    <definedName name="bla" hidden="1">#REF!</definedName>
    <definedName name="bloco1" localSheetId="16">#REF!</definedName>
    <definedName name="bloco1" localSheetId="41">#REF!</definedName>
    <definedName name="bloco1" localSheetId="46">#REF!</definedName>
    <definedName name="bloco1" localSheetId="35">#REF!</definedName>
    <definedName name="bloco1" localSheetId="34">#REF!</definedName>
    <definedName name="bloco1" localSheetId="39">#REF!</definedName>
    <definedName name="bloco1" localSheetId="19">#REF!</definedName>
    <definedName name="bloco1" localSheetId="26">#REF!</definedName>
    <definedName name="bloco1" localSheetId="0">#REF!</definedName>
    <definedName name="bloco1">#REF!</definedName>
    <definedName name="BLOQUE1" localSheetId="36">#REF!</definedName>
    <definedName name="BLOQUE1" localSheetId="70">#REF!</definedName>
    <definedName name="BLOQUE1">[93]RECIMP99!$A$1:$Q$74</definedName>
    <definedName name="BLOQUE2" localSheetId="36">#REF!</definedName>
    <definedName name="BLOQUE2" localSheetId="70">#REF!</definedName>
    <definedName name="BLOQUE2">[93]RECIMP2000!$A$1:$Q$74</definedName>
    <definedName name="BLOQUE3" localSheetId="36">#REF!</definedName>
    <definedName name="BLOQUE3" localSheetId="70">#REF!</definedName>
    <definedName name="BLOQUE3">[93]RECIMP99!$A$274:$Q$274</definedName>
    <definedName name="BLOQUE4" localSheetId="36">#REF!</definedName>
    <definedName name="BLOQUE4" localSheetId="70">#REF!</definedName>
    <definedName name="BLOQUE4">[93]RECIMP2000real!$A$1:$Q$74</definedName>
    <definedName name="BLOQUE5" localSheetId="36">#REF!</definedName>
    <definedName name="BLOQUE5" localSheetId="70">#REF!</definedName>
    <definedName name="BLOQUE5">[93]RECIMP99!$V$1:$AK$74</definedName>
    <definedName name="BLOQUE6" localSheetId="36">#REF!</definedName>
    <definedName name="BLOQUE6" localSheetId="70">#REF!</definedName>
    <definedName name="BLOQUE6">[93]RECIMP2000!$W$1:$AJ$75</definedName>
    <definedName name="BLOQUE7" localSheetId="36">#REF!</definedName>
    <definedName name="BLOQUE7" localSheetId="70">#REF!</definedName>
    <definedName name="BLOQUE7">[93]RECIMP99!$V$274:$AK$274</definedName>
    <definedName name="BLOQUE8" localSheetId="36">#REF!</definedName>
    <definedName name="BLOQUE8" localSheetId="70">#REF!</definedName>
    <definedName name="BLOQUE8">[93]RECIMP2000real!$V$1:$AK$74</definedName>
    <definedName name="BLPH1" localSheetId="15" hidden="1">'[94]Ex rate bloom'!$A$4</definedName>
    <definedName name="BLPH1" localSheetId="36" hidden="1">#REF!</definedName>
    <definedName name="BLPH1" localSheetId="55" hidden="1">#REF!</definedName>
    <definedName name="BLPH1" localSheetId="70" hidden="1">#REF!</definedName>
    <definedName name="BLPH1" hidden="1">'[95]Ex rate bloom'!$A$4</definedName>
    <definedName name="BLPH2" localSheetId="15" hidden="1">'[94]Ex rate bloom'!$D$4</definedName>
    <definedName name="BLPH2" localSheetId="36" hidden="1">#REF!</definedName>
    <definedName name="BLPH2" localSheetId="55" hidden="1">#REF!</definedName>
    <definedName name="BLPH2" localSheetId="70" hidden="1">#REF!</definedName>
    <definedName name="BLPH2" hidden="1">'[95]Ex rate bloom'!$D$4</definedName>
    <definedName name="BLPH3" localSheetId="15" hidden="1">'[94]Ex rate bloom'!$G$4</definedName>
    <definedName name="BLPH3" localSheetId="36" hidden="1">#REF!</definedName>
    <definedName name="BLPH3" localSheetId="55" hidden="1">#REF!</definedName>
    <definedName name="BLPH3" localSheetId="70" hidden="1">#REF!</definedName>
    <definedName name="BLPH3" hidden="1">'[95]Ex rate bloom'!$G$4</definedName>
    <definedName name="BLPH4" localSheetId="15" hidden="1">'[94]Ex rate bloom'!$J$4</definedName>
    <definedName name="BLPH4" localSheetId="36" hidden="1">#REF!</definedName>
    <definedName name="BLPH4" localSheetId="55" hidden="1">#REF!</definedName>
    <definedName name="BLPH4" localSheetId="70" hidden="1">#REF!</definedName>
    <definedName name="BLPH4" hidden="1">'[95]Ex rate bloom'!$J$4</definedName>
    <definedName name="BLPH5" localSheetId="15" hidden="1">'[94]Ex rate bloom'!$M$4</definedName>
    <definedName name="BLPH5" localSheetId="36" hidden="1">#REF!</definedName>
    <definedName name="BLPH5" localSheetId="55" hidden="1">#REF!</definedName>
    <definedName name="BLPH5" localSheetId="70" hidden="1">#REF!</definedName>
    <definedName name="BLPH5" hidden="1">'[95]Ex rate bloom'!$M$4</definedName>
    <definedName name="BLPH6" localSheetId="15" hidden="1">'[94]Ex rate bloom'!$P$4</definedName>
    <definedName name="BLPH6" localSheetId="36" hidden="1">#REF!</definedName>
    <definedName name="BLPH6" localSheetId="55" hidden="1">#REF!</definedName>
    <definedName name="BLPH6" localSheetId="70" hidden="1">#REF!</definedName>
    <definedName name="BLPH6" hidden="1">'[95]Ex rate bloom'!$P$4</definedName>
    <definedName name="BLPH7" localSheetId="15" hidden="1">'[94]Ex rate bloom'!$S$4</definedName>
    <definedName name="BLPH7" localSheetId="36" hidden="1">#REF!</definedName>
    <definedName name="BLPH7" localSheetId="55" hidden="1">#REF!</definedName>
    <definedName name="BLPH7" localSheetId="70" hidden="1">#REF!</definedName>
    <definedName name="BLPH7" hidden="1">'[95]Ex rate bloom'!$S$4</definedName>
    <definedName name="BLPH8" localSheetId="15" hidden="1">'[94]Ex rate bloom'!$V$4</definedName>
    <definedName name="BLPH8" localSheetId="36" hidden="1">#REF!</definedName>
    <definedName name="BLPH8" localSheetId="55" hidden="1">#REF!</definedName>
    <definedName name="BLPH8" localSheetId="70" hidden="1">#REF!</definedName>
    <definedName name="BLPH8" hidden="1">'[95]Ex rate bloom'!$V$4</definedName>
    <definedName name="BM" localSheetId="15">[88]Q6!#REF!</definedName>
    <definedName name="BM" localSheetId="16">#REF!</definedName>
    <definedName name="BM" localSheetId="25">#REF!</definedName>
    <definedName name="BM" localSheetId="41">#REF!</definedName>
    <definedName name="BM" localSheetId="46">#REF!</definedName>
    <definedName name="BM" localSheetId="35">#REF!</definedName>
    <definedName name="BM" localSheetId="29">#REF!</definedName>
    <definedName name="BM" localSheetId="33">#REF!</definedName>
    <definedName name="BM" localSheetId="34">#REF!</definedName>
    <definedName name="BM" localSheetId="39">#REF!</definedName>
    <definedName name="BM" localSheetId="55">#REF!</definedName>
    <definedName name="BM" localSheetId="56">#REF!</definedName>
    <definedName name="BM" localSheetId="69">#REF!</definedName>
    <definedName name="BM" localSheetId="19">#REF!</definedName>
    <definedName name="BM" localSheetId="26">#REF!</definedName>
    <definedName name="BM" localSheetId="0">#REF!</definedName>
    <definedName name="BM">#REF!</definedName>
    <definedName name="BMG" localSheetId="15">#REF!</definedName>
    <definedName name="BMG" localSheetId="36">#REF!</definedName>
    <definedName name="BMG" localSheetId="55">#REF!</definedName>
    <definedName name="BMG" localSheetId="70">#REF!</definedName>
    <definedName name="BMG">[96]Q6!$E$28:$AH$28</definedName>
    <definedName name="BMI" localSheetId="16">#REF!</definedName>
    <definedName name="BMI" localSheetId="25">#REF!</definedName>
    <definedName name="BMI" localSheetId="41">#REF!</definedName>
    <definedName name="BMI" localSheetId="46">#REF!</definedName>
    <definedName name="BMI" localSheetId="35">#REF!</definedName>
    <definedName name="BMI" localSheetId="34">#REF!</definedName>
    <definedName name="BMI" localSheetId="39">#REF!</definedName>
    <definedName name="BMI" localSheetId="56">#REF!</definedName>
    <definedName name="BMI" localSheetId="69">#REF!</definedName>
    <definedName name="BMI" localSheetId="19">#REF!</definedName>
    <definedName name="BMI" localSheetId="26">#REF!</definedName>
    <definedName name="BMI" localSheetId="0">#REF!</definedName>
    <definedName name="BMI">#REF!</definedName>
    <definedName name="BMII" localSheetId="15">[90]Q6!$E$15:$AH$15</definedName>
    <definedName name="BMII">#N/A</definedName>
    <definedName name="BMII_7" localSheetId="15">[88]Q7!#REF!</definedName>
    <definedName name="BMII_7" localSheetId="16">#REF!</definedName>
    <definedName name="BMII_7" localSheetId="25">#REF!</definedName>
    <definedName name="BMII_7" localSheetId="41">#REF!</definedName>
    <definedName name="BMII_7" localSheetId="46">#REF!</definedName>
    <definedName name="BMII_7" localSheetId="35">#REF!</definedName>
    <definedName name="BMII_7" localSheetId="29">#REF!</definedName>
    <definedName name="BMII_7" localSheetId="34">#REF!</definedName>
    <definedName name="BMII_7" localSheetId="39">#REF!</definedName>
    <definedName name="BMII_7" localSheetId="55">#REF!</definedName>
    <definedName name="BMII_7" localSheetId="69">#REF!</definedName>
    <definedName name="BMII_7" localSheetId="19">#REF!</definedName>
    <definedName name="BMII_7" localSheetId="26">#REF!</definedName>
    <definedName name="BMII_7" localSheetId="0">#REF!</definedName>
    <definedName name="BMII_7">#REF!</definedName>
    <definedName name="BMII_G" localSheetId="16">#REF!</definedName>
    <definedName name="BMII_G" localSheetId="41">#REF!</definedName>
    <definedName name="BMII_G" localSheetId="46">#REF!</definedName>
    <definedName name="BMII_G" localSheetId="35">#REF!</definedName>
    <definedName name="BMII_G" localSheetId="34">#REF!</definedName>
    <definedName name="BMII_G" localSheetId="39">#REF!</definedName>
    <definedName name="BMII_G" localSheetId="19">#REF!</definedName>
    <definedName name="BMII_G" localSheetId="26">#REF!</definedName>
    <definedName name="BMII_G" localSheetId="0">#REF!</definedName>
    <definedName name="BMII_G">#REF!</definedName>
    <definedName name="BMII_P" localSheetId="16">#REF!</definedName>
    <definedName name="BMII_P" localSheetId="41">#REF!</definedName>
    <definedName name="BMII_P" localSheetId="46">#REF!</definedName>
    <definedName name="BMII_P" localSheetId="35">#REF!</definedName>
    <definedName name="BMII_P" localSheetId="34">#REF!</definedName>
    <definedName name="BMII_P" localSheetId="39">#REF!</definedName>
    <definedName name="BMII_P" localSheetId="19">#REF!</definedName>
    <definedName name="BMII_P" localSheetId="26">#REF!</definedName>
    <definedName name="BMII_P" localSheetId="0">#REF!</definedName>
    <definedName name="BMII_P">#REF!</definedName>
    <definedName name="BMIIB">#N/A</definedName>
    <definedName name="BMIIBA" localSheetId="16">#REF!</definedName>
    <definedName name="BMIIBA" localSheetId="25">#REF!</definedName>
    <definedName name="BMIIBA" localSheetId="41">#REF!</definedName>
    <definedName name="BMIIBA" localSheetId="46">#REF!</definedName>
    <definedName name="BMIIBA" localSheetId="35">#REF!</definedName>
    <definedName name="BMIIBA" localSheetId="34">#REF!</definedName>
    <definedName name="BMIIBA" localSheetId="39">#REF!</definedName>
    <definedName name="BMIIBA" localSheetId="69">#REF!</definedName>
    <definedName name="BMIIBA" localSheetId="19">#REF!</definedName>
    <definedName name="BMIIBA" localSheetId="26">#REF!</definedName>
    <definedName name="BMIIBA" localSheetId="0">#REF!</definedName>
    <definedName name="BMIIBA">#REF!</definedName>
    <definedName name="BMIIBI" localSheetId="16">#REF!</definedName>
    <definedName name="BMIIBI" localSheetId="41">#REF!</definedName>
    <definedName name="BMIIBI" localSheetId="46">#REF!</definedName>
    <definedName name="BMIIBI" localSheetId="35">#REF!</definedName>
    <definedName name="BMIIBI" localSheetId="34">#REF!</definedName>
    <definedName name="BMIIBI" localSheetId="39">#REF!</definedName>
    <definedName name="BMIIBI" localSheetId="19">#REF!</definedName>
    <definedName name="BMIIBI" localSheetId="26">#REF!</definedName>
    <definedName name="BMIIBI" localSheetId="0">#REF!</definedName>
    <definedName name="BMIIBI">#REF!</definedName>
    <definedName name="BMIIG">#N/A</definedName>
    <definedName name="BMIIMU" localSheetId="16">#REF!</definedName>
    <definedName name="BMIIMU" localSheetId="25">#REF!</definedName>
    <definedName name="BMIIMU" localSheetId="41">#REF!</definedName>
    <definedName name="BMIIMU" localSheetId="46">#REF!</definedName>
    <definedName name="BMIIMU" localSheetId="35">#REF!</definedName>
    <definedName name="BMIIMU" localSheetId="34">#REF!</definedName>
    <definedName name="BMIIMU" localSheetId="39">#REF!</definedName>
    <definedName name="BMIIMU" localSheetId="69">#REF!</definedName>
    <definedName name="BMIIMU" localSheetId="19">#REF!</definedName>
    <definedName name="BMIIMU" localSheetId="26">#REF!</definedName>
    <definedName name="BMIIMU" localSheetId="0">#REF!</definedName>
    <definedName name="BMIIMU">#REF!</definedName>
    <definedName name="BMS" localSheetId="15">#REF!</definedName>
    <definedName name="BMS" localSheetId="16">#REF!</definedName>
    <definedName name="BMS" localSheetId="41">#REF!</definedName>
    <definedName name="BMS" localSheetId="46">#REF!</definedName>
    <definedName name="BMS" localSheetId="35">#REF!</definedName>
    <definedName name="BMS" localSheetId="29">#REF!</definedName>
    <definedName name="BMS" localSheetId="34">#REF!</definedName>
    <definedName name="BMS" localSheetId="39">#REF!</definedName>
    <definedName name="BMS" localSheetId="55">#REF!</definedName>
    <definedName name="BMS" localSheetId="19">#REF!</definedName>
    <definedName name="BMS" localSheetId="26">#REF!</definedName>
    <definedName name="BMS" localSheetId="0">#REF!</definedName>
    <definedName name="BMS">#REF!</definedName>
    <definedName name="BNEO" localSheetId="16">#REF!</definedName>
    <definedName name="BNEO" localSheetId="41">#REF!</definedName>
    <definedName name="BNEO" localSheetId="46">#REF!</definedName>
    <definedName name="BNEO" localSheetId="35">#REF!</definedName>
    <definedName name="BNEO" localSheetId="34">#REF!</definedName>
    <definedName name="BNEO" localSheetId="39">#REF!</definedName>
    <definedName name="BNEO" localSheetId="19">#REF!</definedName>
    <definedName name="BNEO" localSheetId="26">#REF!</definedName>
    <definedName name="BNEO" localSheetId="0">#REF!</definedName>
    <definedName name="BNEO">#REF!</definedName>
    <definedName name="BNF">"CA"</definedName>
    <definedName name="BO" localSheetId="16">#REF!</definedName>
    <definedName name="BO" localSheetId="25">#REF!</definedName>
    <definedName name="BO" localSheetId="41">#REF!</definedName>
    <definedName name="BO" localSheetId="46">#REF!</definedName>
    <definedName name="BO" localSheetId="35">#REF!</definedName>
    <definedName name="BO" localSheetId="34">#REF!</definedName>
    <definedName name="BO" localSheetId="39">#REF!</definedName>
    <definedName name="BO" localSheetId="69">#REF!</definedName>
    <definedName name="BO" localSheetId="19">#REF!</definedName>
    <definedName name="BO" localSheetId="26">#REF!</definedName>
    <definedName name="BO" localSheetId="0">#REF!</definedName>
    <definedName name="BO">#REF!</definedName>
    <definedName name="BOG" localSheetId="16">#REF!</definedName>
    <definedName name="BOG" localSheetId="41">#REF!</definedName>
    <definedName name="BOG" localSheetId="46">#REF!</definedName>
    <definedName name="BOG" localSheetId="35">#REF!</definedName>
    <definedName name="BOG" localSheetId="29">#REF!</definedName>
    <definedName name="BOG" localSheetId="34">#REF!</definedName>
    <definedName name="BOG" localSheetId="39">#REF!</definedName>
    <definedName name="BOG" localSheetId="50">#REF!</definedName>
    <definedName name="BOG" localSheetId="51">#REF!</definedName>
    <definedName name="BOG" localSheetId="55">#REF!</definedName>
    <definedName name="BOG" localSheetId="56">#REF!</definedName>
    <definedName name="BOG" localSheetId="19">#REF!</definedName>
    <definedName name="BOG" localSheetId="26">#REF!</definedName>
    <definedName name="BOG" localSheetId="0">#REF!</definedName>
    <definedName name="BOG">#REF!</definedName>
    <definedName name="BOLETIN" localSheetId="16">[77]BCP!#REF!</definedName>
    <definedName name="BOLETIN" localSheetId="35">[77]BCP!#REF!</definedName>
    <definedName name="BOLETIN" localSheetId="29">#REF!</definedName>
    <definedName name="BOLETIN" localSheetId="36">#REF!</definedName>
    <definedName name="BOLETIN" localSheetId="55">#REF!</definedName>
    <definedName name="BOLETIN" localSheetId="56">[77]BCP!#REF!</definedName>
    <definedName name="BOLETIN" localSheetId="70">#REF!</definedName>
    <definedName name="BOLETIN" localSheetId="26">[77]BCP!#REF!</definedName>
    <definedName name="BOLETIN">[77]BCP!#REF!</definedName>
    <definedName name="Bolivia" localSheetId="16">#REF!</definedName>
    <definedName name="Bolivia" localSheetId="25">#REF!</definedName>
    <definedName name="Bolivia" localSheetId="41">#REF!</definedName>
    <definedName name="Bolivia" localSheetId="46">#REF!</definedName>
    <definedName name="Bolivia" localSheetId="35">#REF!</definedName>
    <definedName name="Bolivia" localSheetId="34">#REF!</definedName>
    <definedName name="Bolivia" localSheetId="39">#REF!</definedName>
    <definedName name="Bolivia" localSheetId="56">#REF!</definedName>
    <definedName name="Bolivia" localSheetId="69">#REF!</definedName>
    <definedName name="Bolivia" localSheetId="19">#REF!</definedName>
    <definedName name="Bolivia" localSheetId="26">#REF!</definedName>
    <definedName name="Bolivia" localSheetId="0">#REF!</definedName>
    <definedName name="Bolivia">#REF!</definedName>
    <definedName name="BOP" localSheetId="15">#REF!</definedName>
    <definedName name="BOP">#N/A</definedName>
    <definedName name="BOPF" localSheetId="16">#REF!</definedName>
    <definedName name="BOPF" localSheetId="25">#REF!</definedName>
    <definedName name="BOPF" localSheetId="41">#REF!</definedName>
    <definedName name="BOPF" localSheetId="46">#REF!</definedName>
    <definedName name="BOPF" localSheetId="35">#REF!</definedName>
    <definedName name="BOPF" localSheetId="34">#REF!</definedName>
    <definedName name="BOPF" localSheetId="39">#REF!</definedName>
    <definedName name="BOPF" localSheetId="56">#REF!</definedName>
    <definedName name="BOPF" localSheetId="69">#REF!</definedName>
    <definedName name="BOPF" localSheetId="19">#REF!</definedName>
    <definedName name="BOPF" localSheetId="26">#REF!</definedName>
    <definedName name="BOPF" localSheetId="0">#REF!</definedName>
    <definedName name="BOPF">#REF!</definedName>
    <definedName name="BOPUSD" localSheetId="16">#REF!</definedName>
    <definedName name="BOPUSD" localSheetId="41">#REF!</definedName>
    <definedName name="BOPUSD" localSheetId="46">#REF!</definedName>
    <definedName name="BOPUSD" localSheetId="35">#REF!</definedName>
    <definedName name="BOPUSD" localSheetId="29">#REF!</definedName>
    <definedName name="BOPUSD" localSheetId="33">#REF!</definedName>
    <definedName name="BOPUSD" localSheetId="34">#REF!</definedName>
    <definedName name="BOPUSD" localSheetId="39">#REF!</definedName>
    <definedName name="BOPUSD" localSheetId="55">#REF!</definedName>
    <definedName name="BOPUSD" localSheetId="56">#REF!</definedName>
    <definedName name="BOPUSD" localSheetId="19">#REF!</definedName>
    <definedName name="BOPUSD" localSheetId="26">#REF!</definedName>
    <definedName name="BOPUSD" localSheetId="0">#REF!</definedName>
    <definedName name="BOPUSD">#REF!</definedName>
    <definedName name="BORRA_CUADROS" localSheetId="16">[97]!BORRA_CUADROS</definedName>
    <definedName name="BORRA_CUADROS" localSheetId="21">[97]!BORRA_CUADROS</definedName>
    <definedName name="BORRA_CUADROS" localSheetId="46">[97]!BORRA_CUADROS</definedName>
    <definedName name="BORRA_CUADROS" localSheetId="6">[97]!BORRA_CUADROS</definedName>
    <definedName name="BORRA_CUADROS" localSheetId="10">#REF!</definedName>
    <definedName name="BORRA_CUADROS" localSheetId="36">#REF!</definedName>
    <definedName name="BORRA_CUADROS" localSheetId="12">[97]!BORRA_CUADROS</definedName>
    <definedName name="BORRA_CUADROS" localSheetId="45">[97]!BORRA_CUADROS</definedName>
    <definedName name="BORRA_CUADROS" localSheetId="66">[97]!BORRA_CUADROS</definedName>
    <definedName name="BORRA_CUADROS" localSheetId="70">#REF!</definedName>
    <definedName name="BORRA_CUADROS" localSheetId="19">[97]!BORRA_CUADROS</definedName>
    <definedName name="BORRA_CUADROS" localSheetId="26">[97]!BORRA_CUADROS</definedName>
    <definedName name="BORRA_CUADROS">[97]!BORRA_CUADROS</definedName>
    <definedName name="BPBNF" localSheetId="16">#REF!</definedName>
    <definedName name="BPBNF" localSheetId="25">#REF!</definedName>
    <definedName name="BPBNF" localSheetId="41">#REF!</definedName>
    <definedName name="BPBNF" localSheetId="46">#REF!</definedName>
    <definedName name="BPBNF" localSheetId="35">#REF!</definedName>
    <definedName name="BPBNF" localSheetId="34">#REF!</definedName>
    <definedName name="BPBNF" localSheetId="39">#REF!</definedName>
    <definedName name="BPBNF" localSheetId="56">#REF!</definedName>
    <definedName name="BPBNF" localSheetId="69">#REF!</definedName>
    <definedName name="BPBNF" localSheetId="19">#REF!</definedName>
    <definedName name="BPBNF" localSheetId="26">#REF!</definedName>
    <definedName name="BPBNF" localSheetId="0">#REF!</definedName>
    <definedName name="BPBNF">#REF!</definedName>
    <definedName name="BRASS" localSheetId="15">[88]Q6!#REF!</definedName>
    <definedName name="BRASS" localSheetId="16">#REF!</definedName>
    <definedName name="BRASS" localSheetId="41">#REF!</definedName>
    <definedName name="BRASS" localSheetId="46">#REF!</definedName>
    <definedName name="BRASS" localSheetId="35">#REF!</definedName>
    <definedName name="BRASS" localSheetId="29">#REF!</definedName>
    <definedName name="BRASS" localSheetId="34">#REF!</definedName>
    <definedName name="BRASS" localSheetId="39">#REF!</definedName>
    <definedName name="BRASS" localSheetId="55">#REF!</definedName>
    <definedName name="BRASS" localSheetId="56">#REF!</definedName>
    <definedName name="BRASS" localSheetId="19">#REF!</definedName>
    <definedName name="BRASS" localSheetId="26">#REF!</definedName>
    <definedName name="BRASS" localSheetId="0">#REF!</definedName>
    <definedName name="BRASS">#REF!</definedName>
    <definedName name="BRASS_1" localSheetId="15">[88]Q6!#REF!</definedName>
    <definedName name="BRASS_1" localSheetId="16">#REF!</definedName>
    <definedName name="BRASS_1" localSheetId="41">#REF!</definedName>
    <definedName name="BRASS_1" localSheetId="46">#REF!</definedName>
    <definedName name="BRASS_1" localSheetId="35">#REF!</definedName>
    <definedName name="BRASS_1" localSheetId="29">#REF!</definedName>
    <definedName name="BRASS_1" localSheetId="34">#REF!</definedName>
    <definedName name="BRASS_1" localSheetId="39">#REF!</definedName>
    <definedName name="BRASS_1" localSheetId="55">#REF!</definedName>
    <definedName name="BRASS_1" localSheetId="56">#REF!</definedName>
    <definedName name="BRASS_1" localSheetId="19">#REF!</definedName>
    <definedName name="BRASS_1" localSheetId="26">#REF!</definedName>
    <definedName name="BRASS_1" localSheetId="0">#REF!</definedName>
    <definedName name="BRASS_1">#REF!</definedName>
    <definedName name="BRASS_6" localSheetId="15">[88]Q6!#REF!</definedName>
    <definedName name="BRASS_6" localSheetId="16">#REF!</definedName>
    <definedName name="BRASS_6" localSheetId="41">#REF!</definedName>
    <definedName name="BRASS_6" localSheetId="46">#REF!</definedName>
    <definedName name="BRASS_6" localSheetId="35">#REF!</definedName>
    <definedName name="BRASS_6" localSheetId="29">#REF!</definedName>
    <definedName name="BRASS_6" localSheetId="34">#REF!</definedName>
    <definedName name="BRASS_6" localSheetId="39">#REF!</definedName>
    <definedName name="BRASS_6" localSheetId="55">#REF!</definedName>
    <definedName name="BRASS_6" localSheetId="56">#REF!</definedName>
    <definedName name="BRASS_6" localSheetId="19">#REF!</definedName>
    <definedName name="BRASS_6" localSheetId="26">#REF!</definedName>
    <definedName name="BRASS_6" localSheetId="0">#REF!</definedName>
    <definedName name="BRASS_6">#REF!</definedName>
    <definedName name="Brazil" localSheetId="16">#REF!</definedName>
    <definedName name="Brazil" localSheetId="41">#REF!</definedName>
    <definedName name="Brazil" localSheetId="46">#REF!</definedName>
    <definedName name="Brazil" localSheetId="35">#REF!</definedName>
    <definedName name="Brazil" localSheetId="34">#REF!</definedName>
    <definedName name="Brazil" localSheetId="39">#REF!</definedName>
    <definedName name="Brazil" localSheetId="19">#REF!</definedName>
    <definedName name="Brazil" localSheetId="26">#REF!</definedName>
    <definedName name="Brazil" localSheetId="0">#REF!</definedName>
    <definedName name="Brazil">#REF!</definedName>
    <definedName name="BRECHA" localSheetId="36">#REF!</definedName>
    <definedName name="BRECHA" localSheetId="70">#REF!</definedName>
    <definedName name="BRECHA">[80]BRECHA!$E$3</definedName>
    <definedName name="BS" localSheetId="15">#REF!</definedName>
    <definedName name="BS" localSheetId="16">#REF!</definedName>
    <definedName name="BS" localSheetId="25">#REF!</definedName>
    <definedName name="BS" localSheetId="41">#REF!</definedName>
    <definedName name="BS" localSheetId="46">#REF!</definedName>
    <definedName name="BS" localSheetId="35">#REF!</definedName>
    <definedName name="BS" localSheetId="29">#REF!</definedName>
    <definedName name="BS" localSheetId="34">#REF!</definedName>
    <definedName name="BS" localSheetId="36">#N/A</definedName>
    <definedName name="BS" localSheetId="39">#REF!</definedName>
    <definedName name="BS" localSheetId="50">#REF!</definedName>
    <definedName name="BS" localSheetId="51">#REF!</definedName>
    <definedName name="BS" localSheetId="55">#REF!</definedName>
    <definedName name="BS" localSheetId="56">#REF!</definedName>
    <definedName name="BS" localSheetId="69">#REF!</definedName>
    <definedName name="BS" localSheetId="19">#REF!</definedName>
    <definedName name="BS" localSheetId="26">#REF!</definedName>
    <definedName name="BS" localSheetId="0">#REF!</definedName>
    <definedName name="BS">#REF!</definedName>
    <definedName name="BS1A" localSheetId="15">#REF!</definedName>
    <definedName name="BS1A" localSheetId="16">#REF!</definedName>
    <definedName name="BS1A" localSheetId="41">#REF!</definedName>
    <definedName name="BS1A" localSheetId="46">#REF!</definedName>
    <definedName name="BS1A" localSheetId="35">#REF!</definedName>
    <definedName name="BS1A" localSheetId="29">#REF!</definedName>
    <definedName name="BS1A" localSheetId="34">#REF!</definedName>
    <definedName name="BS1A" localSheetId="36">#N/A</definedName>
    <definedName name="BS1A" localSheetId="39">#REF!</definedName>
    <definedName name="BS1A" localSheetId="50">#REF!</definedName>
    <definedName name="BS1A" localSheetId="51">#REF!</definedName>
    <definedName name="BS1A" localSheetId="55">#REF!</definedName>
    <definedName name="BS1A" localSheetId="56">#REF!</definedName>
    <definedName name="BS1A" localSheetId="19">#REF!</definedName>
    <definedName name="BS1A" localSheetId="26">#REF!</definedName>
    <definedName name="BS1A" localSheetId="0">#REF!</definedName>
    <definedName name="BS1A">#REF!</definedName>
    <definedName name="Bstd" localSheetId="16">#REF!</definedName>
    <definedName name="Bstd" localSheetId="41">#REF!</definedName>
    <definedName name="Bstd" localSheetId="46">#REF!</definedName>
    <definedName name="Bstd" localSheetId="35">#REF!</definedName>
    <definedName name="Bstd" localSheetId="34">#REF!</definedName>
    <definedName name="Bstd" localSheetId="39">#REF!</definedName>
    <definedName name="Bstd" localSheetId="19">#REF!</definedName>
    <definedName name="Bstd" localSheetId="26">#REF!</definedName>
    <definedName name="Bstd" localSheetId="0">#REF!</definedName>
    <definedName name="Bstd">#REF!</definedName>
    <definedName name="BTO" localSheetId="16">#REF!</definedName>
    <definedName name="BTO" localSheetId="41">#REF!</definedName>
    <definedName name="BTO" localSheetId="46">#REF!</definedName>
    <definedName name="BTO" localSheetId="35">#REF!</definedName>
    <definedName name="BTO" localSheetId="34">#REF!</definedName>
    <definedName name="BTO" localSheetId="39">#REF!</definedName>
    <definedName name="BTO" localSheetId="19">#REF!</definedName>
    <definedName name="BTO" localSheetId="26">#REF!</definedName>
    <definedName name="BTO" localSheetId="0">#REF!</definedName>
    <definedName name="BTO">#REF!</definedName>
    <definedName name="BTR" localSheetId="15">[90]Q6!$E$16:$AH$16</definedName>
    <definedName name="BTR" localSheetId="16">#REF!</definedName>
    <definedName name="BTR" localSheetId="41">#REF!</definedName>
    <definedName name="BTR" localSheetId="46">#REF!</definedName>
    <definedName name="BTR" localSheetId="35">#REF!</definedName>
    <definedName name="BTR" localSheetId="29">#REF!</definedName>
    <definedName name="BTR" localSheetId="34">#REF!</definedName>
    <definedName name="BTR" localSheetId="39">#REF!</definedName>
    <definedName name="BTR" localSheetId="55">#REF!</definedName>
    <definedName name="BTR" localSheetId="56">#REF!</definedName>
    <definedName name="BTR" localSheetId="19">#REF!</definedName>
    <definedName name="BTR" localSheetId="26">#REF!</definedName>
    <definedName name="BTR" localSheetId="0">#REF!</definedName>
    <definedName name="BTR">#REF!</definedName>
    <definedName name="BTRG" localSheetId="15">#REF!</definedName>
    <definedName name="BTRG" localSheetId="16">#REF!</definedName>
    <definedName name="BTRG" localSheetId="41">#REF!</definedName>
    <definedName name="BTRG" localSheetId="46">#REF!</definedName>
    <definedName name="BTRG" localSheetId="35">#REF!</definedName>
    <definedName name="BTRG" localSheetId="29">#REF!</definedName>
    <definedName name="BTRG" localSheetId="34">#REF!</definedName>
    <definedName name="BTRG" localSheetId="39">#REF!</definedName>
    <definedName name="BTRG" localSheetId="56">#REF!</definedName>
    <definedName name="BTRG" localSheetId="19">#REF!</definedName>
    <definedName name="BTRG" localSheetId="26">#REF!</definedName>
    <definedName name="BTRG" localSheetId="0">#REF!</definedName>
    <definedName name="BTRG">#REF!</definedName>
    <definedName name="BTRP" localSheetId="16">#REF!</definedName>
    <definedName name="BTRP" localSheetId="41">#REF!</definedName>
    <definedName name="BTRP" localSheetId="46">#REF!</definedName>
    <definedName name="BTRP" localSheetId="35">#REF!</definedName>
    <definedName name="BTRP" localSheetId="34">#REF!</definedName>
    <definedName name="BTRP" localSheetId="39">#REF!</definedName>
    <definedName name="BTRP" localSheetId="19">#REF!</definedName>
    <definedName name="BTRP" localSheetId="26">#REF!</definedName>
    <definedName name="BTRP" localSheetId="0">#REF!</definedName>
    <definedName name="BTRP">#REF!</definedName>
    <definedName name="Budget" localSheetId="16">#REF!</definedName>
    <definedName name="Budget" localSheetId="41">#REF!</definedName>
    <definedName name="Budget" localSheetId="46">#REF!</definedName>
    <definedName name="Budget" localSheetId="35">#REF!</definedName>
    <definedName name="Budget" localSheetId="29">#REF!</definedName>
    <definedName name="Budget" localSheetId="34">#REF!</definedName>
    <definedName name="Budget" localSheetId="39">#REF!</definedName>
    <definedName name="Budget" localSheetId="50">#REF!</definedName>
    <definedName name="Budget" localSheetId="51">#REF!</definedName>
    <definedName name="Budget" localSheetId="55">#REF!</definedName>
    <definedName name="Budget" localSheetId="56">#REF!</definedName>
    <definedName name="Budget" localSheetId="19">#REF!</definedName>
    <definedName name="Budget" localSheetId="26">#REF!</definedName>
    <definedName name="Budget" localSheetId="0">#REF!</definedName>
    <definedName name="Budget">#REF!</definedName>
    <definedName name="Budget_expenditure" localSheetId="16">#REF!</definedName>
    <definedName name="Budget_expenditure" localSheetId="41">#REF!</definedName>
    <definedName name="Budget_expenditure" localSheetId="46">#REF!</definedName>
    <definedName name="Budget_expenditure" localSheetId="35">#REF!</definedName>
    <definedName name="Budget_expenditure" localSheetId="34">#REF!</definedName>
    <definedName name="Budget_expenditure" localSheetId="39">#REF!</definedName>
    <definedName name="Budget_expenditure" localSheetId="19">#REF!</definedName>
    <definedName name="Budget_expenditure" localSheetId="26">#REF!</definedName>
    <definedName name="Budget_expenditure" localSheetId="0">#REF!</definedName>
    <definedName name="Budget_expenditure">#REF!</definedName>
    <definedName name="Budget_revenue" localSheetId="16">#REF!</definedName>
    <definedName name="Budget_revenue" localSheetId="41">#REF!</definedName>
    <definedName name="Budget_revenue" localSheetId="46">#REF!</definedName>
    <definedName name="Budget_revenue" localSheetId="35">#REF!</definedName>
    <definedName name="Budget_revenue" localSheetId="34">#REF!</definedName>
    <definedName name="Budget_revenue" localSheetId="39">#REF!</definedName>
    <definedName name="Budget_revenue" localSheetId="19">#REF!</definedName>
    <definedName name="Budget_revenue" localSheetId="26">#REF!</definedName>
    <definedName name="Budget_revenue" localSheetId="0">#REF!</definedName>
    <definedName name="Budget_revenue">#REF!</definedName>
    <definedName name="BURACO" localSheetId="16">#REF!</definedName>
    <definedName name="BURACO" localSheetId="41">#REF!</definedName>
    <definedName name="BURACO" localSheetId="46">#REF!</definedName>
    <definedName name="BURACO" localSheetId="35">#REF!</definedName>
    <definedName name="BURACO" localSheetId="34">#REF!</definedName>
    <definedName name="BURACO" localSheetId="39">#REF!</definedName>
    <definedName name="BURACO" localSheetId="19">#REF!</definedName>
    <definedName name="BURACO" localSheetId="26">#REF!</definedName>
    <definedName name="BURACO" localSheetId="0">#REF!</definedName>
    <definedName name="BURACO">#REF!</definedName>
    <definedName name="Button_13">"CLAGA2000_Consolidado_2001_List"</definedName>
    <definedName name="BX" localSheetId="15">[88]Q6!#REF!</definedName>
    <definedName name="BX" localSheetId="16">#REF!</definedName>
    <definedName name="BX" localSheetId="25">#REF!</definedName>
    <definedName name="BX" localSheetId="41">#REF!</definedName>
    <definedName name="BX" localSheetId="46">#REF!</definedName>
    <definedName name="BX" localSheetId="35">#REF!</definedName>
    <definedName name="BX" localSheetId="29">#REF!</definedName>
    <definedName name="BX" localSheetId="34">#REF!</definedName>
    <definedName name="BX" localSheetId="39">#REF!</definedName>
    <definedName name="BX" localSheetId="55">#REF!</definedName>
    <definedName name="BX" localSheetId="69">#REF!</definedName>
    <definedName name="BX" localSheetId="19">#REF!</definedName>
    <definedName name="BX" localSheetId="26">#REF!</definedName>
    <definedName name="BX" localSheetId="0">#REF!</definedName>
    <definedName name="BX">#REF!</definedName>
    <definedName name="BXG" localSheetId="15">#REF!</definedName>
    <definedName name="BXG" localSheetId="36">#REF!</definedName>
    <definedName name="BXG" localSheetId="55">#REF!</definedName>
    <definedName name="BXG" localSheetId="70">#REF!</definedName>
    <definedName name="BXG">[96]Q6!$E$26:$AH$26</definedName>
    <definedName name="BXI" localSheetId="16">#REF!</definedName>
    <definedName name="BXI" localSheetId="25">#REF!</definedName>
    <definedName name="BXI" localSheetId="41">#REF!</definedName>
    <definedName name="BXI" localSheetId="46">#REF!</definedName>
    <definedName name="BXI" localSheetId="35">#REF!</definedName>
    <definedName name="BXI" localSheetId="34">#REF!</definedName>
    <definedName name="BXI" localSheetId="39">#REF!</definedName>
    <definedName name="BXI" localSheetId="56">#REF!</definedName>
    <definedName name="BXI" localSheetId="69">#REF!</definedName>
    <definedName name="BXI" localSheetId="19">#REF!</definedName>
    <definedName name="BXI" localSheetId="26">#REF!</definedName>
    <definedName name="BXI" localSheetId="0">#REF!</definedName>
    <definedName name="BXI">#REF!</definedName>
    <definedName name="BXS" localSheetId="15">#REF!</definedName>
    <definedName name="BXS" localSheetId="16">#REF!</definedName>
    <definedName name="BXS" localSheetId="41">#REF!</definedName>
    <definedName name="BXS" localSheetId="46">#REF!</definedName>
    <definedName name="BXS" localSheetId="35">#REF!</definedName>
    <definedName name="BXS" localSheetId="29">#REF!</definedName>
    <definedName name="BXS" localSheetId="33">#REF!</definedName>
    <definedName name="BXS" localSheetId="34">#REF!</definedName>
    <definedName name="BXS" localSheetId="39">#REF!</definedName>
    <definedName name="BXS" localSheetId="55">#REF!</definedName>
    <definedName name="BXS" localSheetId="56">#REF!</definedName>
    <definedName name="BXS" localSheetId="19">#REF!</definedName>
    <definedName name="BXS" localSheetId="26">#REF!</definedName>
    <definedName name="BXS" localSheetId="0">#REF!</definedName>
    <definedName name="BXS">#REF!</definedName>
    <definedName name="C.2" localSheetId="16">#REF!</definedName>
    <definedName name="C.2" localSheetId="41">#REF!</definedName>
    <definedName name="C.2" localSheetId="46">#REF!</definedName>
    <definedName name="C.2" localSheetId="35">#REF!</definedName>
    <definedName name="C.2" localSheetId="29">#REF!</definedName>
    <definedName name="C.2" localSheetId="34">#REF!</definedName>
    <definedName name="C.2" localSheetId="39">#REF!</definedName>
    <definedName name="C.2" localSheetId="55">#REF!</definedName>
    <definedName name="C.2" localSheetId="56">#REF!</definedName>
    <definedName name="C.2" localSheetId="19">#REF!</definedName>
    <definedName name="C.2" localSheetId="26">#REF!</definedName>
    <definedName name="C.2" localSheetId="0">#REF!</definedName>
    <definedName name="C.2">#REF!</definedName>
    <definedName name="C_" localSheetId="15">#REF!</definedName>
    <definedName name="C_" localSheetId="16">#REF!</definedName>
    <definedName name="C_" localSheetId="41">#REF!</definedName>
    <definedName name="C_" localSheetId="46">#REF!</definedName>
    <definedName name="C_" localSheetId="35">#REF!</definedName>
    <definedName name="C_" localSheetId="29">#REF!</definedName>
    <definedName name="C_" localSheetId="34">#REF!</definedName>
    <definedName name="C_" localSheetId="36">#N/A</definedName>
    <definedName name="C_" localSheetId="39">#REF!</definedName>
    <definedName name="C_" localSheetId="50">#REF!</definedName>
    <definedName name="C_" localSheetId="51">#REF!</definedName>
    <definedName name="C_" localSheetId="55">#REF!</definedName>
    <definedName name="C_" localSheetId="56">#REF!</definedName>
    <definedName name="C_" localSheetId="19">#REF!</definedName>
    <definedName name="C_" localSheetId="26">#REF!</definedName>
    <definedName name="C_" localSheetId="0">#REF!</definedName>
    <definedName name="C_">#REF!</definedName>
    <definedName name="C_1" localSheetId="16">OFFSET(#REF!,0,0,COUNT(#REF!),1)</definedName>
    <definedName name="C_1" localSheetId="41">OFFSET(#REF!,0,0,COUNT(#REF!),1)</definedName>
    <definedName name="C_1" localSheetId="46">OFFSET(#REF!,0,0,COUNT(#REF!),1)</definedName>
    <definedName name="C_1" localSheetId="35">OFFSET(#REF!,0,0,COUNT(#REF!),1)</definedName>
    <definedName name="C_1" localSheetId="29">OFFSET(#REF!,0,0,COUNT(#REF!),1)</definedName>
    <definedName name="C_1" localSheetId="34">OFFSET(#REF!,0,0,COUNT(#REF!),1)</definedName>
    <definedName name="C_1" localSheetId="39">OFFSET(#REF!,0,0,COUNT(#REF!),1)</definedName>
    <definedName name="C_1" localSheetId="50">OFFSET(#REF!,0,0,COUNT(#REF!),1)</definedName>
    <definedName name="C_1" localSheetId="51">OFFSET(#REF!,0,0,COUNT(#REF!),1)</definedName>
    <definedName name="C_1" localSheetId="55">OFFSET(#REF!,0,0,COUNT(#REF!),1)</definedName>
    <definedName name="C_1" localSheetId="56">OFFSET(#REF!,0,0,COUNT(#REF!),1)</definedName>
    <definedName name="C_1" localSheetId="19">OFFSET(#REF!,0,0,COUNT(#REF!),1)</definedName>
    <definedName name="C_1" localSheetId="26">OFFSET(#REF!,0,0,COUNT(#REF!),1)</definedName>
    <definedName name="C_1" localSheetId="0">OFFSET(#REF!,0,0,COUNT(#REF!),1)</definedName>
    <definedName name="C_1">OFFSET(#REF!,0,0,COUNT(#REF!),1)</definedName>
    <definedName name="C_2" localSheetId="16">OFFSET(#REF!,0,0,COUNT(#REF!),1)</definedName>
    <definedName name="C_2" localSheetId="41">OFFSET(#REF!,0,0,COUNT(#REF!),1)</definedName>
    <definedName name="C_2" localSheetId="46">OFFSET(#REF!,0,0,COUNT(#REF!),1)</definedName>
    <definedName name="C_2" localSheetId="35">OFFSET(#REF!,0,0,COUNT(#REF!),1)</definedName>
    <definedName name="C_2" localSheetId="29">OFFSET(#REF!,0,0,COUNT(#REF!),1)</definedName>
    <definedName name="C_2" localSheetId="34">OFFSET(#REF!,0,0,COUNT(#REF!),1)</definedName>
    <definedName name="C_2" localSheetId="39">OFFSET(#REF!,0,0,COUNT(#REF!),1)</definedName>
    <definedName name="C_2" localSheetId="50">OFFSET(#REF!,0,0,COUNT(#REF!),1)</definedName>
    <definedName name="C_2" localSheetId="51">OFFSET(#REF!,0,0,COUNT(#REF!),1)</definedName>
    <definedName name="C_2" localSheetId="56">OFFSET(#REF!,0,0,COUNT(#REF!),1)</definedName>
    <definedName name="C_2" localSheetId="19">OFFSET(#REF!,0,0,COUNT(#REF!),1)</definedName>
    <definedName name="C_2" localSheetId="26">OFFSET(#REF!,0,0,COUNT(#REF!),1)</definedName>
    <definedName name="C_2" localSheetId="0">OFFSET(#REF!,0,0,COUNT(#REF!),1)</definedName>
    <definedName name="C_2">OFFSET(#REF!,0,0,COUNT(#REF!),1)</definedName>
    <definedName name="CA" localSheetId="16">#REF!</definedName>
    <definedName name="CA" localSheetId="25">#REF!</definedName>
    <definedName name="CA" localSheetId="41">#REF!</definedName>
    <definedName name="CA" localSheetId="46">#REF!</definedName>
    <definedName name="CA" localSheetId="35">#REF!</definedName>
    <definedName name="CA" localSheetId="34">#REF!</definedName>
    <definedName name="CA" localSheetId="39">#REF!</definedName>
    <definedName name="CA" localSheetId="69">#REF!</definedName>
    <definedName name="CA" localSheetId="19">#REF!</definedName>
    <definedName name="CA" localSheetId="26">#REF!</definedName>
    <definedName name="CA" localSheetId="0">#REF!</definedName>
    <definedName name="CA">#REF!</definedName>
    <definedName name="CAD" localSheetId="15">#REF!</definedName>
    <definedName name="CAD" localSheetId="16">#REF!</definedName>
    <definedName name="CAD" localSheetId="41">#REF!</definedName>
    <definedName name="CAD" localSheetId="46">#REF!</definedName>
    <definedName name="CAD" localSheetId="35">#REF!</definedName>
    <definedName name="CAD" localSheetId="29">#REF!</definedName>
    <definedName name="CAD" localSheetId="33">#REF!</definedName>
    <definedName name="CAD" localSheetId="34">#REF!</definedName>
    <definedName name="CAD" localSheetId="36">#N/A</definedName>
    <definedName name="CAD" localSheetId="39">#REF!</definedName>
    <definedName name="CAD" localSheetId="50">#REF!</definedName>
    <definedName name="CAD" localSheetId="51">#REF!</definedName>
    <definedName name="CAD" localSheetId="55">#REF!</definedName>
    <definedName name="CAD" localSheetId="56">#REF!</definedName>
    <definedName name="CAD" localSheetId="19">#REF!</definedName>
    <definedName name="CAD" localSheetId="26">#REF!</definedName>
    <definedName name="CAD" localSheetId="0">#REF!</definedName>
    <definedName name="CAD">#REF!</definedName>
    <definedName name="CAe" localSheetId="16">#REF!</definedName>
    <definedName name="CAe" localSheetId="41">#REF!</definedName>
    <definedName name="CAe" localSheetId="46">#REF!</definedName>
    <definedName name="CAe" localSheetId="35">#REF!</definedName>
    <definedName name="CAe" localSheetId="34">#REF!</definedName>
    <definedName name="CAe" localSheetId="39">#REF!</definedName>
    <definedName name="CAe" localSheetId="19">#REF!</definedName>
    <definedName name="CAe" localSheetId="26">#REF!</definedName>
    <definedName name="CAe" localSheetId="0">#REF!</definedName>
    <definedName name="CAe">#REF!</definedName>
    <definedName name="caja" localSheetId="15">'[80]FLUJO DE CAJA'!$B$2</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55"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69" hidden="1">{FALSE,FALSE,-1.25,-15.5,484.5,276.75,FALSE,FALSE,TRUE,TRUE,0,12,#N/A,46,#N/A,2.93460490463215,15.35,1,FALSE,FALSE,3,TRUE,1,FALSE,100,"Swvu.PLA1.","ACwvu.PLA1.",#N/A,FALSE,FALSE,0,0,0,0,2,"","",TRUE,TRUE,FALSE,FALSE,1,60,#N/A,#N/A,FALSE,FALSE,FALSE,FALSE,FALSE,FALSE,FALSE,9,65532,65532,FALSE,FALSE,TRUE,TRUE,TRUE}</definedName>
    <definedName name="caja" localSheetId="70"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36"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55"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69" hidden="1">{FALSE,FALSE,-1.25,-15.5,484.5,276.75,FALSE,FALSE,TRUE,TRUE,0,12,#N/A,46,#N/A,2.93460490463215,15.35,1,FALSE,FALSE,3,TRUE,1,FALSE,100,"Swvu.PLA1.","ACwvu.PLA1.",#N/A,FALSE,FALSE,0,0,0,0,2,"","",TRUE,TRUE,FALSE,FALSE,1,60,#N/A,#N/A,FALSE,FALSE,FALSE,FALSE,FALSE,FALSE,FALSE,9,65532,65532,FALSE,FALSE,TRUE,TRUE,TRUE}</definedName>
    <definedName name="Caja1" localSheetId="70"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36"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55"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69" hidden="1">{FALSE,FALSE,-1.25,-15.5,484.5,276.75,FALSE,FALSE,TRUE,TRUE,0,12,#N/A,46,#N/A,2.93460490463215,15.35,1,FALSE,FALSE,3,TRUE,1,FALSE,100,"Swvu.PLA1.","ACwvu.PLA1.",#N/A,FALSE,FALSE,0,0,0,0,2,"","",TRUE,TRUE,FALSE,FALSE,1,60,#N/A,#N/A,FALSE,FALSE,FALSE,FALSE,FALSE,FALSE,FALSE,9,65532,65532,FALSE,FALSE,TRUE,TRUE,TRUE}</definedName>
    <definedName name="caja2" localSheetId="70"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36"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55"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69" hidden="1">{FALSE,FALSE,-1.25,-15.5,484.5,276.75,FALSE,FALSE,TRUE,TRUE,0,12,#N/A,46,#N/A,2.93460490463215,15.35,1,FALSE,FALSE,3,TRUE,1,FALSE,100,"Swvu.PLA1.","ACwvu.PLA1.",#N/A,FALSE,FALSE,0,0,0,0,2,"","",TRUE,TRUE,FALSE,FALSE,1,60,#N/A,#N/A,FALSE,FALSE,FALSE,FALSE,FALSE,FALSE,FALSE,9,65532,65532,FALSE,FALSE,TRUE,TRUE,TRUE}</definedName>
    <definedName name="caja3" localSheetId="70"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16" hidden="1">#REF!</definedName>
    <definedName name="calculo" localSheetId="25" hidden="1">#REF!</definedName>
    <definedName name="calculo" localSheetId="41" hidden="1">#REF!</definedName>
    <definedName name="calculo" localSheetId="46" hidden="1">#REF!</definedName>
    <definedName name="calculo" localSheetId="35" hidden="1">#REF!</definedName>
    <definedName name="calculo" localSheetId="34" hidden="1">#REF!</definedName>
    <definedName name="calculo" localSheetId="39" hidden="1">#REF!</definedName>
    <definedName name="calculo" localSheetId="69" hidden="1">#REF!</definedName>
    <definedName name="calculo" localSheetId="19" hidden="1">#REF!</definedName>
    <definedName name="calculo" localSheetId="26" hidden="1">#REF!</definedName>
    <definedName name="calculo" localSheetId="0" hidden="1">#REF!</definedName>
    <definedName name="calculo" hidden="1">#REF!</definedName>
    <definedName name="CalificaciónFinal" localSheetId="36">#REF!</definedName>
    <definedName name="CalificaciónFinal" localSheetId="70">#REF!</definedName>
    <definedName name="CalificaciónFinal">'[64]base de datos MODULO I'!$B$4:$E$49</definedName>
    <definedName name="CalificIndica" localSheetId="36">#REF!</definedName>
    <definedName name="CalificIndica" localSheetId="70">#REF!</definedName>
    <definedName name="CalificIndica">'[64]base de datos MODULO I'!$F$5:$AM$50</definedName>
    <definedName name="CAMARON" localSheetId="16">#REF!</definedName>
    <definedName name="CAMARON" localSheetId="25">#REF!</definedName>
    <definedName name="CAMARON" localSheetId="41">#REF!</definedName>
    <definedName name="CAMARON" localSheetId="46">#REF!</definedName>
    <definedName name="CAMARON" localSheetId="35">#REF!</definedName>
    <definedName name="CAMARON" localSheetId="29">#REF!</definedName>
    <definedName name="CAMARON" localSheetId="34">#REF!</definedName>
    <definedName name="CAMARON" localSheetId="39">#REF!</definedName>
    <definedName name="CAMARON" localSheetId="55">#REF!</definedName>
    <definedName name="CAMARON" localSheetId="69">#REF!</definedName>
    <definedName name="CAMARON" localSheetId="19">#REF!</definedName>
    <definedName name="CAMARON" localSheetId="26">#REF!</definedName>
    <definedName name="CAMARON" localSheetId="0">#REF!</definedName>
    <definedName name="CAMARON">#REF!</definedName>
    <definedName name="Canada_wt" localSheetId="36">#REF!</definedName>
    <definedName name="Canada_wt" localSheetId="70">#REF!</definedName>
    <definedName name="Canada_wt">'[85]OECD wgt'!$B$10</definedName>
    <definedName name="CAPA" localSheetId="16">#REF!</definedName>
    <definedName name="CAPA" localSheetId="25">#REF!</definedName>
    <definedName name="CAPA" localSheetId="41">#REF!</definedName>
    <definedName name="CAPA" localSheetId="46">#REF!</definedName>
    <definedName name="CAPA" localSheetId="35">#REF!</definedName>
    <definedName name="CAPA" localSheetId="34">#REF!</definedName>
    <definedName name="CAPA" localSheetId="39">#REF!</definedName>
    <definedName name="CAPA" localSheetId="56">#REF!</definedName>
    <definedName name="CAPA" localSheetId="69">#REF!</definedName>
    <definedName name="CAPA" localSheetId="19">#REF!</definedName>
    <definedName name="CAPA" localSheetId="26">#REF!</definedName>
    <definedName name="CAPA" localSheetId="0">#REF!</definedName>
    <definedName name="CAPA">#REF!</definedName>
    <definedName name="CAperc" localSheetId="16">#REF!</definedName>
    <definedName name="CAperc" localSheetId="41">#REF!</definedName>
    <definedName name="CAperc" localSheetId="46">#REF!</definedName>
    <definedName name="CAperc" localSheetId="35">#REF!</definedName>
    <definedName name="CAperc" localSheetId="34">#REF!</definedName>
    <definedName name="CAperc" localSheetId="39">#REF!</definedName>
    <definedName name="CAperc" localSheetId="56">#REF!</definedName>
    <definedName name="CAperc" localSheetId="19">#REF!</definedName>
    <definedName name="CAperc" localSheetId="26">#REF!</definedName>
    <definedName name="CAperc" localSheetId="0">#REF!</definedName>
    <definedName name="CAperc">#REF!</definedName>
    <definedName name="Capit.Neto" localSheetId="36">#REF!</definedName>
    <definedName name="Capit.Neto" localSheetId="70">#REF!</definedName>
    <definedName name="Capit.Neto">'[64]Ranking Bancario'!$J$4:$N$54</definedName>
    <definedName name="Capitalizacion" localSheetId="36">#REF!</definedName>
    <definedName name="Capitalizacion" localSheetId="70">#REF!</definedName>
    <definedName name="Capitalizacion">'[64]Calidad del Activo'!$A$5:$K$24</definedName>
    <definedName name="CAr" localSheetId="16">#REF!</definedName>
    <definedName name="CAr" localSheetId="25">#REF!</definedName>
    <definedName name="CAr" localSheetId="41">#REF!</definedName>
    <definedName name="CAr" localSheetId="46">#REF!</definedName>
    <definedName name="CAr" localSheetId="35">#REF!</definedName>
    <definedName name="CAr" localSheetId="34">#REF!</definedName>
    <definedName name="CAr" localSheetId="39">#REF!</definedName>
    <definedName name="CAr" localSheetId="56">#REF!</definedName>
    <definedName name="CAr" localSheetId="69">#REF!</definedName>
    <definedName name="CAr" localSheetId="19">#REF!</definedName>
    <definedName name="CAr" localSheetId="26">#REF!</definedName>
    <definedName name="CAr" localSheetId="0">#REF!</definedName>
    <definedName name="CAr">#REF!</definedName>
    <definedName name="CAS" localSheetId="36">#REF!</definedName>
    <definedName name="CAS" localSheetId="70">#REF!</definedName>
    <definedName name="CAS">[80]CASCADA!$C$4</definedName>
    <definedName name="Cascada" localSheetId="36">#REF!</definedName>
    <definedName name="Cascada" localSheetId="70">#REF!</definedName>
    <definedName name="Cascada">[98]Hoja3!$B$1:$L$98</definedName>
    <definedName name="Cavg" localSheetId="16">OFFSET(#REF!,0,0,COUNT(#REF!),1)</definedName>
    <definedName name="Cavg" localSheetId="41">OFFSET(#REF!,0,0,COUNT(#REF!),1)</definedName>
    <definedName name="Cavg" localSheetId="46">OFFSET(#REF!,0,0,COUNT(#REF!),1)</definedName>
    <definedName name="Cavg" localSheetId="35">OFFSET(#REF!,0,0,COUNT(#REF!),1)</definedName>
    <definedName name="Cavg" localSheetId="29">OFFSET(#REF!,0,0,COUNT(#REF!),1)</definedName>
    <definedName name="Cavg" localSheetId="34">OFFSET(#REF!,0,0,COUNT(#REF!),1)</definedName>
    <definedName name="Cavg" localSheetId="39">OFFSET(#REF!,0,0,COUNT(#REF!),1)</definedName>
    <definedName name="Cavg" localSheetId="50">OFFSET(#REF!,0,0,COUNT(#REF!),1)</definedName>
    <definedName name="Cavg" localSheetId="51">OFFSET(#REF!,0,0,COUNT(#REF!),1)</definedName>
    <definedName name="Cavg" localSheetId="55">OFFSET(#REF!,0,0,COUNT(#REF!),1)</definedName>
    <definedName name="Cavg" localSheetId="56">OFFSET(#REF!,0,0,COUNT(#REF!),1)</definedName>
    <definedName name="Cavg" localSheetId="19">OFFSET(#REF!,0,0,COUNT(#REF!),1)</definedName>
    <definedName name="Cavg" localSheetId="26">OFFSET(#REF!,0,0,COUNT(#REF!),1)</definedName>
    <definedName name="Cavg" localSheetId="0">OFFSET(#REF!,0,0,COUNT(#REF!),1)</definedName>
    <definedName name="Cavg">OFFSET(#REF!,0,0,COUNT(#REF!),1)</definedName>
    <definedName name="cc" localSheetId="15" hidden="1">{"Riqfin97",#N/A,FALSE,"Tran";"Riqfinpro",#N/A,FALSE,"Tran"}</definedName>
    <definedName name="cc" localSheetId="16" hidden="1">{"Riqfin97",#N/A,FALSE,"Tran";"Riqfinpro",#N/A,FALSE,"Tran"}</definedName>
    <definedName name="cc" localSheetId="23" hidden="1">{"Riqfin97",#N/A,FALSE,"Tran";"Riqfinpro",#N/A,FALSE,"Tran"}</definedName>
    <definedName name="cc" localSheetId="25" hidden="1">{"Riqfin97",#N/A,FALSE,"Tran";"Riqfinpro",#N/A,FALSE,"Tran"}</definedName>
    <definedName name="cc" localSheetId="41" hidden="1">{"Riqfin97",#N/A,FALSE,"Tran";"Riqfinpro",#N/A,FALSE,"Tran"}</definedName>
    <definedName name="cc" localSheetId="46" hidden="1">{"Riqfin97",#N/A,FALSE,"Tran";"Riqfinpro",#N/A,FALSE,"Tran"}</definedName>
    <definedName name="cc" localSheetId="7" hidden="1">{"Riqfin97",#N/A,FALSE,"Tran";"Riqfinpro",#N/A,FALSE,"Tran"}</definedName>
    <definedName name="cc" localSheetId="8" hidden="1">{"Riqfin97",#N/A,FALSE,"Tran";"Riqfinpro",#N/A,FALSE,"Tran"}</definedName>
    <definedName name="cc" localSheetId="35" hidden="1">{"Riqfin97",#N/A,FALSE,"Tran";"Riqfinpro",#N/A,FALSE,"Tran"}</definedName>
    <definedName name="cc" localSheetId="2" hidden="1">{"Riqfin97",#N/A,FALSE,"Tran";"Riqfinpro",#N/A,FALSE,"Tran"}</definedName>
    <definedName name="cc" localSheetId="28" hidden="1">{"Riqfin97",#N/A,FALSE,"Tran";"Riqfinpro",#N/A,FALSE,"Tran"}</definedName>
    <definedName name="cc" localSheetId="29" hidden="1">{"Riqfin97",#N/A,FALSE,"Tran";"Riqfinpro",#N/A,FALSE,"Tran"}</definedName>
    <definedName name="cc" localSheetId="30" hidden="1">{"Riqfin97",#N/A,FALSE,"Tran";"Riqfinpro",#N/A,FALSE,"Tran"}</definedName>
    <definedName name="cc" localSheetId="31" hidden="1">{"Riqfin97",#N/A,FALSE,"Tran";"Riqfinpro",#N/A,FALSE,"Tran"}</definedName>
    <definedName name="cc" localSheetId="32" hidden="1">{"Riqfin97",#N/A,FALSE,"Tran";"Riqfinpro",#N/A,FALSE,"Tran"}</definedName>
    <definedName name="cc" localSheetId="33" hidden="1">{"Riqfin97",#N/A,FALSE,"Tran";"Riqfinpro",#N/A,FALSE,"Tran"}</definedName>
    <definedName name="cc" localSheetId="34" hidden="1">{"Riqfin97",#N/A,FALSE,"Tran";"Riqfinpro",#N/A,FALSE,"Tran"}</definedName>
    <definedName name="cc" localSheetId="36" hidden="1">{"Riqfin97",#N/A,FALSE,"Tran";"Riqfinpro",#N/A,FALSE,"Tran"}</definedName>
    <definedName name="cc" localSheetId="39" hidden="1">{"Riqfin97",#N/A,FALSE,"Tran";"Riqfinpro",#N/A,FALSE,"Tran"}</definedName>
    <definedName name="cc" localSheetId="50" hidden="1">{"Riqfin97",#N/A,FALSE,"Tran";"Riqfinpro",#N/A,FALSE,"Tran"}</definedName>
    <definedName name="cc" localSheetId="51" hidden="1">{"Riqfin97",#N/A,FALSE,"Tran";"Riqfinpro",#N/A,FALSE,"Tran"}</definedName>
    <definedName name="cc" localSheetId="52" hidden="1">{"Riqfin97",#N/A,FALSE,"Tran";"Riqfinpro",#N/A,FALSE,"Tran"}</definedName>
    <definedName name="cc" localSheetId="53" hidden="1">{"Riqfin97",#N/A,FALSE,"Tran";"Riqfinpro",#N/A,FALSE,"Tran"}</definedName>
    <definedName name="cc" localSheetId="54" hidden="1">{"Riqfin97",#N/A,FALSE,"Tran";"Riqfinpro",#N/A,FALSE,"Tran"}</definedName>
    <definedName name="cc" localSheetId="55" hidden="1">{"Riqfin97",#N/A,FALSE,"Tran";"Riqfinpro",#N/A,FALSE,"Tran"}</definedName>
    <definedName name="cc" localSheetId="56" hidden="1">{"Riqfin97",#N/A,FALSE,"Tran";"Riqfinpro",#N/A,FALSE,"Tran"}</definedName>
    <definedName name="cc" localSheetId="69" hidden="1">{"Riqfin97",#N/A,FALSE,"Tran";"Riqfinpro",#N/A,FALSE,"Tran"}</definedName>
    <definedName name="cc" localSheetId="70" hidden="1">{"Riqfin97",#N/A,FALSE,"Tran";"Riqfinpro",#N/A,FALSE,"Tran"}</definedName>
    <definedName name="cc" localSheetId="19" hidden="1">{"Riqfin97",#N/A,FALSE,"Tran";"Riqfinpro",#N/A,FALSE,"Tran"}</definedName>
    <definedName name="cc" localSheetId="22" hidden="1">{"Riqfin97",#N/A,FALSE,"Tran";"Riqfinpro",#N/A,FALSE,"Tran"}</definedName>
    <definedName name="cc" localSheetId="24" hidden="1">{"Riqfin97",#N/A,FALSE,"Tran";"Riqfinpro",#N/A,FALSE,"Tran"}</definedName>
    <definedName name="cc" localSheetId="26" hidden="1">{"Riqfin97",#N/A,FALSE,"Tran";"Riqfinpro",#N/A,FALSE,"Tran"}</definedName>
    <definedName name="cc" localSheetId="27" hidden="1">{"Riqfin97",#N/A,FALSE,"Tran";"Riqfinpro",#N/A,FALSE,"Tran"}</definedName>
    <definedName name="cc" localSheetId="0" hidden="1">{"Riqfin97",#N/A,FALSE,"Tran";"Riqfinpro",#N/A,FALSE,"Tran"}</definedName>
    <definedName name="cc" hidden="1">{"Riqfin97",#N/A,FALSE,"Tran";"Riqfinpro",#N/A,FALSE,"Tran"}</definedName>
    <definedName name="ccc">#N/A</definedName>
    <definedName name="cccc">#N/A</definedName>
    <definedName name="ccccc" localSheetId="15" hidden="1">{"Minpmon",#N/A,FALSE,"Monthinput"}</definedName>
    <definedName name="ccccc" localSheetId="16" hidden="1">{"Minpmon",#N/A,FALSE,"Monthinput"}</definedName>
    <definedName name="ccccc" localSheetId="23" hidden="1">{"Minpmon",#N/A,FALSE,"Monthinput"}</definedName>
    <definedName name="ccccc" localSheetId="25" hidden="1">{"Minpmon",#N/A,FALSE,"Monthinput"}</definedName>
    <definedName name="ccccc" localSheetId="41" hidden="1">{"Minpmon",#N/A,FALSE,"Monthinput"}</definedName>
    <definedName name="ccccc" localSheetId="46" hidden="1">{"Minpmon",#N/A,FALSE,"Monthinput"}</definedName>
    <definedName name="ccccc" localSheetId="7" hidden="1">{"Minpmon",#N/A,FALSE,"Monthinput"}</definedName>
    <definedName name="ccccc" localSheetId="8" hidden="1">{"Minpmon",#N/A,FALSE,"Monthinput"}</definedName>
    <definedName name="ccccc" localSheetId="35" hidden="1">{"Minpmon",#N/A,FALSE,"Monthinput"}</definedName>
    <definedName name="ccccc" localSheetId="2" hidden="1">{"Minpmon",#N/A,FALSE,"Monthinput"}</definedName>
    <definedName name="ccccc" localSheetId="28" hidden="1">{"Minpmon",#N/A,FALSE,"Monthinput"}</definedName>
    <definedName name="ccccc" localSheetId="29" hidden="1">{"Minpmon",#N/A,FALSE,"Monthinput"}</definedName>
    <definedName name="ccccc" localSheetId="30" hidden="1">{"Minpmon",#N/A,FALSE,"Monthinput"}</definedName>
    <definedName name="ccccc" localSheetId="31" hidden="1">{"Minpmon",#N/A,FALSE,"Monthinput"}</definedName>
    <definedName name="ccccc" localSheetId="32" hidden="1">{"Minpmon",#N/A,FALSE,"Monthinput"}</definedName>
    <definedName name="ccccc" localSheetId="33" hidden="1">{"Minpmon",#N/A,FALSE,"Monthinput"}</definedName>
    <definedName name="ccccc" localSheetId="34" hidden="1">{"Minpmon",#N/A,FALSE,"Monthinput"}</definedName>
    <definedName name="ccccc" localSheetId="36" hidden="1">{"Minpmon",#N/A,FALSE,"Monthinput"}</definedName>
    <definedName name="ccccc" localSheetId="39" hidden="1">{"Minpmon",#N/A,FALSE,"Monthinput"}</definedName>
    <definedName name="ccccc" localSheetId="50" hidden="1">{"Minpmon",#N/A,FALSE,"Monthinput"}</definedName>
    <definedName name="ccccc" localSheetId="51" hidden="1">{"Minpmon",#N/A,FALSE,"Monthinput"}</definedName>
    <definedName name="ccccc" localSheetId="52" hidden="1">{"Minpmon",#N/A,FALSE,"Monthinput"}</definedName>
    <definedName name="ccccc" localSheetId="53" hidden="1">{"Minpmon",#N/A,FALSE,"Monthinput"}</definedName>
    <definedName name="ccccc" localSheetId="54" hidden="1">{"Minpmon",#N/A,FALSE,"Monthinput"}</definedName>
    <definedName name="ccccc" localSheetId="55" hidden="1">{"Minpmon",#N/A,FALSE,"Monthinput"}</definedName>
    <definedName name="ccccc" localSheetId="56" hidden="1">{"Minpmon",#N/A,FALSE,"Monthinput"}</definedName>
    <definedName name="ccccc" localSheetId="69" hidden="1">{"Minpmon",#N/A,FALSE,"Monthinput"}</definedName>
    <definedName name="ccccc" localSheetId="70" hidden="1">{"Minpmon",#N/A,FALSE,"Monthinput"}</definedName>
    <definedName name="ccccc" localSheetId="19" hidden="1">{"Minpmon",#N/A,FALSE,"Monthinput"}</definedName>
    <definedName name="ccccc" localSheetId="22" hidden="1">{"Minpmon",#N/A,FALSE,"Monthinput"}</definedName>
    <definedName name="ccccc" localSheetId="24" hidden="1">{"Minpmon",#N/A,FALSE,"Monthinput"}</definedName>
    <definedName name="ccccc" localSheetId="26" hidden="1">{"Minpmon",#N/A,FALSE,"Monthinput"}</definedName>
    <definedName name="ccccc" localSheetId="27" hidden="1">{"Minpmon",#N/A,FALSE,"Monthinput"}</definedName>
    <definedName name="ccccc" localSheetId="0" hidden="1">{"Minpmon",#N/A,FALSE,"Monthinput"}</definedName>
    <definedName name="ccccc" hidden="1">{"Minpmon",#N/A,FALSE,"Monthinput"}</definedName>
    <definedName name="cccccccccccccc" localSheetId="15" hidden="1">{"Tab1",#N/A,FALSE,"P";"Tab2",#N/A,FALSE,"P"}</definedName>
    <definedName name="cccccccccccccc" localSheetId="16" hidden="1">{"Tab1",#N/A,FALSE,"P";"Tab2",#N/A,FALSE,"P"}</definedName>
    <definedName name="cccccccccccccc" localSheetId="23" hidden="1">{"Tab1",#N/A,FALSE,"P";"Tab2",#N/A,FALSE,"P"}</definedName>
    <definedName name="cccccccccccccc" localSheetId="25" hidden="1">{"Tab1",#N/A,FALSE,"P";"Tab2",#N/A,FALSE,"P"}</definedName>
    <definedName name="cccccccccccccc" localSheetId="41" hidden="1">{"Tab1",#N/A,FALSE,"P";"Tab2",#N/A,FALSE,"P"}</definedName>
    <definedName name="cccccccccccccc" localSheetId="46" hidden="1">{"Tab1",#N/A,FALSE,"P";"Tab2",#N/A,FALSE,"P"}</definedName>
    <definedName name="cccccccccccccc" localSheetId="7" hidden="1">{"Tab1",#N/A,FALSE,"P";"Tab2",#N/A,FALSE,"P"}</definedName>
    <definedName name="cccccccccccccc" localSheetId="8" hidden="1">{"Tab1",#N/A,FALSE,"P";"Tab2",#N/A,FALSE,"P"}</definedName>
    <definedName name="cccccccccccccc" localSheetId="35" hidden="1">{"Tab1",#N/A,FALSE,"P";"Tab2",#N/A,FALSE,"P"}</definedName>
    <definedName name="cccccccccccccc" localSheetId="2" hidden="1">{"Tab1",#N/A,FALSE,"P";"Tab2",#N/A,FALSE,"P"}</definedName>
    <definedName name="cccccccccccccc" localSheetId="28" hidden="1">{"Tab1",#N/A,FALSE,"P";"Tab2",#N/A,FALSE,"P"}</definedName>
    <definedName name="cccccccccccccc" localSheetId="29" hidden="1">{"Tab1",#N/A,FALSE,"P";"Tab2",#N/A,FALSE,"P"}</definedName>
    <definedName name="cccccccccccccc" localSheetId="30" hidden="1">{"Tab1",#N/A,FALSE,"P";"Tab2",#N/A,FALSE,"P"}</definedName>
    <definedName name="cccccccccccccc" localSheetId="31" hidden="1">{"Tab1",#N/A,FALSE,"P";"Tab2",#N/A,FALSE,"P"}</definedName>
    <definedName name="cccccccccccccc" localSheetId="32" hidden="1">{"Tab1",#N/A,FALSE,"P";"Tab2",#N/A,FALSE,"P"}</definedName>
    <definedName name="cccccccccccccc" localSheetId="33" hidden="1">{"Tab1",#N/A,FALSE,"P";"Tab2",#N/A,FALSE,"P"}</definedName>
    <definedName name="cccccccccccccc" localSheetId="34" hidden="1">{"Tab1",#N/A,FALSE,"P";"Tab2",#N/A,FALSE,"P"}</definedName>
    <definedName name="cccccccccccccc" localSheetId="36" hidden="1">{"Tab1",#N/A,FALSE,"P";"Tab2",#N/A,FALSE,"P"}</definedName>
    <definedName name="cccccccccccccc" localSheetId="39" hidden="1">{"Tab1",#N/A,FALSE,"P";"Tab2",#N/A,FALSE,"P"}</definedName>
    <definedName name="cccccccccccccc" localSheetId="50" hidden="1">{"Tab1",#N/A,FALSE,"P";"Tab2",#N/A,FALSE,"P"}</definedName>
    <definedName name="cccccccccccccc" localSheetId="51" hidden="1">{"Tab1",#N/A,FALSE,"P";"Tab2",#N/A,FALSE,"P"}</definedName>
    <definedName name="cccccccccccccc" localSheetId="52" hidden="1">{"Tab1",#N/A,FALSE,"P";"Tab2",#N/A,FALSE,"P"}</definedName>
    <definedName name="cccccccccccccc" localSheetId="53" hidden="1">{"Tab1",#N/A,FALSE,"P";"Tab2",#N/A,FALSE,"P"}</definedName>
    <definedName name="cccccccccccccc" localSheetId="54" hidden="1">{"Tab1",#N/A,FALSE,"P";"Tab2",#N/A,FALSE,"P"}</definedName>
    <definedName name="cccccccccccccc" localSheetId="55" hidden="1">{"Tab1",#N/A,FALSE,"P";"Tab2",#N/A,FALSE,"P"}</definedName>
    <definedName name="cccccccccccccc" localSheetId="56" hidden="1">{"Tab1",#N/A,FALSE,"P";"Tab2",#N/A,FALSE,"P"}</definedName>
    <definedName name="cccccccccccccc" localSheetId="69" hidden="1">{"Tab1",#N/A,FALSE,"P";"Tab2",#N/A,FALSE,"P"}</definedName>
    <definedName name="cccccccccccccc" localSheetId="70" hidden="1">{"Tab1",#N/A,FALSE,"P";"Tab2",#N/A,FALSE,"P"}</definedName>
    <definedName name="cccccccccccccc" localSheetId="19" hidden="1">{"Tab1",#N/A,FALSE,"P";"Tab2",#N/A,FALSE,"P"}</definedName>
    <definedName name="cccccccccccccc" localSheetId="22" hidden="1">{"Tab1",#N/A,FALSE,"P";"Tab2",#N/A,FALSE,"P"}</definedName>
    <definedName name="cccccccccccccc" localSheetId="24" hidden="1">{"Tab1",#N/A,FALSE,"P";"Tab2",#N/A,FALSE,"P"}</definedName>
    <definedName name="cccccccccccccc" localSheetId="26" hidden="1">{"Tab1",#N/A,FALSE,"P";"Tab2",#N/A,FALSE,"P"}</definedName>
    <definedName name="cccccccccccccc" localSheetId="27" hidden="1">{"Tab1",#N/A,FALSE,"P";"Tab2",#N/A,FALSE,"P"}</definedName>
    <definedName name="cccccccccccccc" localSheetId="0" hidden="1">{"Tab1",#N/A,FALSE,"P";"Tab2",#N/A,FALSE,"P"}</definedName>
    <definedName name="cccccccccccccc" hidden="1">{"Tab1",#N/A,FALSE,"P";"Tab2",#N/A,FALSE,"P"}</definedName>
    <definedName name="cccm" localSheetId="15" hidden="1">{"Riqfin97",#N/A,FALSE,"Tran";"Riqfinpro",#N/A,FALSE,"Tran"}</definedName>
    <definedName name="cccm" localSheetId="16" hidden="1">{"Riqfin97",#N/A,FALSE,"Tran";"Riqfinpro",#N/A,FALSE,"Tran"}</definedName>
    <definedName name="cccm" localSheetId="23" hidden="1">{"Riqfin97",#N/A,FALSE,"Tran";"Riqfinpro",#N/A,FALSE,"Tran"}</definedName>
    <definedName name="cccm" localSheetId="25" hidden="1">{"Riqfin97",#N/A,FALSE,"Tran";"Riqfinpro",#N/A,FALSE,"Tran"}</definedName>
    <definedName name="cccm" localSheetId="41" hidden="1">{"Riqfin97",#N/A,FALSE,"Tran";"Riqfinpro",#N/A,FALSE,"Tran"}</definedName>
    <definedName name="cccm" localSheetId="46" hidden="1">{"Riqfin97",#N/A,FALSE,"Tran";"Riqfinpro",#N/A,FALSE,"Tran"}</definedName>
    <definedName name="cccm" localSheetId="7" hidden="1">{"Riqfin97",#N/A,FALSE,"Tran";"Riqfinpro",#N/A,FALSE,"Tran"}</definedName>
    <definedName name="cccm" localSheetId="8" hidden="1">{"Riqfin97",#N/A,FALSE,"Tran";"Riqfinpro",#N/A,FALSE,"Tran"}</definedName>
    <definedName name="cccm" localSheetId="35" hidden="1">{"Riqfin97",#N/A,FALSE,"Tran";"Riqfinpro",#N/A,FALSE,"Tran"}</definedName>
    <definedName name="cccm" localSheetId="2" hidden="1">{"Riqfin97",#N/A,FALSE,"Tran";"Riqfinpro",#N/A,FALSE,"Tran"}</definedName>
    <definedName name="cccm" localSheetId="28" hidden="1">{"Riqfin97",#N/A,FALSE,"Tran";"Riqfinpro",#N/A,FALSE,"Tran"}</definedName>
    <definedName name="cccm" localSheetId="29" hidden="1">{"Riqfin97",#N/A,FALSE,"Tran";"Riqfinpro",#N/A,FALSE,"Tran"}</definedName>
    <definedName name="cccm" localSheetId="30" hidden="1">{"Riqfin97",#N/A,FALSE,"Tran";"Riqfinpro",#N/A,FALSE,"Tran"}</definedName>
    <definedName name="cccm" localSheetId="31" hidden="1">{"Riqfin97",#N/A,FALSE,"Tran";"Riqfinpro",#N/A,FALSE,"Tran"}</definedName>
    <definedName name="cccm" localSheetId="32" hidden="1">{"Riqfin97",#N/A,FALSE,"Tran";"Riqfinpro",#N/A,FALSE,"Tran"}</definedName>
    <definedName name="cccm" localSheetId="33" hidden="1">{"Riqfin97",#N/A,FALSE,"Tran";"Riqfinpro",#N/A,FALSE,"Tran"}</definedName>
    <definedName name="cccm" localSheetId="34" hidden="1">{"Riqfin97",#N/A,FALSE,"Tran";"Riqfinpro",#N/A,FALSE,"Tran"}</definedName>
    <definedName name="cccm" localSheetId="36" hidden="1">{"Riqfin97",#N/A,FALSE,"Tran";"Riqfinpro",#N/A,FALSE,"Tran"}</definedName>
    <definedName name="cccm" localSheetId="39" hidden="1">{"Riqfin97",#N/A,FALSE,"Tran";"Riqfinpro",#N/A,FALSE,"Tran"}</definedName>
    <definedName name="cccm" localSheetId="50" hidden="1">{"Riqfin97",#N/A,FALSE,"Tran";"Riqfinpro",#N/A,FALSE,"Tran"}</definedName>
    <definedName name="cccm" localSheetId="51" hidden="1">{"Riqfin97",#N/A,FALSE,"Tran";"Riqfinpro",#N/A,FALSE,"Tran"}</definedName>
    <definedName name="cccm" localSheetId="52" hidden="1">{"Riqfin97",#N/A,FALSE,"Tran";"Riqfinpro",#N/A,FALSE,"Tran"}</definedName>
    <definedName name="cccm" localSheetId="53" hidden="1">{"Riqfin97",#N/A,FALSE,"Tran";"Riqfinpro",#N/A,FALSE,"Tran"}</definedName>
    <definedName name="cccm" localSheetId="54" hidden="1">{"Riqfin97",#N/A,FALSE,"Tran";"Riqfinpro",#N/A,FALSE,"Tran"}</definedName>
    <definedName name="cccm" localSheetId="55" hidden="1">{"Riqfin97",#N/A,FALSE,"Tran";"Riqfinpro",#N/A,FALSE,"Tran"}</definedName>
    <definedName name="cccm" localSheetId="56" hidden="1">{"Riqfin97",#N/A,FALSE,"Tran";"Riqfinpro",#N/A,FALSE,"Tran"}</definedName>
    <definedName name="cccm" localSheetId="69" hidden="1">{"Riqfin97",#N/A,FALSE,"Tran";"Riqfinpro",#N/A,FALSE,"Tran"}</definedName>
    <definedName name="cccm" localSheetId="70" hidden="1">{"Riqfin97",#N/A,FALSE,"Tran";"Riqfinpro",#N/A,FALSE,"Tran"}</definedName>
    <definedName name="cccm" localSheetId="19" hidden="1">{"Riqfin97",#N/A,FALSE,"Tran";"Riqfinpro",#N/A,FALSE,"Tran"}</definedName>
    <definedName name="cccm" localSheetId="22" hidden="1">{"Riqfin97",#N/A,FALSE,"Tran";"Riqfinpro",#N/A,FALSE,"Tran"}</definedName>
    <definedName name="cccm" localSheetId="24" hidden="1">{"Riqfin97",#N/A,FALSE,"Tran";"Riqfinpro",#N/A,FALSE,"Tran"}</definedName>
    <definedName name="cccm" localSheetId="26" hidden="1">{"Riqfin97",#N/A,FALSE,"Tran";"Riqfinpro",#N/A,FALSE,"Tran"}</definedName>
    <definedName name="cccm" localSheetId="27" hidden="1">{"Riqfin97",#N/A,FALSE,"Tran";"Riqfinpro",#N/A,FALSE,"Tran"}</definedName>
    <definedName name="cccm" localSheetId="0" hidden="1">{"Riqfin97",#N/A,FALSE,"Tran";"Riqfinpro",#N/A,FALSE,"Tran"}</definedName>
    <definedName name="cccm" hidden="1">{"Riqfin97",#N/A,FALSE,"Tran";"Riqfinpro",#N/A,FALSE,"Tran"}</definedName>
    <definedName name="ccme" localSheetId="16">#REF!</definedName>
    <definedName name="ccme" localSheetId="25">#REF!</definedName>
    <definedName name="ccme" localSheetId="41">#REF!</definedName>
    <definedName name="ccme" localSheetId="46">#REF!</definedName>
    <definedName name="ccme" localSheetId="35">#REF!</definedName>
    <definedName name="ccme" localSheetId="34">#REF!</definedName>
    <definedName name="ccme" localSheetId="39">#REF!</definedName>
    <definedName name="ccme" localSheetId="69">#REF!</definedName>
    <definedName name="ccme" localSheetId="19">#REF!</definedName>
    <definedName name="ccme" localSheetId="26">#REF!</definedName>
    <definedName name="ccme" localSheetId="0">#REF!</definedName>
    <definedName name="ccme">#REF!</definedName>
    <definedName name="ccme2000" localSheetId="16">#REF!</definedName>
    <definedName name="ccme2000" localSheetId="41">#REF!</definedName>
    <definedName name="ccme2000" localSheetId="46">#REF!</definedName>
    <definedName name="ccme2000" localSheetId="35">#REF!</definedName>
    <definedName name="ccme2000" localSheetId="34">#REF!</definedName>
    <definedName name="ccme2000" localSheetId="39">#REF!</definedName>
    <definedName name="ccme2000" localSheetId="19">#REF!</definedName>
    <definedName name="ccme2000" localSheetId="26">#REF!</definedName>
    <definedName name="ccme2000" localSheetId="0">#REF!</definedName>
    <definedName name="ccme2000">#REF!</definedName>
    <definedName name="ccme2001" localSheetId="16">#REF!</definedName>
    <definedName name="ccme2001" localSheetId="41">#REF!</definedName>
    <definedName name="ccme2001" localSheetId="46">#REF!</definedName>
    <definedName name="ccme2001" localSheetId="35">#REF!</definedName>
    <definedName name="ccme2001" localSheetId="34">#REF!</definedName>
    <definedName name="ccme2001" localSheetId="39">#REF!</definedName>
    <definedName name="ccme2001" localSheetId="19">#REF!</definedName>
    <definedName name="ccme2001" localSheetId="26">#REF!</definedName>
    <definedName name="ccme2001" localSheetId="0">#REF!</definedName>
    <definedName name="ccme2001">#REF!</definedName>
    <definedName name="ccme2002" localSheetId="16">#REF!</definedName>
    <definedName name="ccme2002" localSheetId="41">#REF!</definedName>
    <definedName name="ccme2002" localSheetId="46">#REF!</definedName>
    <definedName name="ccme2002" localSheetId="35">#REF!</definedName>
    <definedName name="ccme2002" localSheetId="34">#REF!</definedName>
    <definedName name="ccme2002" localSheetId="39">#REF!</definedName>
    <definedName name="ccme2002" localSheetId="19">#REF!</definedName>
    <definedName name="ccme2002" localSheetId="26">#REF!</definedName>
    <definedName name="ccme2002" localSheetId="0">#REF!</definedName>
    <definedName name="ccme2002">#REF!</definedName>
    <definedName name="ccme2003" localSheetId="16">#REF!</definedName>
    <definedName name="ccme2003" localSheetId="41">#REF!</definedName>
    <definedName name="ccme2003" localSheetId="46">#REF!</definedName>
    <definedName name="ccme2003" localSheetId="35">#REF!</definedName>
    <definedName name="ccme2003" localSheetId="34">#REF!</definedName>
    <definedName name="ccme2003" localSheetId="39">#REF!</definedName>
    <definedName name="ccme2003" localSheetId="19">#REF!</definedName>
    <definedName name="ccme2003" localSheetId="26">#REF!</definedName>
    <definedName name="ccme2003" localSheetId="0">#REF!</definedName>
    <definedName name="ccme2003">#REF!</definedName>
    <definedName name="ccme98" localSheetId="16">[29]Programa!#REF!</definedName>
    <definedName name="ccme98" localSheetId="35">[29]Programa!#REF!</definedName>
    <definedName name="ccme98" localSheetId="36">#REF!</definedName>
    <definedName name="ccme98" localSheetId="56">[30]Programa!#REF!</definedName>
    <definedName name="ccme98" localSheetId="70">#REF!</definedName>
    <definedName name="ccme98" localSheetId="26">[29]Programa!#REF!</definedName>
    <definedName name="ccme98">[29]Programa!#REF!</definedName>
    <definedName name="ccme98j" localSheetId="16">[29]Programa!#REF!</definedName>
    <definedName name="ccme98j" localSheetId="35">[29]Programa!#REF!</definedName>
    <definedName name="ccme98j" localSheetId="36">#REF!</definedName>
    <definedName name="ccme98j" localSheetId="56">[30]Programa!#REF!</definedName>
    <definedName name="ccme98j" localSheetId="70">#REF!</definedName>
    <definedName name="ccme98j" localSheetId="26">[29]Programa!#REF!</definedName>
    <definedName name="ccme98j">[29]Programa!#REF!</definedName>
    <definedName name="ccme98s" localSheetId="16">#REF!</definedName>
    <definedName name="ccme98s" localSheetId="25">#REF!</definedName>
    <definedName name="ccme98s" localSheetId="41">#REF!</definedName>
    <definedName name="ccme98s" localSheetId="46">#REF!</definedName>
    <definedName name="ccme98s" localSheetId="35">#REF!</definedName>
    <definedName name="ccme98s" localSheetId="34">#REF!</definedName>
    <definedName name="ccme98s" localSheetId="39">#REF!</definedName>
    <definedName name="ccme98s" localSheetId="56">#REF!</definedName>
    <definedName name="ccme98s" localSheetId="69">#REF!</definedName>
    <definedName name="ccme98s" localSheetId="19">#REF!</definedName>
    <definedName name="ccme98s" localSheetId="26">#REF!</definedName>
    <definedName name="ccme98s" localSheetId="0">#REF!</definedName>
    <definedName name="ccme98s">#REF!</definedName>
    <definedName name="ccme99" localSheetId="16">#REF!</definedName>
    <definedName name="ccme99" localSheetId="41">#REF!</definedName>
    <definedName name="ccme99" localSheetId="46">#REF!</definedName>
    <definedName name="ccme99" localSheetId="35">#REF!</definedName>
    <definedName name="ccme99" localSheetId="34">#REF!</definedName>
    <definedName name="ccme99" localSheetId="39">#REF!</definedName>
    <definedName name="ccme99" localSheetId="56">#REF!</definedName>
    <definedName name="ccme99" localSheetId="19">#REF!</definedName>
    <definedName name="ccme99" localSheetId="26">#REF!</definedName>
    <definedName name="ccme99" localSheetId="0">#REF!</definedName>
    <definedName name="ccme99">#REF!</definedName>
    <definedName name="ccode">273</definedName>
    <definedName name="CD" localSheetId="15">#REF!</definedName>
    <definedName name="CD" localSheetId="16">#REF!</definedName>
    <definedName name="CD" localSheetId="25">#REF!</definedName>
    <definedName name="CD" localSheetId="41">#REF!</definedName>
    <definedName name="CD" localSheetId="46">#REF!</definedName>
    <definedName name="CD" localSheetId="35">#REF!</definedName>
    <definedName name="CD" localSheetId="29">#REF!</definedName>
    <definedName name="CD" localSheetId="33">#REF!</definedName>
    <definedName name="CD" localSheetId="34">#REF!</definedName>
    <definedName name="CD" localSheetId="36">#N/A</definedName>
    <definedName name="CD" localSheetId="39">#REF!</definedName>
    <definedName name="CD" localSheetId="50">#REF!</definedName>
    <definedName name="CD" localSheetId="51">#REF!</definedName>
    <definedName name="CD" localSheetId="55">#REF!</definedName>
    <definedName name="CD" localSheetId="56">#REF!</definedName>
    <definedName name="CD" localSheetId="69">#REF!</definedName>
    <definedName name="CD" localSheetId="19">#REF!</definedName>
    <definedName name="CD" localSheetId="26">#REF!</definedName>
    <definedName name="CD" localSheetId="0">#REF!</definedName>
    <definedName name="CD">#REF!</definedName>
    <definedName name="CD1A" localSheetId="15">#REF!</definedName>
    <definedName name="CD1A" localSheetId="16">#REF!</definedName>
    <definedName name="CD1A" localSheetId="41">#REF!</definedName>
    <definedName name="CD1A" localSheetId="46">#REF!</definedName>
    <definedName name="CD1A" localSheetId="35">#REF!</definedName>
    <definedName name="CD1A" localSheetId="29">#REF!</definedName>
    <definedName name="CD1A" localSheetId="34">#REF!</definedName>
    <definedName name="CD1A" localSheetId="36">#N/A</definedName>
    <definedName name="CD1A" localSheetId="39">#REF!</definedName>
    <definedName name="CD1A" localSheetId="50">#REF!</definedName>
    <definedName name="CD1A" localSheetId="51">#REF!</definedName>
    <definedName name="CD1A" localSheetId="55">#REF!</definedName>
    <definedName name="CD1A" localSheetId="56">#REF!</definedName>
    <definedName name="CD1A" localSheetId="19">#REF!</definedName>
    <definedName name="CD1A" localSheetId="26">#REF!</definedName>
    <definedName name="CD1A" localSheetId="0">#REF!</definedName>
    <definedName name="CD1A">#REF!</definedName>
    <definedName name="cde" localSheetId="16" hidden="1">{"Riqfin97",#N/A,FALSE,"Tran";"Riqfinpro",#N/A,FALSE,"Tran"}</definedName>
    <definedName name="cde" localSheetId="25" hidden="1">{"Riqfin97",#N/A,FALSE,"Tran";"Riqfinpro",#N/A,FALSE,"Tran"}</definedName>
    <definedName name="cde" localSheetId="41" hidden="1">{"Riqfin97",#N/A,FALSE,"Tran";"Riqfinpro",#N/A,FALSE,"Tran"}</definedName>
    <definedName name="cde" localSheetId="46" hidden="1">{"Riqfin97",#N/A,FALSE,"Tran";"Riqfinpro",#N/A,FALSE,"Tran"}</definedName>
    <definedName name="cde" localSheetId="7" hidden="1">{"Riqfin97",#N/A,FALSE,"Tran";"Riqfinpro",#N/A,FALSE,"Tran"}</definedName>
    <definedName name="cde" localSheetId="8" hidden="1">{"Riqfin97",#N/A,FALSE,"Tran";"Riqfinpro",#N/A,FALSE,"Tran"}</definedName>
    <definedName name="cde" localSheetId="35" hidden="1">{"Riqfin97",#N/A,FALSE,"Tran";"Riqfinpro",#N/A,FALSE,"Tran"}</definedName>
    <definedName name="cde" localSheetId="2" hidden="1">{"Riqfin97",#N/A,FALSE,"Tran";"Riqfinpro",#N/A,FALSE,"Tran"}</definedName>
    <definedName name="cde" localSheetId="34" hidden="1">{"Riqfin97",#N/A,FALSE,"Tran";"Riqfinpro",#N/A,FALSE,"Tran"}</definedName>
    <definedName name="cde" localSheetId="36" hidden="1">{"Riqfin97",#N/A,FALSE,"Tran";"Riqfinpro",#N/A,FALSE,"Tran"}</definedName>
    <definedName name="cde" localSheetId="39" hidden="1">{"Riqfin97",#N/A,FALSE,"Tran";"Riqfinpro",#N/A,FALSE,"Tran"}</definedName>
    <definedName name="cde" localSheetId="55" hidden="1">{"Riqfin97",#N/A,FALSE,"Tran";"Riqfinpro",#N/A,FALSE,"Tran"}</definedName>
    <definedName name="cde" localSheetId="56" hidden="1">{"Riqfin97",#N/A,FALSE,"Tran";"Riqfinpro",#N/A,FALSE,"Tran"}</definedName>
    <definedName name="cde" localSheetId="69" hidden="1">{"Riqfin97",#N/A,FALSE,"Tran";"Riqfinpro",#N/A,FALSE,"Tran"}</definedName>
    <definedName name="cde" localSheetId="70" hidden="1">{"Riqfin97",#N/A,FALSE,"Tran";"Riqfinpro",#N/A,FALSE,"Tran"}</definedName>
    <definedName name="cde" localSheetId="19" hidden="1">{"Riqfin97",#N/A,FALSE,"Tran";"Riqfinpro",#N/A,FALSE,"Tran"}</definedName>
    <definedName name="cde" localSheetId="22" hidden="1">{"Riqfin97",#N/A,FALSE,"Tran";"Riqfinpro",#N/A,FALSE,"Tran"}</definedName>
    <definedName name="cde" localSheetId="26" hidden="1">{"Riqfin97",#N/A,FALSE,"Tran";"Riqfinpro",#N/A,FALSE,"Tran"}</definedName>
    <definedName name="cde" localSheetId="27" hidden="1">{"Riqfin97",#N/A,FALSE,"Tran";"Riqfinpro",#N/A,FALSE,"Tran"}</definedName>
    <definedName name="cde" localSheetId="0" hidden="1">{"Riqfin97",#N/A,FALSE,"Tran";"Riqfinpro",#N/A,FALSE,"Tran"}</definedName>
    <definedName name="cde" hidden="1">{"Riqfin97",#N/A,FALSE,"Tran";"Riqfinpro",#N/A,FALSE,"Tran"}</definedName>
    <definedName name="CEMENTO" localSheetId="16">#REF!</definedName>
    <definedName name="CEMENTO" localSheetId="25">#REF!</definedName>
    <definedName name="CEMENTO" localSheetId="41">#REF!</definedName>
    <definedName name="CEMENTO" localSheetId="46">#REF!</definedName>
    <definedName name="CEMENTO" localSheetId="35">#REF!</definedName>
    <definedName name="CEMENTO" localSheetId="29">#REF!</definedName>
    <definedName name="CEMENTO" localSheetId="34">#REF!</definedName>
    <definedName name="CEMENTO" localSheetId="39">#REF!</definedName>
    <definedName name="CEMENTO" localSheetId="55">#REF!</definedName>
    <definedName name="CEMENTO" localSheetId="56">#REF!</definedName>
    <definedName name="CEMENTO" localSheetId="69">#REF!</definedName>
    <definedName name="CEMENTO" localSheetId="19">#REF!</definedName>
    <definedName name="CEMENTO" localSheetId="26">#REF!</definedName>
    <definedName name="CEMENTO" localSheetId="0">#REF!</definedName>
    <definedName name="CEMENTO">#REF!</definedName>
    <definedName name="CENGOVT" localSheetId="16">#REF!</definedName>
    <definedName name="CENGOVT" localSheetId="41">#REF!</definedName>
    <definedName name="CENGOVT" localSheetId="46">#REF!</definedName>
    <definedName name="CENGOVT" localSheetId="35">#REF!</definedName>
    <definedName name="CENGOVT" localSheetId="34">#REF!</definedName>
    <definedName name="CENGOVT" localSheetId="39">#REF!</definedName>
    <definedName name="CENGOVT" localSheetId="19">#REF!</definedName>
    <definedName name="CENGOVT" localSheetId="26">#REF!</definedName>
    <definedName name="CENGOVT" localSheetId="0">#REF!</definedName>
    <definedName name="CENGOVT">#REF!</definedName>
    <definedName name="CEPA96" localSheetId="16">#REF!</definedName>
    <definedName name="CEPA96" localSheetId="41">#REF!</definedName>
    <definedName name="CEPA96" localSheetId="46">#REF!</definedName>
    <definedName name="CEPA96" localSheetId="35">#REF!</definedName>
    <definedName name="CEPA96" localSheetId="34">#REF!</definedName>
    <definedName name="CEPA96" localSheetId="39">#REF!</definedName>
    <definedName name="CEPA96" localSheetId="19">#REF!</definedName>
    <definedName name="CEPA96" localSheetId="26">#REF!</definedName>
    <definedName name="CEPA96" localSheetId="0">#REF!</definedName>
    <definedName name="CEPA96">#REF!</definedName>
    <definedName name="CFA" localSheetId="36">#REF!</definedName>
    <definedName name="CFA" localSheetId="70">#REF!</definedName>
    <definedName name="CFA">[66]CIRRs!$C$81</definedName>
    <definedName name="cfdfdf" localSheetId="16" hidden="1">#REF!</definedName>
    <definedName name="cfdfdf" localSheetId="25" hidden="1">#REF!</definedName>
    <definedName name="cfdfdf" localSheetId="41" hidden="1">#REF!</definedName>
    <definedName name="cfdfdf" localSheetId="46" hidden="1">#REF!</definedName>
    <definedName name="cfdfdf" localSheetId="35" hidden="1">#REF!</definedName>
    <definedName name="cfdfdf" localSheetId="29" hidden="1">#REF!</definedName>
    <definedName name="cfdfdf" localSheetId="34" hidden="1">#REF!</definedName>
    <definedName name="cfdfdf" localSheetId="39" hidden="1">#REF!</definedName>
    <definedName name="cfdfdf" localSheetId="50" hidden="1">#REF!</definedName>
    <definedName name="cfdfdf" localSheetId="51" hidden="1">#REF!</definedName>
    <definedName name="cfdfdf" localSheetId="55" hidden="1">#REF!</definedName>
    <definedName name="cfdfdf" localSheetId="56" hidden="1">#REF!</definedName>
    <definedName name="cfdfdf" localSheetId="69" hidden="1">#REF!</definedName>
    <definedName name="cfdfdf" localSheetId="19" hidden="1">#REF!</definedName>
    <definedName name="cfdfdf" localSheetId="26" hidden="1">#REF!</definedName>
    <definedName name="cfdfdf" localSheetId="0" hidden="1">#REF!</definedName>
    <definedName name="cfdfdf" hidden="1">#REF!</definedName>
    <definedName name="CG" localSheetId="16">#REF!</definedName>
    <definedName name="CG" localSheetId="41">#REF!</definedName>
    <definedName name="CG" localSheetId="46">#REF!</definedName>
    <definedName name="CG" localSheetId="35">#REF!</definedName>
    <definedName name="CG" localSheetId="34">#REF!</definedName>
    <definedName name="CG" localSheetId="39">#REF!</definedName>
    <definedName name="CG" localSheetId="19">#REF!</definedName>
    <definedName name="CG" localSheetId="26">#REF!</definedName>
    <definedName name="CG" localSheetId="0">#REF!</definedName>
    <definedName name="CG">#REF!</definedName>
    <definedName name="CGBUDG" localSheetId="16">#REF!</definedName>
    <definedName name="CGBUDG" localSheetId="41">#REF!</definedName>
    <definedName name="CGBUDG" localSheetId="46">#REF!</definedName>
    <definedName name="CGBUDG" localSheetId="35">#REF!</definedName>
    <definedName name="CGBUDG" localSheetId="34">#REF!</definedName>
    <definedName name="CGBUDG" localSheetId="39">#REF!</definedName>
    <definedName name="CGBUDG" localSheetId="19">#REF!</definedName>
    <definedName name="CGBUDG" localSheetId="26">#REF!</definedName>
    <definedName name="CGBUDG" localSheetId="0">#REF!</definedName>
    <definedName name="CGBUDG">#REF!</definedName>
    <definedName name="CGBUDG_" localSheetId="16">#REF!</definedName>
    <definedName name="CGBUDG_" localSheetId="41">#REF!</definedName>
    <definedName name="CGBUDG_" localSheetId="46">#REF!</definedName>
    <definedName name="CGBUDG_" localSheetId="35">#REF!</definedName>
    <definedName name="CGBUDG_" localSheetId="34">#REF!</definedName>
    <definedName name="CGBUDG_" localSheetId="39">#REF!</definedName>
    <definedName name="CGBUDG_" localSheetId="19">#REF!</definedName>
    <definedName name="CGBUDG_" localSheetId="26">#REF!</definedName>
    <definedName name="CGBUDG_" localSheetId="0">#REF!</definedName>
    <definedName name="CGBUDG_">#REF!</definedName>
    <definedName name="CGEXBUDG" localSheetId="16">#REF!</definedName>
    <definedName name="CGEXBUDG" localSheetId="41">#REF!</definedName>
    <definedName name="CGEXBUDG" localSheetId="46">#REF!</definedName>
    <definedName name="CGEXBUDG" localSheetId="35">#REF!</definedName>
    <definedName name="CGEXBUDG" localSheetId="34">#REF!</definedName>
    <definedName name="CGEXBUDG" localSheetId="39">#REF!</definedName>
    <definedName name="CGEXBUDG" localSheetId="19">#REF!</definedName>
    <definedName name="CGEXBUDG" localSheetId="26">#REF!</definedName>
    <definedName name="CGEXBUDG" localSheetId="0">#REF!</definedName>
    <definedName name="CGEXBUDG">#REF!</definedName>
    <definedName name="CGFIS" localSheetId="16">#REF!</definedName>
    <definedName name="CGFIS" localSheetId="41">#REF!</definedName>
    <definedName name="CGFIS" localSheetId="46">#REF!</definedName>
    <definedName name="CGFIS" localSheetId="35">#REF!</definedName>
    <definedName name="CGFIS" localSheetId="34">#REF!</definedName>
    <definedName name="CGFIS" localSheetId="39">#REF!</definedName>
    <definedName name="CGFIS" localSheetId="19">#REF!</definedName>
    <definedName name="CGFIS" localSheetId="26">#REF!</definedName>
    <definedName name="CGFIS" localSheetId="0">#REF!</definedName>
    <definedName name="CGFIS">#REF!</definedName>
    <definedName name="CGNRP" localSheetId="16">#REF!</definedName>
    <definedName name="CGNRP" localSheetId="41">#REF!</definedName>
    <definedName name="CGNRP" localSheetId="46">#REF!</definedName>
    <definedName name="CGNRP" localSheetId="35">#REF!</definedName>
    <definedName name="CGNRP" localSheetId="34">#REF!</definedName>
    <definedName name="CGNRP" localSheetId="39">#REF!</definedName>
    <definedName name="CGNRP" localSheetId="19">#REF!</definedName>
    <definedName name="CGNRP" localSheetId="26">#REF!</definedName>
    <definedName name="CGNRP" localSheetId="0">#REF!</definedName>
    <definedName name="CGNRP">#REF!</definedName>
    <definedName name="CGperc" localSheetId="16">#REF!</definedName>
    <definedName name="CGperc" localSheetId="41">#REF!</definedName>
    <definedName name="CGperc" localSheetId="46">#REF!</definedName>
    <definedName name="CGperc" localSheetId="35">#REF!</definedName>
    <definedName name="CGperc" localSheetId="34">#REF!</definedName>
    <definedName name="CGperc" localSheetId="39">#REF!</definedName>
    <definedName name="CGperc" localSheetId="19">#REF!</definedName>
    <definedName name="CGperc" localSheetId="26">#REF!</definedName>
    <definedName name="CGperc" localSheetId="0">#REF!</definedName>
    <definedName name="CGperc">#REF!</definedName>
    <definedName name="chart" localSheetId="16">#REF!</definedName>
    <definedName name="chart" localSheetId="41">#REF!</definedName>
    <definedName name="chart" localSheetId="46">#REF!</definedName>
    <definedName name="chart" localSheetId="35">#REF!</definedName>
    <definedName name="chart" localSheetId="29">#REF!</definedName>
    <definedName name="chart" localSheetId="34">#REF!</definedName>
    <definedName name="chart" localSheetId="39">#REF!</definedName>
    <definedName name="chart" localSheetId="50">#REF!</definedName>
    <definedName name="chart" localSheetId="51">#REF!</definedName>
    <definedName name="chart" localSheetId="55">#REF!</definedName>
    <definedName name="chart" localSheetId="56">#REF!</definedName>
    <definedName name="chart" localSheetId="19">#REF!</definedName>
    <definedName name="chart" localSheetId="26">#REF!</definedName>
    <definedName name="chart" localSheetId="0">#REF!</definedName>
    <definedName name="chart">#REF!</definedName>
    <definedName name="CHF" localSheetId="16">#REF!</definedName>
    <definedName name="CHF" localSheetId="41">#REF!</definedName>
    <definedName name="CHF" localSheetId="46">#REF!</definedName>
    <definedName name="CHF" localSheetId="35">#REF!</definedName>
    <definedName name="CHF" localSheetId="29">#REF!</definedName>
    <definedName name="CHF" localSheetId="34">#REF!</definedName>
    <definedName name="CHF" localSheetId="36">#N/A</definedName>
    <definedName name="CHF" localSheetId="39">#REF!</definedName>
    <definedName name="CHF" localSheetId="50">#REF!</definedName>
    <definedName name="CHF" localSheetId="51">#REF!</definedName>
    <definedName name="CHF" localSheetId="55">#REF!</definedName>
    <definedName name="CHF" localSheetId="56">#REF!</definedName>
    <definedName name="CHF" localSheetId="19">#REF!</definedName>
    <definedName name="CHF" localSheetId="26">#REF!</definedName>
    <definedName name="CHF" localSheetId="0">#REF!</definedName>
    <definedName name="CHF">#REF!</definedName>
    <definedName name="CHILE" localSheetId="16">#REF!</definedName>
    <definedName name="CHILE" localSheetId="41">#REF!</definedName>
    <definedName name="CHILE" localSheetId="46">#REF!</definedName>
    <definedName name="CHILE" localSheetId="35">#REF!</definedName>
    <definedName name="CHILE" localSheetId="34">#REF!</definedName>
    <definedName name="CHILE" localSheetId="39">#REF!</definedName>
    <definedName name="CHILE" localSheetId="19">#REF!</definedName>
    <definedName name="CHILE" localSheetId="26">#REF!</definedName>
    <definedName name="CHILE" localSheetId="0">#REF!</definedName>
    <definedName name="CHILE">#REF!</definedName>
    <definedName name="CHK" localSheetId="16">#REF!</definedName>
    <definedName name="CHK" localSheetId="41">#REF!</definedName>
    <definedName name="CHK" localSheetId="46">#REF!</definedName>
    <definedName name="CHK" localSheetId="35">#REF!</definedName>
    <definedName name="CHK" localSheetId="34">#REF!</definedName>
    <definedName name="CHK" localSheetId="39">#REF!</definedName>
    <definedName name="CHK" localSheetId="19">#REF!</definedName>
    <definedName name="CHK" localSheetId="26">#REF!</definedName>
    <definedName name="CHK" localSheetId="0">#REF!</definedName>
    <definedName name="CHK">#REF!</definedName>
    <definedName name="CHK1.1" localSheetId="16">[73]Q1!#REF!</definedName>
    <definedName name="CHK1.1" localSheetId="35">[73]Q1!#REF!</definedName>
    <definedName name="CHK1.1" localSheetId="36">#REF!</definedName>
    <definedName name="CHK1.1" localSheetId="56">[74]Q1!#REF!</definedName>
    <definedName name="CHK1.1" localSheetId="70">#REF!</definedName>
    <definedName name="CHK1.1" localSheetId="26">[73]Q1!#REF!</definedName>
    <definedName name="CHK1.1">[73]Q1!#REF!</definedName>
    <definedName name="CHK2.1" localSheetId="16">[73]Q2!#REF!</definedName>
    <definedName name="CHK2.1" localSheetId="35">[73]Q2!#REF!</definedName>
    <definedName name="CHK2.1" localSheetId="36">#REF!</definedName>
    <definedName name="CHK2.1" localSheetId="56">[74]Q2!#REF!</definedName>
    <definedName name="CHK2.1" localSheetId="70">#REF!</definedName>
    <definedName name="CHK2.1" localSheetId="26">[73]Q2!#REF!</definedName>
    <definedName name="CHK2.1">[73]Q2!#REF!</definedName>
    <definedName name="CHK2.2" localSheetId="16">[73]Q2!#REF!</definedName>
    <definedName name="CHK2.2" localSheetId="35">[73]Q2!#REF!</definedName>
    <definedName name="CHK2.2" localSheetId="36">#REF!</definedName>
    <definedName name="CHK2.2" localSheetId="56">[74]Q2!#REF!</definedName>
    <definedName name="CHK2.2" localSheetId="70">#REF!</definedName>
    <definedName name="CHK2.2" localSheetId="26">[73]Q2!#REF!</definedName>
    <definedName name="CHK2.2">[73]Q2!#REF!</definedName>
    <definedName name="CHK2.3" localSheetId="16">[73]Q2!#REF!</definedName>
    <definedName name="CHK2.3" localSheetId="35">[73]Q2!#REF!</definedName>
    <definedName name="CHK2.3" localSheetId="36">#REF!</definedName>
    <definedName name="CHK2.3" localSheetId="56">[74]Q2!#REF!</definedName>
    <definedName name="CHK2.3" localSheetId="70">#REF!</definedName>
    <definedName name="CHK2.3" localSheetId="26">[73]Q2!#REF!</definedName>
    <definedName name="CHK2.3">[73]Q2!#REF!</definedName>
    <definedName name="CHK5.1" localSheetId="15">[88]Q5!#REF!</definedName>
    <definedName name="CHK5.1" localSheetId="16">#REF!</definedName>
    <definedName name="CHK5.1" localSheetId="25">#REF!</definedName>
    <definedName name="CHK5.1" localSheetId="41">#REF!</definedName>
    <definedName name="CHK5.1" localSheetId="46">#REF!</definedName>
    <definedName name="CHK5.1" localSheetId="35">#REF!</definedName>
    <definedName name="CHK5.1" localSheetId="29">#REF!</definedName>
    <definedName name="CHK5.1" localSheetId="34">#REF!</definedName>
    <definedName name="CHK5.1" localSheetId="39">#REF!</definedName>
    <definedName name="CHK5.1" localSheetId="55">#REF!</definedName>
    <definedName name="CHK5.1" localSheetId="56">#REF!</definedName>
    <definedName name="CHK5.1" localSheetId="69">#REF!</definedName>
    <definedName name="CHK5.1" localSheetId="19">#REF!</definedName>
    <definedName name="CHK5.1" localSheetId="26">#REF!</definedName>
    <definedName name="CHK5.1" localSheetId="0">#REF!</definedName>
    <definedName name="CHK5.1">#REF!</definedName>
    <definedName name="cin" localSheetId="16">[29]Programa!#REF!</definedName>
    <definedName name="cin" localSheetId="25">[29]Programa!#REF!</definedName>
    <definedName name="cin" localSheetId="35">[29]Programa!#REF!</definedName>
    <definedName name="cin" localSheetId="34">[29]Programa!#REF!</definedName>
    <definedName name="cin" localSheetId="36">#REF!</definedName>
    <definedName name="cin" localSheetId="39">[29]Programa!#REF!</definedName>
    <definedName name="cin" localSheetId="56">[30]Programa!#REF!</definedName>
    <definedName name="cin" localSheetId="69">[29]Programa!#REF!</definedName>
    <definedName name="cin" localSheetId="70">#REF!</definedName>
    <definedName name="cin" localSheetId="26">[29]Programa!#REF!</definedName>
    <definedName name="cin">[29]Programa!#REF!</definedName>
    <definedName name="cirr" localSheetId="15">#REF!</definedName>
    <definedName name="cirr" localSheetId="16">#REF!</definedName>
    <definedName name="cirr" localSheetId="25">#REF!</definedName>
    <definedName name="cirr" localSheetId="41">#REF!</definedName>
    <definedName name="cirr" localSheetId="46">#REF!</definedName>
    <definedName name="cirr" localSheetId="35">#REF!</definedName>
    <definedName name="cirr" localSheetId="29">#REF!</definedName>
    <definedName name="cirr" localSheetId="34">#REF!</definedName>
    <definedName name="cirr" localSheetId="39">#REF!</definedName>
    <definedName name="cirr" localSheetId="55">#REF!</definedName>
    <definedName name="cirr" localSheetId="56">#REF!</definedName>
    <definedName name="cirr" localSheetId="69">#REF!</definedName>
    <definedName name="cirr" localSheetId="19">#REF!</definedName>
    <definedName name="cirr" localSheetId="26">#REF!</definedName>
    <definedName name="cirr" localSheetId="0">#REF!</definedName>
    <definedName name="cirr">#REF!</definedName>
    <definedName name="ClaveDeColor" localSheetId="16">#REF!</definedName>
    <definedName name="ClaveDeColor" localSheetId="41">#REF!</definedName>
    <definedName name="ClaveDeColor" localSheetId="46">#REF!</definedName>
    <definedName name="ClaveDeColor" localSheetId="35">#REF!</definedName>
    <definedName name="ClaveDeColor" localSheetId="29">#REF!</definedName>
    <definedName name="ClaveDeColor" localSheetId="34">#REF!</definedName>
    <definedName name="ClaveDeColor" localSheetId="39">#REF!</definedName>
    <definedName name="ClaveDeColor" localSheetId="56">#REF!</definedName>
    <definedName name="ClaveDeColor" localSheetId="19">#REF!</definedName>
    <definedName name="ClaveDeColor" localSheetId="26">#REF!</definedName>
    <definedName name="ClaveDeColor" localSheetId="0">#REF!</definedName>
    <definedName name="ClaveDeColor">#REF!</definedName>
    <definedName name="CLUB_PARIS_2004" localSheetId="16">#REF!</definedName>
    <definedName name="CLUB_PARIS_2004" localSheetId="41">#REF!</definedName>
    <definedName name="CLUB_PARIS_2004" localSheetId="46">#REF!</definedName>
    <definedName name="CLUB_PARIS_2004" localSheetId="35">#REF!</definedName>
    <definedName name="CLUB_PARIS_2004" localSheetId="34">#REF!</definedName>
    <definedName name="CLUB_PARIS_2004" localSheetId="39">#REF!</definedName>
    <definedName name="CLUB_PARIS_2004" localSheetId="19">#REF!</definedName>
    <definedName name="CLUB_PARIS_2004" localSheetId="26">#REF!</definedName>
    <definedName name="CLUB_PARIS_2004" localSheetId="0">#REF!</definedName>
    <definedName name="CLUB_PARIS_2004">#REF!</definedName>
    <definedName name="CLUB91" localSheetId="15">#REF!</definedName>
    <definedName name="CLUB91" localSheetId="16">#REF!</definedName>
    <definedName name="CLUB91" localSheetId="41">#REF!</definedName>
    <definedName name="CLUB91" localSheetId="46">#REF!</definedName>
    <definedName name="CLUB91" localSheetId="35">#REF!</definedName>
    <definedName name="CLUB91" localSheetId="29">#REF!</definedName>
    <definedName name="CLUB91" localSheetId="34">#REF!</definedName>
    <definedName name="CLUB91" localSheetId="36">#N/A</definedName>
    <definedName name="CLUB91" localSheetId="39">#REF!</definedName>
    <definedName name="CLUB91" localSheetId="50">#REF!</definedName>
    <definedName name="CLUB91" localSheetId="51">#REF!</definedName>
    <definedName name="CLUB91" localSheetId="55">#REF!</definedName>
    <definedName name="CLUB91" localSheetId="56">#REF!</definedName>
    <definedName name="CLUB91" localSheetId="19">#REF!</definedName>
    <definedName name="CLUB91" localSheetId="26">#REF!</definedName>
    <definedName name="CLUB91" localSheetId="0">#REF!</definedName>
    <definedName name="CLUB91">#REF!</definedName>
    <definedName name="cmbccr" localSheetId="16">#REF!</definedName>
    <definedName name="cmbccr" localSheetId="41">#REF!</definedName>
    <definedName name="cmbccr" localSheetId="46">#REF!</definedName>
    <definedName name="cmbccr" localSheetId="35">#REF!</definedName>
    <definedName name="cmbccr" localSheetId="34">#REF!</definedName>
    <definedName name="cmbccr" localSheetId="39">#REF!</definedName>
    <definedName name="cmbccr" localSheetId="19">#REF!</definedName>
    <definedName name="cmbccr" localSheetId="26">#REF!</definedName>
    <definedName name="cmbccr" localSheetId="0">#REF!</definedName>
    <definedName name="cmbccr">#REF!</definedName>
    <definedName name="cmbcom" localSheetId="16">#REF!</definedName>
    <definedName name="cmbcom" localSheetId="41">#REF!</definedName>
    <definedName name="cmbcom" localSheetId="46">#REF!</definedName>
    <definedName name="cmbcom" localSheetId="35">#REF!</definedName>
    <definedName name="cmbcom" localSheetId="34">#REF!</definedName>
    <definedName name="cmbcom" localSheetId="39">#REF!</definedName>
    <definedName name="cmbcom" localSheetId="19">#REF!</definedName>
    <definedName name="cmbcom" localSheetId="26">#REF!</definedName>
    <definedName name="cmbcom" localSheetId="0">#REF!</definedName>
    <definedName name="cmbcom">#REF!</definedName>
    <definedName name="CMD" localSheetId="16">[77]BCP!#REF!</definedName>
    <definedName name="CMD" localSheetId="36">#REF!</definedName>
    <definedName name="CMD" localSheetId="55">#REF!</definedName>
    <definedName name="CMD" localSheetId="56">[77]BCP!#REF!</definedName>
    <definedName name="CMD" localSheetId="70">#REF!</definedName>
    <definedName name="CMD">[77]BCP!#REF!</definedName>
    <definedName name="cmethapp" localSheetId="16">#REF!,#REF!,#REF!</definedName>
    <definedName name="cmethapp" localSheetId="25">#REF!,#REF!,#REF!</definedName>
    <definedName name="cmethapp" localSheetId="41">#REF!,#REF!,#REF!</definedName>
    <definedName name="cmethapp" localSheetId="46">#REF!,#REF!,#REF!</definedName>
    <definedName name="cmethapp" localSheetId="35">#REF!,#REF!,#REF!</definedName>
    <definedName name="cmethapp" localSheetId="29">#REF!,#REF!,#REF!</definedName>
    <definedName name="cmethapp" localSheetId="33">#REF!,#REF!,#REF!</definedName>
    <definedName name="cmethapp" localSheetId="34">#REF!,#REF!,#REF!</definedName>
    <definedName name="cmethapp" localSheetId="39">#REF!,#REF!,#REF!</definedName>
    <definedName name="cmethapp" localSheetId="50">#REF!,#REF!,#REF!</definedName>
    <definedName name="cmethapp" localSheetId="51">#REF!,#REF!,#REF!</definedName>
    <definedName name="cmethapp" localSheetId="55">#REF!,#REF!,#REF!</definedName>
    <definedName name="cmethapp" localSheetId="56">#REF!,#REF!,#REF!</definedName>
    <definedName name="cmethapp" localSheetId="69">#REF!,#REF!,#REF!</definedName>
    <definedName name="cmethapp" localSheetId="19">#REF!,#REF!,#REF!</definedName>
    <definedName name="cmethapp" localSheetId="22">#REF!,#REF!,#REF!</definedName>
    <definedName name="cmethapp" localSheetId="24">#REF!,#REF!,#REF!</definedName>
    <definedName name="cmethapp" localSheetId="26">#REF!,#REF!,#REF!</definedName>
    <definedName name="cmethapp" localSheetId="0">#REF!,#REF!,#REF!</definedName>
    <definedName name="cmethapp">#REF!,#REF!,#REF!</definedName>
    <definedName name="cmethmain" localSheetId="16">#REF!</definedName>
    <definedName name="cmethmain" localSheetId="25">#REF!</definedName>
    <definedName name="cmethmain" localSheetId="41">#REF!</definedName>
    <definedName name="cmethmain" localSheetId="46">#REF!</definedName>
    <definedName name="cmethmain" localSheetId="35">#REF!</definedName>
    <definedName name="cmethmain" localSheetId="29">#REF!</definedName>
    <definedName name="cmethmain" localSheetId="33">#REF!</definedName>
    <definedName name="cmethmain" localSheetId="34">#REF!</definedName>
    <definedName name="cmethmain" localSheetId="39">#REF!</definedName>
    <definedName name="cmethmain" localSheetId="50">#REF!</definedName>
    <definedName name="cmethmain" localSheetId="51">#REF!</definedName>
    <definedName name="cmethmain" localSheetId="55">#REF!</definedName>
    <definedName name="cmethmain" localSheetId="56">#REF!</definedName>
    <definedName name="cmethmain" localSheetId="69">#REF!</definedName>
    <definedName name="cmethmain" localSheetId="19">#REF!</definedName>
    <definedName name="cmethmain" localSheetId="22">#REF!</definedName>
    <definedName name="cmethmain" localSheetId="26">#REF!</definedName>
    <definedName name="cmethmain" localSheetId="0">#REF!</definedName>
    <definedName name="cmethmain">#REF!</definedName>
    <definedName name="Cmin" localSheetId="16">OFFSET(#REF!,0,0,COUNT(#REF!),1)</definedName>
    <definedName name="Cmin" localSheetId="41">OFFSET(#REF!,0,0,COUNT(#REF!),1)</definedName>
    <definedName name="Cmin" localSheetId="46">OFFSET(#REF!,0,0,COUNT(#REF!),1)</definedName>
    <definedName name="Cmin" localSheetId="35">OFFSET(#REF!,0,0,COUNT(#REF!),1)</definedName>
    <definedName name="Cmin" localSheetId="29">OFFSET(#REF!,0,0,COUNT(#REF!),1)</definedName>
    <definedName name="Cmin" localSheetId="34">OFFSET(#REF!,0,0,COUNT(#REF!),1)</definedName>
    <definedName name="Cmin" localSheetId="39">OFFSET(#REF!,0,0,COUNT(#REF!),1)</definedName>
    <definedName name="Cmin" localSheetId="50">OFFSET(#REF!,0,0,COUNT(#REF!),1)</definedName>
    <definedName name="Cmin" localSheetId="51">OFFSET(#REF!,0,0,COUNT(#REF!),1)</definedName>
    <definedName name="Cmin" localSheetId="55">OFFSET(#REF!,0,0,COUNT(#REF!),1)</definedName>
    <definedName name="Cmin" localSheetId="56">OFFSET(#REF!,0,0,COUNT(#REF!),1)</definedName>
    <definedName name="Cmin" localSheetId="19">OFFSET(#REF!,0,0,COUNT(#REF!),1)</definedName>
    <definedName name="Cmin" localSheetId="26">OFFSET(#REF!,0,0,COUNT(#REF!),1)</definedName>
    <definedName name="Cmin" localSheetId="0">OFFSET(#REF!,0,0,COUNT(#REF!),1)</definedName>
    <definedName name="Cmin">OFFSET(#REF!,0,0,COUNT(#REF!),1)</definedName>
    <definedName name="cmsbn" localSheetId="16">#REF!</definedName>
    <definedName name="cmsbn" localSheetId="25">#REF!</definedName>
    <definedName name="cmsbn" localSheetId="41">#REF!</definedName>
    <definedName name="cmsbn" localSheetId="46">#REF!</definedName>
    <definedName name="cmsbn" localSheetId="35">#REF!</definedName>
    <definedName name="cmsbn" localSheetId="34">#REF!</definedName>
    <definedName name="cmsbn" localSheetId="39">#REF!</definedName>
    <definedName name="cmsbn" localSheetId="69">#REF!</definedName>
    <definedName name="cmsbn" localSheetId="19">#REF!</definedName>
    <definedName name="cmsbn" localSheetId="26">#REF!</definedName>
    <definedName name="cmsbn" localSheetId="0">#REF!</definedName>
    <definedName name="cmsbn">#REF!</definedName>
    <definedName name="CN" localSheetId="15">#REF!</definedName>
    <definedName name="CN" localSheetId="16">#REF!</definedName>
    <definedName name="CN" localSheetId="41">#REF!</definedName>
    <definedName name="CN" localSheetId="46">#REF!</definedName>
    <definedName name="CN" localSheetId="35">#REF!</definedName>
    <definedName name="CN" localSheetId="29">#REF!</definedName>
    <definedName name="CN" localSheetId="33">#REF!</definedName>
    <definedName name="CN" localSheetId="34">#REF!</definedName>
    <definedName name="CN" localSheetId="36">#N/A</definedName>
    <definedName name="CN" localSheetId="39">#REF!</definedName>
    <definedName name="CN" localSheetId="50">#REF!</definedName>
    <definedName name="CN" localSheetId="51">#REF!</definedName>
    <definedName name="CN" localSheetId="55">#REF!</definedName>
    <definedName name="CN" localSheetId="56">#REF!</definedName>
    <definedName name="CN" localSheetId="19">#REF!</definedName>
    <definedName name="CN" localSheetId="26">#REF!</definedName>
    <definedName name="CN" localSheetId="0">#REF!</definedName>
    <definedName name="CN">#REF!</definedName>
    <definedName name="CN1A" localSheetId="15">#REF!</definedName>
    <definedName name="CN1A" localSheetId="16">#REF!</definedName>
    <definedName name="CN1A" localSheetId="41">#REF!</definedName>
    <definedName name="CN1A" localSheetId="46">#REF!</definedName>
    <definedName name="CN1A" localSheetId="35">#REF!</definedName>
    <definedName name="CN1A" localSheetId="29">#REF!</definedName>
    <definedName name="CN1A" localSheetId="34">#REF!</definedName>
    <definedName name="CN1A" localSheetId="36">#N/A</definedName>
    <definedName name="CN1A" localSheetId="39">#REF!</definedName>
    <definedName name="CN1A" localSheetId="50">#REF!</definedName>
    <definedName name="CN1A" localSheetId="51">#REF!</definedName>
    <definedName name="CN1A" localSheetId="55">#REF!</definedName>
    <definedName name="CN1A" localSheetId="56">#REF!</definedName>
    <definedName name="CN1A" localSheetId="19">#REF!</definedName>
    <definedName name="CN1A" localSheetId="26">#REF!</definedName>
    <definedName name="CN1A" localSheetId="0">#REF!</definedName>
    <definedName name="CN1A">#REF!</definedName>
    <definedName name="cnspnf" localSheetId="16">#REF!</definedName>
    <definedName name="cnspnf" localSheetId="41">#REF!</definedName>
    <definedName name="cnspnf" localSheetId="46">#REF!</definedName>
    <definedName name="cnspnf" localSheetId="35">#REF!</definedName>
    <definedName name="cnspnf" localSheetId="34">#REF!</definedName>
    <definedName name="cnspnf" localSheetId="39">#REF!</definedName>
    <definedName name="cnspnf" localSheetId="19">#REF!</definedName>
    <definedName name="cnspnf" localSheetId="26">#REF!</definedName>
    <definedName name="cnspnf" localSheetId="0">#REF!</definedName>
    <definedName name="cnspnf">#REF!</definedName>
    <definedName name="CNY" localSheetId="16">#REF!</definedName>
    <definedName name="CNY" localSheetId="41">#REF!</definedName>
    <definedName name="CNY" localSheetId="46">#REF!</definedName>
    <definedName name="CNY" localSheetId="35">#REF!</definedName>
    <definedName name="CNY" localSheetId="34">#REF!</definedName>
    <definedName name="CNY" localSheetId="39">#REF!</definedName>
    <definedName name="CNY" localSheetId="19">#REF!</definedName>
    <definedName name="CNY" localSheetId="26">#REF!</definedName>
    <definedName name="CNY" localSheetId="0">#REF!</definedName>
    <definedName name="CNY">#REF!</definedName>
    <definedName name="Cobertura" localSheetId="36">#REF!</definedName>
    <definedName name="Cobertura" localSheetId="70">#REF!</definedName>
    <definedName name="Cobertura">'[64]Ranking Bancario'!$Z$4:$AD$54</definedName>
    <definedName name="COLOMBIA" localSheetId="16">#REF!</definedName>
    <definedName name="COLOMBIA" localSheetId="25">#REF!</definedName>
    <definedName name="COLOMBIA" localSheetId="41">#REF!</definedName>
    <definedName name="COLOMBIA" localSheetId="46">#REF!</definedName>
    <definedName name="COLOMBIA" localSheetId="35">#REF!</definedName>
    <definedName name="COLOMBIA" localSheetId="34">#REF!</definedName>
    <definedName name="COLOMBIA" localSheetId="39">#REF!</definedName>
    <definedName name="COLOMBIA" localSheetId="56">#REF!</definedName>
    <definedName name="COLOMBIA" localSheetId="69">#REF!</definedName>
    <definedName name="COLOMBIA" localSheetId="19">#REF!</definedName>
    <definedName name="COLOMBIA" localSheetId="26">#REF!</definedName>
    <definedName name="COLOMBIA" localSheetId="0">#REF!</definedName>
    <definedName name="COLOMBIA">#REF!</definedName>
    <definedName name="Colombia___Summary_Accounts_of_the_Financial_System" localSheetId="16">[0]!base-flow</definedName>
    <definedName name="Colombia___Summary_Accounts_of_the_Financial_System" localSheetId="21">[0]!base-flow</definedName>
    <definedName name="Colombia___Summary_Accounts_of_the_Financial_System" localSheetId="25">base-flow</definedName>
    <definedName name="Colombia___Summary_Accounts_of_the_Financial_System" localSheetId="41">base-flow</definedName>
    <definedName name="Colombia___Summary_Accounts_of_the_Financial_System" localSheetId="3">[0]!base-flow</definedName>
    <definedName name="Colombia___Summary_Accounts_of_the_Financial_System" localSheetId="46">[0]!base-flow</definedName>
    <definedName name="Colombia___Summary_Accounts_of_the_Financial_System" localSheetId="4">[0]!base-flow</definedName>
    <definedName name="Colombia___Summary_Accounts_of_the_Financial_System" localSheetId="5">[0]!base-flow</definedName>
    <definedName name="Colombia___Summary_Accounts_of_the_Financial_System" localSheetId="6">[0]!base-flow</definedName>
    <definedName name="Colombia___Summary_Accounts_of_the_Financial_System" localSheetId="7">[0]!base-flow</definedName>
    <definedName name="Colombia___Summary_Accounts_of_the_Financial_System" localSheetId="8">base-flow</definedName>
    <definedName name="Colombia___Summary_Accounts_of_the_Financial_System" localSheetId="10">#REF!-flow</definedName>
    <definedName name="Colombia___Summary_Accounts_of_the_Financial_System" localSheetId="35">base-flow</definedName>
    <definedName name="Colombia___Summary_Accounts_of_the_Financial_System" localSheetId="2">base-flow</definedName>
    <definedName name="Colombia___Summary_Accounts_of_the_Financial_System" localSheetId="34">base-flow</definedName>
    <definedName name="Colombia___Summary_Accounts_of_the_Financial_System" localSheetId="36">'Tabla 17'!base-flow</definedName>
    <definedName name="Colombia___Summary_Accounts_of_the_Financial_System" localSheetId="12">[0]!base-flow</definedName>
    <definedName name="Colombia___Summary_Accounts_of_the_Financial_System" localSheetId="39">base-flow</definedName>
    <definedName name="Colombia___Summary_Accounts_of_the_Financial_System" localSheetId="45">[0]!base-flow</definedName>
    <definedName name="Colombia___Summary_Accounts_of_the_Financial_System" localSheetId="52">[0]!base-flow</definedName>
    <definedName name="Colombia___Summary_Accounts_of_the_Financial_System" localSheetId="53">[0]!base-flow</definedName>
    <definedName name="Colombia___Summary_Accounts_of_the_Financial_System" localSheetId="55">base-flow</definedName>
    <definedName name="Colombia___Summary_Accounts_of_the_Financial_System" localSheetId="56">base-flow</definedName>
    <definedName name="Colombia___Summary_Accounts_of_the_Financial_System" localSheetId="66">[0]!base-flow</definedName>
    <definedName name="Colombia___Summary_Accounts_of_the_Financial_System" localSheetId="69">base-flow</definedName>
    <definedName name="Colombia___Summary_Accounts_of_the_Financial_System" localSheetId="70">'Tabla 48'!base-flow</definedName>
    <definedName name="Colombia___Summary_Accounts_of_the_Financial_System" localSheetId="19">[99]!base-flow</definedName>
    <definedName name="Colombia___Summary_Accounts_of_the_Financial_System" localSheetId="22">base-flow</definedName>
    <definedName name="Colombia___Summary_Accounts_of_the_Financial_System" localSheetId="26">'[100]Anexo 6 (2)'!base-flow</definedName>
    <definedName name="Colombia___Summary_Accounts_of_the_Financial_System" localSheetId="27">base-flow</definedName>
    <definedName name="Colombia___Summary_Accounts_of_the_Financial_System" localSheetId="0">base-flow</definedName>
    <definedName name="Colombia___Summary_Accounts_of_the_Financial_System">base-flow</definedName>
    <definedName name="Color1" localSheetId="16">#REF!</definedName>
    <definedName name="Color1" localSheetId="25">#REF!</definedName>
    <definedName name="Color1" localSheetId="41">#REF!</definedName>
    <definedName name="Color1" localSheetId="46">#REF!</definedName>
    <definedName name="Color1" localSheetId="35">#REF!</definedName>
    <definedName name="Color1" localSheetId="29">#REF!</definedName>
    <definedName name="Color1" localSheetId="34">#REF!</definedName>
    <definedName name="Color1" localSheetId="39">#REF!</definedName>
    <definedName name="Color1" localSheetId="55">#REF!</definedName>
    <definedName name="Color1" localSheetId="56">#REF!</definedName>
    <definedName name="Color1" localSheetId="69">#REF!</definedName>
    <definedName name="Color1" localSheetId="19">#REF!</definedName>
    <definedName name="Color1" localSheetId="26">#REF!</definedName>
    <definedName name="Color1" localSheetId="0">#REF!</definedName>
    <definedName name="Color1">#REF!</definedName>
    <definedName name="Color2" localSheetId="16">#REF!</definedName>
    <definedName name="Color2" localSheetId="41">#REF!</definedName>
    <definedName name="Color2" localSheetId="46">#REF!</definedName>
    <definedName name="Color2" localSheetId="35">#REF!</definedName>
    <definedName name="Color2" localSheetId="29">#REF!</definedName>
    <definedName name="Color2" localSheetId="34">#REF!</definedName>
    <definedName name="Color2" localSheetId="39">#REF!</definedName>
    <definedName name="Color2" localSheetId="56">#REF!</definedName>
    <definedName name="Color2" localSheetId="19">#REF!</definedName>
    <definedName name="Color2" localSheetId="26">#REF!</definedName>
    <definedName name="Color2" localSheetId="0">#REF!</definedName>
    <definedName name="Color2">#REF!</definedName>
    <definedName name="Color3" localSheetId="16">#REF!</definedName>
    <definedName name="Color3" localSheetId="41">#REF!</definedName>
    <definedName name="Color3" localSheetId="46">#REF!</definedName>
    <definedName name="Color3" localSheetId="35">#REF!</definedName>
    <definedName name="Color3" localSheetId="29">#REF!</definedName>
    <definedName name="Color3" localSheetId="34">#REF!</definedName>
    <definedName name="Color3" localSheetId="39">#REF!</definedName>
    <definedName name="Color3" localSheetId="56">#REF!</definedName>
    <definedName name="Color3" localSheetId="19">#REF!</definedName>
    <definedName name="Color3" localSheetId="26">#REF!</definedName>
    <definedName name="Color3" localSheetId="0">#REF!</definedName>
    <definedName name="Color3">#REF!</definedName>
    <definedName name="Color4" localSheetId="16">#REF!</definedName>
    <definedName name="Color4" localSheetId="41">#REF!</definedName>
    <definedName name="Color4" localSheetId="46">#REF!</definedName>
    <definedName name="Color4" localSheetId="35">#REF!</definedName>
    <definedName name="Color4" localSheetId="29">#REF!</definedName>
    <definedName name="Color4" localSheetId="34">#REF!</definedName>
    <definedName name="Color4" localSheetId="39">#REF!</definedName>
    <definedName name="Color4" localSheetId="56">#REF!</definedName>
    <definedName name="Color4" localSheetId="19">#REF!</definedName>
    <definedName name="Color4" localSheetId="26">#REF!</definedName>
    <definedName name="Color4" localSheetId="0">#REF!</definedName>
    <definedName name="Color4">#REF!</definedName>
    <definedName name="Color5" localSheetId="16">#REF!</definedName>
    <definedName name="Color5" localSheetId="41">#REF!</definedName>
    <definedName name="Color5" localSheetId="46">#REF!</definedName>
    <definedName name="Color5" localSheetId="35">#REF!</definedName>
    <definedName name="Color5" localSheetId="29">#REF!</definedName>
    <definedName name="Color5" localSheetId="34">#REF!</definedName>
    <definedName name="Color5" localSheetId="39">#REF!</definedName>
    <definedName name="Color5" localSheetId="56">#REF!</definedName>
    <definedName name="Color5" localSheetId="19">#REF!</definedName>
    <definedName name="Color5" localSheetId="26">#REF!</definedName>
    <definedName name="Color5" localSheetId="0">#REF!</definedName>
    <definedName name="Color5">#REF!</definedName>
    <definedName name="Color6" localSheetId="16">#REF!</definedName>
    <definedName name="Color6" localSheetId="41">#REF!</definedName>
    <definedName name="Color6" localSheetId="46">#REF!</definedName>
    <definedName name="Color6" localSheetId="35">#REF!</definedName>
    <definedName name="Color6" localSheetId="29">#REF!</definedName>
    <definedName name="Color6" localSheetId="34">#REF!</definedName>
    <definedName name="Color6" localSheetId="39">#REF!</definedName>
    <definedName name="Color6" localSheetId="56">#REF!</definedName>
    <definedName name="Color6" localSheetId="19">#REF!</definedName>
    <definedName name="Color6" localSheetId="26">#REF!</definedName>
    <definedName name="Color6" localSheetId="0">#REF!</definedName>
    <definedName name="Color6">#REF!</definedName>
    <definedName name="COM" localSheetId="16">#REF!</definedName>
    <definedName name="COM" localSheetId="41">#REF!</definedName>
    <definedName name="COM" localSheetId="46">#REF!</definedName>
    <definedName name="COM" localSheetId="35">#REF!</definedName>
    <definedName name="COM" localSheetId="29">#REF!</definedName>
    <definedName name="COM" localSheetId="34">#REF!</definedName>
    <definedName name="COM" localSheetId="39">#REF!</definedName>
    <definedName name="COM" localSheetId="56">#REF!</definedName>
    <definedName name="COM" localSheetId="19">#REF!</definedName>
    <definedName name="COM" localSheetId="26">#REF!</definedName>
    <definedName name="COM" localSheetId="0">#REF!</definedName>
    <definedName name="COM">#REF!</definedName>
    <definedName name="coma" localSheetId="16">[29]Programa!#REF!</definedName>
    <definedName name="coma" localSheetId="25">[29]Programa!#REF!</definedName>
    <definedName name="coma" localSheetId="35">[29]Programa!#REF!</definedName>
    <definedName name="coma" localSheetId="34">[29]Programa!#REF!</definedName>
    <definedName name="coma" localSheetId="36">#REF!</definedName>
    <definedName name="coma" localSheetId="39">[29]Programa!#REF!</definedName>
    <definedName name="coma" localSheetId="56">[30]Programa!#REF!</definedName>
    <definedName name="coma" localSheetId="69">[29]Programa!#REF!</definedName>
    <definedName name="coma" localSheetId="70">#REF!</definedName>
    <definedName name="coma" localSheetId="26">[29]Programa!#REF!</definedName>
    <definedName name="coma">[29]Programa!#REF!</definedName>
    <definedName name="COMPAR" localSheetId="16">#REF!</definedName>
    <definedName name="COMPAR" localSheetId="25">#REF!</definedName>
    <definedName name="COMPAR" localSheetId="41">#REF!</definedName>
    <definedName name="COMPAR" localSheetId="46">#REF!</definedName>
    <definedName name="COMPAR" localSheetId="35">#REF!</definedName>
    <definedName name="COMPAR" localSheetId="34">#REF!</definedName>
    <definedName name="COMPAR" localSheetId="39">#REF!</definedName>
    <definedName name="COMPAR" localSheetId="56">#REF!</definedName>
    <definedName name="COMPAR" localSheetId="69">#REF!</definedName>
    <definedName name="COMPAR" localSheetId="19">#REF!</definedName>
    <definedName name="COMPAR" localSheetId="26">#REF!</definedName>
    <definedName name="COMPAR" localSheetId="0">#REF!</definedName>
    <definedName name="COMPAR">#REF!</definedName>
    <definedName name="COMPIGP" localSheetId="16">#REF!</definedName>
    <definedName name="COMPIGP" localSheetId="41">#REF!</definedName>
    <definedName name="COMPIGP" localSheetId="46">#REF!</definedName>
    <definedName name="COMPIGP" localSheetId="35">#REF!</definedName>
    <definedName name="COMPIGP" localSheetId="34">#REF!</definedName>
    <definedName name="COMPIGP" localSheetId="39">#REF!</definedName>
    <definedName name="COMPIGP" localSheetId="56">#REF!</definedName>
    <definedName name="COMPIGP" localSheetId="19">#REF!</definedName>
    <definedName name="COMPIGP" localSheetId="26">#REF!</definedName>
    <definedName name="COMPIGP" localSheetId="0">#REF!</definedName>
    <definedName name="COMPIGP">#REF!</definedName>
    <definedName name="COMPROJ99" localSheetId="16">#REF!</definedName>
    <definedName name="COMPROJ99" localSheetId="41">#REF!</definedName>
    <definedName name="COMPROJ99" localSheetId="46">#REF!</definedName>
    <definedName name="COMPROJ99" localSheetId="35">#REF!</definedName>
    <definedName name="COMPROJ99" localSheetId="34">#REF!</definedName>
    <definedName name="COMPROJ99" localSheetId="39">#REF!</definedName>
    <definedName name="COMPROJ99" localSheetId="56">#REF!</definedName>
    <definedName name="COMPROJ99" localSheetId="19">#REF!</definedName>
    <definedName name="COMPROJ99" localSheetId="26">#REF!</definedName>
    <definedName name="COMPROJ99" localSheetId="0">#REF!</definedName>
    <definedName name="COMPROJ99">#REF!</definedName>
    <definedName name="CONCK" localSheetId="16">#REF!</definedName>
    <definedName name="CONCK" localSheetId="41">#REF!</definedName>
    <definedName name="CONCK" localSheetId="46">#REF!</definedName>
    <definedName name="CONCK" localSheetId="35">#REF!</definedName>
    <definedName name="CONCK" localSheetId="34">#REF!</definedName>
    <definedName name="CONCK" localSheetId="39">#REF!</definedName>
    <definedName name="CONCK" localSheetId="19">#REF!</definedName>
    <definedName name="CONCK" localSheetId="26">#REF!</definedName>
    <definedName name="CONCK" localSheetId="0">#REF!</definedName>
    <definedName name="CONCK">#REF!</definedName>
    <definedName name="conor" localSheetId="16">#REF!</definedName>
    <definedName name="conor" localSheetId="41">#REF!</definedName>
    <definedName name="conor" localSheetId="46">#REF!</definedName>
    <definedName name="conor" localSheetId="35">#REF!</definedName>
    <definedName name="conor" localSheetId="34">#REF!</definedName>
    <definedName name="conor" localSheetId="39">#REF!</definedName>
    <definedName name="conor" localSheetId="19">#REF!</definedName>
    <definedName name="conor" localSheetId="26">#REF!</definedName>
    <definedName name="conor" localSheetId="0">#REF!</definedName>
    <definedName name="conor">#REF!</definedName>
    <definedName name="cons" localSheetId="16">#REF!</definedName>
    <definedName name="cons" localSheetId="41">#REF!</definedName>
    <definedName name="cons" localSheetId="46">#REF!</definedName>
    <definedName name="cons" localSheetId="35">#REF!</definedName>
    <definedName name="cons" localSheetId="34">#REF!</definedName>
    <definedName name="cons" localSheetId="39">#REF!</definedName>
    <definedName name="cons" localSheetId="19">#REF!</definedName>
    <definedName name="cons" localSheetId="26">#REF!</definedName>
    <definedName name="cons" localSheetId="0">#REF!</definedName>
    <definedName name="cons">#REF!</definedName>
    <definedName name="CONS1" localSheetId="36">#REF!</definedName>
    <definedName name="CONS1" localSheetId="55">#REF!</definedName>
    <definedName name="CONS1" localSheetId="70">#REF!</definedName>
    <definedName name="CONS1">[101]MONTHLY!$BP$4:$CA$4</definedName>
    <definedName name="cons12mon" localSheetId="16">'[102]GDP projections'!#REF!</definedName>
    <definedName name="cons12mon" localSheetId="25">'[102]GDP projections'!#REF!</definedName>
    <definedName name="cons12mon" localSheetId="35">'[102]GDP projections'!#REF!</definedName>
    <definedName name="cons12mon" localSheetId="34">'[102]GDP projections'!#REF!</definedName>
    <definedName name="cons12mon" localSheetId="36">#REF!</definedName>
    <definedName name="cons12mon" localSheetId="69">'[102]GDP projections'!#REF!</definedName>
    <definedName name="cons12mon" localSheetId="70">#REF!</definedName>
    <definedName name="cons12mon" localSheetId="26">'[102]GDP projections'!#REF!</definedName>
    <definedName name="cons12mon">'[102]GDP projections'!#REF!</definedName>
    <definedName name="CONS2" localSheetId="36">#REF!</definedName>
    <definedName name="CONS2" localSheetId="55">#REF!</definedName>
    <definedName name="CONS2" localSheetId="70">#REF!</definedName>
    <definedName name="CONS2">[101]MONTHLY!$CB$4:$CM$4</definedName>
    <definedName name="CONSOL" localSheetId="16">#REF!</definedName>
    <definedName name="CONSOL" localSheetId="25">#REF!</definedName>
    <definedName name="CONSOL" localSheetId="41">#REF!</definedName>
    <definedName name="CONSOL" localSheetId="46">#REF!</definedName>
    <definedName name="CONSOL" localSheetId="35">#REF!</definedName>
    <definedName name="CONSOL" localSheetId="29">#REF!</definedName>
    <definedName name="CONSOL" localSheetId="33">#REF!</definedName>
    <definedName name="CONSOL" localSheetId="34">#REF!</definedName>
    <definedName name="CONSOL" localSheetId="39">#REF!</definedName>
    <definedName name="CONSOL" localSheetId="55">#REF!</definedName>
    <definedName name="CONSOL" localSheetId="56">#REF!</definedName>
    <definedName name="CONSOL" localSheetId="69">#REF!</definedName>
    <definedName name="CONSOL" localSheetId="19">#REF!</definedName>
    <definedName name="CONSOL" localSheetId="26">#REF!</definedName>
    <definedName name="CONSOL" localSheetId="0">#REF!</definedName>
    <definedName name="CONSOL">#REF!</definedName>
    <definedName name="CONSOLC2" localSheetId="16">#REF!</definedName>
    <definedName name="CONSOLC2" localSheetId="41">#REF!</definedName>
    <definedName name="CONSOLC2" localSheetId="46">#REF!</definedName>
    <definedName name="CONSOLC2" localSheetId="35">#REF!</definedName>
    <definedName name="CONSOLC2" localSheetId="29">#REF!</definedName>
    <definedName name="CONSOLC2" localSheetId="34">#REF!</definedName>
    <definedName name="CONSOLC2" localSheetId="39">#REF!</definedName>
    <definedName name="CONSOLC2" localSheetId="55">#REF!</definedName>
    <definedName name="CONSOLC2" localSheetId="56">#REF!</definedName>
    <definedName name="CONSOLC2" localSheetId="19">#REF!</definedName>
    <definedName name="CONSOLC2" localSheetId="26">#REF!</definedName>
    <definedName name="CONSOLC2" localSheetId="0">#REF!</definedName>
    <definedName name="CONSOLC2">#REF!</definedName>
    <definedName name="consperc" localSheetId="35">'[102]GDP projections'!#REF!</definedName>
    <definedName name="consperc" localSheetId="36">#REF!</definedName>
    <definedName name="consperc" localSheetId="70">#REF!</definedName>
    <definedName name="consperc" localSheetId="26">'[102]GDP projections'!#REF!</definedName>
    <definedName name="consperc">'[102]GDP projections'!#REF!</definedName>
    <definedName name="consqtr" localSheetId="35">'[102]GDP projections'!#REF!</definedName>
    <definedName name="consqtr" localSheetId="36">#REF!</definedName>
    <definedName name="consqtr" localSheetId="70">#REF!</definedName>
    <definedName name="consqtr" localSheetId="26">'[102]GDP projections'!#REF!</definedName>
    <definedName name="consqtr">'[102]GDP projections'!#REF!</definedName>
    <definedName name="CONTENTS" localSheetId="16">[103]Contents!$A$1:$F$36</definedName>
    <definedName name="CONTENTS" localSheetId="35">[103]Contents!$A$1:$F$36</definedName>
    <definedName name="CONTENTS" localSheetId="36">#REF!</definedName>
    <definedName name="CONTENTS" localSheetId="56">[104]Contents!$A$1:$F$36</definedName>
    <definedName name="CONTENTS" localSheetId="70">#REF!</definedName>
    <definedName name="CONTENTS" localSheetId="26">[103]Contents!$A$1:$F$36</definedName>
    <definedName name="CONTENTS">[103]Contents!$A$1:$F$36</definedName>
    <definedName name="cooperantes" localSheetId="16">#REF!</definedName>
    <definedName name="cooperantes" localSheetId="25">#REF!</definedName>
    <definedName name="cooperantes" localSheetId="41">#REF!</definedName>
    <definedName name="cooperantes" localSheetId="46">#REF!</definedName>
    <definedName name="cooperantes" localSheetId="35">#REF!</definedName>
    <definedName name="cooperantes" localSheetId="34">#REF!</definedName>
    <definedName name="cooperantes" localSheetId="39">#REF!</definedName>
    <definedName name="cooperantes" localSheetId="56">#REF!</definedName>
    <definedName name="cooperantes" localSheetId="69">#REF!</definedName>
    <definedName name="cooperantes" localSheetId="19">#REF!</definedName>
    <definedName name="cooperantes" localSheetId="26">#REF!</definedName>
    <definedName name="cooperantes" localSheetId="0">#REF!</definedName>
    <definedName name="cooperantes">#REF!</definedName>
    <definedName name="COPA">#N/A</definedName>
    <definedName name="COPARTICIPACION_FEDERAL__LEY_N__23548" localSheetId="36">#REF!</definedName>
    <definedName name="COPARTICIPACION_FEDERAL__LEY_N__23548" localSheetId="70">#REF!</definedName>
    <definedName name="COPARTICIPACION_FEDERAL__LEY_N__23548">[6]C!$B$13:$N$13</definedName>
    <definedName name="copystart" localSheetId="16">#REF!</definedName>
    <definedName name="copystart" localSheetId="25">#REF!</definedName>
    <definedName name="copystart" localSheetId="41">#REF!</definedName>
    <definedName name="copystart" localSheetId="46">#REF!</definedName>
    <definedName name="copystart" localSheetId="35">#REF!</definedName>
    <definedName name="copystart" localSheetId="29">#REF!</definedName>
    <definedName name="copystart" localSheetId="34">#REF!</definedName>
    <definedName name="copystart" localSheetId="39">#REF!</definedName>
    <definedName name="copystart" localSheetId="55">#REF!</definedName>
    <definedName name="copystart" localSheetId="56">#REF!</definedName>
    <definedName name="copystart" localSheetId="69">#REF!</definedName>
    <definedName name="copystart" localSheetId="19">#REF!</definedName>
    <definedName name="copystart" localSheetId="26">#REF!</definedName>
    <definedName name="copystart" localSheetId="0">#REF!</definedName>
    <definedName name="copystart">#REF!</definedName>
    <definedName name="Copytodebt" localSheetId="16">'[5]in-out'!#REF!</definedName>
    <definedName name="Copytodebt" localSheetId="25">'[5]in-out'!#REF!</definedName>
    <definedName name="Copytodebt" localSheetId="35">'[5]in-out'!#REF!</definedName>
    <definedName name="Copytodebt" localSheetId="29">#REF!</definedName>
    <definedName name="Copytodebt" localSheetId="36">#REF!</definedName>
    <definedName name="Copytodebt" localSheetId="55">#REF!</definedName>
    <definedName name="Copytodebt" localSheetId="56">'[5]in-out'!#REF!</definedName>
    <definedName name="Copytodebt" localSheetId="69">'[5]in-out'!#REF!</definedName>
    <definedName name="Copytodebt" localSheetId="70">#REF!</definedName>
    <definedName name="Copytodebt" localSheetId="26">'[5]in-out'!#REF!</definedName>
    <definedName name="Copytodebt">'[5]in-out'!#REF!</definedName>
    <definedName name="CostoVentasY1" localSheetId="36">#REF!</definedName>
    <definedName name="CostoVentasY1" localSheetId="70">#REF!</definedName>
    <definedName name="CostoVentasY1">'[91]Vaciado 1'!$D$126</definedName>
    <definedName name="CostoVentasY2" localSheetId="36">#REF!</definedName>
    <definedName name="CostoVentasY2" localSheetId="70">#REF!</definedName>
    <definedName name="CostoVentasY2">'[91]Vaciado 1'!$E$126</definedName>
    <definedName name="CostoVentasY3" localSheetId="36">#REF!</definedName>
    <definedName name="CostoVentasY3" localSheetId="70">#REF!</definedName>
    <definedName name="CostoVentasY3">'[91]Vaciado 1'!$F$126</definedName>
    <definedName name="COUNT" localSheetId="15">#REF!</definedName>
    <definedName name="COUNT" localSheetId="16">#REF!</definedName>
    <definedName name="COUNT" localSheetId="25">#REF!</definedName>
    <definedName name="COUNT" localSheetId="41">#REF!</definedName>
    <definedName name="COUNT" localSheetId="46">#REF!</definedName>
    <definedName name="COUNT" localSheetId="35">#REF!</definedName>
    <definedName name="COUNT" localSheetId="29">#REF!</definedName>
    <definedName name="COUNT" localSheetId="33">#REF!</definedName>
    <definedName name="COUNT" localSheetId="34">#REF!</definedName>
    <definedName name="COUNT" localSheetId="39">#REF!</definedName>
    <definedName name="COUNT" localSheetId="55">#REF!</definedName>
    <definedName name="COUNT" localSheetId="56">#REF!</definedName>
    <definedName name="COUNT" localSheetId="69">#REF!</definedName>
    <definedName name="COUNT" localSheetId="19">#REF!</definedName>
    <definedName name="COUNT" localSheetId="26">#REF!</definedName>
    <definedName name="COUNT" localSheetId="0">#REF!</definedName>
    <definedName name="COUNT">#REF!</definedName>
    <definedName name="COUNTER" localSheetId="15">#REF!</definedName>
    <definedName name="COUNTER" localSheetId="16">#REF!</definedName>
    <definedName name="COUNTER" localSheetId="41">#REF!</definedName>
    <definedName name="COUNTER" localSheetId="46">#REF!</definedName>
    <definedName name="COUNTER" localSheetId="35">#REF!</definedName>
    <definedName name="COUNTER" localSheetId="29">#REF!</definedName>
    <definedName name="COUNTER" localSheetId="34">#REF!</definedName>
    <definedName name="COUNTER" localSheetId="39">#REF!</definedName>
    <definedName name="COUNTER" localSheetId="55">#REF!</definedName>
    <definedName name="COUNTER" localSheetId="56">#REF!</definedName>
    <definedName name="COUNTER" localSheetId="19">#REF!</definedName>
    <definedName name="COUNTER" localSheetId="26">#REF!</definedName>
    <definedName name="COUNTER" localSheetId="0">#REF!</definedName>
    <definedName name="COUNTER">#REF!</definedName>
    <definedName name="CountryName" localSheetId="16">'[105]Exchange Rate chart'!#REF!</definedName>
    <definedName name="CountryName" localSheetId="35">'[105]Exchange Rate chart'!#REF!</definedName>
    <definedName name="CountryName" localSheetId="36">#REF!</definedName>
    <definedName name="CountryName" localSheetId="56">'[106]Exchange Rate chart'!#REF!</definedName>
    <definedName name="CountryName" localSheetId="70">#REF!</definedName>
    <definedName name="CountryName" localSheetId="26">'[105]Exchange Rate chart'!#REF!</definedName>
    <definedName name="CountryName">'[105]Exchange Rate chart'!#REF!</definedName>
    <definedName name="cp" localSheetId="15" hidden="1">'[107]C Summary'!#REF!</definedName>
    <definedName name="cp" localSheetId="16" hidden="1">'[107]C Summary'!#REF!</definedName>
    <definedName name="cp" localSheetId="35" hidden="1">'[107]C Summary'!#REF!</definedName>
    <definedName name="cp" localSheetId="29" hidden="1">#REF!</definedName>
    <definedName name="cp" localSheetId="36" hidden="1">#REF!</definedName>
    <definedName name="cp" localSheetId="55" hidden="1">#REF!</definedName>
    <definedName name="cp" localSheetId="70" hidden="1">#REF!</definedName>
    <definedName name="cp" localSheetId="26" hidden="1">'[107]C Summary'!#REF!</definedName>
    <definedName name="cp" hidden="1">'[107]C Summary'!#REF!</definedName>
    <definedName name="CPF" localSheetId="16">#REF!</definedName>
    <definedName name="CPF" localSheetId="25">#REF!</definedName>
    <definedName name="CPF" localSheetId="41">#REF!</definedName>
    <definedName name="CPF" localSheetId="46">#REF!</definedName>
    <definedName name="CPF" localSheetId="35">#REF!</definedName>
    <definedName name="CPF" localSheetId="29">#REF!</definedName>
    <definedName name="CPF" localSheetId="33">#REF!</definedName>
    <definedName name="CPF" localSheetId="34">#REF!</definedName>
    <definedName name="CPF" localSheetId="39">#REF!</definedName>
    <definedName name="CPF" localSheetId="55">#REF!</definedName>
    <definedName name="CPF" localSheetId="56">#REF!</definedName>
    <definedName name="CPF" localSheetId="69">#REF!</definedName>
    <definedName name="CPF" localSheetId="19">#REF!</definedName>
    <definedName name="CPF" localSheetId="26">#REF!</definedName>
    <definedName name="CPF" localSheetId="0">#REF!</definedName>
    <definedName name="CPF">#REF!</definedName>
    <definedName name="CPI" localSheetId="36">#REF!</definedName>
    <definedName name="CPI" localSheetId="70">#REF!</definedName>
    <definedName name="CPI">[108]CPI!$A$4:$M$160</definedName>
    <definedName name="CPI_Core" localSheetId="16">#REF!</definedName>
    <definedName name="CPI_Core" localSheetId="25">#REF!</definedName>
    <definedName name="CPI_Core" localSheetId="41">#REF!</definedName>
    <definedName name="CPI_Core" localSheetId="46">#REF!</definedName>
    <definedName name="CPI_Core" localSheetId="35">#REF!</definedName>
    <definedName name="CPI_Core" localSheetId="29">#REF!</definedName>
    <definedName name="CPI_Core" localSheetId="34">#REF!</definedName>
    <definedName name="CPI_Core" localSheetId="39">#REF!</definedName>
    <definedName name="CPI_Core" localSheetId="55">#REF!</definedName>
    <definedName name="CPI_Core" localSheetId="56">#REF!</definedName>
    <definedName name="CPI_Core" localSheetId="69">#REF!</definedName>
    <definedName name="CPI_Core" localSheetId="19">#REF!</definedName>
    <definedName name="CPI_Core" localSheetId="26">#REF!</definedName>
    <definedName name="CPI_Core" localSheetId="0">#REF!</definedName>
    <definedName name="CPI_Core">#REF!</definedName>
    <definedName name="CPI_NAT_monthly" localSheetId="16">#REF!</definedName>
    <definedName name="CPI_NAT_monthly" localSheetId="41">#REF!</definedName>
    <definedName name="CPI_NAT_monthly" localSheetId="46">#REF!</definedName>
    <definedName name="CPI_NAT_monthly" localSheetId="35">#REF!</definedName>
    <definedName name="CPI_NAT_monthly" localSheetId="29">#REF!</definedName>
    <definedName name="CPI_NAT_monthly" localSheetId="34">#REF!</definedName>
    <definedName name="CPI_NAT_monthly" localSheetId="39">#REF!</definedName>
    <definedName name="CPI_NAT_monthly" localSheetId="55">#REF!</definedName>
    <definedName name="CPI_NAT_monthly" localSheetId="56">#REF!</definedName>
    <definedName name="CPI_NAT_monthly" localSheetId="19">#REF!</definedName>
    <definedName name="CPI_NAT_monthly" localSheetId="26">#REF!</definedName>
    <definedName name="CPI_NAT_monthly" localSheetId="0">#REF!</definedName>
    <definedName name="CPI_NAT_monthly">#REF!</definedName>
    <definedName name="CPICUM" localSheetId="16">#REF!</definedName>
    <definedName name="CPICUM" localSheetId="41">#REF!</definedName>
    <definedName name="CPICUM" localSheetId="46">#REF!</definedName>
    <definedName name="CPICUM" localSheetId="35">#REF!</definedName>
    <definedName name="CPICUM" localSheetId="34">#REF!</definedName>
    <definedName name="CPICUM" localSheetId="39">#REF!</definedName>
    <definedName name="CPICUM" localSheetId="19">#REF!</definedName>
    <definedName name="CPICUM" localSheetId="26">#REF!</definedName>
    <definedName name="CPICUM" localSheetId="0">#REF!</definedName>
    <definedName name="CPICUM">#REF!</definedName>
    <definedName name="CRECWM" localSheetId="36">#REF!</definedName>
    <definedName name="CRECWM" localSheetId="70">#REF!</definedName>
    <definedName name="CRECWM">[109]SUPUESTOS!A$15</definedName>
    <definedName name="cred" localSheetId="16">#REF!</definedName>
    <definedName name="cred" localSheetId="25">#REF!</definedName>
    <definedName name="cred" localSheetId="41">#REF!</definedName>
    <definedName name="cred" localSheetId="46">#REF!</definedName>
    <definedName name="cred" localSheetId="35">#REF!</definedName>
    <definedName name="cred" localSheetId="34">#REF!</definedName>
    <definedName name="cred" localSheetId="39">#REF!</definedName>
    <definedName name="cred" localSheetId="56">#REF!</definedName>
    <definedName name="cred" localSheetId="69">#REF!</definedName>
    <definedName name="cred" localSheetId="19">#REF!</definedName>
    <definedName name="cred" localSheetId="26">#REF!</definedName>
    <definedName name="cred" localSheetId="0">#REF!</definedName>
    <definedName name="cred">#REF!</definedName>
    <definedName name="cred1" localSheetId="16">#REF!</definedName>
    <definedName name="cred1" localSheetId="41">#REF!</definedName>
    <definedName name="cred1" localSheetId="46">#REF!</definedName>
    <definedName name="cred1" localSheetId="35">#REF!</definedName>
    <definedName name="cred1" localSheetId="34">#REF!</definedName>
    <definedName name="cred1" localSheetId="39">#REF!</definedName>
    <definedName name="cred1" localSheetId="56">#REF!</definedName>
    <definedName name="cred1" localSheetId="19">#REF!</definedName>
    <definedName name="cred1" localSheetId="26">#REF!</definedName>
    <definedName name="cred1" localSheetId="0">#REF!</definedName>
    <definedName name="cred1">#REF!</definedName>
    <definedName name="CRED2" localSheetId="16">#REF!</definedName>
    <definedName name="CRED2" localSheetId="41">#REF!</definedName>
    <definedName name="CRED2" localSheetId="46">#REF!</definedName>
    <definedName name="CRED2" localSheetId="35">#REF!</definedName>
    <definedName name="CRED2" localSheetId="34">#REF!</definedName>
    <definedName name="CRED2" localSheetId="39">#REF!</definedName>
    <definedName name="CRED2" localSheetId="56">#REF!</definedName>
    <definedName name="CRED2" localSheetId="19">#REF!</definedName>
    <definedName name="CRED2" localSheetId="26">#REF!</definedName>
    <definedName name="CRED2" localSheetId="0">#REF!</definedName>
    <definedName name="CRED2">#REF!</definedName>
    <definedName name="cred2000" localSheetId="16">#REF!</definedName>
    <definedName name="cred2000" localSheetId="41">#REF!</definedName>
    <definedName name="cred2000" localSheetId="46">#REF!</definedName>
    <definedName name="cred2000" localSheetId="35">#REF!</definedName>
    <definedName name="cred2000" localSheetId="34">#REF!</definedName>
    <definedName name="cred2000" localSheetId="39">#REF!</definedName>
    <definedName name="cred2000" localSheetId="19">#REF!</definedName>
    <definedName name="cred2000" localSheetId="26">#REF!</definedName>
    <definedName name="cred2000" localSheetId="0">#REF!</definedName>
    <definedName name="cred2000">#REF!</definedName>
    <definedName name="cred2001" localSheetId="16">#REF!</definedName>
    <definedName name="cred2001" localSheetId="41">#REF!</definedName>
    <definedName name="cred2001" localSheetId="46">#REF!</definedName>
    <definedName name="cred2001" localSheetId="35">#REF!</definedName>
    <definedName name="cred2001" localSheetId="34">#REF!</definedName>
    <definedName name="cred2001" localSheetId="39">#REF!</definedName>
    <definedName name="cred2001" localSheetId="19">#REF!</definedName>
    <definedName name="cred2001" localSheetId="26">#REF!</definedName>
    <definedName name="cred2001" localSheetId="0">#REF!</definedName>
    <definedName name="cred2001">#REF!</definedName>
    <definedName name="cred2002" localSheetId="16">#REF!</definedName>
    <definedName name="cred2002" localSheetId="41">#REF!</definedName>
    <definedName name="cred2002" localSheetId="46">#REF!</definedName>
    <definedName name="cred2002" localSheetId="35">#REF!</definedName>
    <definedName name="cred2002" localSheetId="34">#REF!</definedName>
    <definedName name="cred2002" localSheetId="39">#REF!</definedName>
    <definedName name="cred2002" localSheetId="19">#REF!</definedName>
    <definedName name="cred2002" localSheetId="26">#REF!</definedName>
    <definedName name="cred2002" localSheetId="0">#REF!</definedName>
    <definedName name="cred2002">#REF!</definedName>
    <definedName name="cred2003" localSheetId="16">#REF!</definedName>
    <definedName name="cred2003" localSheetId="41">#REF!</definedName>
    <definedName name="cred2003" localSheetId="46">#REF!</definedName>
    <definedName name="cred2003" localSheetId="35">#REF!</definedName>
    <definedName name="cred2003" localSheetId="34">#REF!</definedName>
    <definedName name="cred2003" localSheetId="39">#REF!</definedName>
    <definedName name="cred2003" localSheetId="19">#REF!</definedName>
    <definedName name="cred2003" localSheetId="26">#REF!</definedName>
    <definedName name="cred2003" localSheetId="0">#REF!</definedName>
    <definedName name="cred2003">#REF!</definedName>
    <definedName name="cred98" localSheetId="16">[29]Programa!#REF!</definedName>
    <definedName name="cred98" localSheetId="25">[29]Programa!#REF!</definedName>
    <definedName name="cred98" localSheetId="35">[29]Programa!#REF!</definedName>
    <definedName name="cred98" localSheetId="34">[29]Programa!#REF!</definedName>
    <definedName name="cred98" localSheetId="36">#REF!</definedName>
    <definedName name="cred98" localSheetId="39">[29]Programa!#REF!</definedName>
    <definedName name="cred98" localSheetId="56">[30]Programa!#REF!</definedName>
    <definedName name="cred98" localSheetId="69">[29]Programa!#REF!</definedName>
    <definedName name="cred98" localSheetId="70">#REF!</definedName>
    <definedName name="cred98" localSheetId="26">[29]Programa!#REF!</definedName>
    <definedName name="cred98">[29]Programa!#REF!</definedName>
    <definedName name="cred98j" localSheetId="16">[29]Programa!#REF!</definedName>
    <definedName name="cred98j" localSheetId="25">[29]Programa!#REF!</definedName>
    <definedName name="cred98j" localSheetId="35">[29]Programa!#REF!</definedName>
    <definedName name="cred98j" localSheetId="36">#REF!</definedName>
    <definedName name="cred98j" localSheetId="39">[29]Programa!#REF!</definedName>
    <definedName name="cred98j" localSheetId="56">[30]Programa!#REF!</definedName>
    <definedName name="cred98j" localSheetId="69">[29]Programa!#REF!</definedName>
    <definedName name="cred98j" localSheetId="70">#REF!</definedName>
    <definedName name="cred98j" localSheetId="26">[29]Programa!#REF!</definedName>
    <definedName name="cred98j">[29]Programa!#REF!</definedName>
    <definedName name="cred98s" localSheetId="16">#REF!</definedName>
    <definedName name="cred98s" localSheetId="25">#REF!</definedName>
    <definedName name="cred98s" localSheetId="41">#REF!</definedName>
    <definedName name="cred98s" localSheetId="46">#REF!</definedName>
    <definedName name="cred98s" localSheetId="35">#REF!</definedName>
    <definedName name="cred98s" localSheetId="34">#REF!</definedName>
    <definedName name="cred98s" localSheetId="39">#REF!</definedName>
    <definedName name="cred98s" localSheetId="56">#REF!</definedName>
    <definedName name="cred98s" localSheetId="69">#REF!</definedName>
    <definedName name="cred98s" localSheetId="19">#REF!</definedName>
    <definedName name="cred98s" localSheetId="26">#REF!</definedName>
    <definedName name="cred98s" localSheetId="0">#REF!</definedName>
    <definedName name="cred98s">#REF!</definedName>
    <definedName name="cred99" localSheetId="16">#REF!</definedName>
    <definedName name="cred99" localSheetId="41">#REF!</definedName>
    <definedName name="cred99" localSheetId="46">#REF!</definedName>
    <definedName name="cred99" localSheetId="35">#REF!</definedName>
    <definedName name="cred99" localSheetId="34">#REF!</definedName>
    <definedName name="cred99" localSheetId="39">#REF!</definedName>
    <definedName name="cred99" localSheetId="56">#REF!</definedName>
    <definedName name="cred99" localSheetId="19">#REF!</definedName>
    <definedName name="cred99" localSheetId="26">#REF!</definedName>
    <definedName name="cred99" localSheetId="0">#REF!</definedName>
    <definedName name="cred99">#REF!</definedName>
    <definedName name="CREDITO" localSheetId="16">#REF!</definedName>
    <definedName name="CREDITO" localSheetId="41">#REF!</definedName>
    <definedName name="CREDITO" localSheetId="46">#REF!</definedName>
    <definedName name="CREDITO" localSheetId="35">#REF!</definedName>
    <definedName name="CREDITO" localSheetId="34">#REF!</definedName>
    <definedName name="CREDITO" localSheetId="39">#REF!</definedName>
    <definedName name="CREDITO" localSheetId="56">#REF!</definedName>
    <definedName name="CREDITO" localSheetId="19">#REF!</definedName>
    <definedName name="CREDITO" localSheetId="26">#REF!</definedName>
    <definedName name="CREDITO" localSheetId="0">#REF!</definedName>
    <definedName name="CREDITO">#REF!</definedName>
    <definedName name="CREDITOBCH" localSheetId="16">#REF!</definedName>
    <definedName name="CREDITOBCH" localSheetId="41">#REF!</definedName>
    <definedName name="CREDITOBCH" localSheetId="46">#REF!</definedName>
    <definedName name="CREDITOBCH" localSheetId="35">#REF!</definedName>
    <definedName name="CREDITOBCH" localSheetId="29">#REF!</definedName>
    <definedName name="CREDITOBCH" localSheetId="34">#REF!</definedName>
    <definedName name="CREDITOBCH" localSheetId="39">#REF!</definedName>
    <definedName name="CREDITOBCH" localSheetId="56">#REF!</definedName>
    <definedName name="CREDITOBCH" localSheetId="19">#REF!</definedName>
    <definedName name="CREDITOBCH" localSheetId="26">#REF!</definedName>
    <definedName name="CREDITOBCH" localSheetId="0">#REF!</definedName>
    <definedName name="CREDITOBCH">#REF!</definedName>
    <definedName name="CREDITORSB" localSheetId="16">#REF!</definedName>
    <definedName name="CREDITORSB" localSheetId="41">#REF!</definedName>
    <definedName name="CREDITORSB" localSheetId="46">#REF!</definedName>
    <definedName name="CREDITORSB" localSheetId="35">#REF!</definedName>
    <definedName name="CREDITORSB" localSheetId="29">#REF!</definedName>
    <definedName name="CREDITORSB" localSheetId="34">#REF!</definedName>
    <definedName name="CREDITORSB" localSheetId="39">#REF!</definedName>
    <definedName name="CREDITORSB" localSheetId="56">#REF!</definedName>
    <definedName name="CREDITORSB" localSheetId="19">#REF!</definedName>
    <definedName name="CREDITORSB" localSheetId="26">#REF!</definedName>
    <definedName name="CREDITORSB" localSheetId="0">#REF!</definedName>
    <definedName name="CREDITORSB">#REF!</definedName>
    <definedName name="Crng" localSheetId="16">OFFSET(#REF!,0,0,COUNT(#REF!),1)</definedName>
    <definedName name="Crng" localSheetId="41">OFFSET(#REF!,0,0,COUNT(#REF!),1)</definedName>
    <definedName name="Crng" localSheetId="46">OFFSET(#REF!,0,0,COUNT(#REF!),1)</definedName>
    <definedName name="Crng" localSheetId="35">OFFSET(#REF!,0,0,COUNT(#REF!),1)</definedName>
    <definedName name="Crng" localSheetId="29">OFFSET(#REF!,0,0,COUNT(#REF!),1)</definedName>
    <definedName name="Crng" localSheetId="34">OFFSET(#REF!,0,0,COUNT(#REF!),1)</definedName>
    <definedName name="Crng" localSheetId="39">OFFSET(#REF!,0,0,COUNT(#REF!),1)</definedName>
    <definedName name="Crng" localSheetId="50">OFFSET(#REF!,0,0,COUNT(#REF!),1)</definedName>
    <definedName name="Crng" localSheetId="51">OFFSET(#REF!,0,0,COUNT(#REF!),1)</definedName>
    <definedName name="Crng" localSheetId="55">OFFSET(#REF!,0,0,COUNT(#REF!),1)</definedName>
    <definedName name="Crng" localSheetId="56">OFFSET(#REF!,0,0,COUNT(#REF!),1)</definedName>
    <definedName name="Crng" localSheetId="19">OFFSET(#REF!,0,0,COUNT(#REF!),1)</definedName>
    <definedName name="Crng" localSheetId="26">OFFSET(#REF!,0,0,COUNT(#REF!),1)</definedName>
    <definedName name="Crng" localSheetId="0">OFFSET(#REF!,0,0,COUNT(#REF!),1)</definedName>
    <definedName name="Crng">OFFSET(#REF!,0,0,COUNT(#REF!),1)</definedName>
    <definedName name="Crt" localSheetId="16">#REF!</definedName>
    <definedName name="Crt" localSheetId="25">#REF!</definedName>
    <definedName name="Crt" localSheetId="41">#REF!</definedName>
    <definedName name="Crt" localSheetId="46">#REF!</definedName>
    <definedName name="Crt" localSheetId="35">#REF!</definedName>
    <definedName name="Crt" localSheetId="29">#REF!</definedName>
    <definedName name="Crt" localSheetId="33">#REF!</definedName>
    <definedName name="Crt" localSheetId="34">#REF!</definedName>
    <definedName name="Crt" localSheetId="39">#REF!</definedName>
    <definedName name="Crt" localSheetId="50">#REF!</definedName>
    <definedName name="Crt" localSheetId="51">#REF!</definedName>
    <definedName name="Crt" localSheetId="55">#REF!</definedName>
    <definedName name="Crt" localSheetId="56">#REF!</definedName>
    <definedName name="Crt" localSheetId="69">#REF!</definedName>
    <definedName name="Crt" localSheetId="19">#REF!</definedName>
    <definedName name="Crt" localSheetId="26">#REF!</definedName>
    <definedName name="Crt" localSheetId="0">#REF!</definedName>
    <definedName name="Crt">#REF!</definedName>
    <definedName name="CRUDE1" localSheetId="36">#REF!</definedName>
    <definedName name="CRUDE1" localSheetId="55">#REF!</definedName>
    <definedName name="CRUDE1" localSheetId="70">#REF!</definedName>
    <definedName name="CRUDE1">[101]MONTHLY!$B$437:$Z$444</definedName>
    <definedName name="CRUDE2" localSheetId="36">#REF!</definedName>
    <definedName name="CRUDE2" localSheetId="55">#REF!</definedName>
    <definedName name="CRUDE2" localSheetId="70">#REF!</definedName>
    <definedName name="CRUDE2">[101]MONTHLY!$B$451:$Z$458</definedName>
    <definedName name="CRUDE3" localSheetId="36">#REF!</definedName>
    <definedName name="CRUDE3" localSheetId="55">#REF!</definedName>
    <definedName name="CRUDE3" localSheetId="70">#REF!</definedName>
    <definedName name="CRUDE3">[101]MONTHLY!$B$465:$Z$472</definedName>
    <definedName name="CRUZ" localSheetId="15">#REF!</definedName>
    <definedName name="CRUZ" localSheetId="16">#REF!</definedName>
    <definedName name="CRUZ" localSheetId="25">#REF!</definedName>
    <definedName name="CRUZ" localSheetId="41">#REF!</definedName>
    <definedName name="CRUZ" localSheetId="46">#REF!</definedName>
    <definedName name="CRUZ" localSheetId="35">#REF!</definedName>
    <definedName name="CRUZ" localSheetId="29">#REF!</definedName>
    <definedName name="CRUZ" localSheetId="33">#REF!</definedName>
    <definedName name="CRUZ" localSheetId="34">#REF!</definedName>
    <definedName name="CRUZ" localSheetId="36">#N/A</definedName>
    <definedName name="CRUZ" localSheetId="39">#REF!</definedName>
    <definedName name="CRUZ" localSheetId="50">#REF!</definedName>
    <definedName name="CRUZ" localSheetId="51">#REF!</definedName>
    <definedName name="CRUZ" localSheetId="55">#REF!</definedName>
    <definedName name="CRUZ" localSheetId="56">#REF!</definedName>
    <definedName name="CRUZ" localSheetId="69">#REF!</definedName>
    <definedName name="CRUZ" localSheetId="19">#REF!</definedName>
    <definedName name="CRUZ" localSheetId="26">#REF!</definedName>
    <definedName name="CRUZ" localSheetId="0">#REF!</definedName>
    <definedName name="CRUZ">#REF!</definedName>
    <definedName name="CRUZ1" localSheetId="15">#REF!</definedName>
    <definedName name="CRUZ1" localSheetId="16">#REF!</definedName>
    <definedName name="CRUZ1" localSheetId="41">#REF!</definedName>
    <definedName name="CRUZ1" localSheetId="46">#REF!</definedName>
    <definedName name="CRUZ1" localSheetId="35">#REF!</definedName>
    <definedName name="CRUZ1" localSheetId="29">#REF!</definedName>
    <definedName name="CRUZ1" localSheetId="34">#REF!</definedName>
    <definedName name="CRUZ1" localSheetId="36">#N/A</definedName>
    <definedName name="CRUZ1" localSheetId="39">#REF!</definedName>
    <definedName name="CRUZ1" localSheetId="50">#REF!</definedName>
    <definedName name="CRUZ1" localSheetId="51">#REF!</definedName>
    <definedName name="CRUZ1" localSheetId="55">#REF!</definedName>
    <definedName name="CRUZ1" localSheetId="56">#REF!</definedName>
    <definedName name="CRUZ1" localSheetId="19">#REF!</definedName>
    <definedName name="CRUZ1" localSheetId="26">#REF!</definedName>
    <definedName name="CRUZ1" localSheetId="0">#REF!</definedName>
    <definedName name="CRUZ1">#REF!</definedName>
    <definedName name="CS" localSheetId="15">#REF!</definedName>
    <definedName name="CS" localSheetId="16">#REF!</definedName>
    <definedName name="CS" localSheetId="41">#REF!</definedName>
    <definedName name="CS" localSheetId="46">#REF!</definedName>
    <definedName name="CS" localSheetId="35">#REF!</definedName>
    <definedName name="CS" localSheetId="29">#REF!</definedName>
    <definedName name="CS" localSheetId="34">#REF!</definedName>
    <definedName name="CS" localSheetId="36">#N/A</definedName>
    <definedName name="CS" localSheetId="39">#REF!</definedName>
    <definedName name="CS" localSheetId="50">#REF!</definedName>
    <definedName name="CS" localSheetId="51">#REF!</definedName>
    <definedName name="CS" localSheetId="55">#REF!</definedName>
    <definedName name="CS" localSheetId="56">#REF!</definedName>
    <definedName name="CS" localSheetId="19">#REF!</definedName>
    <definedName name="CS" localSheetId="26">#REF!</definedName>
    <definedName name="CS" localSheetId="0">#REF!</definedName>
    <definedName name="CS">#REF!</definedName>
    <definedName name="CS1A" localSheetId="16">#REF!</definedName>
    <definedName name="CS1A" localSheetId="41">#REF!</definedName>
    <definedName name="CS1A" localSheetId="46">#REF!</definedName>
    <definedName name="CS1A" localSheetId="35">#REF!</definedName>
    <definedName name="CS1A" localSheetId="29">#REF!</definedName>
    <definedName name="CS1A" localSheetId="34">#REF!</definedName>
    <definedName name="CS1A" localSheetId="36">#N/A</definedName>
    <definedName name="CS1A" localSheetId="39">#REF!</definedName>
    <definedName name="CS1A" localSheetId="50">#REF!</definedName>
    <definedName name="CS1A" localSheetId="51">#REF!</definedName>
    <definedName name="CS1A" localSheetId="55">#REF!</definedName>
    <definedName name="CS1A" localSheetId="56">#REF!</definedName>
    <definedName name="CS1A" localSheetId="19">#REF!</definedName>
    <definedName name="CS1A" localSheetId="26">#REF!</definedName>
    <definedName name="CS1A" localSheetId="0">#REF!</definedName>
    <definedName name="CS1A">#REF!</definedName>
    <definedName name="CTOOMA00" localSheetId="16">#REF!</definedName>
    <definedName name="CTOOMA00" localSheetId="41">#REF!</definedName>
    <definedName name="CTOOMA00" localSheetId="46">#REF!</definedName>
    <definedName name="CTOOMA00" localSheetId="35">#REF!</definedName>
    <definedName name="CTOOMA00" localSheetId="34">#REF!</definedName>
    <definedName name="CTOOMA00" localSheetId="39">#REF!</definedName>
    <definedName name="CTOOMA00" localSheetId="19">#REF!</definedName>
    <definedName name="CTOOMA00" localSheetId="26">#REF!</definedName>
    <definedName name="CTOOMA00" localSheetId="0">#REF!</definedName>
    <definedName name="CTOOMA00">#REF!</definedName>
    <definedName name="CTOOMA97" localSheetId="16">#REF!</definedName>
    <definedName name="CTOOMA97" localSheetId="41">#REF!</definedName>
    <definedName name="CTOOMA97" localSheetId="46">#REF!</definedName>
    <definedName name="CTOOMA97" localSheetId="35">#REF!</definedName>
    <definedName name="CTOOMA97" localSheetId="34">#REF!</definedName>
    <definedName name="CTOOMA97" localSheetId="39">#REF!</definedName>
    <definedName name="CTOOMA97" localSheetId="19">#REF!</definedName>
    <definedName name="CTOOMA97" localSheetId="26">#REF!</definedName>
    <definedName name="CTOOMA97" localSheetId="0">#REF!</definedName>
    <definedName name="CTOOMA97">#REF!</definedName>
    <definedName name="CTOOMA98" localSheetId="16">#REF!</definedName>
    <definedName name="CTOOMA98" localSheetId="41">#REF!</definedName>
    <definedName name="CTOOMA98" localSheetId="46">#REF!</definedName>
    <definedName name="CTOOMA98" localSheetId="35">#REF!</definedName>
    <definedName name="CTOOMA98" localSheetId="34">#REF!</definedName>
    <definedName name="CTOOMA98" localSheetId="39">#REF!</definedName>
    <definedName name="CTOOMA98" localSheetId="19">#REF!</definedName>
    <definedName name="CTOOMA98" localSheetId="26">#REF!</definedName>
    <definedName name="CTOOMA98" localSheetId="0">#REF!</definedName>
    <definedName name="CTOOMA98">#REF!</definedName>
    <definedName name="CTOOMA99" localSheetId="16">#REF!</definedName>
    <definedName name="CTOOMA99" localSheetId="41">#REF!</definedName>
    <definedName name="CTOOMA99" localSheetId="46">#REF!</definedName>
    <definedName name="CTOOMA99" localSheetId="35">#REF!</definedName>
    <definedName name="CTOOMA99" localSheetId="34">#REF!</definedName>
    <definedName name="CTOOMA99" localSheetId="39">#REF!</definedName>
    <definedName name="CTOOMA99" localSheetId="19">#REF!</definedName>
    <definedName name="CTOOMA99" localSheetId="26">#REF!</definedName>
    <definedName name="CTOOMA99" localSheetId="0">#REF!</definedName>
    <definedName name="CTOOMA99">#REF!</definedName>
    <definedName name="CTOOMV00" localSheetId="16">#REF!</definedName>
    <definedName name="CTOOMV00" localSheetId="41">#REF!</definedName>
    <definedName name="CTOOMV00" localSheetId="46">#REF!</definedName>
    <definedName name="CTOOMV00" localSheetId="35">#REF!</definedName>
    <definedName name="CTOOMV00" localSheetId="34">#REF!</definedName>
    <definedName name="CTOOMV00" localSheetId="39">#REF!</definedName>
    <definedName name="CTOOMV00" localSheetId="19">#REF!</definedName>
    <definedName name="CTOOMV00" localSheetId="26">#REF!</definedName>
    <definedName name="CTOOMV00" localSheetId="0">#REF!</definedName>
    <definedName name="CTOOMV00">#REF!</definedName>
    <definedName name="CTOOMV97" localSheetId="16">#REF!</definedName>
    <definedName name="CTOOMV97" localSheetId="41">#REF!</definedName>
    <definedName name="CTOOMV97" localSheetId="46">#REF!</definedName>
    <definedName name="CTOOMV97" localSheetId="35">#REF!</definedName>
    <definedName name="CTOOMV97" localSheetId="34">#REF!</definedName>
    <definedName name="CTOOMV97" localSheetId="39">#REF!</definedName>
    <definedName name="CTOOMV97" localSheetId="19">#REF!</definedName>
    <definedName name="CTOOMV97" localSheetId="26">#REF!</definedName>
    <definedName name="CTOOMV97" localSheetId="0">#REF!</definedName>
    <definedName name="CTOOMV97">#REF!</definedName>
    <definedName name="CTOOMV98" localSheetId="16">#REF!</definedName>
    <definedName name="CTOOMV98" localSheetId="41">#REF!</definedName>
    <definedName name="CTOOMV98" localSheetId="46">#REF!</definedName>
    <definedName name="CTOOMV98" localSheetId="35">#REF!</definedName>
    <definedName name="CTOOMV98" localSheetId="34">#REF!</definedName>
    <definedName name="CTOOMV98" localSheetId="39">#REF!</definedName>
    <definedName name="CTOOMV98" localSheetId="19">#REF!</definedName>
    <definedName name="CTOOMV98" localSheetId="26">#REF!</definedName>
    <definedName name="CTOOMV98" localSheetId="0">#REF!</definedName>
    <definedName name="CTOOMV98">#REF!</definedName>
    <definedName name="CTOOMV99" localSheetId="16">#REF!</definedName>
    <definedName name="CTOOMV99" localSheetId="41">#REF!</definedName>
    <definedName name="CTOOMV99" localSheetId="46">#REF!</definedName>
    <definedName name="CTOOMV99" localSheetId="35">#REF!</definedName>
    <definedName name="CTOOMV99" localSheetId="34">#REF!</definedName>
    <definedName name="CTOOMV99" localSheetId="39">#REF!</definedName>
    <definedName name="CTOOMV99" localSheetId="19">#REF!</definedName>
    <definedName name="CTOOMV99" localSheetId="26">#REF!</definedName>
    <definedName name="CTOOMV99" localSheetId="0">#REF!</definedName>
    <definedName name="CTOOMV99">#REF!</definedName>
    <definedName name="cuad1" localSheetId="16">#REF!</definedName>
    <definedName name="cuad1" localSheetId="41">#REF!</definedName>
    <definedName name="cuad1" localSheetId="46">#REF!</definedName>
    <definedName name="cuad1" localSheetId="35">#REF!</definedName>
    <definedName name="cuad1" localSheetId="34">#REF!</definedName>
    <definedName name="cuad1" localSheetId="39">#REF!</definedName>
    <definedName name="cuad1" localSheetId="19">#REF!</definedName>
    <definedName name="cuad1" localSheetId="26">#REF!</definedName>
    <definedName name="cuad1" localSheetId="0">#REF!</definedName>
    <definedName name="cuad1">#REF!</definedName>
    <definedName name="cuad10" localSheetId="16">#REF!</definedName>
    <definedName name="cuad10" localSheetId="41">#REF!</definedName>
    <definedName name="cuad10" localSheetId="46">#REF!</definedName>
    <definedName name="cuad10" localSheetId="35">#REF!</definedName>
    <definedName name="cuad10" localSheetId="34">#REF!</definedName>
    <definedName name="cuad10" localSheetId="39">#REF!</definedName>
    <definedName name="cuad10" localSheetId="19">#REF!</definedName>
    <definedName name="cuad10" localSheetId="26">#REF!</definedName>
    <definedName name="cuad10" localSheetId="0">#REF!</definedName>
    <definedName name="cuad10">#REF!</definedName>
    <definedName name="cuad11" localSheetId="16">#REF!</definedName>
    <definedName name="cuad11" localSheetId="41">#REF!</definedName>
    <definedName name="cuad11" localSheetId="46">#REF!</definedName>
    <definedName name="cuad11" localSheetId="35">#REF!</definedName>
    <definedName name="cuad11" localSheetId="34">#REF!</definedName>
    <definedName name="cuad11" localSheetId="39">#REF!</definedName>
    <definedName name="cuad11" localSheetId="19">#REF!</definedName>
    <definedName name="cuad11" localSheetId="26">#REF!</definedName>
    <definedName name="cuad11" localSheetId="0">#REF!</definedName>
    <definedName name="cuad11">#REF!</definedName>
    <definedName name="cuad12" localSheetId="16">#REF!</definedName>
    <definedName name="cuad12" localSheetId="41">#REF!</definedName>
    <definedName name="cuad12" localSheetId="46">#REF!</definedName>
    <definedName name="cuad12" localSheetId="35">#REF!</definedName>
    <definedName name="cuad12" localSheetId="34">#REF!</definedName>
    <definedName name="cuad12" localSheetId="39">#REF!</definedName>
    <definedName name="cuad12" localSheetId="19">#REF!</definedName>
    <definedName name="cuad12" localSheetId="26">#REF!</definedName>
    <definedName name="cuad12" localSheetId="0">#REF!</definedName>
    <definedName name="cuad12">#REF!</definedName>
    <definedName name="cuad13" localSheetId="16">#REF!</definedName>
    <definedName name="cuad13" localSheetId="41">#REF!</definedName>
    <definedName name="cuad13" localSheetId="46">#REF!</definedName>
    <definedName name="cuad13" localSheetId="35">#REF!</definedName>
    <definedName name="cuad13" localSheetId="34">#REF!</definedName>
    <definedName name="cuad13" localSheetId="39">#REF!</definedName>
    <definedName name="cuad13" localSheetId="19">#REF!</definedName>
    <definedName name="cuad13" localSheetId="26">#REF!</definedName>
    <definedName name="cuad13" localSheetId="0">#REF!</definedName>
    <definedName name="cuad13">#REF!</definedName>
    <definedName name="cuad14" localSheetId="16">#REF!</definedName>
    <definedName name="cuad14" localSheetId="41">#REF!</definedName>
    <definedName name="cuad14" localSheetId="46">#REF!</definedName>
    <definedName name="cuad14" localSheetId="35">#REF!</definedName>
    <definedName name="cuad14" localSheetId="34">#REF!</definedName>
    <definedName name="cuad14" localSheetId="39">#REF!</definedName>
    <definedName name="cuad14" localSheetId="19">#REF!</definedName>
    <definedName name="cuad14" localSheetId="26">#REF!</definedName>
    <definedName name="cuad14" localSheetId="0">#REF!</definedName>
    <definedName name="cuad14">#REF!</definedName>
    <definedName name="cuad15" localSheetId="16">#REF!</definedName>
    <definedName name="cuad15" localSheetId="41">#REF!</definedName>
    <definedName name="cuad15" localSheetId="46">#REF!</definedName>
    <definedName name="cuad15" localSheetId="35">#REF!</definedName>
    <definedName name="cuad15" localSheetId="34">#REF!</definedName>
    <definedName name="cuad15" localSheetId="39">#REF!</definedName>
    <definedName name="cuad15" localSheetId="19">#REF!</definedName>
    <definedName name="cuad15" localSheetId="26">#REF!</definedName>
    <definedName name="cuad15" localSheetId="0">#REF!</definedName>
    <definedName name="cuad15">#REF!</definedName>
    <definedName name="cuad16" localSheetId="16">#REF!</definedName>
    <definedName name="cuad16" localSheetId="41">#REF!</definedName>
    <definedName name="cuad16" localSheetId="46">#REF!</definedName>
    <definedName name="cuad16" localSheetId="35">#REF!</definedName>
    <definedName name="cuad16" localSheetId="34">#REF!</definedName>
    <definedName name="cuad16" localSheetId="39">#REF!</definedName>
    <definedName name="cuad16" localSheetId="19">#REF!</definedName>
    <definedName name="cuad16" localSheetId="26">#REF!</definedName>
    <definedName name="cuad16" localSheetId="0">#REF!</definedName>
    <definedName name="cuad16">#REF!</definedName>
    <definedName name="cuad17" localSheetId="16">#REF!</definedName>
    <definedName name="cuad17" localSheetId="41">#REF!</definedName>
    <definedName name="cuad17" localSheetId="46">#REF!</definedName>
    <definedName name="cuad17" localSheetId="35">#REF!</definedName>
    <definedName name="cuad17" localSheetId="34">#REF!</definedName>
    <definedName name="cuad17" localSheetId="39">#REF!</definedName>
    <definedName name="cuad17" localSheetId="19">#REF!</definedName>
    <definedName name="cuad17" localSheetId="26">#REF!</definedName>
    <definedName name="cuad17" localSheetId="0">#REF!</definedName>
    <definedName name="cuad17">#REF!</definedName>
    <definedName name="cuad18" localSheetId="16">#REF!</definedName>
    <definedName name="cuad18" localSheetId="41">#REF!</definedName>
    <definedName name="cuad18" localSheetId="46">#REF!</definedName>
    <definedName name="cuad18" localSheetId="35">#REF!</definedName>
    <definedName name="cuad18" localSheetId="34">#REF!</definedName>
    <definedName name="cuad18" localSheetId="39">#REF!</definedName>
    <definedName name="cuad18" localSheetId="19">#REF!</definedName>
    <definedName name="cuad18" localSheetId="26">#REF!</definedName>
    <definedName name="cuad18" localSheetId="0">#REF!</definedName>
    <definedName name="cuad18">#REF!</definedName>
    <definedName name="cuad19" localSheetId="16">#REF!</definedName>
    <definedName name="cuad19" localSheetId="41">#REF!</definedName>
    <definedName name="cuad19" localSheetId="46">#REF!</definedName>
    <definedName name="cuad19" localSheetId="35">#REF!</definedName>
    <definedName name="cuad19" localSheetId="34">#REF!</definedName>
    <definedName name="cuad19" localSheetId="39">#REF!</definedName>
    <definedName name="cuad19" localSheetId="19">#REF!</definedName>
    <definedName name="cuad19" localSheetId="26">#REF!</definedName>
    <definedName name="cuad19" localSheetId="0">#REF!</definedName>
    <definedName name="cuad19">#REF!</definedName>
    <definedName name="cuad2" localSheetId="16">#REF!</definedName>
    <definedName name="cuad2" localSheetId="41">#REF!</definedName>
    <definedName name="cuad2" localSheetId="46">#REF!</definedName>
    <definedName name="cuad2" localSheetId="35">#REF!</definedName>
    <definedName name="cuad2" localSheetId="34">#REF!</definedName>
    <definedName name="cuad2" localSheetId="39">#REF!</definedName>
    <definedName name="cuad2" localSheetId="19">#REF!</definedName>
    <definedName name="cuad2" localSheetId="26">#REF!</definedName>
    <definedName name="cuad2" localSheetId="0">#REF!</definedName>
    <definedName name="cuad2">#REF!</definedName>
    <definedName name="cuad20" localSheetId="16">#REF!</definedName>
    <definedName name="cuad20" localSheetId="41">#REF!</definedName>
    <definedName name="cuad20" localSheetId="46">#REF!</definedName>
    <definedName name="cuad20" localSheetId="35">#REF!</definedName>
    <definedName name="cuad20" localSheetId="34">#REF!</definedName>
    <definedName name="cuad20" localSheetId="39">#REF!</definedName>
    <definedName name="cuad20" localSheetId="19">#REF!</definedName>
    <definedName name="cuad20" localSheetId="26">#REF!</definedName>
    <definedName name="cuad20" localSheetId="0">#REF!</definedName>
    <definedName name="cuad20">#REF!</definedName>
    <definedName name="cuad21" localSheetId="16">#REF!</definedName>
    <definedName name="cuad21" localSheetId="41">#REF!</definedName>
    <definedName name="cuad21" localSheetId="46">#REF!</definedName>
    <definedName name="cuad21" localSheetId="35">#REF!</definedName>
    <definedName name="cuad21" localSheetId="34">#REF!</definedName>
    <definedName name="cuad21" localSheetId="39">#REF!</definedName>
    <definedName name="cuad21" localSheetId="19">#REF!</definedName>
    <definedName name="cuad21" localSheetId="26">#REF!</definedName>
    <definedName name="cuad21" localSheetId="0">#REF!</definedName>
    <definedName name="cuad21">#REF!</definedName>
    <definedName name="cuad22" localSheetId="16">#REF!</definedName>
    <definedName name="cuad22" localSheetId="41">#REF!</definedName>
    <definedName name="cuad22" localSheetId="46">#REF!</definedName>
    <definedName name="cuad22" localSheetId="35">#REF!</definedName>
    <definedName name="cuad22" localSheetId="34">#REF!</definedName>
    <definedName name="cuad22" localSheetId="39">#REF!</definedName>
    <definedName name="cuad22" localSheetId="19">#REF!</definedName>
    <definedName name="cuad22" localSheetId="26">#REF!</definedName>
    <definedName name="cuad22" localSheetId="0">#REF!</definedName>
    <definedName name="cuad22">#REF!</definedName>
    <definedName name="cuad23" localSheetId="16">#REF!</definedName>
    <definedName name="cuad23" localSheetId="41">#REF!</definedName>
    <definedName name="cuad23" localSheetId="46">#REF!</definedName>
    <definedName name="cuad23" localSheetId="35">#REF!</definedName>
    <definedName name="cuad23" localSheetId="34">#REF!</definedName>
    <definedName name="cuad23" localSheetId="39">#REF!</definedName>
    <definedName name="cuad23" localSheetId="19">#REF!</definedName>
    <definedName name="cuad23" localSheetId="26">#REF!</definedName>
    <definedName name="cuad23" localSheetId="0">#REF!</definedName>
    <definedName name="cuad23">#REF!</definedName>
    <definedName name="cuad24" localSheetId="16">#REF!</definedName>
    <definedName name="cuad24" localSheetId="41">#REF!</definedName>
    <definedName name="cuad24" localSheetId="46">#REF!</definedName>
    <definedName name="cuad24" localSheetId="35">#REF!</definedName>
    <definedName name="cuad24" localSheetId="34">#REF!</definedName>
    <definedName name="cuad24" localSheetId="39">#REF!</definedName>
    <definedName name="cuad24" localSheetId="19">#REF!</definedName>
    <definedName name="cuad24" localSheetId="26">#REF!</definedName>
    <definedName name="cuad24" localSheetId="0">#REF!</definedName>
    <definedName name="cuad24">#REF!</definedName>
    <definedName name="cuad25" localSheetId="16">#REF!</definedName>
    <definedName name="cuad25" localSheetId="41">#REF!</definedName>
    <definedName name="cuad25" localSheetId="46">#REF!</definedName>
    <definedName name="cuad25" localSheetId="35">#REF!</definedName>
    <definedName name="cuad25" localSheetId="34">#REF!</definedName>
    <definedName name="cuad25" localSheetId="39">#REF!</definedName>
    <definedName name="cuad25" localSheetId="19">#REF!</definedName>
    <definedName name="cuad25" localSheetId="26">#REF!</definedName>
    <definedName name="cuad25" localSheetId="0">#REF!</definedName>
    <definedName name="cuad25">#REF!</definedName>
    <definedName name="cuad3" localSheetId="16">#REF!</definedName>
    <definedName name="cuad3" localSheetId="41">#REF!</definedName>
    <definedName name="cuad3" localSheetId="46">#REF!</definedName>
    <definedName name="cuad3" localSheetId="35">#REF!</definedName>
    <definedName name="cuad3" localSheetId="34">#REF!</definedName>
    <definedName name="cuad3" localSheetId="39">#REF!</definedName>
    <definedName name="cuad3" localSheetId="19">#REF!</definedName>
    <definedName name="cuad3" localSheetId="26">#REF!</definedName>
    <definedName name="cuad3" localSheetId="0">#REF!</definedName>
    <definedName name="cuad3">#REF!</definedName>
    <definedName name="cuad4" localSheetId="16">#REF!</definedName>
    <definedName name="cuad4" localSheetId="41">#REF!</definedName>
    <definedName name="cuad4" localSheetId="46">#REF!</definedName>
    <definedName name="cuad4" localSheetId="35">#REF!</definedName>
    <definedName name="cuad4" localSheetId="34">#REF!</definedName>
    <definedName name="cuad4" localSheetId="39">#REF!</definedName>
    <definedName name="cuad4" localSheetId="19">#REF!</definedName>
    <definedName name="cuad4" localSheetId="26">#REF!</definedName>
    <definedName name="cuad4" localSheetId="0">#REF!</definedName>
    <definedName name="cuad4">#REF!</definedName>
    <definedName name="cuad5" localSheetId="16">#REF!</definedName>
    <definedName name="cuad5" localSheetId="41">#REF!</definedName>
    <definedName name="cuad5" localSheetId="46">#REF!</definedName>
    <definedName name="cuad5" localSheetId="35">#REF!</definedName>
    <definedName name="cuad5" localSheetId="34">#REF!</definedName>
    <definedName name="cuad5" localSheetId="39">#REF!</definedName>
    <definedName name="cuad5" localSheetId="19">#REF!</definedName>
    <definedName name="cuad5" localSheetId="26">#REF!</definedName>
    <definedName name="cuad5" localSheetId="0">#REF!</definedName>
    <definedName name="cuad5">#REF!</definedName>
    <definedName name="cuad6" localSheetId="16">#REF!</definedName>
    <definedName name="cuad6" localSheetId="41">#REF!</definedName>
    <definedName name="cuad6" localSheetId="46">#REF!</definedName>
    <definedName name="cuad6" localSheetId="35">#REF!</definedName>
    <definedName name="cuad6" localSheetId="34">#REF!</definedName>
    <definedName name="cuad6" localSheetId="39">#REF!</definedName>
    <definedName name="cuad6" localSheetId="19">#REF!</definedName>
    <definedName name="cuad6" localSheetId="26">#REF!</definedName>
    <definedName name="cuad6" localSheetId="0">#REF!</definedName>
    <definedName name="cuad6">#REF!</definedName>
    <definedName name="cuad7" localSheetId="16">#REF!</definedName>
    <definedName name="cuad7" localSheetId="41">#REF!</definedName>
    <definedName name="cuad7" localSheetId="46">#REF!</definedName>
    <definedName name="cuad7" localSheetId="35">#REF!</definedName>
    <definedName name="cuad7" localSheetId="34">#REF!</definedName>
    <definedName name="cuad7" localSheetId="39">#REF!</definedName>
    <definedName name="cuad7" localSheetId="19">#REF!</definedName>
    <definedName name="cuad7" localSheetId="26">#REF!</definedName>
    <definedName name="cuad7" localSheetId="0">#REF!</definedName>
    <definedName name="cuad7">#REF!</definedName>
    <definedName name="cuad8" localSheetId="16">#REF!</definedName>
    <definedName name="cuad8" localSheetId="41">#REF!</definedName>
    <definedName name="cuad8" localSheetId="46">#REF!</definedName>
    <definedName name="cuad8" localSheetId="35">#REF!</definedName>
    <definedName name="cuad8" localSheetId="34">#REF!</definedName>
    <definedName name="cuad8" localSheetId="39">#REF!</definedName>
    <definedName name="cuad8" localSheetId="19">#REF!</definedName>
    <definedName name="cuad8" localSheetId="26">#REF!</definedName>
    <definedName name="cuad8" localSheetId="0">#REF!</definedName>
    <definedName name="cuad8">#REF!</definedName>
    <definedName name="cuad9" localSheetId="16">#REF!</definedName>
    <definedName name="cuad9" localSheetId="41">#REF!</definedName>
    <definedName name="cuad9" localSheetId="46">#REF!</definedName>
    <definedName name="cuad9" localSheetId="35">#REF!</definedName>
    <definedName name="cuad9" localSheetId="34">#REF!</definedName>
    <definedName name="cuad9" localSheetId="39">#REF!</definedName>
    <definedName name="cuad9" localSheetId="19">#REF!</definedName>
    <definedName name="cuad9" localSheetId="26">#REF!</definedName>
    <definedName name="cuad9" localSheetId="0">#REF!</definedName>
    <definedName name="cuad9">#REF!</definedName>
    <definedName name="CUADR11" localSheetId="16">#REF!</definedName>
    <definedName name="CUADR11" localSheetId="41">#REF!</definedName>
    <definedName name="CUADR11" localSheetId="46">#REF!</definedName>
    <definedName name="CUADR11" localSheetId="35">#REF!</definedName>
    <definedName name="CUADR11" localSheetId="34">#REF!</definedName>
    <definedName name="CUADR11" localSheetId="39">#REF!</definedName>
    <definedName name="CUADR11" localSheetId="19">#REF!</definedName>
    <definedName name="CUADR11" localSheetId="26">#REF!</definedName>
    <definedName name="CUADR11" localSheetId="0">#REF!</definedName>
    <definedName name="CUADR11">#REF!</definedName>
    <definedName name="CUADRO_10.3.1" localSheetId="36">#REF!</definedName>
    <definedName name="CUADRO_10.3.1" localSheetId="70">#REF!</definedName>
    <definedName name="CUADRO_10.3.1">'[110]fondo promedio'!$A$36:$L$74</definedName>
    <definedName name="CUADRO_N__4.1.3" localSheetId="16">#REF!</definedName>
    <definedName name="CUADRO_N__4.1.3" localSheetId="25">#REF!</definedName>
    <definedName name="CUADRO_N__4.1.3" localSheetId="41">#REF!</definedName>
    <definedName name="CUADRO_N__4.1.3" localSheetId="46">#REF!</definedName>
    <definedName name="CUADRO_N__4.1.3" localSheetId="35">#REF!</definedName>
    <definedName name="CUADRO_N__4.1.3" localSheetId="34">#REF!</definedName>
    <definedName name="CUADRO_N__4.1.3" localSheetId="39">#REF!</definedName>
    <definedName name="CUADRO_N__4.1.3" localSheetId="56">#REF!</definedName>
    <definedName name="CUADRO_N__4.1.3" localSheetId="69">#REF!</definedName>
    <definedName name="CUADRO_N__4.1.3" localSheetId="19">#REF!</definedName>
    <definedName name="CUADRO_N__4.1.3" localSheetId="26">#REF!</definedName>
    <definedName name="CUADRO_N__4.1.3" localSheetId="0">#REF!</definedName>
    <definedName name="CUADRO_N__4.1.3">#REF!</definedName>
    <definedName name="CUADRO_No_9_C" localSheetId="16">#REF!</definedName>
    <definedName name="CUADRO_No_9_C" localSheetId="41">#REF!</definedName>
    <definedName name="CUADRO_No_9_C" localSheetId="46">#REF!</definedName>
    <definedName name="CUADRO_No_9_C" localSheetId="35">#REF!</definedName>
    <definedName name="CUADRO_No_9_C" localSheetId="34">#REF!</definedName>
    <definedName name="CUADRO_No_9_C" localSheetId="39">#REF!</definedName>
    <definedName name="CUADRO_No_9_C" localSheetId="56">#REF!</definedName>
    <definedName name="CUADRO_No_9_C" localSheetId="19">#REF!</definedName>
    <definedName name="CUADRO_No_9_C" localSheetId="26">#REF!</definedName>
    <definedName name="CUADRO_No_9_C" localSheetId="0">#REF!</definedName>
    <definedName name="CUADRO_No_9_C">#REF!</definedName>
    <definedName name="CUADRO9" localSheetId="16">#REF!</definedName>
    <definedName name="CUADRO9" localSheetId="41">#REF!</definedName>
    <definedName name="CUADRO9" localSheetId="46">#REF!</definedName>
    <definedName name="CUADRO9" localSheetId="35">#REF!</definedName>
    <definedName name="CUADRO9" localSheetId="34">#REF!</definedName>
    <definedName name="CUADRO9" localSheetId="39">#REF!</definedName>
    <definedName name="CUADRO9" localSheetId="56">#REF!</definedName>
    <definedName name="CUADRO9" localSheetId="19">#REF!</definedName>
    <definedName name="CUADRO9" localSheetId="26">#REF!</definedName>
    <definedName name="CUADRO9" localSheetId="0">#REF!</definedName>
    <definedName name="CUADRO9">#REF!</definedName>
    <definedName name="CUADRO9A" localSheetId="16">#REF!</definedName>
    <definedName name="CUADRO9A" localSheetId="41">#REF!</definedName>
    <definedName name="CUADRO9A" localSheetId="46">#REF!</definedName>
    <definedName name="CUADRO9A" localSheetId="35">#REF!</definedName>
    <definedName name="CUADRO9A" localSheetId="34">#REF!</definedName>
    <definedName name="CUADRO9A" localSheetId="39">#REF!</definedName>
    <definedName name="CUADRO9A" localSheetId="19">#REF!</definedName>
    <definedName name="CUADRO9A" localSheetId="26">#REF!</definedName>
    <definedName name="CUADRO9A" localSheetId="0">#REF!</definedName>
    <definedName name="CUADRO9A">#REF!</definedName>
    <definedName name="CUADRO9B" localSheetId="16">#REF!</definedName>
    <definedName name="CUADRO9B" localSheetId="41">#REF!</definedName>
    <definedName name="CUADRO9B" localSheetId="46">#REF!</definedName>
    <definedName name="CUADRO9B" localSheetId="35">#REF!</definedName>
    <definedName name="CUADRO9B" localSheetId="34">#REF!</definedName>
    <definedName name="CUADRO9B" localSheetId="39">#REF!</definedName>
    <definedName name="CUADRO9B" localSheetId="19">#REF!</definedName>
    <definedName name="CUADRO9B" localSheetId="26">#REF!</definedName>
    <definedName name="CUADRO9B" localSheetId="0">#REF!</definedName>
    <definedName name="CUADRO9B">#REF!</definedName>
    <definedName name="CUADROI" localSheetId="16">#REF!</definedName>
    <definedName name="CUADROI" localSheetId="41">#REF!</definedName>
    <definedName name="CUADROI" localSheetId="46">#REF!</definedName>
    <definedName name="CUADROI" localSheetId="35">#REF!</definedName>
    <definedName name="CUADROI" localSheetId="34">#REF!</definedName>
    <definedName name="CUADROI" localSheetId="39">#REF!</definedName>
    <definedName name="CUADROI" localSheetId="19">#REF!</definedName>
    <definedName name="CUADROI" localSheetId="26">#REF!</definedName>
    <definedName name="CUADROI" localSheetId="0">#REF!</definedName>
    <definedName name="CUADROI">#REF!</definedName>
    <definedName name="CUADROII" localSheetId="16">#REF!</definedName>
    <definedName name="CUADROII" localSheetId="41">#REF!</definedName>
    <definedName name="CUADROII" localSheetId="46">#REF!</definedName>
    <definedName name="CUADROII" localSheetId="35">#REF!</definedName>
    <definedName name="CUADROII" localSheetId="34">#REF!</definedName>
    <definedName name="CUADROII" localSheetId="39">#REF!</definedName>
    <definedName name="CUADROII" localSheetId="19">#REF!</definedName>
    <definedName name="CUADROII" localSheetId="26">#REF!</definedName>
    <definedName name="CUADROII" localSheetId="0">#REF!</definedName>
    <definedName name="CUADROII">#REF!</definedName>
    <definedName name="CUADROIII" localSheetId="16">#REF!</definedName>
    <definedName name="CUADROIII" localSheetId="41">#REF!</definedName>
    <definedName name="CUADROIII" localSheetId="46">#REF!</definedName>
    <definedName name="CUADROIII" localSheetId="35">#REF!</definedName>
    <definedName name="CUADROIII" localSheetId="34">#REF!</definedName>
    <definedName name="CUADROIII" localSheetId="39">#REF!</definedName>
    <definedName name="CUADROIII" localSheetId="19">#REF!</definedName>
    <definedName name="CUADROIII" localSheetId="26">#REF!</definedName>
    <definedName name="CUADROIII" localSheetId="0">#REF!</definedName>
    <definedName name="CUADROIII">#REF!</definedName>
    <definedName name="CUADROIV" localSheetId="16">#REF!</definedName>
    <definedName name="CUADROIV" localSheetId="41">#REF!</definedName>
    <definedName name="CUADROIV" localSheetId="46">#REF!</definedName>
    <definedName name="CUADROIV" localSheetId="35">#REF!</definedName>
    <definedName name="CUADROIV" localSheetId="34">#REF!</definedName>
    <definedName name="CUADROIV" localSheetId="39">#REF!</definedName>
    <definedName name="CUADROIV" localSheetId="19">#REF!</definedName>
    <definedName name="CUADROIV" localSheetId="26">#REF!</definedName>
    <definedName name="CUADROIV" localSheetId="0">#REF!</definedName>
    <definedName name="CUADROIV">#REF!</definedName>
    <definedName name="CUADROV" localSheetId="16">#REF!</definedName>
    <definedName name="CUADROV" localSheetId="41">#REF!</definedName>
    <definedName name="CUADROV" localSheetId="46">#REF!</definedName>
    <definedName name="CUADROV" localSheetId="35">#REF!</definedName>
    <definedName name="CUADROV" localSheetId="34">#REF!</definedName>
    <definedName name="CUADROV" localSheetId="39">#REF!</definedName>
    <definedName name="CUADROV" localSheetId="19">#REF!</definedName>
    <definedName name="CUADROV" localSheetId="26">#REF!</definedName>
    <definedName name="CUADROV" localSheetId="0">#REF!</definedName>
    <definedName name="CUADROV">#REF!</definedName>
    <definedName name="CUADROVI" localSheetId="16">#REF!</definedName>
    <definedName name="CUADROVI" localSheetId="41">#REF!</definedName>
    <definedName name="CUADROVI" localSheetId="46">#REF!</definedName>
    <definedName name="CUADROVI" localSheetId="35">#REF!</definedName>
    <definedName name="CUADROVI" localSheetId="34">#REF!</definedName>
    <definedName name="CUADROVI" localSheetId="39">#REF!</definedName>
    <definedName name="CUADROVI" localSheetId="19">#REF!</definedName>
    <definedName name="CUADROVI" localSheetId="26">#REF!</definedName>
    <definedName name="CUADROVI" localSheetId="0">#REF!</definedName>
    <definedName name="CUADROVI">#REF!</definedName>
    <definedName name="CUADROVII" localSheetId="16">#REF!</definedName>
    <definedName name="CUADROVII" localSheetId="41">#REF!</definedName>
    <definedName name="CUADROVII" localSheetId="46">#REF!</definedName>
    <definedName name="CUADROVII" localSheetId="35">#REF!</definedName>
    <definedName name="CUADROVII" localSheetId="34">#REF!</definedName>
    <definedName name="CUADROVII" localSheetId="39">#REF!</definedName>
    <definedName name="CUADROVII" localSheetId="19">#REF!</definedName>
    <definedName name="CUADROVII" localSheetId="26">#REF!</definedName>
    <definedName name="CUADROVII" localSheetId="0">#REF!</definedName>
    <definedName name="CUADROVII">#REF!</definedName>
    <definedName name="CUENTASMON" localSheetId="16">[77]BCP!#REF!</definedName>
    <definedName name="CUENTASMON" localSheetId="36">#REF!</definedName>
    <definedName name="CUENTASMON" localSheetId="55">#REF!</definedName>
    <definedName name="CUENTASMON" localSheetId="56">[77]BCP!#REF!</definedName>
    <definedName name="CUENTASMON" localSheetId="70">#REF!</definedName>
    <definedName name="CUENTASMON">[77]BCP!#REF!</definedName>
    <definedName name="culo" localSheetId="36">#REF!</definedName>
    <definedName name="culo" localSheetId="70">#REF!</definedName>
    <definedName name="culo">'[111]graf 1'!$A$1:$IV$2</definedName>
    <definedName name="cuman" localSheetId="16">[78]Contribution!$C$378:$DC$392</definedName>
    <definedName name="cuman" localSheetId="35">[78]Contribution!$C$378:$DC$392</definedName>
    <definedName name="cuman" localSheetId="36">#REF!</definedName>
    <definedName name="cuman" localSheetId="56">[79]Contribution!$C$378:$DC$392</definedName>
    <definedName name="cuman" localSheetId="70">#REF!</definedName>
    <definedName name="cuman" localSheetId="26">[78]Contribution!$C$378:$DC$392</definedName>
    <definedName name="cuman">[78]Contribution!$C$378:$DC$392</definedName>
    <definedName name="Cuota" localSheetId="36">#REF!</definedName>
    <definedName name="Cuota" localSheetId="70">#REF!</definedName>
    <definedName name="Cuota">'[64]Dinámica Couta Mercado'!$A$11:$O$28</definedName>
    <definedName name="CurMonth" localSheetId="16">#REF!</definedName>
    <definedName name="CurMonth" localSheetId="25">#REF!</definedName>
    <definedName name="CurMonth" localSheetId="41">#REF!</definedName>
    <definedName name="CurMonth" localSheetId="46">#REF!</definedName>
    <definedName name="CurMonth" localSheetId="35">#REF!</definedName>
    <definedName name="CurMonth" localSheetId="29">#REF!</definedName>
    <definedName name="CurMonth" localSheetId="33">#REF!</definedName>
    <definedName name="CurMonth" localSheetId="34">#REF!</definedName>
    <definedName name="CurMonth" localSheetId="39">#REF!</definedName>
    <definedName name="CurMonth" localSheetId="50">#REF!</definedName>
    <definedName name="CurMonth" localSheetId="51">#REF!</definedName>
    <definedName name="CurMonth" localSheetId="55">#REF!</definedName>
    <definedName name="CurMonth" localSheetId="56">#REF!</definedName>
    <definedName name="CurMonth" localSheetId="69">#REF!</definedName>
    <definedName name="CurMonth" localSheetId="19">#REF!</definedName>
    <definedName name="CurMonth" localSheetId="26">#REF!</definedName>
    <definedName name="CurMonth" localSheetId="0">#REF!</definedName>
    <definedName name="CurMonth">#REF!</definedName>
    <definedName name="Currency" localSheetId="16">#REF!</definedName>
    <definedName name="Currency" localSheetId="41">#REF!</definedName>
    <definedName name="Currency" localSheetId="46">#REF!</definedName>
    <definedName name="Currency" localSheetId="35">#REF!</definedName>
    <definedName name="Currency" localSheetId="29">#REF!</definedName>
    <definedName name="Currency" localSheetId="34">#REF!</definedName>
    <definedName name="Currency" localSheetId="39">#REF!</definedName>
    <definedName name="Currency" localSheetId="50">#REF!</definedName>
    <definedName name="Currency" localSheetId="51">#REF!</definedName>
    <definedName name="Currency" localSheetId="55">#REF!</definedName>
    <definedName name="Currency" localSheetId="56">#REF!</definedName>
    <definedName name="Currency" localSheetId="19">#REF!</definedName>
    <definedName name="Currency" localSheetId="26">#REF!</definedName>
    <definedName name="Currency" localSheetId="0">#REF!</definedName>
    <definedName name="Currency">#REF!</definedName>
    <definedName name="CURRENTYEAR" localSheetId="16">#REF!</definedName>
    <definedName name="CURRENTYEAR" localSheetId="41">#REF!</definedName>
    <definedName name="CURRENTYEAR" localSheetId="46">#REF!</definedName>
    <definedName name="CURRENTYEAR" localSheetId="35">#REF!</definedName>
    <definedName name="CURRENTYEAR" localSheetId="34">#REF!</definedName>
    <definedName name="CURRENTYEAR" localSheetId="39">#REF!</definedName>
    <definedName name="CURRENTYEAR" localSheetId="19">#REF!</definedName>
    <definedName name="CURRENTYEAR" localSheetId="26">#REF!</definedName>
    <definedName name="CURRENTYEAR" localSheetId="0">#REF!</definedName>
    <definedName name="CURRENTYEAR">#REF!</definedName>
    <definedName name="CurrVintage" localSheetId="16">[112]Current!$D$66</definedName>
    <definedName name="CurrVintage" localSheetId="35">[112]Current!$D$66</definedName>
    <definedName name="CurrVintage" localSheetId="36">#REF!</definedName>
    <definedName name="CurrVintage" localSheetId="56">[113]Current!$D$66</definedName>
    <definedName name="CurrVintage" localSheetId="70">#REF!</definedName>
    <definedName name="CurrVintage" localSheetId="26">[112]Current!$D$66</definedName>
    <definedName name="CurrVintage">[112]Current!$D$66</definedName>
    <definedName name="cutoff" localSheetId="36">#REF!</definedName>
    <definedName name="cutoff" localSheetId="55">#REF!</definedName>
    <definedName name="cutoff" localSheetId="70">#REF!</definedName>
    <definedName name="cutoff">'[114]LIC cutoff'!$A$2:$B$15</definedName>
    <definedName name="CYEAR2021" localSheetId="35">[115]Coal!$B$583:$J$583</definedName>
    <definedName name="CYEAR2021" localSheetId="36">#REF!</definedName>
    <definedName name="CYEAR2021" localSheetId="55">[115]Coal!$B$583:$J$583</definedName>
    <definedName name="CYEAR2021" localSheetId="56">[116]Coal!$B$583:$J$583</definedName>
    <definedName name="CYEAR2021" localSheetId="70">#REF!</definedName>
    <definedName name="CYEAR2021" localSheetId="26">[115]Coal!$B$583:$J$583</definedName>
    <definedName name="CYEAR2021">[115]Coal!$B$583:$J$583</definedName>
    <definedName name="CYEAR2022" localSheetId="35">[115]Coal!$K$583:$V$583</definedName>
    <definedName name="CYEAR2022" localSheetId="36">#REF!</definedName>
    <definedName name="CYEAR2022" localSheetId="55">[115]Coal!$K$583:$V$583</definedName>
    <definedName name="CYEAR2022" localSheetId="56">[116]Coal!$K$583:$V$583</definedName>
    <definedName name="CYEAR2022" localSheetId="70">#REF!</definedName>
    <definedName name="CYEAR2022" localSheetId="26">[115]Coal!$K$583:$V$583</definedName>
    <definedName name="CYEAR2022">[115]Coal!$K$583:$V$583</definedName>
    <definedName name="CYEAR2023" localSheetId="35">[115]Coal!$W$583:$AH$583</definedName>
    <definedName name="CYEAR2023" localSheetId="36">#REF!</definedName>
    <definedName name="CYEAR2023" localSheetId="55">[115]Coal!$W$583:$AH$583</definedName>
    <definedName name="CYEAR2023" localSheetId="56">[116]Coal!$W$583:$AH$583</definedName>
    <definedName name="CYEAR2023" localSheetId="70">#REF!</definedName>
    <definedName name="CYEAR2023" localSheetId="26">[115]Coal!$W$583:$AH$583</definedName>
    <definedName name="CYEAR2023">[115]Coal!$W$583:$AH$583</definedName>
    <definedName name="CYEAR2024" localSheetId="35">[115]Coal!$AI$583:$AT$583</definedName>
    <definedName name="CYEAR2024" localSheetId="36">#REF!</definedName>
    <definedName name="CYEAR2024" localSheetId="55">[115]Coal!$AI$583:$AT$583</definedName>
    <definedName name="CYEAR2024" localSheetId="56">[116]Coal!$AI$583:$AT$583</definedName>
    <definedName name="CYEAR2024" localSheetId="70">#REF!</definedName>
    <definedName name="CYEAR2024" localSheetId="26">[115]Coal!$AI$583:$AT$583</definedName>
    <definedName name="CYEAR2024">[115]Coal!$AI$583:$AT$583</definedName>
    <definedName name="CYEAR2025" localSheetId="35">[115]Coal!$AU$583:$AX$583</definedName>
    <definedName name="CYEAR2025" localSheetId="36">#REF!</definedName>
    <definedName name="CYEAR2025" localSheetId="55">[115]Coal!$AU$583:$AX$583</definedName>
    <definedName name="CYEAR2025" localSheetId="56">[116]Coal!$AU$583:$AX$583</definedName>
    <definedName name="CYEAR2025" localSheetId="70">#REF!</definedName>
    <definedName name="CYEAR2025" localSheetId="26">[115]Coal!$AU$583:$AX$583</definedName>
    <definedName name="CYEAR2025">[115]Coal!$AU$583:$AX$583</definedName>
    <definedName name="d" localSheetId="15">[80]DATABANCARIA!$A$61</definedName>
    <definedName name="d" localSheetId="16" hidden="1">'[117]Fax a enviar'!#REF!</definedName>
    <definedName name="d" localSheetId="25" hidden="1">'[117]Fax a enviar'!#REF!</definedName>
    <definedName name="d" localSheetId="35" hidden="1">'[117]Fax a enviar'!#REF!</definedName>
    <definedName name="d" localSheetId="29" hidden="1">#REF!</definedName>
    <definedName name="d" localSheetId="30" hidden="1">#REF!</definedName>
    <definedName name="d" localSheetId="31" hidden="1">#REF!</definedName>
    <definedName name="d" localSheetId="32" hidden="1">#REF!</definedName>
    <definedName name="d" localSheetId="33" hidden="1">#REF!</definedName>
    <definedName name="d" localSheetId="34" hidden="1">'[117]Fax a enviar'!#REF!</definedName>
    <definedName name="d" localSheetId="36" hidden="1">#REF!</definedName>
    <definedName name="d" localSheetId="39" hidden="1">'[117]Fax a enviar'!#REF!</definedName>
    <definedName name="d" localSheetId="55" hidden="1">#REF!</definedName>
    <definedName name="d" localSheetId="69" hidden="1">'[117]Fax a enviar'!#REF!</definedName>
    <definedName name="d" localSheetId="70" hidden="1">#REF!</definedName>
    <definedName name="d" localSheetId="26" hidden="1">'[117]Fax a enviar'!#REF!</definedName>
    <definedName name="d" hidden="1">'[117]Fax a enviar'!#REF!</definedName>
    <definedName name="D_ALTBCA_GDP" localSheetId="16">#REF!</definedName>
    <definedName name="D_ALTBCA_GDP" localSheetId="25">#REF!</definedName>
    <definedName name="D_ALTBCA_GDP" localSheetId="41">#REF!</definedName>
    <definedName name="D_ALTBCA_GDP" localSheetId="46">#REF!</definedName>
    <definedName name="D_ALTBCA_GDP" localSheetId="35">#REF!</definedName>
    <definedName name="D_ALTBCA_GDP" localSheetId="34">#REF!</definedName>
    <definedName name="D_ALTBCA_GDP" localSheetId="39">#REF!</definedName>
    <definedName name="D_ALTBCA_GDP" localSheetId="56">#REF!</definedName>
    <definedName name="D_ALTBCA_GDP" localSheetId="69">#REF!</definedName>
    <definedName name="D_ALTBCA_GDP" localSheetId="19">#REF!</definedName>
    <definedName name="D_ALTBCA_GDP" localSheetId="26">#REF!</definedName>
    <definedName name="D_ALTBCA_GDP" localSheetId="0">#REF!</definedName>
    <definedName name="D_ALTBCA_GDP">#REF!</definedName>
    <definedName name="D_ALTNGDP_R" localSheetId="16">#REF!</definedName>
    <definedName name="D_ALTNGDP_R" localSheetId="41">#REF!</definedName>
    <definedName name="D_ALTNGDP_R" localSheetId="46">#REF!</definedName>
    <definedName name="D_ALTNGDP_R" localSheetId="35">#REF!</definedName>
    <definedName name="D_ALTNGDP_R" localSheetId="34">#REF!</definedName>
    <definedName name="D_ALTNGDP_R" localSheetId="39">#REF!</definedName>
    <definedName name="D_ALTNGDP_R" localSheetId="56">#REF!</definedName>
    <definedName name="D_ALTNGDP_R" localSheetId="19">#REF!</definedName>
    <definedName name="D_ALTNGDP_R" localSheetId="26">#REF!</definedName>
    <definedName name="D_ALTNGDP_R" localSheetId="0">#REF!</definedName>
    <definedName name="D_ALTNGDP_R">#REF!</definedName>
    <definedName name="D_ALTNGDP_RG" localSheetId="16">#REF!</definedName>
    <definedName name="D_ALTNGDP_RG" localSheetId="41">#REF!</definedName>
    <definedName name="D_ALTNGDP_RG" localSheetId="46">#REF!</definedName>
    <definedName name="D_ALTNGDP_RG" localSheetId="35">#REF!</definedName>
    <definedName name="D_ALTNGDP_RG" localSheetId="34">#REF!</definedName>
    <definedName name="D_ALTNGDP_RG" localSheetId="39">#REF!</definedName>
    <definedName name="D_ALTNGDP_RG" localSheetId="56">#REF!</definedName>
    <definedName name="D_ALTNGDP_RG" localSheetId="19">#REF!</definedName>
    <definedName name="D_ALTNGDP_RG" localSheetId="26">#REF!</definedName>
    <definedName name="D_ALTNGDP_RG" localSheetId="0">#REF!</definedName>
    <definedName name="D_ALTNGDP_RG">#REF!</definedName>
    <definedName name="D_ALTPCPI" localSheetId="16">#REF!</definedName>
    <definedName name="D_ALTPCPI" localSheetId="41">#REF!</definedName>
    <definedName name="D_ALTPCPI" localSheetId="46">#REF!</definedName>
    <definedName name="D_ALTPCPI" localSheetId="35">#REF!</definedName>
    <definedName name="D_ALTPCPI" localSheetId="34">#REF!</definedName>
    <definedName name="D_ALTPCPI" localSheetId="39">#REF!</definedName>
    <definedName name="D_ALTPCPI" localSheetId="19">#REF!</definedName>
    <definedName name="D_ALTPCPI" localSheetId="26">#REF!</definedName>
    <definedName name="D_ALTPCPI" localSheetId="0">#REF!</definedName>
    <definedName name="D_ALTPCPI">#REF!</definedName>
    <definedName name="D_ALTPCPIG" localSheetId="16">#REF!</definedName>
    <definedName name="D_ALTPCPIG" localSheetId="41">#REF!</definedName>
    <definedName name="D_ALTPCPIG" localSheetId="46">#REF!</definedName>
    <definedName name="D_ALTPCPIG" localSheetId="35">#REF!</definedName>
    <definedName name="D_ALTPCPIG" localSheetId="34">#REF!</definedName>
    <definedName name="D_ALTPCPIG" localSheetId="39">#REF!</definedName>
    <definedName name="D_ALTPCPIG" localSheetId="19">#REF!</definedName>
    <definedName name="D_ALTPCPIG" localSheetId="26">#REF!</definedName>
    <definedName name="D_ALTPCPIG" localSheetId="0">#REF!</definedName>
    <definedName name="D_ALTPCPIG">#REF!</definedName>
    <definedName name="D_B" localSheetId="15">[90]Q7!$E$17:$AH$17</definedName>
    <definedName name="D_B" localSheetId="16">#REF!</definedName>
    <definedName name="D_B" localSheetId="41">#REF!</definedName>
    <definedName name="D_B" localSheetId="46">#REF!</definedName>
    <definedName name="D_B" localSheetId="35">#REF!</definedName>
    <definedName name="D_B" localSheetId="29">#REF!</definedName>
    <definedName name="D_B" localSheetId="33">#REF!</definedName>
    <definedName name="D_B" localSheetId="34">#REF!</definedName>
    <definedName name="D_B" localSheetId="39">#REF!</definedName>
    <definedName name="D_B" localSheetId="55">#REF!</definedName>
    <definedName name="D_B" localSheetId="56">#REF!</definedName>
    <definedName name="D_B" localSheetId="19">#REF!</definedName>
    <definedName name="D_B" localSheetId="26">#REF!</definedName>
    <definedName name="D_B" localSheetId="0">#REF!</definedName>
    <definedName name="D_B">#REF!</definedName>
    <definedName name="D_BCA_GDP" localSheetId="16">#REF!</definedName>
    <definedName name="D_BCA_GDP" localSheetId="41">#REF!</definedName>
    <definedName name="D_BCA_GDP" localSheetId="46">#REF!</definedName>
    <definedName name="D_BCA_GDP" localSheetId="35">#REF!</definedName>
    <definedName name="D_BCA_GDP" localSheetId="34">#REF!</definedName>
    <definedName name="D_BCA_GDP" localSheetId="39">#REF!</definedName>
    <definedName name="D_BCA_GDP" localSheetId="19">#REF!</definedName>
    <definedName name="D_BCA_GDP" localSheetId="26">#REF!</definedName>
    <definedName name="D_BCA_GDP" localSheetId="0">#REF!</definedName>
    <definedName name="D_BCA_GDP">#REF!</definedName>
    <definedName name="D_BFD" localSheetId="16">#REF!</definedName>
    <definedName name="D_BFD" localSheetId="41">#REF!</definedName>
    <definedName name="D_BFD" localSheetId="46">#REF!</definedName>
    <definedName name="D_BFD" localSheetId="35">#REF!</definedName>
    <definedName name="D_BFD" localSheetId="34">#REF!</definedName>
    <definedName name="D_BFD" localSheetId="39">#REF!</definedName>
    <definedName name="D_BFD" localSheetId="19">#REF!</definedName>
    <definedName name="D_BFD" localSheetId="26">#REF!</definedName>
    <definedName name="D_BFD" localSheetId="0">#REF!</definedName>
    <definedName name="D_BFD">#REF!</definedName>
    <definedName name="D_BFL" localSheetId="16">#REF!</definedName>
    <definedName name="D_BFL" localSheetId="41">#REF!</definedName>
    <definedName name="D_BFL" localSheetId="46">#REF!</definedName>
    <definedName name="D_BFL" localSheetId="35">#REF!</definedName>
    <definedName name="D_BFL" localSheetId="34">#REF!</definedName>
    <definedName name="D_BFL" localSheetId="39">#REF!</definedName>
    <definedName name="D_BFL" localSheetId="19">#REF!</definedName>
    <definedName name="D_BFL" localSheetId="26">#REF!</definedName>
    <definedName name="D_BFL" localSheetId="0">#REF!</definedName>
    <definedName name="D_BFL">#REF!</definedName>
    <definedName name="D_BFL_D" localSheetId="16">#REF!</definedName>
    <definedName name="D_BFL_D" localSheetId="41">#REF!</definedName>
    <definedName name="D_BFL_D" localSheetId="46">#REF!</definedName>
    <definedName name="D_BFL_D" localSheetId="35">#REF!</definedName>
    <definedName name="D_BFL_D" localSheetId="34">#REF!</definedName>
    <definedName name="D_BFL_D" localSheetId="39">#REF!</definedName>
    <definedName name="D_BFL_D" localSheetId="19">#REF!</definedName>
    <definedName name="D_BFL_D" localSheetId="26">#REF!</definedName>
    <definedName name="D_BFL_D" localSheetId="0">#REF!</definedName>
    <definedName name="D_BFL_D">#REF!</definedName>
    <definedName name="D_BFL_S" localSheetId="16">#REF!</definedName>
    <definedName name="D_BFL_S" localSheetId="41">#REF!</definedName>
    <definedName name="D_BFL_S" localSheetId="46">#REF!</definedName>
    <definedName name="D_BFL_S" localSheetId="35">#REF!</definedName>
    <definedName name="D_BFL_S" localSheetId="34">#REF!</definedName>
    <definedName name="D_BFL_S" localSheetId="39">#REF!</definedName>
    <definedName name="D_BFL_S" localSheetId="19">#REF!</definedName>
    <definedName name="D_BFL_S" localSheetId="26">#REF!</definedName>
    <definedName name="D_BFL_S" localSheetId="0">#REF!</definedName>
    <definedName name="D_BFL_S">#REF!</definedName>
    <definedName name="D_BFLG" localSheetId="16">#REF!</definedName>
    <definedName name="D_BFLG" localSheetId="41">#REF!</definedName>
    <definedName name="D_BFLG" localSheetId="46">#REF!</definedName>
    <definedName name="D_BFLG" localSheetId="35">#REF!</definedName>
    <definedName name="D_BFLG" localSheetId="34">#REF!</definedName>
    <definedName name="D_BFLG" localSheetId="39">#REF!</definedName>
    <definedName name="D_BFLG" localSheetId="19">#REF!</definedName>
    <definedName name="D_BFLG" localSheetId="26">#REF!</definedName>
    <definedName name="D_BFLG" localSheetId="0">#REF!</definedName>
    <definedName name="D_BFLG">#REF!</definedName>
    <definedName name="D_BFOP" localSheetId="16">#REF!</definedName>
    <definedName name="D_BFOP" localSheetId="41">#REF!</definedName>
    <definedName name="D_BFOP" localSheetId="46">#REF!</definedName>
    <definedName name="D_BFOP" localSheetId="35">#REF!</definedName>
    <definedName name="D_BFOP" localSheetId="34">#REF!</definedName>
    <definedName name="D_BFOP" localSheetId="39">#REF!</definedName>
    <definedName name="D_BFOP" localSheetId="19">#REF!</definedName>
    <definedName name="D_BFOP" localSheetId="26">#REF!</definedName>
    <definedName name="D_BFOP" localSheetId="0">#REF!</definedName>
    <definedName name="D_BFOP">#REF!</definedName>
    <definedName name="D_BFPP" localSheetId="16">#REF!</definedName>
    <definedName name="D_BFPP" localSheetId="41">#REF!</definedName>
    <definedName name="D_BFPP" localSheetId="46">#REF!</definedName>
    <definedName name="D_BFPP" localSheetId="35">#REF!</definedName>
    <definedName name="D_BFPP" localSheetId="34">#REF!</definedName>
    <definedName name="D_BFPP" localSheetId="39">#REF!</definedName>
    <definedName name="D_BFPP" localSheetId="19">#REF!</definedName>
    <definedName name="D_BFPP" localSheetId="26">#REF!</definedName>
    <definedName name="D_BFPP" localSheetId="0">#REF!</definedName>
    <definedName name="D_BFPP">#REF!</definedName>
    <definedName name="D_BFRA1" localSheetId="16">#REF!</definedName>
    <definedName name="D_BFRA1" localSheetId="41">#REF!</definedName>
    <definedName name="D_BFRA1" localSheetId="46">#REF!</definedName>
    <definedName name="D_BFRA1" localSheetId="35">#REF!</definedName>
    <definedName name="D_BFRA1" localSheetId="34">#REF!</definedName>
    <definedName name="D_BFRA1" localSheetId="39">#REF!</definedName>
    <definedName name="D_BFRA1" localSheetId="19">#REF!</definedName>
    <definedName name="D_BFRA1" localSheetId="26">#REF!</definedName>
    <definedName name="D_BFRA1" localSheetId="0">#REF!</definedName>
    <definedName name="D_BFRA1">#REF!</definedName>
    <definedName name="D_BFX" localSheetId="16">#REF!</definedName>
    <definedName name="D_BFX" localSheetId="41">#REF!</definedName>
    <definedName name="D_BFX" localSheetId="46">#REF!</definedName>
    <definedName name="D_BFX" localSheetId="35">#REF!</definedName>
    <definedName name="D_BFX" localSheetId="34">#REF!</definedName>
    <definedName name="D_BFX" localSheetId="39">#REF!</definedName>
    <definedName name="D_BFX" localSheetId="19">#REF!</definedName>
    <definedName name="D_BFX" localSheetId="26">#REF!</definedName>
    <definedName name="D_BFX" localSheetId="0">#REF!</definedName>
    <definedName name="D_BFX">#REF!</definedName>
    <definedName name="D_BFXG" localSheetId="16">#REF!</definedName>
    <definedName name="D_BFXG" localSheetId="41">#REF!</definedName>
    <definedName name="D_BFXG" localSheetId="46">#REF!</definedName>
    <definedName name="D_BFXG" localSheetId="35">#REF!</definedName>
    <definedName name="D_BFXG" localSheetId="34">#REF!</definedName>
    <definedName name="D_BFXG" localSheetId="39">#REF!</definedName>
    <definedName name="D_BFXG" localSheetId="19">#REF!</definedName>
    <definedName name="D_BFXG" localSheetId="26">#REF!</definedName>
    <definedName name="D_BFXG" localSheetId="0">#REF!</definedName>
    <definedName name="D_BFXG">#REF!</definedName>
    <definedName name="D_BFXP" localSheetId="16">#REF!</definedName>
    <definedName name="D_BFXP" localSheetId="41">#REF!</definedName>
    <definedName name="D_BFXP" localSheetId="46">#REF!</definedName>
    <definedName name="D_BFXP" localSheetId="35">#REF!</definedName>
    <definedName name="D_BFXP" localSheetId="34">#REF!</definedName>
    <definedName name="D_BFXP" localSheetId="39">#REF!</definedName>
    <definedName name="D_BFXP" localSheetId="19">#REF!</definedName>
    <definedName name="D_BFXP" localSheetId="26">#REF!</definedName>
    <definedName name="D_BFXP" localSheetId="0">#REF!</definedName>
    <definedName name="D_BFXP">#REF!</definedName>
    <definedName name="D_BRASS" localSheetId="16">#REF!</definedName>
    <definedName name="D_BRASS" localSheetId="41">#REF!</definedName>
    <definedName name="D_BRASS" localSheetId="46">#REF!</definedName>
    <definedName name="D_BRASS" localSheetId="35">#REF!</definedName>
    <definedName name="D_BRASS" localSheetId="34">#REF!</definedName>
    <definedName name="D_BRASS" localSheetId="39">#REF!</definedName>
    <definedName name="D_BRASS" localSheetId="19">#REF!</definedName>
    <definedName name="D_BRASS" localSheetId="26">#REF!</definedName>
    <definedName name="D_BRASS" localSheetId="0">#REF!</definedName>
    <definedName name="D_BRASS">#REF!</definedName>
    <definedName name="D_CalcNGS" localSheetId="16">#REF!</definedName>
    <definedName name="D_CalcNGS" localSheetId="41">#REF!</definedName>
    <definedName name="D_CalcNGS" localSheetId="46">#REF!</definedName>
    <definedName name="D_CalcNGS" localSheetId="35">#REF!</definedName>
    <definedName name="D_CalcNGS" localSheetId="34">#REF!</definedName>
    <definedName name="D_CalcNGS" localSheetId="39">#REF!</definedName>
    <definedName name="D_CalcNGS" localSheetId="19">#REF!</definedName>
    <definedName name="D_CalcNGS" localSheetId="26">#REF!</definedName>
    <definedName name="D_CalcNGS" localSheetId="0">#REF!</definedName>
    <definedName name="D_CalcNGS">#REF!</definedName>
    <definedName name="D_CalcNMG_R" localSheetId="16">#REF!</definedName>
    <definedName name="D_CalcNMG_R" localSheetId="41">#REF!</definedName>
    <definedName name="D_CalcNMG_R" localSheetId="46">#REF!</definedName>
    <definedName name="D_CalcNMG_R" localSheetId="35">#REF!</definedName>
    <definedName name="D_CalcNMG_R" localSheetId="34">#REF!</definedName>
    <definedName name="D_CalcNMG_R" localSheetId="39">#REF!</definedName>
    <definedName name="D_CalcNMG_R" localSheetId="19">#REF!</definedName>
    <definedName name="D_CalcNMG_R" localSheetId="26">#REF!</definedName>
    <definedName name="D_CalcNMG_R" localSheetId="0">#REF!</definedName>
    <definedName name="D_CalcNMG_R">#REF!</definedName>
    <definedName name="D_CalcNXG_R" localSheetId="16">#REF!</definedName>
    <definedName name="D_CalcNXG_R" localSheetId="41">#REF!</definedName>
    <definedName name="D_CalcNXG_R" localSheetId="46">#REF!</definedName>
    <definedName name="D_CalcNXG_R" localSheetId="35">#REF!</definedName>
    <definedName name="D_CalcNXG_R" localSheetId="34">#REF!</definedName>
    <definedName name="D_CalcNXG_R" localSheetId="39">#REF!</definedName>
    <definedName name="D_CalcNXG_R" localSheetId="19">#REF!</definedName>
    <definedName name="D_CalcNXG_R" localSheetId="26">#REF!</definedName>
    <definedName name="D_CalcNXG_R" localSheetId="0">#REF!</definedName>
    <definedName name="D_CalcNXG_R">#REF!</definedName>
    <definedName name="D_D" localSheetId="16">#REF!</definedName>
    <definedName name="D_D" localSheetId="41">#REF!</definedName>
    <definedName name="D_D" localSheetId="46">#REF!</definedName>
    <definedName name="D_D" localSheetId="35">#REF!</definedName>
    <definedName name="D_D" localSheetId="34">#REF!</definedName>
    <definedName name="D_D" localSheetId="39">#REF!</definedName>
    <definedName name="D_D" localSheetId="19">#REF!</definedName>
    <definedName name="D_D" localSheetId="26">#REF!</definedName>
    <definedName name="D_D" localSheetId="0">#REF!</definedName>
    <definedName name="D_D">#REF!</definedName>
    <definedName name="D_D_B" localSheetId="16">#REF!</definedName>
    <definedName name="D_D_B" localSheetId="41">#REF!</definedName>
    <definedName name="D_D_B" localSheetId="46">#REF!</definedName>
    <definedName name="D_D_B" localSheetId="35">#REF!</definedName>
    <definedName name="D_D_B" localSheetId="34">#REF!</definedName>
    <definedName name="D_D_B" localSheetId="39">#REF!</definedName>
    <definedName name="D_D_B" localSheetId="19">#REF!</definedName>
    <definedName name="D_D_B" localSheetId="26">#REF!</definedName>
    <definedName name="D_D_B" localSheetId="0">#REF!</definedName>
    <definedName name="D_D_B">#REF!</definedName>
    <definedName name="D_D_Bdiff" localSheetId="16">#REF!</definedName>
    <definedName name="D_D_Bdiff" localSheetId="41">#REF!</definedName>
    <definedName name="D_D_Bdiff" localSheetId="46">#REF!</definedName>
    <definedName name="D_D_Bdiff" localSheetId="35">#REF!</definedName>
    <definedName name="D_D_Bdiff" localSheetId="34">#REF!</definedName>
    <definedName name="D_D_Bdiff" localSheetId="39">#REF!</definedName>
    <definedName name="D_D_Bdiff" localSheetId="19">#REF!</definedName>
    <definedName name="D_D_Bdiff" localSheetId="26">#REF!</definedName>
    <definedName name="D_D_Bdiff" localSheetId="0">#REF!</definedName>
    <definedName name="D_D_Bdiff">#REF!</definedName>
    <definedName name="D_D_Bdiff1" localSheetId="16">#REF!</definedName>
    <definedName name="D_D_Bdiff1" localSheetId="41">#REF!</definedName>
    <definedName name="D_D_Bdiff1" localSheetId="46">#REF!</definedName>
    <definedName name="D_D_Bdiff1" localSheetId="35">#REF!</definedName>
    <definedName name="D_D_Bdiff1" localSheetId="34">#REF!</definedName>
    <definedName name="D_D_Bdiff1" localSheetId="39">#REF!</definedName>
    <definedName name="D_D_Bdiff1" localSheetId="19">#REF!</definedName>
    <definedName name="D_D_Bdiff1" localSheetId="26">#REF!</definedName>
    <definedName name="D_D_Bdiff1" localSheetId="0">#REF!</definedName>
    <definedName name="D_D_Bdiff1">#REF!</definedName>
    <definedName name="D_D_G" localSheetId="16">#REF!</definedName>
    <definedName name="D_D_G" localSheetId="41">#REF!</definedName>
    <definedName name="D_D_G" localSheetId="46">#REF!</definedName>
    <definedName name="D_D_G" localSheetId="35">#REF!</definedName>
    <definedName name="D_D_G" localSheetId="34">#REF!</definedName>
    <definedName name="D_D_G" localSheetId="39">#REF!</definedName>
    <definedName name="D_D_G" localSheetId="19">#REF!</definedName>
    <definedName name="D_D_G" localSheetId="26">#REF!</definedName>
    <definedName name="D_D_G" localSheetId="0">#REF!</definedName>
    <definedName name="D_D_G">#REF!</definedName>
    <definedName name="D_D_Gdiff" localSheetId="16">#REF!</definedName>
    <definedName name="D_D_Gdiff" localSheetId="41">#REF!</definedName>
    <definedName name="D_D_Gdiff" localSheetId="46">#REF!</definedName>
    <definedName name="D_D_Gdiff" localSheetId="35">#REF!</definedName>
    <definedName name="D_D_Gdiff" localSheetId="34">#REF!</definedName>
    <definedName name="D_D_Gdiff" localSheetId="39">#REF!</definedName>
    <definedName name="D_D_Gdiff" localSheetId="19">#REF!</definedName>
    <definedName name="D_D_Gdiff" localSheetId="26">#REF!</definedName>
    <definedName name="D_D_Gdiff" localSheetId="0">#REF!</definedName>
    <definedName name="D_D_Gdiff">#REF!</definedName>
    <definedName name="D_D_Gdiff1" localSheetId="16">#REF!</definedName>
    <definedName name="D_D_Gdiff1" localSheetId="41">#REF!</definedName>
    <definedName name="D_D_Gdiff1" localSheetId="46">#REF!</definedName>
    <definedName name="D_D_Gdiff1" localSheetId="35">#REF!</definedName>
    <definedName name="D_D_Gdiff1" localSheetId="34">#REF!</definedName>
    <definedName name="D_D_Gdiff1" localSheetId="39">#REF!</definedName>
    <definedName name="D_D_Gdiff1" localSheetId="19">#REF!</definedName>
    <definedName name="D_D_Gdiff1" localSheetId="26">#REF!</definedName>
    <definedName name="D_D_Gdiff1" localSheetId="0">#REF!</definedName>
    <definedName name="D_D_Gdiff1">#REF!</definedName>
    <definedName name="D_D_S" localSheetId="16">#REF!</definedName>
    <definedName name="D_D_S" localSheetId="41">#REF!</definedName>
    <definedName name="D_D_S" localSheetId="46">#REF!</definedName>
    <definedName name="D_D_S" localSheetId="35">#REF!</definedName>
    <definedName name="D_D_S" localSheetId="34">#REF!</definedName>
    <definedName name="D_D_S" localSheetId="39">#REF!</definedName>
    <definedName name="D_D_S" localSheetId="19">#REF!</definedName>
    <definedName name="D_D_S" localSheetId="26">#REF!</definedName>
    <definedName name="D_D_S" localSheetId="0">#REF!</definedName>
    <definedName name="D_D_S">#REF!</definedName>
    <definedName name="D_D_Sdiff" localSheetId="16">#REF!</definedName>
    <definedName name="D_D_Sdiff" localSheetId="41">#REF!</definedName>
    <definedName name="D_D_Sdiff" localSheetId="46">#REF!</definedName>
    <definedName name="D_D_Sdiff" localSheetId="35">#REF!</definedName>
    <definedName name="D_D_Sdiff" localSheetId="34">#REF!</definedName>
    <definedName name="D_D_Sdiff" localSheetId="39">#REF!</definedName>
    <definedName name="D_D_Sdiff" localSheetId="19">#REF!</definedName>
    <definedName name="D_D_Sdiff" localSheetId="26">#REF!</definedName>
    <definedName name="D_D_Sdiff" localSheetId="0">#REF!</definedName>
    <definedName name="D_D_Sdiff">#REF!</definedName>
    <definedName name="D_D_Sdiff1" localSheetId="16">#REF!</definedName>
    <definedName name="D_D_Sdiff1" localSheetId="41">#REF!</definedName>
    <definedName name="D_D_Sdiff1" localSheetId="46">#REF!</definedName>
    <definedName name="D_D_Sdiff1" localSheetId="35">#REF!</definedName>
    <definedName name="D_D_Sdiff1" localSheetId="34">#REF!</definedName>
    <definedName name="D_D_Sdiff1" localSheetId="39">#REF!</definedName>
    <definedName name="D_D_Sdiff1" localSheetId="19">#REF!</definedName>
    <definedName name="D_D_Sdiff1" localSheetId="26">#REF!</definedName>
    <definedName name="D_D_Sdiff1" localSheetId="0">#REF!</definedName>
    <definedName name="D_D_Sdiff1">#REF!</definedName>
    <definedName name="D_DA" localSheetId="16">#REF!</definedName>
    <definedName name="D_DA" localSheetId="41">#REF!</definedName>
    <definedName name="D_DA" localSheetId="46">#REF!</definedName>
    <definedName name="D_DA" localSheetId="35">#REF!</definedName>
    <definedName name="D_DA" localSheetId="34">#REF!</definedName>
    <definedName name="D_DA" localSheetId="39">#REF!</definedName>
    <definedName name="D_DA" localSheetId="19">#REF!</definedName>
    <definedName name="D_DA" localSheetId="26">#REF!</definedName>
    <definedName name="D_DA" localSheetId="0">#REF!</definedName>
    <definedName name="D_DA">#REF!</definedName>
    <definedName name="D_DAdiff" localSheetId="16">#REF!</definedName>
    <definedName name="D_DAdiff" localSheetId="41">#REF!</definedName>
    <definedName name="D_DAdiff" localSheetId="46">#REF!</definedName>
    <definedName name="D_DAdiff" localSheetId="35">#REF!</definedName>
    <definedName name="D_DAdiff" localSheetId="34">#REF!</definedName>
    <definedName name="D_DAdiff" localSheetId="39">#REF!</definedName>
    <definedName name="D_DAdiff" localSheetId="19">#REF!</definedName>
    <definedName name="D_DAdiff" localSheetId="26">#REF!</definedName>
    <definedName name="D_DAdiff" localSheetId="0">#REF!</definedName>
    <definedName name="D_DAdiff">#REF!</definedName>
    <definedName name="D_DAdiff1" localSheetId="16">#REF!</definedName>
    <definedName name="D_DAdiff1" localSheetId="41">#REF!</definedName>
    <definedName name="D_DAdiff1" localSheetId="46">#REF!</definedName>
    <definedName name="D_DAdiff1" localSheetId="35">#REF!</definedName>
    <definedName name="D_DAdiff1" localSheetId="34">#REF!</definedName>
    <definedName name="D_DAdiff1" localSheetId="39">#REF!</definedName>
    <definedName name="D_DAdiff1" localSheetId="19">#REF!</definedName>
    <definedName name="D_DAdiff1" localSheetId="26">#REF!</definedName>
    <definedName name="D_DAdiff1" localSheetId="0">#REF!</definedName>
    <definedName name="D_DAdiff1">#REF!</definedName>
    <definedName name="D_Ddiff" localSheetId="16">#REF!</definedName>
    <definedName name="D_Ddiff" localSheetId="41">#REF!</definedName>
    <definedName name="D_Ddiff" localSheetId="46">#REF!</definedName>
    <definedName name="D_Ddiff" localSheetId="35">#REF!</definedName>
    <definedName name="D_Ddiff" localSheetId="34">#REF!</definedName>
    <definedName name="D_Ddiff" localSheetId="39">#REF!</definedName>
    <definedName name="D_Ddiff" localSheetId="19">#REF!</definedName>
    <definedName name="D_Ddiff" localSheetId="26">#REF!</definedName>
    <definedName name="D_Ddiff" localSheetId="0">#REF!</definedName>
    <definedName name="D_Ddiff">#REF!</definedName>
    <definedName name="D_Ddiff1" localSheetId="16">#REF!</definedName>
    <definedName name="D_Ddiff1" localSheetId="41">#REF!</definedName>
    <definedName name="D_Ddiff1" localSheetId="46">#REF!</definedName>
    <definedName name="D_Ddiff1" localSheetId="35">#REF!</definedName>
    <definedName name="D_Ddiff1" localSheetId="34">#REF!</definedName>
    <definedName name="D_Ddiff1" localSheetId="39">#REF!</definedName>
    <definedName name="D_Ddiff1" localSheetId="19">#REF!</definedName>
    <definedName name="D_Ddiff1" localSheetId="26">#REF!</definedName>
    <definedName name="D_Ddiff1" localSheetId="0">#REF!</definedName>
    <definedName name="D_Ddiff1">#REF!</definedName>
    <definedName name="D_DSdiff" localSheetId="16">#REF!</definedName>
    <definedName name="D_DSdiff" localSheetId="41">#REF!</definedName>
    <definedName name="D_DSdiff" localSheetId="46">#REF!</definedName>
    <definedName name="D_DSdiff" localSheetId="35">#REF!</definedName>
    <definedName name="D_DSdiff" localSheetId="34">#REF!</definedName>
    <definedName name="D_DSdiff" localSheetId="39">#REF!</definedName>
    <definedName name="D_DSdiff" localSheetId="19">#REF!</definedName>
    <definedName name="D_DSdiff" localSheetId="26">#REF!</definedName>
    <definedName name="D_DSdiff" localSheetId="0">#REF!</definedName>
    <definedName name="D_DSdiff">#REF!</definedName>
    <definedName name="D_DSdiff1" localSheetId="16">#REF!</definedName>
    <definedName name="D_DSdiff1" localSheetId="41">#REF!</definedName>
    <definedName name="D_DSdiff1" localSheetId="46">#REF!</definedName>
    <definedName name="D_DSdiff1" localSheetId="35">#REF!</definedName>
    <definedName name="D_DSdiff1" localSheetId="34">#REF!</definedName>
    <definedName name="D_DSdiff1" localSheetId="39">#REF!</definedName>
    <definedName name="D_DSdiff1" localSheetId="19">#REF!</definedName>
    <definedName name="D_DSdiff1" localSheetId="26">#REF!</definedName>
    <definedName name="D_DSdiff1" localSheetId="0">#REF!</definedName>
    <definedName name="D_DSdiff1">#REF!</definedName>
    <definedName name="D_EDNA" localSheetId="16">#REF!</definedName>
    <definedName name="D_EDNA" localSheetId="41">#REF!</definedName>
    <definedName name="D_EDNA" localSheetId="46">#REF!</definedName>
    <definedName name="D_EDNA" localSheetId="35">#REF!</definedName>
    <definedName name="D_EDNA" localSheetId="34">#REF!</definedName>
    <definedName name="D_EDNA" localSheetId="39">#REF!</definedName>
    <definedName name="D_EDNA" localSheetId="19">#REF!</definedName>
    <definedName name="D_EDNA" localSheetId="26">#REF!</definedName>
    <definedName name="D_EDNA" localSheetId="0">#REF!</definedName>
    <definedName name="D_EDNA">#REF!</definedName>
    <definedName name="D_EDNA_B" localSheetId="35">[118]DA!#REF!</definedName>
    <definedName name="D_EDNA_B" localSheetId="36">#REF!</definedName>
    <definedName name="D_EDNA_B" localSheetId="70">#REF!</definedName>
    <definedName name="D_EDNA_B" localSheetId="26">[118]DA!#REF!</definedName>
    <definedName name="D_EDNA_B">[118]DA!#REF!</definedName>
    <definedName name="D_EDNA_D" localSheetId="35">[118]DA!#REF!</definedName>
    <definedName name="D_EDNA_D" localSheetId="36">#REF!</definedName>
    <definedName name="D_EDNA_D" localSheetId="70">#REF!</definedName>
    <definedName name="D_EDNA_D" localSheetId="26">[118]DA!#REF!</definedName>
    <definedName name="D_EDNA_D">[118]DA!#REF!</definedName>
    <definedName name="D_EDNA_T" localSheetId="36">#REF!</definedName>
    <definedName name="D_EDNA_T" localSheetId="70">#REF!</definedName>
    <definedName name="D_EDNA_T">[118]DA!#REF!</definedName>
    <definedName name="D_EDNE" localSheetId="36">#REF!</definedName>
    <definedName name="D_EDNE" localSheetId="70">#REF!</definedName>
    <definedName name="D_EDNE">[118]DA!#REF!</definedName>
    <definedName name="D_ENDA" localSheetId="16">#REF!</definedName>
    <definedName name="D_ENDA" localSheetId="25">#REF!</definedName>
    <definedName name="D_ENDA" localSheetId="41">#REF!</definedName>
    <definedName name="D_ENDA" localSheetId="46">#REF!</definedName>
    <definedName name="D_ENDA" localSheetId="35">#REF!</definedName>
    <definedName name="D_ENDA" localSheetId="34">#REF!</definedName>
    <definedName name="D_ENDA" localSheetId="39">#REF!</definedName>
    <definedName name="D_ENDA" localSheetId="56">#REF!</definedName>
    <definedName name="D_ENDA" localSheetId="69">#REF!</definedName>
    <definedName name="D_ENDA" localSheetId="19">#REF!</definedName>
    <definedName name="D_ENDA" localSheetId="26">#REF!</definedName>
    <definedName name="D_ENDA" localSheetId="0">#REF!</definedName>
    <definedName name="D_ENDA">#REF!</definedName>
    <definedName name="D_G" localSheetId="15">#REF!</definedName>
    <definedName name="D_G" localSheetId="16">#REF!</definedName>
    <definedName name="D_G" localSheetId="41">#REF!</definedName>
    <definedName name="D_G" localSheetId="46">#REF!</definedName>
    <definedName name="D_G" localSheetId="35">#REF!</definedName>
    <definedName name="D_G" localSheetId="29">#REF!</definedName>
    <definedName name="D_G" localSheetId="34">#REF!</definedName>
    <definedName name="D_G" localSheetId="39">#REF!</definedName>
    <definedName name="D_G" localSheetId="55">#REF!</definedName>
    <definedName name="D_G" localSheetId="56">#REF!</definedName>
    <definedName name="D_G" localSheetId="19">#REF!</definedName>
    <definedName name="D_G" localSheetId="26">#REF!</definedName>
    <definedName name="D_G" localSheetId="0">#REF!</definedName>
    <definedName name="D_G">#REF!</definedName>
    <definedName name="D_GCB" localSheetId="16">#REF!</definedName>
    <definedName name="D_GCB" localSheetId="41">#REF!</definedName>
    <definedName name="D_GCB" localSheetId="46">#REF!</definedName>
    <definedName name="D_GCB" localSheetId="35">#REF!</definedName>
    <definedName name="D_GCB" localSheetId="34">#REF!</definedName>
    <definedName name="D_GCB" localSheetId="39">#REF!</definedName>
    <definedName name="D_GCB" localSheetId="19">#REF!</definedName>
    <definedName name="D_GCB" localSheetId="26">#REF!</definedName>
    <definedName name="D_GCB" localSheetId="0">#REF!</definedName>
    <definedName name="D_GCB">#REF!</definedName>
    <definedName name="D_GGB" localSheetId="16">#REF!</definedName>
    <definedName name="D_GGB" localSheetId="41">#REF!</definedName>
    <definedName name="D_GGB" localSheetId="46">#REF!</definedName>
    <definedName name="D_GGB" localSheetId="35">#REF!</definedName>
    <definedName name="D_GGB" localSheetId="34">#REF!</definedName>
    <definedName name="D_GGB" localSheetId="39">#REF!</definedName>
    <definedName name="D_GGB" localSheetId="19">#REF!</definedName>
    <definedName name="D_GGB" localSheetId="26">#REF!</definedName>
    <definedName name="D_GGB" localSheetId="0">#REF!</definedName>
    <definedName name="D_GGB">#REF!</definedName>
    <definedName name="D_Ind" localSheetId="16">#REF!</definedName>
    <definedName name="D_Ind" localSheetId="41">#REF!</definedName>
    <definedName name="D_Ind" localSheetId="46">#REF!</definedName>
    <definedName name="D_Ind" localSheetId="35">#REF!</definedName>
    <definedName name="D_Ind" localSheetId="29">#REF!</definedName>
    <definedName name="D_Ind" localSheetId="34">#REF!</definedName>
    <definedName name="D_Ind" localSheetId="39">#REF!</definedName>
    <definedName name="D_Ind" localSheetId="55">#REF!</definedName>
    <definedName name="D_Ind" localSheetId="56">#REF!</definedName>
    <definedName name="D_Ind" localSheetId="19">#REF!</definedName>
    <definedName name="D_Ind" localSheetId="26">#REF!</definedName>
    <definedName name="D_Ind" localSheetId="0">#REF!</definedName>
    <definedName name="D_Ind">#REF!</definedName>
    <definedName name="D_L" localSheetId="15">[88]Q7!#REF!</definedName>
    <definedName name="D_L" localSheetId="16">#REF!</definedName>
    <definedName name="D_L" localSheetId="41">#REF!</definedName>
    <definedName name="D_L" localSheetId="46">#REF!</definedName>
    <definedName name="D_L" localSheetId="35">#REF!</definedName>
    <definedName name="D_L" localSheetId="29">#REF!</definedName>
    <definedName name="D_L" localSheetId="34">#REF!</definedName>
    <definedName name="D_L" localSheetId="39">#REF!</definedName>
    <definedName name="D_L" localSheetId="55">#REF!</definedName>
    <definedName name="D_L" localSheetId="56">#REF!</definedName>
    <definedName name="D_L" localSheetId="19">#REF!</definedName>
    <definedName name="D_L" localSheetId="26">#REF!</definedName>
    <definedName name="D_L" localSheetId="0">#REF!</definedName>
    <definedName name="D_L">#REF!</definedName>
    <definedName name="D_MCV" localSheetId="16">#REF!</definedName>
    <definedName name="D_MCV" localSheetId="41">#REF!</definedName>
    <definedName name="D_MCV" localSheetId="46">#REF!</definedName>
    <definedName name="D_MCV" localSheetId="35">#REF!</definedName>
    <definedName name="D_MCV" localSheetId="34">#REF!</definedName>
    <definedName name="D_MCV" localSheetId="39">#REF!</definedName>
    <definedName name="D_MCV" localSheetId="19">#REF!</definedName>
    <definedName name="D_MCV" localSheetId="26">#REF!</definedName>
    <definedName name="D_MCV" localSheetId="0">#REF!</definedName>
    <definedName name="D_MCV">#REF!</definedName>
    <definedName name="D_MCV_B" localSheetId="16">#REF!</definedName>
    <definedName name="D_MCV_B" localSheetId="41">#REF!</definedName>
    <definedName name="D_MCV_B" localSheetId="46">#REF!</definedName>
    <definedName name="D_MCV_B" localSheetId="35">#REF!</definedName>
    <definedName name="D_MCV_B" localSheetId="34">#REF!</definedName>
    <definedName name="D_MCV_B" localSheetId="39">#REF!</definedName>
    <definedName name="D_MCV_B" localSheetId="19">#REF!</definedName>
    <definedName name="D_MCV_B" localSheetId="26">#REF!</definedName>
    <definedName name="D_MCV_B" localSheetId="0">#REF!</definedName>
    <definedName name="D_MCV_B">#REF!</definedName>
    <definedName name="D_MCV_D" localSheetId="16">#REF!</definedName>
    <definedName name="D_MCV_D" localSheetId="41">#REF!</definedName>
    <definedName name="D_MCV_D" localSheetId="46">#REF!</definedName>
    <definedName name="D_MCV_D" localSheetId="35">#REF!</definedName>
    <definedName name="D_MCV_D" localSheetId="34">#REF!</definedName>
    <definedName name="D_MCV_D" localSheetId="39">#REF!</definedName>
    <definedName name="D_MCV_D" localSheetId="19">#REF!</definedName>
    <definedName name="D_MCV_D" localSheetId="26">#REF!</definedName>
    <definedName name="D_MCV_D" localSheetId="0">#REF!</definedName>
    <definedName name="D_MCV_D">#REF!</definedName>
    <definedName name="D_MCV_N" localSheetId="16">#REF!</definedName>
    <definedName name="D_MCV_N" localSheetId="41">#REF!</definedName>
    <definedName name="D_MCV_N" localSheetId="46">#REF!</definedName>
    <definedName name="D_MCV_N" localSheetId="35">#REF!</definedName>
    <definedName name="D_MCV_N" localSheetId="34">#REF!</definedName>
    <definedName name="D_MCV_N" localSheetId="39">#REF!</definedName>
    <definedName name="D_MCV_N" localSheetId="19">#REF!</definedName>
    <definedName name="D_MCV_N" localSheetId="26">#REF!</definedName>
    <definedName name="D_MCV_N" localSheetId="0">#REF!</definedName>
    <definedName name="D_MCV_N">#REF!</definedName>
    <definedName name="D_MCV_T" localSheetId="16">#REF!</definedName>
    <definedName name="D_MCV_T" localSheetId="41">#REF!</definedName>
    <definedName name="D_MCV_T" localSheetId="46">#REF!</definedName>
    <definedName name="D_MCV_T" localSheetId="35">#REF!</definedName>
    <definedName name="D_MCV_T" localSheetId="34">#REF!</definedName>
    <definedName name="D_MCV_T" localSheetId="39">#REF!</definedName>
    <definedName name="D_MCV_T" localSheetId="19">#REF!</definedName>
    <definedName name="D_MCV_T" localSheetId="26">#REF!</definedName>
    <definedName name="D_MCV_T" localSheetId="0">#REF!</definedName>
    <definedName name="D_MCV_T">#REF!</definedName>
    <definedName name="D_NGDP" localSheetId="16">#REF!</definedName>
    <definedName name="D_NGDP" localSheetId="41">#REF!</definedName>
    <definedName name="D_NGDP" localSheetId="46">#REF!</definedName>
    <definedName name="D_NGDP" localSheetId="35">#REF!</definedName>
    <definedName name="D_NGDP" localSheetId="34">#REF!</definedName>
    <definedName name="D_NGDP" localSheetId="39">#REF!</definedName>
    <definedName name="D_NGDP" localSheetId="19">#REF!</definedName>
    <definedName name="D_NGDP" localSheetId="26">#REF!</definedName>
    <definedName name="D_NGDP" localSheetId="0">#REF!</definedName>
    <definedName name="D_NGDP">#REF!</definedName>
    <definedName name="D_NGDP_D" localSheetId="16">#REF!</definedName>
    <definedName name="D_NGDP_D" localSheetId="41">#REF!</definedName>
    <definedName name="D_NGDP_D" localSheetId="46">#REF!</definedName>
    <definedName name="D_NGDP_D" localSheetId="35">#REF!</definedName>
    <definedName name="D_NGDP_D" localSheetId="34">#REF!</definedName>
    <definedName name="D_NGDP_D" localSheetId="39">#REF!</definedName>
    <definedName name="D_NGDP_D" localSheetId="19">#REF!</definedName>
    <definedName name="D_NGDP_D" localSheetId="26">#REF!</definedName>
    <definedName name="D_NGDP_D" localSheetId="0">#REF!</definedName>
    <definedName name="D_NGDP_D">#REF!</definedName>
    <definedName name="D_NGDP_DAQ" localSheetId="16">#REF!</definedName>
    <definedName name="D_NGDP_DAQ" localSheetId="41">#REF!</definedName>
    <definedName name="D_NGDP_DAQ" localSheetId="46">#REF!</definedName>
    <definedName name="D_NGDP_DAQ" localSheetId="35">#REF!</definedName>
    <definedName name="D_NGDP_DAQ" localSheetId="34">#REF!</definedName>
    <definedName name="D_NGDP_DAQ" localSheetId="39">#REF!</definedName>
    <definedName name="D_NGDP_DAQ" localSheetId="19">#REF!</definedName>
    <definedName name="D_NGDP_DAQ" localSheetId="26">#REF!</definedName>
    <definedName name="D_NGDP_DAQ" localSheetId="0">#REF!</definedName>
    <definedName name="D_NGDP_DAQ">#REF!</definedName>
    <definedName name="D_NGDP_DQ" localSheetId="16">#REF!</definedName>
    <definedName name="D_NGDP_DQ" localSheetId="41">#REF!</definedName>
    <definedName name="D_NGDP_DQ" localSheetId="46">#REF!</definedName>
    <definedName name="D_NGDP_DQ" localSheetId="35">#REF!</definedName>
    <definedName name="D_NGDP_DQ" localSheetId="34">#REF!</definedName>
    <definedName name="D_NGDP_DQ" localSheetId="39">#REF!</definedName>
    <definedName name="D_NGDP_DQ" localSheetId="19">#REF!</definedName>
    <definedName name="D_NGDP_DQ" localSheetId="26">#REF!</definedName>
    <definedName name="D_NGDP_DQ" localSheetId="0">#REF!</definedName>
    <definedName name="D_NGDP_DQ">#REF!</definedName>
    <definedName name="D_NGDP_RG" localSheetId="16">#REF!</definedName>
    <definedName name="D_NGDP_RG" localSheetId="41">#REF!</definedName>
    <definedName name="D_NGDP_RG" localSheetId="46">#REF!</definedName>
    <definedName name="D_NGDP_RG" localSheetId="35">#REF!</definedName>
    <definedName name="D_NGDP_RG" localSheetId="34">#REF!</definedName>
    <definedName name="D_NGDP_RG" localSheetId="39">#REF!</definedName>
    <definedName name="D_NGDP_RG" localSheetId="19">#REF!</definedName>
    <definedName name="D_NGDP_RG" localSheetId="26">#REF!</definedName>
    <definedName name="D_NGDP_RG" localSheetId="0">#REF!</definedName>
    <definedName name="D_NGDP_RG">#REF!</definedName>
    <definedName name="D_NGDP_RGAQ" localSheetId="16">#REF!</definedName>
    <definedName name="D_NGDP_RGAQ" localSheetId="41">#REF!</definedName>
    <definedName name="D_NGDP_RGAQ" localSheetId="46">#REF!</definedName>
    <definedName name="D_NGDP_RGAQ" localSheetId="35">#REF!</definedName>
    <definedName name="D_NGDP_RGAQ" localSheetId="34">#REF!</definedName>
    <definedName name="D_NGDP_RGAQ" localSheetId="39">#REF!</definedName>
    <definedName name="D_NGDP_RGAQ" localSheetId="19">#REF!</definedName>
    <definedName name="D_NGDP_RGAQ" localSheetId="26">#REF!</definedName>
    <definedName name="D_NGDP_RGAQ" localSheetId="0">#REF!</definedName>
    <definedName name="D_NGDP_RGAQ">#REF!</definedName>
    <definedName name="D_NGDP_RGQ" localSheetId="16">#REF!</definedName>
    <definedName name="D_NGDP_RGQ" localSheetId="41">#REF!</definedName>
    <definedName name="D_NGDP_RGQ" localSheetId="46">#REF!</definedName>
    <definedName name="D_NGDP_RGQ" localSheetId="35">#REF!</definedName>
    <definedName name="D_NGDP_RGQ" localSheetId="34">#REF!</definedName>
    <definedName name="D_NGDP_RGQ" localSheetId="39">#REF!</definedName>
    <definedName name="D_NGDP_RGQ" localSheetId="19">#REF!</definedName>
    <definedName name="D_NGDP_RGQ" localSheetId="26">#REF!</definedName>
    <definedName name="D_NGDP_RGQ" localSheetId="0">#REF!</definedName>
    <definedName name="D_NGDP_RGQ">#REF!</definedName>
    <definedName name="D_NGDPD" localSheetId="16">#REF!</definedName>
    <definedName name="D_NGDPD" localSheetId="41">#REF!</definedName>
    <definedName name="D_NGDPD" localSheetId="46">#REF!</definedName>
    <definedName name="D_NGDPD" localSheetId="35">#REF!</definedName>
    <definedName name="D_NGDPD" localSheetId="34">#REF!</definedName>
    <definedName name="D_NGDPD" localSheetId="39">#REF!</definedName>
    <definedName name="D_NGDPD" localSheetId="19">#REF!</definedName>
    <definedName name="D_NGDPD" localSheetId="26">#REF!</definedName>
    <definedName name="D_NGDPD" localSheetId="0">#REF!</definedName>
    <definedName name="D_NGDPD">#REF!</definedName>
    <definedName name="D_NGDPDPC" localSheetId="16">#REF!</definedName>
    <definedName name="D_NGDPDPC" localSheetId="41">#REF!</definedName>
    <definedName name="D_NGDPDPC" localSheetId="46">#REF!</definedName>
    <definedName name="D_NGDPDPC" localSheetId="35">#REF!</definedName>
    <definedName name="D_NGDPDPC" localSheetId="34">#REF!</definedName>
    <definedName name="D_NGDPDPC" localSheetId="39">#REF!</definedName>
    <definedName name="D_NGDPDPC" localSheetId="19">#REF!</definedName>
    <definedName name="D_NGDPDPC" localSheetId="26">#REF!</definedName>
    <definedName name="D_NGDPDPC" localSheetId="0">#REF!</definedName>
    <definedName name="D_NGDPDPC">#REF!</definedName>
    <definedName name="D_NGS" localSheetId="16">#REF!</definedName>
    <definedName name="D_NGS" localSheetId="41">#REF!</definedName>
    <definedName name="D_NGS" localSheetId="46">#REF!</definedName>
    <definedName name="D_NGS" localSheetId="35">#REF!</definedName>
    <definedName name="D_NGS" localSheetId="34">#REF!</definedName>
    <definedName name="D_NGS" localSheetId="39">#REF!</definedName>
    <definedName name="D_NGS" localSheetId="19">#REF!</definedName>
    <definedName name="D_NGS" localSheetId="26">#REF!</definedName>
    <definedName name="D_NGS" localSheetId="0">#REF!</definedName>
    <definedName name="D_NGS">#REF!</definedName>
    <definedName name="D_NMG_R" localSheetId="16">#REF!</definedName>
    <definedName name="D_NMG_R" localSheetId="41">#REF!</definedName>
    <definedName name="D_NMG_R" localSheetId="46">#REF!</definedName>
    <definedName name="D_NMG_R" localSheetId="35">#REF!</definedName>
    <definedName name="D_NMG_R" localSheetId="34">#REF!</definedName>
    <definedName name="D_NMG_R" localSheetId="39">#REF!</definedName>
    <definedName name="D_NMG_R" localSheetId="19">#REF!</definedName>
    <definedName name="D_NMG_R" localSheetId="26">#REF!</definedName>
    <definedName name="D_NMG_R" localSheetId="0">#REF!</definedName>
    <definedName name="D_NMG_R">#REF!</definedName>
    <definedName name="D_NSDGDP" localSheetId="16">#REF!</definedName>
    <definedName name="D_NSDGDP" localSheetId="41">#REF!</definedName>
    <definedName name="D_NSDGDP" localSheetId="46">#REF!</definedName>
    <definedName name="D_NSDGDP" localSheetId="35">#REF!</definedName>
    <definedName name="D_NSDGDP" localSheetId="34">#REF!</definedName>
    <definedName name="D_NSDGDP" localSheetId="39">#REF!</definedName>
    <definedName name="D_NSDGDP" localSheetId="19">#REF!</definedName>
    <definedName name="D_NSDGDP" localSheetId="26">#REF!</definedName>
    <definedName name="D_NSDGDP" localSheetId="0">#REF!</definedName>
    <definedName name="D_NSDGDP">#REF!</definedName>
    <definedName name="D_NSDGDP_R" localSheetId="16">#REF!</definedName>
    <definedName name="D_NSDGDP_R" localSheetId="41">#REF!</definedName>
    <definedName name="D_NSDGDP_R" localSheetId="46">#REF!</definedName>
    <definedName name="D_NSDGDP_R" localSheetId="35">#REF!</definedName>
    <definedName name="D_NSDGDP_R" localSheetId="34">#REF!</definedName>
    <definedName name="D_NSDGDP_R" localSheetId="39">#REF!</definedName>
    <definedName name="D_NSDGDP_R" localSheetId="19">#REF!</definedName>
    <definedName name="D_NSDGDP_R" localSheetId="26">#REF!</definedName>
    <definedName name="D_NSDGDP_R" localSheetId="0">#REF!</definedName>
    <definedName name="D_NSDGDP_R">#REF!</definedName>
    <definedName name="D_NTDD_RG" localSheetId="16">#REF!</definedName>
    <definedName name="D_NTDD_RG" localSheetId="41">#REF!</definedName>
    <definedName name="D_NTDD_RG" localSheetId="46">#REF!</definedName>
    <definedName name="D_NTDD_RG" localSheetId="35">#REF!</definedName>
    <definedName name="D_NTDD_RG" localSheetId="34">#REF!</definedName>
    <definedName name="D_NTDD_RG" localSheetId="39">#REF!</definedName>
    <definedName name="D_NTDD_RG" localSheetId="19">#REF!</definedName>
    <definedName name="D_NTDD_RG" localSheetId="26">#REF!</definedName>
    <definedName name="D_NTDD_RG" localSheetId="0">#REF!</definedName>
    <definedName name="D_NTDD_RG">#REF!</definedName>
    <definedName name="D_NTDD_RGAQ" localSheetId="16">#REF!</definedName>
    <definedName name="D_NTDD_RGAQ" localSheetId="41">#REF!</definedName>
    <definedName name="D_NTDD_RGAQ" localSheetId="46">#REF!</definedName>
    <definedName name="D_NTDD_RGAQ" localSheetId="35">#REF!</definedName>
    <definedName name="D_NTDD_RGAQ" localSheetId="34">#REF!</definedName>
    <definedName name="D_NTDD_RGAQ" localSheetId="39">#REF!</definedName>
    <definedName name="D_NTDD_RGAQ" localSheetId="19">#REF!</definedName>
    <definedName name="D_NTDD_RGAQ" localSheetId="26">#REF!</definedName>
    <definedName name="D_NTDD_RGAQ" localSheetId="0">#REF!</definedName>
    <definedName name="D_NTDD_RGAQ">#REF!</definedName>
    <definedName name="D_NTDD_RGQ" localSheetId="16">#REF!</definedName>
    <definedName name="D_NTDD_RGQ" localSheetId="41">#REF!</definedName>
    <definedName name="D_NTDD_RGQ" localSheetId="46">#REF!</definedName>
    <definedName name="D_NTDD_RGQ" localSheetId="35">#REF!</definedName>
    <definedName name="D_NTDD_RGQ" localSheetId="34">#REF!</definedName>
    <definedName name="D_NTDD_RGQ" localSheetId="39">#REF!</definedName>
    <definedName name="D_NTDD_RGQ" localSheetId="19">#REF!</definedName>
    <definedName name="D_NTDD_RGQ" localSheetId="26">#REF!</definedName>
    <definedName name="D_NTDD_RGQ" localSheetId="0">#REF!</definedName>
    <definedName name="D_NTDD_RGQ">#REF!</definedName>
    <definedName name="D_NXG_R" localSheetId="16">#REF!</definedName>
    <definedName name="D_NXG_R" localSheetId="41">#REF!</definedName>
    <definedName name="D_NXG_R" localSheetId="46">#REF!</definedName>
    <definedName name="D_NXG_R" localSheetId="35">#REF!</definedName>
    <definedName name="D_NXG_R" localSheetId="34">#REF!</definedName>
    <definedName name="D_NXG_R" localSheetId="39">#REF!</definedName>
    <definedName name="D_NXG_R" localSheetId="19">#REF!</definedName>
    <definedName name="D_NXG_R" localSheetId="26">#REF!</definedName>
    <definedName name="D_NXG_R" localSheetId="0">#REF!</definedName>
    <definedName name="D_NXG_R">#REF!</definedName>
    <definedName name="D_O" localSheetId="15">[88]Q7!#REF!</definedName>
    <definedName name="D_O" localSheetId="16">#REF!</definedName>
    <definedName name="D_O" localSheetId="41">#REF!</definedName>
    <definedName name="D_O" localSheetId="46">#REF!</definedName>
    <definedName name="D_O" localSheetId="35">#REF!</definedName>
    <definedName name="D_O" localSheetId="29">#REF!</definedName>
    <definedName name="D_O" localSheetId="34">#REF!</definedName>
    <definedName name="D_O" localSheetId="39">#REF!</definedName>
    <definedName name="D_O" localSheetId="55">#REF!</definedName>
    <definedName name="D_O" localSheetId="56">#REF!</definedName>
    <definedName name="D_O" localSheetId="19">#REF!</definedName>
    <definedName name="D_O" localSheetId="26">#REF!</definedName>
    <definedName name="D_O" localSheetId="0">#REF!</definedName>
    <definedName name="D_O">#REF!</definedName>
    <definedName name="D_OTB" localSheetId="16">#REF!</definedName>
    <definedName name="D_OTB" localSheetId="41">#REF!</definedName>
    <definedName name="D_OTB" localSheetId="46">#REF!</definedName>
    <definedName name="D_OTB" localSheetId="35">#REF!</definedName>
    <definedName name="D_OTB" localSheetId="34">#REF!</definedName>
    <definedName name="D_OTB" localSheetId="39">#REF!</definedName>
    <definedName name="D_OTB" localSheetId="19">#REF!</definedName>
    <definedName name="D_OTB" localSheetId="26">#REF!</definedName>
    <definedName name="D_OTB" localSheetId="0">#REF!</definedName>
    <definedName name="D_OTB">#REF!</definedName>
    <definedName name="D_P" localSheetId="16">#REF!</definedName>
    <definedName name="D_P" localSheetId="41">#REF!</definedName>
    <definedName name="D_P" localSheetId="46">#REF!</definedName>
    <definedName name="D_P" localSheetId="35">#REF!</definedName>
    <definedName name="D_P" localSheetId="34">#REF!</definedName>
    <definedName name="D_P" localSheetId="39">#REF!</definedName>
    <definedName name="D_P" localSheetId="19">#REF!</definedName>
    <definedName name="D_P" localSheetId="26">#REF!</definedName>
    <definedName name="D_P" localSheetId="0">#REF!</definedName>
    <definedName name="D_P">#REF!</definedName>
    <definedName name="D_PCPI" localSheetId="16">#REF!</definedName>
    <definedName name="D_PCPI" localSheetId="41">#REF!</definedName>
    <definedName name="D_PCPI" localSheetId="46">#REF!</definedName>
    <definedName name="D_PCPI" localSheetId="35">#REF!</definedName>
    <definedName name="D_PCPI" localSheetId="34">#REF!</definedName>
    <definedName name="D_PCPI" localSheetId="39">#REF!</definedName>
    <definedName name="D_PCPI" localSheetId="19">#REF!</definedName>
    <definedName name="D_PCPI" localSheetId="26">#REF!</definedName>
    <definedName name="D_PCPI" localSheetId="0">#REF!</definedName>
    <definedName name="D_PCPI">#REF!</definedName>
    <definedName name="D_PCPIAQ" localSheetId="16">#REF!</definedName>
    <definedName name="D_PCPIAQ" localSheetId="41">#REF!</definedName>
    <definedName name="D_PCPIAQ" localSheetId="46">#REF!</definedName>
    <definedName name="D_PCPIAQ" localSheetId="35">#REF!</definedName>
    <definedName name="D_PCPIAQ" localSheetId="34">#REF!</definedName>
    <definedName name="D_PCPIAQ" localSheetId="39">#REF!</definedName>
    <definedName name="D_PCPIAQ" localSheetId="19">#REF!</definedName>
    <definedName name="D_PCPIAQ" localSheetId="26">#REF!</definedName>
    <definedName name="D_PCPIAQ" localSheetId="0">#REF!</definedName>
    <definedName name="D_PCPIAQ">#REF!</definedName>
    <definedName name="D_PCPIG" localSheetId="16">#REF!</definedName>
    <definedName name="D_PCPIG" localSheetId="41">#REF!</definedName>
    <definedName name="D_PCPIG" localSheetId="46">#REF!</definedName>
    <definedName name="D_PCPIG" localSheetId="35">#REF!</definedName>
    <definedName name="D_PCPIG" localSheetId="34">#REF!</definedName>
    <definedName name="D_PCPIG" localSheetId="39">#REF!</definedName>
    <definedName name="D_PCPIG" localSheetId="19">#REF!</definedName>
    <definedName name="D_PCPIG" localSheetId="26">#REF!</definedName>
    <definedName name="D_PCPIG" localSheetId="0">#REF!</definedName>
    <definedName name="D_PCPIG">#REF!</definedName>
    <definedName name="D_PCPIGAQ" localSheetId="16">#REF!</definedName>
    <definedName name="D_PCPIGAQ" localSheetId="41">#REF!</definedName>
    <definedName name="D_PCPIGAQ" localSheetId="46">#REF!</definedName>
    <definedName name="D_PCPIGAQ" localSheetId="35">#REF!</definedName>
    <definedName name="D_PCPIGAQ" localSheetId="34">#REF!</definedName>
    <definedName name="D_PCPIGAQ" localSheetId="39">#REF!</definedName>
    <definedName name="D_PCPIGAQ" localSheetId="19">#REF!</definedName>
    <definedName name="D_PCPIGAQ" localSheetId="26">#REF!</definedName>
    <definedName name="D_PCPIGAQ" localSheetId="0">#REF!</definedName>
    <definedName name="D_PCPIGAQ">#REF!</definedName>
    <definedName name="D_PCPIGQ" localSheetId="16">#REF!</definedName>
    <definedName name="D_PCPIGQ" localSheetId="41">#REF!</definedName>
    <definedName name="D_PCPIGQ" localSheetId="46">#REF!</definedName>
    <definedName name="D_PCPIGQ" localSheetId="35">#REF!</definedName>
    <definedName name="D_PCPIGQ" localSheetId="34">#REF!</definedName>
    <definedName name="D_PCPIGQ" localSheetId="39">#REF!</definedName>
    <definedName name="D_PCPIGQ" localSheetId="19">#REF!</definedName>
    <definedName name="D_PCPIGQ" localSheetId="26">#REF!</definedName>
    <definedName name="D_PCPIGQ" localSheetId="0">#REF!</definedName>
    <definedName name="D_PCPIGQ">#REF!</definedName>
    <definedName name="D_PCPIQ" localSheetId="16">#REF!</definedName>
    <definedName name="D_PCPIQ" localSheetId="41">#REF!</definedName>
    <definedName name="D_PCPIQ" localSheetId="46">#REF!</definedName>
    <definedName name="D_PCPIQ" localSheetId="35">#REF!</definedName>
    <definedName name="D_PCPIQ" localSheetId="34">#REF!</definedName>
    <definedName name="D_PCPIQ" localSheetId="39">#REF!</definedName>
    <definedName name="D_PCPIQ" localSheetId="19">#REF!</definedName>
    <definedName name="D_PCPIQ" localSheetId="26">#REF!</definedName>
    <definedName name="D_PCPIQ" localSheetId="0">#REF!</definedName>
    <definedName name="D_PCPIQ">#REF!</definedName>
    <definedName name="D_PPPPC" localSheetId="16">#REF!</definedName>
    <definedName name="D_PPPPC" localSheetId="41">#REF!</definedName>
    <definedName name="D_PPPPC" localSheetId="46">#REF!</definedName>
    <definedName name="D_PPPPC" localSheetId="35">#REF!</definedName>
    <definedName name="D_PPPPC" localSheetId="34">#REF!</definedName>
    <definedName name="D_PPPPC" localSheetId="39">#REF!</definedName>
    <definedName name="D_PPPPC" localSheetId="19">#REF!</definedName>
    <definedName name="D_PPPPC" localSheetId="26">#REF!</definedName>
    <definedName name="D_PPPPC" localSheetId="0">#REF!</definedName>
    <definedName name="D_PPPPC">#REF!</definedName>
    <definedName name="D_PPPWGT" localSheetId="16">#REF!</definedName>
    <definedName name="D_PPPWGT" localSheetId="41">#REF!</definedName>
    <definedName name="D_PPPWGT" localSheetId="46">#REF!</definedName>
    <definedName name="D_PPPWGT" localSheetId="35">#REF!</definedName>
    <definedName name="D_PPPWGT" localSheetId="34">#REF!</definedName>
    <definedName name="D_PPPWGT" localSheetId="39">#REF!</definedName>
    <definedName name="D_PPPWGT" localSheetId="19">#REF!</definedName>
    <definedName name="D_PPPWGT" localSheetId="26">#REF!</definedName>
    <definedName name="D_PPPWGT" localSheetId="0">#REF!</definedName>
    <definedName name="D_PPPWGT">#REF!</definedName>
    <definedName name="D_S" localSheetId="16">#REF!</definedName>
    <definedName name="D_S" localSheetId="41">#REF!</definedName>
    <definedName name="D_S" localSheetId="46">#REF!</definedName>
    <definedName name="D_S" localSheetId="35">#REF!</definedName>
    <definedName name="D_S" localSheetId="29">#REF!</definedName>
    <definedName name="D_S" localSheetId="34">#REF!</definedName>
    <definedName name="D_S" localSheetId="39">#REF!</definedName>
    <definedName name="D_S" localSheetId="56">#REF!</definedName>
    <definedName name="D_S" localSheetId="19">#REF!</definedName>
    <definedName name="D_S" localSheetId="26">#REF!</definedName>
    <definedName name="D_S" localSheetId="0">#REF!</definedName>
    <definedName name="D_S">#REF!</definedName>
    <definedName name="D_SRM" localSheetId="15">[88]Q7!#REF!</definedName>
    <definedName name="D_SRM" localSheetId="16">#REF!</definedName>
    <definedName name="D_SRM" localSheetId="41">#REF!</definedName>
    <definedName name="D_SRM" localSheetId="46">#REF!</definedName>
    <definedName name="D_SRM" localSheetId="35">#REF!</definedName>
    <definedName name="D_SRM" localSheetId="29">#REF!</definedName>
    <definedName name="D_SRM" localSheetId="34">#REF!</definedName>
    <definedName name="D_SRM" localSheetId="39">#REF!</definedName>
    <definedName name="D_SRM" localSheetId="55">#REF!</definedName>
    <definedName name="D_SRM" localSheetId="56">#REF!</definedName>
    <definedName name="D_SRM" localSheetId="19">#REF!</definedName>
    <definedName name="D_SRM" localSheetId="26">#REF!</definedName>
    <definedName name="D_SRM" localSheetId="0">#REF!</definedName>
    <definedName name="D_SRM">#REF!</definedName>
    <definedName name="D_SY" localSheetId="15">[90]Q7!$E$10:$AH$10</definedName>
    <definedName name="D_SY" localSheetId="16">#REF!</definedName>
    <definedName name="D_SY" localSheetId="41">#REF!</definedName>
    <definedName name="D_SY" localSheetId="46">#REF!</definedName>
    <definedName name="D_SY" localSheetId="35">#REF!</definedName>
    <definedName name="D_SY" localSheetId="29">#REF!</definedName>
    <definedName name="D_SY" localSheetId="34">#REF!</definedName>
    <definedName name="D_SY" localSheetId="39">#REF!</definedName>
    <definedName name="D_SY" localSheetId="55">#REF!</definedName>
    <definedName name="D_SY" localSheetId="56">#REF!</definedName>
    <definedName name="D_SY" localSheetId="19">#REF!</definedName>
    <definedName name="D_SY" localSheetId="26">#REF!</definedName>
    <definedName name="D_SY" localSheetId="0">#REF!</definedName>
    <definedName name="D_SY">#REF!</definedName>
    <definedName name="D_WPCP33_D" localSheetId="16">#REF!</definedName>
    <definedName name="D_WPCP33_D" localSheetId="41">#REF!</definedName>
    <definedName name="D_WPCP33_D" localSheetId="46">#REF!</definedName>
    <definedName name="D_WPCP33_D" localSheetId="35">#REF!</definedName>
    <definedName name="D_WPCP33_D" localSheetId="34">#REF!</definedName>
    <definedName name="D_WPCP33_D" localSheetId="39">#REF!</definedName>
    <definedName name="D_WPCP33_D" localSheetId="19">#REF!</definedName>
    <definedName name="D_WPCP33_D" localSheetId="26">#REF!</definedName>
    <definedName name="D_WPCP33_D" localSheetId="0">#REF!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15">#REF!</definedName>
    <definedName name="da" localSheetId="16">#REF!</definedName>
    <definedName name="da" localSheetId="41">#REF!</definedName>
    <definedName name="da" localSheetId="46">#REF!</definedName>
    <definedName name="da" localSheetId="35">#REF!</definedName>
    <definedName name="da" localSheetId="29">#REF!</definedName>
    <definedName name="da" localSheetId="34">#REF!</definedName>
    <definedName name="da" localSheetId="39">#REF!</definedName>
    <definedName name="da" localSheetId="56">#REF!</definedName>
    <definedName name="da" localSheetId="19">#REF!</definedName>
    <definedName name="da" localSheetId="26">#REF!</definedName>
    <definedName name="da" localSheetId="0">#REF!</definedName>
    <definedName name="da">#REF!</definedName>
    <definedName name="DABA" localSheetId="16">#REF!</definedName>
    <definedName name="DABA" localSheetId="41">#REF!</definedName>
    <definedName name="DABA" localSheetId="46">#REF!</definedName>
    <definedName name="DABA" localSheetId="35">#REF!</definedName>
    <definedName name="DABA" localSheetId="34">#REF!</definedName>
    <definedName name="DABA" localSheetId="39">#REF!</definedName>
    <definedName name="DABA" localSheetId="19">#REF!</definedName>
    <definedName name="DABA" localSheetId="26">#REF!</definedName>
    <definedName name="DABA" localSheetId="0">#REF!</definedName>
    <definedName name="DABA">#REF!</definedName>
    <definedName name="DABI" localSheetId="16">#REF!</definedName>
    <definedName name="DABI" localSheetId="41">#REF!</definedName>
    <definedName name="DABI" localSheetId="46">#REF!</definedName>
    <definedName name="DABI" localSheetId="35">#REF!</definedName>
    <definedName name="DABI" localSheetId="34">#REF!</definedName>
    <definedName name="DABI" localSheetId="39">#REF!</definedName>
    <definedName name="DABI" localSheetId="19">#REF!</definedName>
    <definedName name="DABI" localSheetId="26">#REF!</definedName>
    <definedName name="DABI" localSheetId="0">#REF!</definedName>
    <definedName name="DABI">#REF!</definedName>
    <definedName name="DABproj">#N/A</definedName>
    <definedName name="DAGproj">#N/A</definedName>
    <definedName name="Daily_Depreciation" localSheetId="36">#REF!</definedName>
    <definedName name="Daily_Depreciation" localSheetId="55">#REF!</definedName>
    <definedName name="Daily_Depreciation" localSheetId="70">#REF!</definedName>
    <definedName name="Daily_Depreciation">'[86]Inter-Bank'!$E$5</definedName>
    <definedName name="DAMU" localSheetId="16">#REF!</definedName>
    <definedName name="DAMU" localSheetId="25">#REF!</definedName>
    <definedName name="DAMU" localSheetId="41">#REF!</definedName>
    <definedName name="DAMU" localSheetId="46">#REF!</definedName>
    <definedName name="DAMU" localSheetId="35">#REF!</definedName>
    <definedName name="DAMU" localSheetId="34">#REF!</definedName>
    <definedName name="DAMU" localSheetId="39">#REF!</definedName>
    <definedName name="DAMU" localSheetId="56">#REF!</definedName>
    <definedName name="DAMU" localSheetId="69">#REF!</definedName>
    <definedName name="DAMU" localSheetId="19">#REF!</definedName>
    <definedName name="DAMU" localSheetId="26">#REF!</definedName>
    <definedName name="DAMU" localSheetId="0">#REF!</definedName>
    <definedName name="DAMU">#REF!</definedName>
    <definedName name="DAperc" localSheetId="16">#REF!</definedName>
    <definedName name="DAperc" localSheetId="41">#REF!</definedName>
    <definedName name="DAperc" localSheetId="46">#REF!</definedName>
    <definedName name="DAperc" localSheetId="35">#REF!</definedName>
    <definedName name="DAperc" localSheetId="34">#REF!</definedName>
    <definedName name="DAperc" localSheetId="39">#REF!</definedName>
    <definedName name="DAperc" localSheetId="56">#REF!</definedName>
    <definedName name="DAperc" localSheetId="19">#REF!</definedName>
    <definedName name="DAperc" localSheetId="26">#REF!</definedName>
    <definedName name="DAperc" localSheetId="0">#REF!</definedName>
    <definedName name="DAperc">#REF!</definedName>
    <definedName name="DAproj">#N/A</definedName>
    <definedName name="DASD">#N/A</definedName>
    <definedName name="DASDB">#N/A</definedName>
    <definedName name="DASDG">#N/A</definedName>
    <definedName name="data" localSheetId="15">[119]DATABANCARIA!$A$3</definedName>
    <definedName name="data" localSheetId="16">#REF!</definedName>
    <definedName name="data" localSheetId="25">#REF!</definedName>
    <definedName name="data" localSheetId="41">#REF!</definedName>
    <definedName name="data" localSheetId="46">#REF!</definedName>
    <definedName name="data" localSheetId="35">#REF!</definedName>
    <definedName name="data" localSheetId="29">#REF!</definedName>
    <definedName name="data" localSheetId="33">#REF!</definedName>
    <definedName name="data" localSheetId="34">#REF!</definedName>
    <definedName name="data" localSheetId="39">#REF!</definedName>
    <definedName name="data" localSheetId="50">#REF!</definedName>
    <definedName name="data" localSheetId="51">#REF!</definedName>
    <definedName name="data" localSheetId="55">#REF!</definedName>
    <definedName name="data" localSheetId="56">#REF!</definedName>
    <definedName name="data" localSheetId="69">#REF!</definedName>
    <definedName name="data" localSheetId="19">#REF!</definedName>
    <definedName name="data" localSheetId="26">#REF!</definedName>
    <definedName name="data" localSheetId="0">#REF!</definedName>
    <definedName name="data">#REF!</definedName>
    <definedName name="data1" localSheetId="16">#REF!</definedName>
    <definedName name="data1" localSheetId="41">#REF!</definedName>
    <definedName name="data1" localSheetId="46">#REF!</definedName>
    <definedName name="data1" localSheetId="35">#REF!</definedName>
    <definedName name="data1" localSheetId="29">#REF!</definedName>
    <definedName name="data1" localSheetId="34">#REF!</definedName>
    <definedName name="data1" localSheetId="39">#REF!</definedName>
    <definedName name="data1" localSheetId="50">#REF!</definedName>
    <definedName name="data1" localSheetId="51">#REF!</definedName>
    <definedName name="data1" localSheetId="55">#REF!</definedName>
    <definedName name="data1" localSheetId="56">#REF!</definedName>
    <definedName name="data1" localSheetId="19">#REF!</definedName>
    <definedName name="data1" localSheetId="26">#REF!</definedName>
    <definedName name="data1" localSheetId="0">#REF!</definedName>
    <definedName name="data1">#REF!</definedName>
    <definedName name="data2" localSheetId="15">[120]DATABANCARIA!$A$3</definedName>
    <definedName name="Data2" localSheetId="16">#REF!</definedName>
    <definedName name="Data2" localSheetId="41">#REF!</definedName>
    <definedName name="Data2" localSheetId="46">#REF!</definedName>
    <definedName name="Data2" localSheetId="35">#REF!</definedName>
    <definedName name="Data2" localSheetId="29">#REF!</definedName>
    <definedName name="Data2" localSheetId="34">#REF!</definedName>
    <definedName name="Data2" localSheetId="39">#REF!</definedName>
    <definedName name="Data2" localSheetId="50">#REF!</definedName>
    <definedName name="Data2" localSheetId="51">#REF!</definedName>
    <definedName name="Data2" localSheetId="55">#REF!</definedName>
    <definedName name="Data2" localSheetId="56">#REF!</definedName>
    <definedName name="Data2" localSheetId="19">#REF!</definedName>
    <definedName name="Data2" localSheetId="26">#REF!</definedName>
    <definedName name="Data2" localSheetId="0">#REF!</definedName>
    <definedName name="Data2">#REF!</definedName>
    <definedName name="Database_MI" localSheetId="16">#REF!</definedName>
    <definedName name="Database_MI" localSheetId="41">#REF!</definedName>
    <definedName name="Database_MI" localSheetId="46">#REF!</definedName>
    <definedName name="Database_MI" localSheetId="35">#REF!</definedName>
    <definedName name="Database_MI" localSheetId="34">#REF!</definedName>
    <definedName name="Database_MI" localSheetId="39">#REF!</definedName>
    <definedName name="Database_MI" localSheetId="19">#REF!</definedName>
    <definedName name="Database_MI" localSheetId="26">#REF!</definedName>
    <definedName name="Database_MI" localSheetId="0">#REF!</definedName>
    <definedName name="Database_MI">#REF!</definedName>
    <definedName name="dataSeguimiento" localSheetId="16">#REF!</definedName>
    <definedName name="dataSeguimiento" localSheetId="41">#REF!</definedName>
    <definedName name="dataSeguimiento" localSheetId="46">#REF!</definedName>
    <definedName name="dataSeguimiento" localSheetId="35">#REF!</definedName>
    <definedName name="dataSeguimiento" localSheetId="34">#REF!</definedName>
    <definedName name="dataSeguimiento" localSheetId="39">#REF!</definedName>
    <definedName name="dataSeguimiento" localSheetId="19">#REF!</definedName>
    <definedName name="dataSeguimiento" localSheetId="26">#REF!</definedName>
    <definedName name="dataSeguimiento" localSheetId="0">#REF!</definedName>
    <definedName name="dataSeguimiento">#REF!</definedName>
    <definedName name="Dataset" localSheetId="16">#REF!</definedName>
    <definedName name="Dataset" localSheetId="41">#REF!</definedName>
    <definedName name="Dataset" localSheetId="46">#REF!</definedName>
    <definedName name="Dataset" localSheetId="35">#REF!</definedName>
    <definedName name="Dataset" localSheetId="29">#REF!</definedName>
    <definedName name="Dataset" localSheetId="34">#REF!</definedName>
    <definedName name="Dataset" localSheetId="39">#REF!</definedName>
    <definedName name="Dataset" localSheetId="50">#REF!</definedName>
    <definedName name="Dataset" localSheetId="51">#REF!</definedName>
    <definedName name="Dataset" localSheetId="55">#REF!</definedName>
    <definedName name="Dataset" localSheetId="56">#REF!</definedName>
    <definedName name="Dataset" localSheetId="19">#REF!</definedName>
    <definedName name="Dataset" localSheetId="26">#REF!</definedName>
    <definedName name="Dataset" localSheetId="0">#REF!</definedName>
    <definedName name="Dataset">#REF!</definedName>
    <definedName name="datatbl" localSheetId="16">#REF!</definedName>
    <definedName name="datatbl" localSheetId="41">#REF!</definedName>
    <definedName name="datatbl" localSheetId="46">#REF!</definedName>
    <definedName name="datatbl" localSheetId="35">#REF!</definedName>
    <definedName name="datatbl" localSheetId="34">#REF!</definedName>
    <definedName name="datatbl" localSheetId="39">#REF!</definedName>
    <definedName name="datatbl" localSheetId="19">#REF!</definedName>
    <definedName name="datatbl" localSheetId="26">#REF!</definedName>
    <definedName name="datatbl" localSheetId="0">#REF!</definedName>
    <definedName name="datatbl">#REF!</definedName>
    <definedName name="date" localSheetId="15">#REF!</definedName>
    <definedName name="date" localSheetId="36">#REF!</definedName>
    <definedName name="date" localSheetId="55">#REF!</definedName>
    <definedName name="date" localSheetId="56">[121]Tablas!$IV$1:$IV$2</definedName>
    <definedName name="date" localSheetId="70">#REF!</definedName>
    <definedName name="date">[122]Tablas!$IV$1:$IV$2</definedName>
    <definedName name="dates" localSheetId="15">'[123]shared data'!$S$8:$S$155</definedName>
    <definedName name="dates" localSheetId="36">#REF!</definedName>
    <definedName name="dates" localSheetId="55">#REF!</definedName>
    <definedName name="dates" localSheetId="70">#REF!</definedName>
    <definedName name="dates">'[59]shared data'!$S$8:$S$155</definedName>
    <definedName name="DATES_A" localSheetId="15">'[123]shared data'!$D$2:$AC$2</definedName>
    <definedName name="DATES_A" localSheetId="36">#REF!</definedName>
    <definedName name="DATES_A" localSheetId="55">#REF!</definedName>
    <definedName name="DATES_A" localSheetId="70">#REF!</definedName>
    <definedName name="DATES_A">'[59]shared data'!$D$2:$AC$2</definedName>
    <definedName name="dates_w" localSheetId="16">#REF!</definedName>
    <definedName name="dates_w" localSheetId="25">#REF!</definedName>
    <definedName name="dates_w" localSheetId="41">#REF!</definedName>
    <definedName name="dates_w" localSheetId="46">#REF!</definedName>
    <definedName name="dates_w" localSheetId="35">#REF!</definedName>
    <definedName name="dates_w" localSheetId="34">#REF!</definedName>
    <definedName name="dates_w" localSheetId="39">#REF!</definedName>
    <definedName name="dates_w" localSheetId="56">#REF!</definedName>
    <definedName name="dates_w" localSheetId="69">#REF!</definedName>
    <definedName name="dates_w" localSheetId="19">#REF!</definedName>
    <definedName name="dates_w" localSheetId="26">#REF!</definedName>
    <definedName name="dates_w" localSheetId="0">#REF!</definedName>
    <definedName name="dates_w">#REF!</definedName>
    <definedName name="Dates1" localSheetId="16">#REF!</definedName>
    <definedName name="Dates1" localSheetId="41">#REF!</definedName>
    <definedName name="Dates1" localSheetId="46">#REF!</definedName>
    <definedName name="Dates1" localSheetId="35">#REF!</definedName>
    <definedName name="Dates1" localSheetId="29">#REF!</definedName>
    <definedName name="Dates1" localSheetId="33">#REF!</definedName>
    <definedName name="Dates1" localSheetId="34">#REF!</definedName>
    <definedName name="Dates1" localSheetId="39">#REF!</definedName>
    <definedName name="Dates1" localSheetId="55">#REF!</definedName>
    <definedName name="Dates1" localSheetId="56">#REF!</definedName>
    <definedName name="Dates1" localSheetId="19">#REF!</definedName>
    <definedName name="Dates1" localSheetId="26">#REF!</definedName>
    <definedName name="Dates1" localSheetId="0">#REF!</definedName>
    <definedName name="Dates1">#REF!</definedName>
    <definedName name="datesaa" localSheetId="16">#REF!</definedName>
    <definedName name="datesaa" localSheetId="41">#REF!</definedName>
    <definedName name="datesaa" localSheetId="46">#REF!</definedName>
    <definedName name="datesaa" localSheetId="35">#REF!</definedName>
    <definedName name="datesaa" localSheetId="34">#REF!</definedName>
    <definedName name="datesaa" localSheetId="39">#REF!</definedName>
    <definedName name="datesaa" localSheetId="19">#REF!</definedName>
    <definedName name="datesaa" localSheetId="26">#REF!</definedName>
    <definedName name="datesaa" localSheetId="0">#REF!</definedName>
    <definedName name="datesaa">#REF!</definedName>
    <definedName name="datess" localSheetId="16">#REF!</definedName>
    <definedName name="datess" localSheetId="41">#REF!</definedName>
    <definedName name="datess" localSheetId="46">#REF!</definedName>
    <definedName name="datess" localSheetId="35">#REF!</definedName>
    <definedName name="datess" localSheetId="34">#REF!</definedName>
    <definedName name="datess" localSheetId="39">#REF!</definedName>
    <definedName name="datess" localSheetId="19">#REF!</definedName>
    <definedName name="datess" localSheetId="26">#REF!</definedName>
    <definedName name="datess" localSheetId="0">#REF!</definedName>
    <definedName name="datess">#REF!</definedName>
    <definedName name="DB" localSheetId="15">[90]Q7!$E$20:$AH$20</definedName>
    <definedName name="DB" localSheetId="16">#REF!</definedName>
    <definedName name="DB" localSheetId="41">#REF!</definedName>
    <definedName name="DB" localSheetId="46">#REF!</definedName>
    <definedName name="DB" localSheetId="35">#REF!</definedName>
    <definedName name="DB" localSheetId="29">#REF!</definedName>
    <definedName name="DB" localSheetId="34">#REF!</definedName>
    <definedName name="DB" localSheetId="39">#REF!</definedName>
    <definedName name="DB" localSheetId="55">#REF!</definedName>
    <definedName name="DB" localSheetId="56">#REF!</definedName>
    <definedName name="DB" localSheetId="19">#REF!</definedName>
    <definedName name="DB" localSheetId="26">#REF!</definedName>
    <definedName name="DB" localSheetId="0">#REF!</definedName>
    <definedName name="DB">#REF!</definedName>
    <definedName name="DBA" localSheetId="16">#REF!</definedName>
    <definedName name="DBA" localSheetId="41">#REF!</definedName>
    <definedName name="DBA" localSheetId="46">#REF!</definedName>
    <definedName name="DBA" localSheetId="35">#REF!</definedName>
    <definedName name="DBA" localSheetId="34">#REF!</definedName>
    <definedName name="DBA" localSheetId="39">#REF!</definedName>
    <definedName name="DBA" localSheetId="19">#REF!</definedName>
    <definedName name="DBA" localSheetId="26">#REF!</definedName>
    <definedName name="DBA" localSheetId="0">#REF!</definedName>
    <definedName name="DBA">#REF!</definedName>
    <definedName name="DBI" localSheetId="16">#REF!</definedName>
    <definedName name="DBI" localSheetId="41">#REF!</definedName>
    <definedName name="DBI" localSheetId="46">#REF!</definedName>
    <definedName name="DBI" localSheetId="35">#REF!</definedName>
    <definedName name="DBI" localSheetId="34">#REF!</definedName>
    <definedName name="DBI" localSheetId="39">#REF!</definedName>
    <definedName name="DBI" localSheetId="19">#REF!</definedName>
    <definedName name="DBI" localSheetId="26">#REF!</definedName>
    <definedName name="DBI" localSheetId="0">#REF!</definedName>
    <definedName name="DBI">#REF!</definedName>
    <definedName name="dbo" localSheetId="16">#REF!</definedName>
    <definedName name="dbo" localSheetId="41">#REF!</definedName>
    <definedName name="dbo" localSheetId="46">#REF!</definedName>
    <definedName name="dbo" localSheetId="35">#REF!</definedName>
    <definedName name="dbo" localSheetId="29">#REF!</definedName>
    <definedName name="dbo" localSheetId="34">#REF!</definedName>
    <definedName name="dbo" localSheetId="39">#REF!</definedName>
    <definedName name="dbo" localSheetId="50">#REF!</definedName>
    <definedName name="dbo" localSheetId="51">#REF!</definedName>
    <definedName name="dbo" localSheetId="55">#REF!</definedName>
    <definedName name="dbo" localSheetId="56">#REF!</definedName>
    <definedName name="dbo" localSheetId="19">#REF!</definedName>
    <definedName name="dbo" localSheetId="26">#REF!</definedName>
    <definedName name="dbo" localSheetId="0">#REF!</definedName>
    <definedName name="dbo">#REF!</definedName>
    <definedName name="DBproj">#N/A</definedName>
    <definedName name="dcc" localSheetId="16">#REF!</definedName>
    <definedName name="dcc" localSheetId="25">#REF!</definedName>
    <definedName name="dcc" localSheetId="41">#REF!</definedName>
    <definedName name="dcc" localSheetId="46">#REF!</definedName>
    <definedName name="dcc" localSheetId="35">#REF!</definedName>
    <definedName name="dcc" localSheetId="34">#REF!</definedName>
    <definedName name="dcc" localSheetId="39">#REF!</definedName>
    <definedName name="dcc" localSheetId="69">#REF!</definedName>
    <definedName name="dcc" localSheetId="19">#REF!</definedName>
    <definedName name="dcc" localSheetId="26">#REF!</definedName>
    <definedName name="dcc" localSheetId="0">#REF!</definedName>
    <definedName name="dcc">#REF!</definedName>
    <definedName name="dcc98j" localSheetId="16">[29]Programa!#REF!</definedName>
    <definedName name="dcc98j" localSheetId="25">[29]Programa!#REF!</definedName>
    <definedName name="dcc98j" localSheetId="35">[29]Programa!#REF!</definedName>
    <definedName name="dcc98j" localSheetId="34">[29]Programa!#REF!</definedName>
    <definedName name="dcc98j" localSheetId="36">#REF!</definedName>
    <definedName name="dcc98j" localSheetId="39">[29]Programa!#REF!</definedName>
    <definedName name="dcc98j" localSheetId="56">[30]Programa!#REF!</definedName>
    <definedName name="dcc98j" localSheetId="69">[29]Programa!#REF!</definedName>
    <definedName name="dcc98j" localSheetId="70">#REF!</definedName>
    <definedName name="dcc98j" localSheetId="26">[29]Programa!#REF!</definedName>
    <definedName name="dcc98j">[29]Programa!#REF!</definedName>
    <definedName name="dcc98s" localSheetId="16">#REF!</definedName>
    <definedName name="dcc98s" localSheetId="25">#REF!</definedName>
    <definedName name="dcc98s" localSheetId="41">#REF!</definedName>
    <definedName name="dcc98s" localSheetId="46">#REF!</definedName>
    <definedName name="dcc98s" localSheetId="35">#REF!</definedName>
    <definedName name="dcc98s" localSheetId="34">#REF!</definedName>
    <definedName name="dcc98s" localSheetId="39">#REF!</definedName>
    <definedName name="dcc98s" localSheetId="56">#REF!</definedName>
    <definedName name="dcc98s" localSheetId="69">#REF!</definedName>
    <definedName name="dcc98s" localSheetId="19">#REF!</definedName>
    <definedName name="dcc98s" localSheetId="26">#REF!</definedName>
    <definedName name="dcc98s" localSheetId="0">#REF!</definedName>
    <definedName name="dcc98s">#REF!</definedName>
    <definedName name="dd" localSheetId="15" hidden="1">{"Riqfin97",#N/A,FALSE,"Tran";"Riqfinpro",#N/A,FALSE,"Tran"}</definedName>
    <definedName name="dd" localSheetId="16" hidden="1">{"Riqfin97",#N/A,FALSE,"Tran";"Riqfinpro",#N/A,FALSE,"Tran"}</definedName>
    <definedName name="dd" localSheetId="23" hidden="1">{"Riqfin97",#N/A,FALSE,"Tran";"Riqfinpro",#N/A,FALSE,"Tran"}</definedName>
    <definedName name="dd" localSheetId="25" hidden="1">{"Riqfin97",#N/A,FALSE,"Tran";"Riqfinpro",#N/A,FALSE,"Tran"}</definedName>
    <definedName name="dd" localSheetId="41" hidden="1">{"Riqfin97",#N/A,FALSE,"Tran";"Riqfinpro",#N/A,FALSE,"Tran"}</definedName>
    <definedName name="dd" localSheetId="46" hidden="1">{"Riqfin97",#N/A,FALSE,"Tran";"Riqfinpro",#N/A,FALSE,"Tran"}</definedName>
    <definedName name="dd" localSheetId="7" hidden="1">{"Riqfin97",#N/A,FALSE,"Tran";"Riqfinpro",#N/A,FALSE,"Tran"}</definedName>
    <definedName name="dd" localSheetId="8" hidden="1">{"Riqfin97",#N/A,FALSE,"Tran";"Riqfinpro",#N/A,FALSE,"Tran"}</definedName>
    <definedName name="dd" localSheetId="35" hidden="1">{"Riqfin97",#N/A,FALSE,"Tran";"Riqfinpro",#N/A,FALSE,"Tran"}</definedName>
    <definedName name="dd" localSheetId="2" hidden="1">{"Riqfin97",#N/A,FALSE,"Tran";"Riqfinpro",#N/A,FALSE,"Tran"}</definedName>
    <definedName name="dd" localSheetId="28" hidden="1">{"Riqfin97",#N/A,FALSE,"Tran";"Riqfinpro",#N/A,FALSE,"Tran"}</definedName>
    <definedName name="dd" localSheetId="29" hidden="1">{"Riqfin97",#N/A,FALSE,"Tran";"Riqfinpro",#N/A,FALSE,"Tran"}</definedName>
    <definedName name="dd" localSheetId="30" hidden="1">{"Riqfin97",#N/A,FALSE,"Tran";"Riqfinpro",#N/A,FALSE,"Tran"}</definedName>
    <definedName name="dd" localSheetId="31" hidden="1">{"Riqfin97",#N/A,FALSE,"Tran";"Riqfinpro",#N/A,FALSE,"Tran"}</definedName>
    <definedName name="dd" localSheetId="32" hidden="1">{"Riqfin97",#N/A,FALSE,"Tran";"Riqfinpro",#N/A,FALSE,"Tran"}</definedName>
    <definedName name="dd" localSheetId="33" hidden="1">{"Riqfin97",#N/A,FALSE,"Tran";"Riqfinpro",#N/A,FALSE,"Tran"}</definedName>
    <definedName name="dd" localSheetId="34" hidden="1">{"Riqfin97",#N/A,FALSE,"Tran";"Riqfinpro",#N/A,FALSE,"Tran"}</definedName>
    <definedName name="dd" localSheetId="36" hidden="1">{"Riqfin97",#N/A,FALSE,"Tran";"Riqfinpro",#N/A,FALSE,"Tran"}</definedName>
    <definedName name="dd" localSheetId="39" hidden="1">{"Riqfin97",#N/A,FALSE,"Tran";"Riqfinpro",#N/A,FALSE,"Tran"}</definedName>
    <definedName name="dd" localSheetId="50" hidden="1">{"Riqfin97",#N/A,FALSE,"Tran";"Riqfinpro",#N/A,FALSE,"Tran"}</definedName>
    <definedName name="dd" localSheetId="51" hidden="1">{"Riqfin97",#N/A,FALSE,"Tran";"Riqfinpro",#N/A,FALSE,"Tran"}</definedName>
    <definedName name="dd" localSheetId="52" hidden="1">{"Riqfin97",#N/A,FALSE,"Tran";"Riqfinpro",#N/A,FALSE,"Tran"}</definedName>
    <definedName name="dd" localSheetId="53" hidden="1">{"Riqfin97",#N/A,FALSE,"Tran";"Riqfinpro",#N/A,FALSE,"Tran"}</definedName>
    <definedName name="dd" localSheetId="54" hidden="1">{"Riqfin97",#N/A,FALSE,"Tran";"Riqfinpro",#N/A,FALSE,"Tran"}</definedName>
    <definedName name="dd" localSheetId="55" hidden="1">{"Riqfin97",#N/A,FALSE,"Tran";"Riqfinpro",#N/A,FALSE,"Tran"}</definedName>
    <definedName name="dd" localSheetId="56" hidden="1">{"Riqfin97",#N/A,FALSE,"Tran";"Riqfinpro",#N/A,FALSE,"Tran"}</definedName>
    <definedName name="dd" localSheetId="69" hidden="1">{"Riqfin97",#N/A,FALSE,"Tran";"Riqfinpro",#N/A,FALSE,"Tran"}</definedName>
    <definedName name="dd" localSheetId="70" hidden="1">{"Riqfin97",#N/A,FALSE,"Tran";"Riqfinpro",#N/A,FALSE,"Tran"}</definedName>
    <definedName name="dd" localSheetId="19" hidden="1">{"Riqfin97",#N/A,FALSE,"Tran";"Riqfinpro",#N/A,FALSE,"Tran"}</definedName>
    <definedName name="dd" localSheetId="22" hidden="1">{"Riqfin97",#N/A,FALSE,"Tran";"Riqfinpro",#N/A,FALSE,"Tran"}</definedName>
    <definedName name="dd" localSheetId="24" hidden="1">{"Riqfin97",#N/A,FALSE,"Tran";"Riqfinpro",#N/A,FALSE,"Tran"}</definedName>
    <definedName name="dd" localSheetId="26" hidden="1">{"Riqfin97",#N/A,FALSE,"Tran";"Riqfinpro",#N/A,FALSE,"Tran"}</definedName>
    <definedName name="dd" localSheetId="27" hidden="1">{"Riqfin97",#N/A,FALSE,"Tran";"Riqfinpro",#N/A,FALSE,"Tran"}</definedName>
    <definedName name="dd" localSheetId="0" hidden="1">{"Riqfin97",#N/A,FALSE,"Tran";"Riqfinpro",#N/A,FALSE,"Tran"}</definedName>
    <definedName name="dd" hidden="1">{"Riqfin97",#N/A,FALSE,"Tran";"Riqfinpro",#N/A,FALSE,"Tran"}</definedName>
    <definedName name="DD__Charts_area" localSheetId="16">#REF!</definedName>
    <definedName name="DD__Charts_area" localSheetId="25">#REF!</definedName>
    <definedName name="DD__Charts_area" localSheetId="41">#REF!</definedName>
    <definedName name="DD__Charts_area" localSheetId="46">#REF!</definedName>
    <definedName name="DD__Charts_area" localSheetId="35">#REF!</definedName>
    <definedName name="DD__Charts_area" localSheetId="34">#REF!</definedName>
    <definedName name="DD__Charts_area" localSheetId="39">#REF!</definedName>
    <definedName name="DD__Charts_area" localSheetId="69">#REF!</definedName>
    <definedName name="DD__Charts_area" localSheetId="19">#REF!</definedName>
    <definedName name="DD__Charts_area" localSheetId="26">#REF!</definedName>
    <definedName name="DD__Charts_area" localSheetId="0">#REF!</definedName>
    <definedName name="DD__Charts_area">#REF!</definedName>
    <definedName name="DD__GDI" localSheetId="16">#REF!</definedName>
    <definedName name="DD__GDI" localSheetId="41">#REF!</definedName>
    <definedName name="DD__GDI" localSheetId="46">#REF!</definedName>
    <definedName name="DD__GDI" localSheetId="35">#REF!</definedName>
    <definedName name="DD__GDI" localSheetId="34">#REF!</definedName>
    <definedName name="DD__GDI" localSheetId="39">#REF!</definedName>
    <definedName name="DD__GDI" localSheetId="19">#REF!</definedName>
    <definedName name="DD__GDI" localSheetId="26">#REF!</definedName>
    <definedName name="DD__GDI" localSheetId="0">#REF!</definedName>
    <definedName name="DD__GDI">#REF!</definedName>
    <definedName name="DD__GDP_real_by_sector_of_origin" localSheetId="16">#REF!</definedName>
    <definedName name="DD__GDP_real_by_sector_of_origin" localSheetId="41">#REF!</definedName>
    <definedName name="DD__GDP_real_by_sector_of_origin" localSheetId="46">#REF!</definedName>
    <definedName name="DD__GDP_real_by_sector_of_origin" localSheetId="35">#REF!</definedName>
    <definedName name="DD__GDP_real_by_sector_of_origin" localSheetId="34">#REF!</definedName>
    <definedName name="DD__GDP_real_by_sector_of_origin" localSheetId="39">#REF!</definedName>
    <definedName name="DD__GDP_real_by_sector_of_origin" localSheetId="19">#REF!</definedName>
    <definedName name="DD__GDP_real_by_sector_of_origin" localSheetId="26">#REF!</definedName>
    <definedName name="DD__GDP_real_by_sector_of_origin" localSheetId="0">#REF!</definedName>
    <definedName name="DD__GDP_real_by_sector_of_origin">#REF!</definedName>
    <definedName name="DD__Labor_Productivity" localSheetId="16">#REF!</definedName>
    <definedName name="DD__Labor_Productivity" localSheetId="41">#REF!</definedName>
    <definedName name="DD__Labor_Productivity" localSheetId="46">#REF!</definedName>
    <definedName name="DD__Labor_Productivity" localSheetId="35">#REF!</definedName>
    <definedName name="DD__Labor_Productivity" localSheetId="34">#REF!</definedName>
    <definedName name="DD__Labor_Productivity" localSheetId="39">#REF!</definedName>
    <definedName name="DD__Labor_Productivity" localSheetId="19">#REF!</definedName>
    <definedName name="DD__Labor_Productivity" localSheetId="26">#REF!</definedName>
    <definedName name="DD__Labor_Productivity" localSheetId="0">#REF!</definedName>
    <definedName name="DD__Labor_Productivity">#REF!</definedName>
    <definedName name="DD__National_Accounts_at_1958_prices_" localSheetId="16">#REF!</definedName>
    <definedName name="DD__National_Accounts_at_1958_prices_" localSheetId="41">#REF!</definedName>
    <definedName name="DD__National_Accounts_at_1958_prices_" localSheetId="46">#REF!</definedName>
    <definedName name="DD__National_Accounts_at_1958_prices_" localSheetId="35">#REF!</definedName>
    <definedName name="DD__National_Accounts_at_1958_prices_" localSheetId="34">#REF!</definedName>
    <definedName name="DD__National_Accounts_at_1958_prices_" localSheetId="39">#REF!</definedName>
    <definedName name="DD__National_Accounts_at_1958_prices_" localSheetId="19">#REF!</definedName>
    <definedName name="DD__National_Accounts_at_1958_prices_" localSheetId="26">#REF!</definedName>
    <definedName name="DD__National_Accounts_at_1958_prices_" localSheetId="0">#REF!</definedName>
    <definedName name="DD__National_Accounts_at_1958_prices_">#REF!</definedName>
    <definedName name="DD__National_Accounts_at_Current_Prices" localSheetId="16">#REF!</definedName>
    <definedName name="DD__National_Accounts_at_Current_Prices" localSheetId="41">#REF!</definedName>
    <definedName name="DD__National_Accounts_at_Current_Prices" localSheetId="46">#REF!</definedName>
    <definedName name="DD__National_Accounts_at_Current_Prices" localSheetId="35">#REF!</definedName>
    <definedName name="DD__National_Accounts_at_Current_Prices" localSheetId="34">#REF!</definedName>
    <definedName name="DD__National_Accounts_at_Current_Prices" localSheetId="39">#REF!</definedName>
    <definedName name="DD__National_Accounts_at_Current_Prices" localSheetId="19">#REF!</definedName>
    <definedName name="DD__National_Accounts_at_Current_Prices" localSheetId="26">#REF!</definedName>
    <definedName name="DD__National_Accounts_at_Current_Prices" localSheetId="0">#REF!</definedName>
    <definedName name="DD__National_Accounts_at_Current_Prices">#REF!</definedName>
    <definedName name="DD__National_Accounts_Deflators" localSheetId="16">#REF!</definedName>
    <definedName name="DD__National_Accounts_Deflators" localSheetId="41">#REF!</definedName>
    <definedName name="DD__National_Accounts_Deflators" localSheetId="46">#REF!</definedName>
    <definedName name="DD__National_Accounts_Deflators" localSheetId="35">#REF!</definedName>
    <definedName name="DD__National_Accounts_Deflators" localSheetId="34">#REF!</definedName>
    <definedName name="DD__National_Accounts_Deflators" localSheetId="39">#REF!</definedName>
    <definedName name="DD__National_Accounts_Deflators" localSheetId="19">#REF!</definedName>
    <definedName name="DD__National_Accounts_Deflators" localSheetId="26">#REF!</definedName>
    <definedName name="DD__National_Accounts_Deflators" localSheetId="0">#REF!</definedName>
    <definedName name="DD__National_Accounts_Deflators">#REF!</definedName>
    <definedName name="DD__Prices_CPI_all_items" localSheetId="16">#REF!</definedName>
    <definedName name="DD__Prices_CPI_all_items" localSheetId="41">#REF!</definedName>
    <definedName name="DD__Prices_CPI_all_items" localSheetId="46">#REF!</definedName>
    <definedName name="DD__Prices_CPI_all_items" localSheetId="35">#REF!</definedName>
    <definedName name="DD__Prices_CPI_all_items" localSheetId="34">#REF!</definedName>
    <definedName name="DD__Prices_CPI_all_items" localSheetId="39">#REF!</definedName>
    <definedName name="DD__Prices_CPI_all_items" localSheetId="19">#REF!</definedName>
    <definedName name="DD__Prices_CPI_all_items" localSheetId="26">#REF!</definedName>
    <definedName name="DD__Prices_CPI_all_items" localSheetId="0">#REF!</definedName>
    <definedName name="DD__Prices_CPI_all_items">#REF!</definedName>
    <definedName name="DD__Prices_CPI_by_components" localSheetId="16">#REF!</definedName>
    <definedName name="DD__Prices_CPI_by_components" localSheetId="41">#REF!</definedName>
    <definedName name="DD__Prices_CPI_by_components" localSheetId="46">#REF!</definedName>
    <definedName name="DD__Prices_CPI_by_components" localSheetId="35">#REF!</definedName>
    <definedName name="DD__Prices_CPI_by_components" localSheetId="34">#REF!</definedName>
    <definedName name="DD__Prices_CPI_by_components" localSheetId="39">#REF!</definedName>
    <definedName name="DD__Prices_CPI_by_components" localSheetId="19">#REF!</definedName>
    <definedName name="DD__Prices_CPI_by_components" localSheetId="26">#REF!</definedName>
    <definedName name="DD__Prices_CPI_by_components" localSheetId="0">#REF!</definedName>
    <definedName name="DD__Prices_CPI_by_components">#REF!</definedName>
    <definedName name="DD__Prices_Wage_Indicators" localSheetId="16">#REF!</definedName>
    <definedName name="DD__Prices_Wage_Indicators" localSheetId="41">#REF!</definedName>
    <definedName name="DD__Prices_Wage_Indicators" localSheetId="46">#REF!</definedName>
    <definedName name="DD__Prices_Wage_Indicators" localSheetId="35">#REF!</definedName>
    <definedName name="DD__Prices_Wage_Indicators" localSheetId="34">#REF!</definedName>
    <definedName name="DD__Prices_Wage_Indicators" localSheetId="39">#REF!</definedName>
    <definedName name="DD__Prices_Wage_Indicators" localSheetId="19">#REF!</definedName>
    <definedName name="DD__Prices_Wage_Indicators" localSheetId="26">#REF!</definedName>
    <definedName name="DD__Prices_Wage_Indicators" localSheetId="0">#REF!</definedName>
    <definedName name="DD__Prices_Wage_Indicators">#REF!</definedName>
    <definedName name="DD__Selected_Agricultural_Sector_Statistics" localSheetId="16">#REF!</definedName>
    <definedName name="DD__Selected_Agricultural_Sector_Statistics" localSheetId="41">#REF!</definedName>
    <definedName name="DD__Selected_Agricultural_Sector_Statistics" localSheetId="46">#REF!</definedName>
    <definedName name="DD__Selected_Agricultural_Sector_Statistics" localSheetId="35">#REF!</definedName>
    <definedName name="DD__Selected_Agricultural_Sector_Statistics" localSheetId="34">#REF!</definedName>
    <definedName name="DD__Selected_Agricultural_Sector_Statistics" localSheetId="39">#REF!</definedName>
    <definedName name="DD__Selected_Agricultural_Sector_Statistics" localSheetId="19">#REF!</definedName>
    <definedName name="DD__Selected_Agricultural_Sector_Statistics" localSheetId="26">#REF!</definedName>
    <definedName name="DD__Selected_Agricultural_Sector_Statistics" localSheetId="0">#REF!</definedName>
    <definedName name="DD__Selected_Agricultural_Sector_Statistics">#REF!</definedName>
    <definedName name="DD__Selected_Agricultural_Sector_Statistics__concluded" localSheetId="16">#REF!</definedName>
    <definedName name="DD__Selected_Agricultural_Sector_Statistics__concluded" localSheetId="41">#REF!</definedName>
    <definedName name="DD__Selected_Agricultural_Sector_Statistics__concluded" localSheetId="46">#REF!</definedName>
    <definedName name="DD__Selected_Agricultural_Sector_Statistics__concluded" localSheetId="35">#REF!</definedName>
    <definedName name="DD__Selected_Agricultural_Sector_Statistics__concluded" localSheetId="34">#REF!</definedName>
    <definedName name="DD__Selected_Agricultural_Sector_Statistics__concluded" localSheetId="39">#REF!</definedName>
    <definedName name="DD__Selected_Agricultural_Sector_Statistics__concluded" localSheetId="19">#REF!</definedName>
    <definedName name="DD__Selected_Agricultural_Sector_Statistics__concluded" localSheetId="26">#REF!</definedName>
    <definedName name="DD__Selected_Agricultural_Sector_Statistics__concluded" localSheetId="0">#REF!</definedName>
    <definedName name="DD__Selected_Agricultural_Sector_Statistics__concluded">#REF!</definedName>
    <definedName name="DD_Index_of_employment" localSheetId="16">#REF!</definedName>
    <definedName name="DD_Index_of_employment" localSheetId="41">#REF!</definedName>
    <definedName name="DD_Index_of_employment" localSheetId="46">#REF!</definedName>
    <definedName name="DD_Index_of_employment" localSheetId="35">#REF!</definedName>
    <definedName name="DD_Index_of_employment" localSheetId="34">#REF!</definedName>
    <definedName name="DD_Index_of_employment" localSheetId="39">#REF!</definedName>
    <definedName name="DD_Index_of_employment" localSheetId="19">#REF!</definedName>
    <definedName name="DD_Index_of_employment" localSheetId="26">#REF!</definedName>
    <definedName name="DD_Index_of_employment" localSheetId="0">#REF!</definedName>
    <definedName name="DD_Index_of_employment">#REF!</definedName>
    <definedName name="DD_Indicators_of_emp_wages_ulc" localSheetId="16">#REF!</definedName>
    <definedName name="DD_Indicators_of_emp_wages_ulc" localSheetId="41">#REF!</definedName>
    <definedName name="DD_Indicators_of_emp_wages_ulc" localSheetId="46">#REF!</definedName>
    <definedName name="DD_Indicators_of_emp_wages_ulc" localSheetId="35">#REF!</definedName>
    <definedName name="DD_Indicators_of_emp_wages_ulc" localSheetId="34">#REF!</definedName>
    <definedName name="DD_Indicators_of_emp_wages_ulc" localSheetId="39">#REF!</definedName>
    <definedName name="DD_Indicators_of_emp_wages_ulc" localSheetId="19">#REF!</definedName>
    <definedName name="DD_Indicators_of_emp_wages_ulc" localSheetId="26">#REF!</definedName>
    <definedName name="DD_Indicators_of_emp_wages_ulc" localSheetId="0">#REF!</definedName>
    <definedName name="DD_Indicators_of_emp_wages_ulc">#REF!</definedName>
    <definedName name="DD_Labor_Productivity" localSheetId="16">#REF!</definedName>
    <definedName name="DD_Labor_Productivity" localSheetId="41">#REF!</definedName>
    <definedName name="DD_Labor_Productivity" localSheetId="46">#REF!</definedName>
    <definedName name="DD_Labor_Productivity" localSheetId="35">#REF!</definedName>
    <definedName name="DD_Labor_Productivity" localSheetId="34">#REF!</definedName>
    <definedName name="DD_Labor_Productivity" localSheetId="39">#REF!</definedName>
    <definedName name="DD_Labor_Productivity" localSheetId="19">#REF!</definedName>
    <definedName name="DD_Labor_Productivity" localSheetId="26">#REF!</definedName>
    <definedName name="DD_Labor_Productivity" localSheetId="0">#REF!</definedName>
    <definedName name="DD_Labor_Productivity">#REF!</definedName>
    <definedName name="ddd" localSheetId="15" hidden="1">{"bop94-99",#N/A,FALSE,"BOP";"bgdp94-99",#N/A,FALSE,"BOPGDP";"exp94-99",#N/A,FALSE,"EXP";"imp94-99",#N/A,FALSE,"IMP";"tt9499",#N/A,FALSE,"TT";"ss94-99",#N/A,FALSE,"SERV";"tran94-99",#N/A,FALSE,"TRAN";"dis95-98",#N/A,FALSE,"DISB";"amor94-99",#N/A,FALSE,"AMOR";"int94-98",#N/A,FALSE,"INT";"debt94-99",#N/A,FALSE,"DEBT"}</definedName>
    <definedName name="DDD" localSheetId="16">#REF!</definedName>
    <definedName name="DDD" localSheetId="41">#REF!</definedName>
    <definedName name="DDD" localSheetId="46">#REF!</definedName>
    <definedName name="DDD" localSheetId="35">#REF!</definedName>
    <definedName name="DDD" localSheetId="29">#REF!</definedName>
    <definedName name="DDD" localSheetId="33">#REF!</definedName>
    <definedName name="DDD" localSheetId="34">#REF!</definedName>
    <definedName name="DDD" localSheetId="36">#N/A</definedName>
    <definedName name="DDD" localSheetId="39">#REF!</definedName>
    <definedName name="DDD" localSheetId="50">#REF!</definedName>
    <definedName name="DDD" localSheetId="51">#REF!</definedName>
    <definedName name="DDD" localSheetId="55">#REF!</definedName>
    <definedName name="DDD" localSheetId="56">#REF!</definedName>
    <definedName name="DDD" localSheetId="19">#REF!</definedName>
    <definedName name="DDD" localSheetId="26">#REF!</definedName>
    <definedName name="DDD" localSheetId="0">#REF!</definedName>
    <definedName name="DDD">#REF!</definedName>
    <definedName name="dddd" localSheetId="15" hidden="1">{"Minpmon",#N/A,FALSE,"Monthinput"}</definedName>
    <definedName name="dddd" localSheetId="16" hidden="1">{"Minpmon",#N/A,FALSE,"Monthinput"}</definedName>
    <definedName name="dddd" localSheetId="23" hidden="1">{"Minpmon",#N/A,FALSE,"Monthinput"}</definedName>
    <definedName name="dddd" localSheetId="25" hidden="1">{"Minpmon",#N/A,FALSE,"Monthinput"}</definedName>
    <definedName name="dddd" localSheetId="41" hidden="1">{"Minpmon",#N/A,FALSE,"Monthinput"}</definedName>
    <definedName name="dddd" localSheetId="46" hidden="1">{"Minpmon",#N/A,FALSE,"Monthinput"}</definedName>
    <definedName name="dddd" localSheetId="7" hidden="1">{"Minpmon",#N/A,FALSE,"Monthinput"}</definedName>
    <definedName name="dddd" localSheetId="8" hidden="1">{"Minpmon",#N/A,FALSE,"Monthinput"}</definedName>
    <definedName name="dddd" localSheetId="35" hidden="1">{"Minpmon",#N/A,FALSE,"Monthinput"}</definedName>
    <definedName name="dddd" localSheetId="2" hidden="1">{"Minpmon",#N/A,FALSE,"Monthinput"}</definedName>
    <definedName name="dddd" localSheetId="28" hidden="1">{"Minpmon",#N/A,FALSE,"Monthinput"}</definedName>
    <definedName name="dddd" localSheetId="29" hidden="1">{"Minpmon",#N/A,FALSE,"Monthinput"}</definedName>
    <definedName name="dddd" localSheetId="30" hidden="1">{"Minpmon",#N/A,FALSE,"Monthinput"}</definedName>
    <definedName name="dddd" localSheetId="31" hidden="1">{"Minpmon",#N/A,FALSE,"Monthinput"}</definedName>
    <definedName name="dddd" localSheetId="32" hidden="1">{"Minpmon",#N/A,FALSE,"Monthinput"}</definedName>
    <definedName name="dddd" localSheetId="33" hidden="1">{"Minpmon",#N/A,FALSE,"Monthinput"}</definedName>
    <definedName name="dddd" localSheetId="34" hidden="1">{"Minpmon",#N/A,FALSE,"Monthinput"}</definedName>
    <definedName name="dddd" localSheetId="36" hidden="1">{"Minpmon",#N/A,FALSE,"Monthinput"}</definedName>
    <definedName name="dddd" localSheetId="39" hidden="1">{"Minpmon",#N/A,FALSE,"Monthinput"}</definedName>
    <definedName name="dddd" localSheetId="50" hidden="1">{"Minpmon",#N/A,FALSE,"Monthinput"}</definedName>
    <definedName name="dddd" localSheetId="51" hidden="1">{"Minpmon",#N/A,FALSE,"Monthinput"}</definedName>
    <definedName name="dddd" localSheetId="52" hidden="1">{"Minpmon",#N/A,FALSE,"Monthinput"}</definedName>
    <definedName name="dddd" localSheetId="53" hidden="1">{"Minpmon",#N/A,FALSE,"Monthinput"}</definedName>
    <definedName name="dddd" localSheetId="54" hidden="1">{"Minpmon",#N/A,FALSE,"Monthinput"}</definedName>
    <definedName name="dddd" localSheetId="55" hidden="1">{"Minpmon",#N/A,FALSE,"Monthinput"}</definedName>
    <definedName name="dddd" localSheetId="56" hidden="1">{"Minpmon",#N/A,FALSE,"Monthinput"}</definedName>
    <definedName name="dddd" localSheetId="69" hidden="1">{"Minpmon",#N/A,FALSE,"Monthinput"}</definedName>
    <definedName name="dddd" localSheetId="70" hidden="1">{"Minpmon",#N/A,FALSE,"Monthinput"}</definedName>
    <definedName name="dddd" localSheetId="19" hidden="1">{"Minpmon",#N/A,FALSE,"Monthinput"}</definedName>
    <definedName name="dddd" localSheetId="22" hidden="1">{"Minpmon",#N/A,FALSE,"Monthinput"}</definedName>
    <definedName name="dddd" localSheetId="24" hidden="1">{"Minpmon",#N/A,FALSE,"Monthinput"}</definedName>
    <definedName name="dddd" localSheetId="26" hidden="1">{"Minpmon",#N/A,FALSE,"Monthinput"}</definedName>
    <definedName name="dddd" localSheetId="27" hidden="1">{"Minpmon",#N/A,FALSE,"Monthinput"}</definedName>
    <definedName name="dddd" localSheetId="0" hidden="1">{"Minpmon",#N/A,FALSE,"Monthinput"}</definedName>
    <definedName name="dddd" hidden="1">{"Minpmon",#N/A,FALSE,"Monthinput"}</definedName>
    <definedName name="dddddd" localSheetId="15" hidden="1">{"Tab1",#N/A,FALSE,"P";"Tab2",#N/A,FALSE,"P"}</definedName>
    <definedName name="dddddd" localSheetId="16" hidden="1">{"Tab1",#N/A,FALSE,"P";"Tab2",#N/A,FALSE,"P"}</definedName>
    <definedName name="dddddd" localSheetId="23" hidden="1">{"Tab1",#N/A,FALSE,"P";"Tab2",#N/A,FALSE,"P"}</definedName>
    <definedName name="dddddd" localSheetId="25" hidden="1">{"Tab1",#N/A,FALSE,"P";"Tab2",#N/A,FALSE,"P"}</definedName>
    <definedName name="dddddd" localSheetId="41" hidden="1">{"Tab1",#N/A,FALSE,"P";"Tab2",#N/A,FALSE,"P"}</definedName>
    <definedName name="dddddd" localSheetId="46" hidden="1">{"Tab1",#N/A,FALSE,"P";"Tab2",#N/A,FALSE,"P"}</definedName>
    <definedName name="dddddd" localSheetId="7" hidden="1">{"Tab1",#N/A,FALSE,"P";"Tab2",#N/A,FALSE,"P"}</definedName>
    <definedName name="dddddd" localSheetId="8" hidden="1">{"Tab1",#N/A,FALSE,"P";"Tab2",#N/A,FALSE,"P"}</definedName>
    <definedName name="dddddd" localSheetId="35" hidden="1">{"Tab1",#N/A,FALSE,"P";"Tab2",#N/A,FALSE,"P"}</definedName>
    <definedName name="dddddd" localSheetId="2" hidden="1">{"Tab1",#N/A,FALSE,"P";"Tab2",#N/A,FALSE,"P"}</definedName>
    <definedName name="dddddd" localSheetId="28" hidden="1">{"Tab1",#N/A,FALSE,"P";"Tab2",#N/A,FALSE,"P"}</definedName>
    <definedName name="dddddd" localSheetId="29" hidden="1">{"Tab1",#N/A,FALSE,"P";"Tab2",#N/A,FALSE,"P"}</definedName>
    <definedName name="dddddd" localSheetId="30" hidden="1">{"Tab1",#N/A,FALSE,"P";"Tab2",#N/A,FALSE,"P"}</definedName>
    <definedName name="dddddd" localSheetId="31" hidden="1">{"Tab1",#N/A,FALSE,"P";"Tab2",#N/A,FALSE,"P"}</definedName>
    <definedName name="dddddd" localSheetId="32" hidden="1">{"Tab1",#N/A,FALSE,"P";"Tab2",#N/A,FALSE,"P"}</definedName>
    <definedName name="dddddd" localSheetId="33" hidden="1">{"Tab1",#N/A,FALSE,"P";"Tab2",#N/A,FALSE,"P"}</definedName>
    <definedName name="dddddd" localSheetId="34" hidden="1">{"Tab1",#N/A,FALSE,"P";"Tab2",#N/A,FALSE,"P"}</definedName>
    <definedName name="dddddd" localSheetId="36" hidden="1">{"Tab1",#N/A,FALSE,"P";"Tab2",#N/A,FALSE,"P"}</definedName>
    <definedName name="dddddd" localSheetId="39" hidden="1">{"Tab1",#N/A,FALSE,"P";"Tab2",#N/A,FALSE,"P"}</definedName>
    <definedName name="dddddd" localSheetId="50" hidden="1">{"Tab1",#N/A,FALSE,"P";"Tab2",#N/A,FALSE,"P"}</definedName>
    <definedName name="dddddd" localSheetId="51" hidden="1">{"Tab1",#N/A,FALSE,"P";"Tab2",#N/A,FALSE,"P"}</definedName>
    <definedName name="dddddd" localSheetId="52" hidden="1">{"Tab1",#N/A,FALSE,"P";"Tab2",#N/A,FALSE,"P"}</definedName>
    <definedName name="dddddd" localSheetId="53" hidden="1">{"Tab1",#N/A,FALSE,"P";"Tab2",#N/A,FALSE,"P"}</definedName>
    <definedName name="dddddd" localSheetId="54" hidden="1">{"Tab1",#N/A,FALSE,"P";"Tab2",#N/A,FALSE,"P"}</definedName>
    <definedName name="dddddd" localSheetId="55" hidden="1">{"Tab1",#N/A,FALSE,"P";"Tab2",#N/A,FALSE,"P"}</definedName>
    <definedName name="dddddd" localSheetId="56" hidden="1">{"Tab1",#N/A,FALSE,"P";"Tab2",#N/A,FALSE,"P"}</definedName>
    <definedName name="dddddd" localSheetId="69" hidden="1">{"Tab1",#N/A,FALSE,"P";"Tab2",#N/A,FALSE,"P"}</definedName>
    <definedName name="dddddd" localSheetId="70" hidden="1">{"Tab1",#N/A,FALSE,"P";"Tab2",#N/A,FALSE,"P"}</definedName>
    <definedName name="dddddd" localSheetId="19" hidden="1">{"Tab1",#N/A,FALSE,"P";"Tab2",#N/A,FALSE,"P"}</definedName>
    <definedName name="dddddd" localSheetId="22" hidden="1">{"Tab1",#N/A,FALSE,"P";"Tab2",#N/A,FALSE,"P"}</definedName>
    <definedName name="dddddd" localSheetId="24" hidden="1">{"Tab1",#N/A,FALSE,"P";"Tab2",#N/A,FALSE,"P"}</definedName>
    <definedName name="dddddd" localSheetId="26" hidden="1">{"Tab1",#N/A,FALSE,"P";"Tab2",#N/A,FALSE,"P"}</definedName>
    <definedName name="dddddd" localSheetId="27" hidden="1">{"Tab1",#N/A,FALSE,"P";"Tab2",#N/A,FALSE,"P"}</definedName>
    <definedName name="dddddd" localSheetId="0" hidden="1">{"Tab1",#N/A,FALSE,"P";"Tab2",#N/A,FALSE,"P"}</definedName>
    <definedName name="dddddd" hidden="1">{"Tab1",#N/A,FALSE,"P";"Tab2",#N/A,FALSE,"P"}</definedName>
    <definedName name="ddgdg" localSheetId="16" hidden="1">#REF!</definedName>
    <definedName name="ddgdg" localSheetId="25" hidden="1">#REF!</definedName>
    <definedName name="ddgdg" localSheetId="41" hidden="1">#REF!</definedName>
    <definedName name="ddgdg" localSheetId="46" hidden="1">#REF!</definedName>
    <definedName name="ddgdg" localSheetId="35" hidden="1">#REF!</definedName>
    <definedName name="ddgdg" localSheetId="29" hidden="1">#REF!</definedName>
    <definedName name="ddgdg" localSheetId="33" hidden="1">#REF!</definedName>
    <definedName name="ddgdg" localSheetId="34" hidden="1">#REF!</definedName>
    <definedName name="ddgdg" localSheetId="39" hidden="1">#REF!</definedName>
    <definedName name="ddgdg" localSheetId="50" hidden="1">#REF!</definedName>
    <definedName name="ddgdg" localSheetId="51" hidden="1">#REF!</definedName>
    <definedName name="ddgdg" localSheetId="55" hidden="1">#REF!</definedName>
    <definedName name="ddgdg" localSheetId="56" hidden="1">#REF!</definedName>
    <definedName name="ddgdg" localSheetId="69" hidden="1">#REF!</definedName>
    <definedName name="ddgdg" localSheetId="19" hidden="1">#REF!</definedName>
    <definedName name="ddgdg" localSheetId="26" hidden="1">#REF!</definedName>
    <definedName name="ddgdg" localSheetId="0" hidden="1">#REF!</definedName>
    <definedName name="ddgdg" hidden="1">#REF!</definedName>
    <definedName name="DDR" localSheetId="16">#REF!</definedName>
    <definedName name="DDR" localSheetId="41">#REF!</definedName>
    <definedName name="DDR" localSheetId="46">#REF!</definedName>
    <definedName name="DDR" localSheetId="35">#REF!</definedName>
    <definedName name="DDR" localSheetId="34">#REF!</definedName>
    <definedName name="DDR" localSheetId="39">#REF!</definedName>
    <definedName name="DDR" localSheetId="19">#REF!</definedName>
    <definedName name="DDR" localSheetId="26">#REF!</definedName>
    <definedName name="DDR" localSheetId="0">#REF!</definedName>
    <definedName name="DDR">#REF!</definedName>
    <definedName name="DDRBA" localSheetId="16">#REF!</definedName>
    <definedName name="DDRBA" localSheetId="41">#REF!</definedName>
    <definedName name="DDRBA" localSheetId="46">#REF!</definedName>
    <definedName name="DDRBA" localSheetId="35">#REF!</definedName>
    <definedName name="DDRBA" localSheetId="34">#REF!</definedName>
    <definedName name="DDRBA" localSheetId="39">#REF!</definedName>
    <definedName name="DDRBA" localSheetId="19">#REF!</definedName>
    <definedName name="DDRBA" localSheetId="26">#REF!</definedName>
    <definedName name="DDRBA" localSheetId="0">#REF!</definedName>
    <definedName name="DDRBA">#REF!</definedName>
    <definedName name="Deal_Date" localSheetId="36">#REF!</definedName>
    <definedName name="Deal_Date" localSheetId="55">#REF!</definedName>
    <definedName name="Deal_Date" localSheetId="70">#REF!</definedName>
    <definedName name="Deal_Date">'[86]Inter-Bank'!$B$5</definedName>
    <definedName name="DEBRIEF" localSheetId="16">#REF!</definedName>
    <definedName name="DEBRIEF" localSheetId="25">#REF!</definedName>
    <definedName name="DEBRIEF" localSheetId="41">#REF!</definedName>
    <definedName name="DEBRIEF" localSheetId="46">#REF!</definedName>
    <definedName name="DEBRIEF" localSheetId="35">#REF!</definedName>
    <definedName name="DEBRIEF" localSheetId="29">#REF!</definedName>
    <definedName name="DEBRIEF" localSheetId="33">#REF!</definedName>
    <definedName name="DEBRIEF" localSheetId="34">#REF!</definedName>
    <definedName name="DEBRIEF" localSheetId="39">#REF!</definedName>
    <definedName name="DEBRIEF" localSheetId="55">#REF!</definedName>
    <definedName name="DEBRIEF" localSheetId="56">#REF!</definedName>
    <definedName name="DEBRIEF" localSheetId="69">#REF!</definedName>
    <definedName name="DEBRIEF" localSheetId="19">#REF!</definedName>
    <definedName name="DEBRIEF" localSheetId="26">#REF!</definedName>
    <definedName name="DEBRIEF" localSheetId="0">#REF!</definedName>
    <definedName name="DEBRIEF">#REF!</definedName>
    <definedName name="debt" localSheetId="15">#REF!</definedName>
    <definedName name="DEBT" localSheetId="16">#REF!</definedName>
    <definedName name="DEBT" localSheetId="41">#REF!</definedName>
    <definedName name="DEBT" localSheetId="46">#REF!</definedName>
    <definedName name="DEBT" localSheetId="35">#REF!</definedName>
    <definedName name="DEBT" localSheetId="29">#REF!</definedName>
    <definedName name="DEBT" localSheetId="34">#REF!</definedName>
    <definedName name="DEBT" localSheetId="39">#REF!</definedName>
    <definedName name="DEBT" localSheetId="50">#REF!</definedName>
    <definedName name="DEBT" localSheetId="51">#REF!</definedName>
    <definedName name="DEBT" localSheetId="55">#REF!</definedName>
    <definedName name="DEBT" localSheetId="56">#REF!</definedName>
    <definedName name="DEBT" localSheetId="19">#REF!</definedName>
    <definedName name="DEBT" localSheetId="26">#REF!</definedName>
    <definedName name="DEBT" localSheetId="0">#REF!</definedName>
    <definedName name="DEBT">#REF!</definedName>
    <definedName name="DEBT_NEW" localSheetId="35">[76]Debt!#REF!</definedName>
    <definedName name="DEBT_NEW" localSheetId="36">#REF!</definedName>
    <definedName name="DEBT_NEW" localSheetId="70">#REF!</definedName>
    <definedName name="DEBT_NEW" localSheetId="26">[76]Debt!#REF!</definedName>
    <definedName name="DEBT_NEW">[76]Debt!#REF!</definedName>
    <definedName name="DEBT_OLD" localSheetId="16">[76]Debt!#REF!</definedName>
    <definedName name="DEBT_OLD" localSheetId="35">[76]Debt!#REF!</definedName>
    <definedName name="DEBT_OLD" localSheetId="36">#REF!</definedName>
    <definedName name="DEBT_OLD" localSheetId="70">#REF!</definedName>
    <definedName name="DEBT_OLD" localSheetId="26">[76]Debt!#REF!</definedName>
    <definedName name="DEBT_OLD">[76]Debt!#REF!</definedName>
    <definedName name="DEBT_TOT" localSheetId="16">[76]Debt!#REF!</definedName>
    <definedName name="DEBT_TOT" localSheetId="35">[76]Debt!#REF!</definedName>
    <definedName name="DEBT_TOT" localSheetId="36">#REF!</definedName>
    <definedName name="DEBT_TOT" localSheetId="70">#REF!</definedName>
    <definedName name="DEBT_TOT">[76]Debt!#REF!</definedName>
    <definedName name="DEBT1" localSheetId="16">#REF!</definedName>
    <definedName name="DEBT1" localSheetId="25">#REF!</definedName>
    <definedName name="DEBT1" localSheetId="41">#REF!</definedName>
    <definedName name="DEBT1" localSheetId="46">#REF!</definedName>
    <definedName name="DEBT1" localSheetId="35">#REF!</definedName>
    <definedName name="DEBT1" localSheetId="34">#REF!</definedName>
    <definedName name="DEBT1" localSheetId="39">#REF!</definedName>
    <definedName name="DEBT1" localSheetId="56">#REF!</definedName>
    <definedName name="DEBT1" localSheetId="69">#REF!</definedName>
    <definedName name="DEBT1" localSheetId="19">#REF!</definedName>
    <definedName name="DEBT1" localSheetId="26">#REF!</definedName>
    <definedName name="DEBT1" localSheetId="0">#REF!</definedName>
    <definedName name="DEBT1">#REF!</definedName>
    <definedName name="DEBT10" localSheetId="16">#REF!</definedName>
    <definedName name="DEBT10" localSheetId="41">#REF!</definedName>
    <definedName name="DEBT10" localSheetId="46">#REF!</definedName>
    <definedName name="DEBT10" localSheetId="35">#REF!</definedName>
    <definedName name="DEBT10" localSheetId="34">#REF!</definedName>
    <definedName name="DEBT10" localSheetId="39">#REF!</definedName>
    <definedName name="DEBT10" localSheetId="56">#REF!</definedName>
    <definedName name="DEBT10" localSheetId="19">#REF!</definedName>
    <definedName name="DEBT10" localSheetId="26">#REF!</definedName>
    <definedName name="DEBT10" localSheetId="0">#REF!</definedName>
    <definedName name="DEBT10">#REF!</definedName>
    <definedName name="DEBT11" localSheetId="16">#REF!</definedName>
    <definedName name="DEBT11" localSheetId="41">#REF!</definedName>
    <definedName name="DEBT11" localSheetId="46">#REF!</definedName>
    <definedName name="DEBT11" localSheetId="35">#REF!</definedName>
    <definedName name="DEBT11" localSheetId="34">#REF!</definedName>
    <definedName name="DEBT11" localSheetId="39">#REF!</definedName>
    <definedName name="DEBT11" localSheetId="56">#REF!</definedName>
    <definedName name="DEBT11" localSheetId="19">#REF!</definedName>
    <definedName name="DEBT11" localSheetId="26">#REF!</definedName>
    <definedName name="DEBT11" localSheetId="0">#REF!</definedName>
    <definedName name="DEBT11">#REF!</definedName>
    <definedName name="DEBT12" localSheetId="16">#REF!</definedName>
    <definedName name="DEBT12" localSheetId="41">#REF!</definedName>
    <definedName name="DEBT12" localSheetId="46">#REF!</definedName>
    <definedName name="DEBT12" localSheetId="35">#REF!</definedName>
    <definedName name="DEBT12" localSheetId="34">#REF!</definedName>
    <definedName name="DEBT12" localSheetId="39">#REF!</definedName>
    <definedName name="DEBT12" localSheetId="19">#REF!</definedName>
    <definedName name="DEBT12" localSheetId="26">#REF!</definedName>
    <definedName name="DEBT12" localSheetId="0">#REF!</definedName>
    <definedName name="DEBT12">#REF!</definedName>
    <definedName name="DEBT13" localSheetId="16">#REF!</definedName>
    <definedName name="DEBT13" localSheetId="41">#REF!</definedName>
    <definedName name="DEBT13" localSheetId="46">#REF!</definedName>
    <definedName name="DEBT13" localSheetId="35">#REF!</definedName>
    <definedName name="DEBT13" localSheetId="34">#REF!</definedName>
    <definedName name="DEBT13" localSheetId="39">#REF!</definedName>
    <definedName name="DEBT13" localSheetId="19">#REF!</definedName>
    <definedName name="DEBT13" localSheetId="26">#REF!</definedName>
    <definedName name="DEBT13" localSheetId="0">#REF!</definedName>
    <definedName name="DEBT13">#REF!</definedName>
    <definedName name="DEBT14" localSheetId="16">#REF!</definedName>
    <definedName name="DEBT14" localSheetId="41">#REF!</definedName>
    <definedName name="DEBT14" localSheetId="46">#REF!</definedName>
    <definedName name="DEBT14" localSheetId="35">#REF!</definedName>
    <definedName name="DEBT14" localSheetId="34">#REF!</definedName>
    <definedName name="DEBT14" localSheetId="39">#REF!</definedName>
    <definedName name="DEBT14" localSheetId="19">#REF!</definedName>
    <definedName name="DEBT14" localSheetId="26">#REF!</definedName>
    <definedName name="DEBT14" localSheetId="0">#REF!</definedName>
    <definedName name="DEBT14">#REF!</definedName>
    <definedName name="DEBT15" localSheetId="16">#REF!</definedName>
    <definedName name="DEBT15" localSheetId="41">#REF!</definedName>
    <definedName name="DEBT15" localSheetId="46">#REF!</definedName>
    <definedName name="DEBT15" localSheetId="35">#REF!</definedName>
    <definedName name="DEBT15" localSheetId="34">#REF!</definedName>
    <definedName name="DEBT15" localSheetId="39">#REF!</definedName>
    <definedName name="DEBT15" localSheetId="19">#REF!</definedName>
    <definedName name="DEBT15" localSheetId="26">#REF!</definedName>
    <definedName name="DEBT15" localSheetId="0">#REF!</definedName>
    <definedName name="DEBT15">#REF!</definedName>
    <definedName name="DEBT16" localSheetId="16">#REF!</definedName>
    <definedName name="DEBT16" localSheetId="41">#REF!</definedName>
    <definedName name="DEBT16" localSheetId="46">#REF!</definedName>
    <definedName name="DEBT16" localSheetId="35">#REF!</definedName>
    <definedName name="DEBT16" localSheetId="34">#REF!</definedName>
    <definedName name="DEBT16" localSheetId="39">#REF!</definedName>
    <definedName name="DEBT16" localSheetId="19">#REF!</definedName>
    <definedName name="DEBT16" localSheetId="26">#REF!</definedName>
    <definedName name="DEBT16" localSheetId="0">#REF!</definedName>
    <definedName name="DEBT16">#REF!</definedName>
    <definedName name="DEBT2" localSheetId="16">#REF!</definedName>
    <definedName name="DEBT2" localSheetId="41">#REF!</definedName>
    <definedName name="DEBT2" localSheetId="46">#REF!</definedName>
    <definedName name="DEBT2" localSheetId="35">#REF!</definedName>
    <definedName name="DEBT2" localSheetId="34">#REF!</definedName>
    <definedName name="DEBT2" localSheetId="39">#REF!</definedName>
    <definedName name="DEBT2" localSheetId="19">#REF!</definedName>
    <definedName name="DEBT2" localSheetId="26">#REF!</definedName>
    <definedName name="DEBT2" localSheetId="0">#REF!</definedName>
    <definedName name="DEBT2">#REF!</definedName>
    <definedName name="DEBT3" localSheetId="16">#REF!</definedName>
    <definedName name="DEBT3" localSheetId="41">#REF!</definedName>
    <definedName name="DEBT3" localSheetId="46">#REF!</definedName>
    <definedName name="DEBT3" localSheetId="35">#REF!</definedName>
    <definedName name="DEBT3" localSheetId="34">#REF!</definedName>
    <definedName name="DEBT3" localSheetId="39">#REF!</definedName>
    <definedName name="DEBT3" localSheetId="19">#REF!</definedName>
    <definedName name="DEBT3" localSheetId="26">#REF!</definedName>
    <definedName name="DEBT3" localSheetId="0">#REF!</definedName>
    <definedName name="DEBT3">#REF!</definedName>
    <definedName name="DEBT4" localSheetId="16">#REF!</definedName>
    <definedName name="DEBT4" localSheetId="41">#REF!</definedName>
    <definedName name="DEBT4" localSheetId="46">#REF!</definedName>
    <definedName name="DEBT4" localSheetId="35">#REF!</definedName>
    <definedName name="DEBT4" localSheetId="34">#REF!</definedName>
    <definedName name="DEBT4" localSheetId="39">#REF!</definedName>
    <definedName name="DEBT4" localSheetId="19">#REF!</definedName>
    <definedName name="DEBT4" localSheetId="26">#REF!</definedName>
    <definedName name="DEBT4" localSheetId="0">#REF!</definedName>
    <definedName name="DEBT4">#REF!</definedName>
    <definedName name="DEBT5" localSheetId="16">#REF!</definedName>
    <definedName name="DEBT5" localSheetId="41">#REF!</definedName>
    <definedName name="DEBT5" localSheetId="46">#REF!</definedName>
    <definedName name="DEBT5" localSheetId="35">#REF!</definedName>
    <definedName name="DEBT5" localSheetId="34">#REF!</definedName>
    <definedName name="DEBT5" localSheetId="39">#REF!</definedName>
    <definedName name="DEBT5" localSheetId="19">#REF!</definedName>
    <definedName name="DEBT5" localSheetId="26">#REF!</definedName>
    <definedName name="DEBT5" localSheetId="0">#REF!</definedName>
    <definedName name="DEBT5">#REF!</definedName>
    <definedName name="DEBT6" localSheetId="16">#REF!</definedName>
    <definedName name="DEBT6" localSheetId="41">#REF!</definedName>
    <definedName name="DEBT6" localSheetId="46">#REF!</definedName>
    <definedName name="DEBT6" localSheetId="35">#REF!</definedName>
    <definedName name="DEBT6" localSheetId="34">#REF!</definedName>
    <definedName name="DEBT6" localSheetId="39">#REF!</definedName>
    <definedName name="DEBT6" localSheetId="19">#REF!</definedName>
    <definedName name="DEBT6" localSheetId="26">#REF!</definedName>
    <definedName name="DEBT6" localSheetId="0">#REF!</definedName>
    <definedName name="DEBT6">#REF!</definedName>
    <definedName name="DEBT7" localSheetId="16">#REF!</definedName>
    <definedName name="DEBT7" localSheetId="41">#REF!</definedName>
    <definedName name="DEBT7" localSheetId="46">#REF!</definedName>
    <definedName name="DEBT7" localSheetId="35">#REF!</definedName>
    <definedName name="DEBT7" localSheetId="34">#REF!</definedName>
    <definedName name="DEBT7" localSheetId="39">#REF!</definedName>
    <definedName name="DEBT7" localSheetId="19">#REF!</definedName>
    <definedName name="DEBT7" localSheetId="26">#REF!</definedName>
    <definedName name="DEBT7" localSheetId="0">#REF!</definedName>
    <definedName name="DEBT7">#REF!</definedName>
    <definedName name="DEBT8" localSheetId="16">#REF!</definedName>
    <definedName name="DEBT8" localSheetId="41">#REF!</definedName>
    <definedName name="DEBT8" localSheetId="46">#REF!</definedName>
    <definedName name="DEBT8" localSheetId="35">#REF!</definedName>
    <definedName name="DEBT8" localSheetId="34">#REF!</definedName>
    <definedName name="DEBT8" localSheetId="39">#REF!</definedName>
    <definedName name="DEBT8" localSheetId="19">#REF!</definedName>
    <definedName name="DEBT8" localSheetId="26">#REF!</definedName>
    <definedName name="DEBT8" localSheetId="0">#REF!</definedName>
    <definedName name="DEBT8">#REF!</definedName>
    <definedName name="DEBT9" localSheetId="16">#REF!</definedName>
    <definedName name="DEBT9" localSheetId="41">#REF!</definedName>
    <definedName name="DEBT9" localSheetId="46">#REF!</definedName>
    <definedName name="DEBT9" localSheetId="35">#REF!</definedName>
    <definedName name="DEBT9" localSheetId="34">#REF!</definedName>
    <definedName name="DEBT9" localSheetId="39">#REF!</definedName>
    <definedName name="DEBT9" localSheetId="19">#REF!</definedName>
    <definedName name="DEBT9" localSheetId="26">#REF!</definedName>
    <definedName name="DEBT9" localSheetId="0">#REF!</definedName>
    <definedName name="DEBT9">#REF!</definedName>
    <definedName name="defesti" localSheetId="16">#REF!</definedName>
    <definedName name="defesti" localSheetId="41">#REF!</definedName>
    <definedName name="defesti" localSheetId="46">#REF!</definedName>
    <definedName name="defesti" localSheetId="35">#REF!</definedName>
    <definedName name="defesti" localSheetId="34">#REF!</definedName>
    <definedName name="defesti" localSheetId="39">#REF!</definedName>
    <definedName name="defesti" localSheetId="19">#REF!</definedName>
    <definedName name="defesti" localSheetId="26">#REF!</definedName>
    <definedName name="defesti" localSheetId="0">#REF!</definedName>
    <definedName name="defesti">#REF!</definedName>
    <definedName name="deficit" localSheetId="16">#REF!</definedName>
    <definedName name="deficit" localSheetId="41">#REF!</definedName>
    <definedName name="deficit" localSheetId="46">#REF!</definedName>
    <definedName name="deficit" localSheetId="35">#REF!</definedName>
    <definedName name="deficit" localSheetId="34">#REF!</definedName>
    <definedName name="deficit" localSheetId="39">#REF!</definedName>
    <definedName name="deficit" localSheetId="19">#REF!</definedName>
    <definedName name="deficit" localSheetId="26">#REF!</definedName>
    <definedName name="deficit" localSheetId="0">#REF!</definedName>
    <definedName name="deficit">#REF!</definedName>
    <definedName name="DEFICIT98" localSheetId="16">#REF!</definedName>
    <definedName name="DEFICIT98" localSheetId="41">#REF!</definedName>
    <definedName name="DEFICIT98" localSheetId="46">#REF!</definedName>
    <definedName name="DEFICIT98" localSheetId="35">#REF!</definedName>
    <definedName name="DEFICIT98" localSheetId="34">#REF!</definedName>
    <definedName name="DEFICIT98" localSheetId="39">#REF!</definedName>
    <definedName name="DEFICIT98" localSheetId="19">#REF!</definedName>
    <definedName name="DEFICIT98" localSheetId="26">#REF!</definedName>
    <definedName name="DEFICIT98" localSheetId="0">#REF!</definedName>
    <definedName name="DEFICIT98">#REF!</definedName>
    <definedName name="DEFICIT99" localSheetId="16">#REF!</definedName>
    <definedName name="DEFICIT99" localSheetId="41">#REF!</definedName>
    <definedName name="DEFICIT99" localSheetId="46">#REF!</definedName>
    <definedName name="DEFICIT99" localSheetId="35">#REF!</definedName>
    <definedName name="DEFICIT99" localSheetId="34">#REF!</definedName>
    <definedName name="DEFICIT99" localSheetId="39">#REF!</definedName>
    <definedName name="DEFICIT99" localSheetId="19">#REF!</definedName>
    <definedName name="DEFICIT99" localSheetId="26">#REF!</definedName>
    <definedName name="DEFICIT99" localSheetId="0">#REF!</definedName>
    <definedName name="DEFICIT99">#REF!</definedName>
    <definedName name="DEFL" localSheetId="16">#REF!</definedName>
    <definedName name="DEFL" localSheetId="41">#REF!</definedName>
    <definedName name="DEFL" localSheetId="46">#REF!</definedName>
    <definedName name="DEFL" localSheetId="35">#REF!</definedName>
    <definedName name="DEFL" localSheetId="29">#REF!</definedName>
    <definedName name="DEFL" localSheetId="34">#REF!</definedName>
    <definedName name="DEFL" localSheetId="39">#REF!</definedName>
    <definedName name="DEFL" localSheetId="56">#REF!</definedName>
    <definedName name="DEFL" localSheetId="19">#REF!</definedName>
    <definedName name="DEFL" localSheetId="26">#REF!</definedName>
    <definedName name="DEFL" localSheetId="0">#REF!</definedName>
    <definedName name="DEFL">#REF!</definedName>
    <definedName name="DEG" localSheetId="16">#REF!</definedName>
    <definedName name="DEG" localSheetId="41">#REF!</definedName>
    <definedName name="DEG" localSheetId="46">#REF!</definedName>
    <definedName name="DEG" localSheetId="35">#REF!</definedName>
    <definedName name="DEG" localSheetId="29">#REF!</definedName>
    <definedName name="DEG" localSheetId="34">#REF!</definedName>
    <definedName name="DEG" localSheetId="36">#N/A</definedName>
    <definedName name="DEG" localSheetId="39">#REF!</definedName>
    <definedName name="DEG" localSheetId="50">#REF!</definedName>
    <definedName name="DEG" localSheetId="51">#REF!</definedName>
    <definedName name="DEG" localSheetId="55">#REF!</definedName>
    <definedName name="DEG" localSheetId="56">#REF!</definedName>
    <definedName name="DEG" localSheetId="19">#REF!</definedName>
    <definedName name="DEG" localSheetId="26">#REF!</definedName>
    <definedName name="DEG" localSheetId="0">#REF!</definedName>
    <definedName name="DEG">#REF!</definedName>
    <definedName name="DEM" localSheetId="36">#REF!</definedName>
    <definedName name="DEM" localSheetId="70">#REF!</definedName>
    <definedName name="DEM">[66]CIRRs!$C$84</definedName>
    <definedName name="DEMEURO" localSheetId="15">#REF!</definedName>
    <definedName name="DEMEURO" localSheetId="16">#REF!</definedName>
    <definedName name="DEMEURO" localSheetId="25">#REF!</definedName>
    <definedName name="DEMEURO" localSheetId="41">#REF!</definedName>
    <definedName name="DEMEURO" localSheetId="46">#REF!</definedName>
    <definedName name="DEMEURO" localSheetId="35">#REF!</definedName>
    <definedName name="DEMEURO" localSheetId="29">#REF!</definedName>
    <definedName name="DEMEURO" localSheetId="34">#REF!</definedName>
    <definedName name="DEMEURO" localSheetId="36">#N/A</definedName>
    <definedName name="DEMEURO" localSheetId="39">#REF!</definedName>
    <definedName name="DEMEURO" localSheetId="50">#REF!</definedName>
    <definedName name="DEMEURO" localSheetId="51">#REF!</definedName>
    <definedName name="DEMEURO" localSheetId="55">#REF!</definedName>
    <definedName name="DEMEURO" localSheetId="56">#REF!</definedName>
    <definedName name="DEMEURO" localSheetId="69">#REF!</definedName>
    <definedName name="DEMEURO" localSheetId="19">#REF!</definedName>
    <definedName name="DEMEURO" localSheetId="26">#REF!</definedName>
    <definedName name="DEMEURO" localSheetId="0">#REF!</definedName>
    <definedName name="DEMEURO">#REF!</definedName>
    <definedName name="Denmark_wt" localSheetId="36">#REF!</definedName>
    <definedName name="Denmark_wt" localSheetId="70">#REF!</definedName>
    <definedName name="Denmark_wt">'[85]OECD wgt'!$B$17</definedName>
    <definedName name="Department" localSheetId="16">'[105]Exchange Rate chart'!#REF!</definedName>
    <definedName name="Department" localSheetId="25">'[105]Exchange Rate chart'!#REF!</definedName>
    <definedName name="Department" localSheetId="35">'[105]Exchange Rate chart'!#REF!</definedName>
    <definedName name="Department" localSheetId="34">'[105]Exchange Rate chart'!#REF!</definedName>
    <definedName name="Department" localSheetId="36">#REF!</definedName>
    <definedName name="Department" localSheetId="39">'[105]Exchange Rate chart'!#REF!</definedName>
    <definedName name="Department" localSheetId="56">'[106]Exchange Rate chart'!#REF!</definedName>
    <definedName name="Department" localSheetId="69">'[105]Exchange Rate chart'!#REF!</definedName>
    <definedName name="Department" localSheetId="70">#REF!</definedName>
    <definedName name="Department" localSheetId="26">'[105]Exchange Rate chart'!#REF!</definedName>
    <definedName name="Department">'[105]Exchange Rate chart'!#REF!</definedName>
    <definedName name="DependenciaBrecha" localSheetId="36">#REF!</definedName>
    <definedName name="DependenciaBrecha" localSheetId="70">#REF!</definedName>
    <definedName name="DependenciaBrecha">[124]ROE!$B$136</definedName>
    <definedName name="DependenciaBrecha2" localSheetId="16">[125]ROE!$B$136</definedName>
    <definedName name="DependenciaBrecha2" localSheetId="35">[125]ROE!$B$136</definedName>
    <definedName name="DependenciaBrecha2" localSheetId="36">#REF!</definedName>
    <definedName name="DependenciaBrecha2" localSheetId="56">[126]ROE!$B$136</definedName>
    <definedName name="DependenciaBrecha2" localSheetId="70">#REF!</definedName>
    <definedName name="DependenciaBrecha2" localSheetId="26">[125]ROE!$B$136</definedName>
    <definedName name="DependenciaBrecha2">[125]ROE!$B$136</definedName>
    <definedName name="DependenciaSpread" localSheetId="36">#REF!</definedName>
    <definedName name="DependenciaSpread" localSheetId="70">#REF!</definedName>
    <definedName name="DependenciaSpread">[124]ROE!$B$134</definedName>
    <definedName name="DependenciaSpread2" localSheetId="16">[125]ROE!$B$134</definedName>
    <definedName name="DependenciaSpread2" localSheetId="35">[125]ROE!$B$134</definedName>
    <definedName name="DependenciaSpread2" localSheetId="36">#REF!</definedName>
    <definedName name="DependenciaSpread2" localSheetId="56">[126]ROE!$B$134</definedName>
    <definedName name="DependenciaSpread2" localSheetId="70">#REF!</definedName>
    <definedName name="DependenciaSpread2" localSheetId="26">[125]ROE!$B$134</definedName>
    <definedName name="DependenciaSpread2">[125]ROE!$B$134</definedName>
    <definedName name="der" localSheetId="15" hidden="1">{"Tab1",#N/A,FALSE,"P";"Tab2",#N/A,FALSE,"P"}</definedName>
    <definedName name="der" localSheetId="16" hidden="1">{"Tab1",#N/A,FALSE,"P";"Tab2",#N/A,FALSE,"P"}</definedName>
    <definedName name="der" localSheetId="23" hidden="1">{"Tab1",#N/A,FALSE,"P";"Tab2",#N/A,FALSE,"P"}</definedName>
    <definedName name="der" localSheetId="25" hidden="1">{"Tab1",#N/A,FALSE,"P";"Tab2",#N/A,FALSE,"P"}</definedName>
    <definedName name="der" localSheetId="41" hidden="1">{"Tab1",#N/A,FALSE,"P";"Tab2",#N/A,FALSE,"P"}</definedName>
    <definedName name="der" localSheetId="46" hidden="1">{"Tab1",#N/A,FALSE,"P";"Tab2",#N/A,FALSE,"P"}</definedName>
    <definedName name="der" localSheetId="7" hidden="1">{"Tab1",#N/A,FALSE,"P";"Tab2",#N/A,FALSE,"P"}</definedName>
    <definedName name="der" localSheetId="8" hidden="1">{"Tab1",#N/A,FALSE,"P";"Tab2",#N/A,FALSE,"P"}</definedName>
    <definedName name="der" localSheetId="35" hidden="1">{"Tab1",#N/A,FALSE,"P";"Tab2",#N/A,FALSE,"P"}</definedName>
    <definedName name="der" localSheetId="2" hidden="1">{"Tab1",#N/A,FALSE,"P";"Tab2",#N/A,FALSE,"P"}</definedName>
    <definedName name="der" localSheetId="28" hidden="1">{"Tab1",#N/A,FALSE,"P";"Tab2",#N/A,FALSE,"P"}</definedName>
    <definedName name="der" localSheetId="29" hidden="1">{"Tab1",#N/A,FALSE,"P";"Tab2",#N/A,FALSE,"P"}</definedName>
    <definedName name="der" localSheetId="30" hidden="1">{"Tab1",#N/A,FALSE,"P";"Tab2",#N/A,FALSE,"P"}</definedName>
    <definedName name="der" localSheetId="31" hidden="1">{"Tab1",#N/A,FALSE,"P";"Tab2",#N/A,FALSE,"P"}</definedName>
    <definedName name="der" localSheetId="32" hidden="1">{"Tab1",#N/A,FALSE,"P";"Tab2",#N/A,FALSE,"P"}</definedName>
    <definedName name="der" localSheetId="33" hidden="1">{"Tab1",#N/A,FALSE,"P";"Tab2",#N/A,FALSE,"P"}</definedName>
    <definedName name="der" localSheetId="34" hidden="1">{"Tab1",#N/A,FALSE,"P";"Tab2",#N/A,FALSE,"P"}</definedName>
    <definedName name="der" localSheetId="36" hidden="1">{"Tab1",#N/A,FALSE,"P";"Tab2",#N/A,FALSE,"P"}</definedName>
    <definedName name="der" localSheetId="39" hidden="1">{"Tab1",#N/A,FALSE,"P";"Tab2",#N/A,FALSE,"P"}</definedName>
    <definedName name="der" localSheetId="50" hidden="1">{"Tab1",#N/A,FALSE,"P";"Tab2",#N/A,FALSE,"P"}</definedName>
    <definedName name="der" localSheetId="51" hidden="1">{"Tab1",#N/A,FALSE,"P";"Tab2",#N/A,FALSE,"P"}</definedName>
    <definedName name="der" localSheetId="52" hidden="1">{"Tab1",#N/A,FALSE,"P";"Tab2",#N/A,FALSE,"P"}</definedName>
    <definedName name="der" localSheetId="53" hidden="1">{"Tab1",#N/A,FALSE,"P";"Tab2",#N/A,FALSE,"P"}</definedName>
    <definedName name="der" localSheetId="54" hidden="1">{"Tab1",#N/A,FALSE,"P";"Tab2",#N/A,FALSE,"P"}</definedName>
    <definedName name="der" localSheetId="55" hidden="1">{"Tab1",#N/A,FALSE,"P";"Tab2",#N/A,FALSE,"P"}</definedName>
    <definedName name="der" localSheetId="56" hidden="1">{"Tab1",#N/A,FALSE,"P";"Tab2",#N/A,FALSE,"P"}</definedName>
    <definedName name="der" localSheetId="69" hidden="1">{"Tab1",#N/A,FALSE,"P";"Tab2",#N/A,FALSE,"P"}</definedName>
    <definedName name="der" localSheetId="70" hidden="1">{"Tab1",#N/A,FALSE,"P";"Tab2",#N/A,FALSE,"P"}</definedName>
    <definedName name="der" localSheetId="19" hidden="1">{"Tab1",#N/A,FALSE,"P";"Tab2",#N/A,FALSE,"P"}</definedName>
    <definedName name="der" localSheetId="22" hidden="1">{"Tab1",#N/A,FALSE,"P";"Tab2",#N/A,FALSE,"P"}</definedName>
    <definedName name="der" localSheetId="24" hidden="1">{"Tab1",#N/A,FALSE,"P";"Tab2",#N/A,FALSE,"P"}</definedName>
    <definedName name="der" localSheetId="26" hidden="1">{"Tab1",#N/A,FALSE,"P";"Tab2",#N/A,FALSE,"P"}</definedName>
    <definedName name="der" localSheetId="27" hidden="1">{"Tab1",#N/A,FALSE,"P";"Tab2",#N/A,FALSE,"P"}</definedName>
    <definedName name="der" localSheetId="0" hidden="1">{"Tab1",#N/A,FALSE,"P";"Tab2",#N/A,FALSE,"P"}</definedName>
    <definedName name="der" hidden="1">{"Tab1",#N/A,FALSE,"P";"Tab2",#N/A,FALSE,"P"}</definedName>
    <definedName name="DES" localSheetId="16">#REF!</definedName>
    <definedName name="DES" localSheetId="25">#REF!</definedName>
    <definedName name="DES" localSheetId="41">#REF!</definedName>
    <definedName name="DES" localSheetId="46">#REF!</definedName>
    <definedName name="DES" localSheetId="35">#REF!</definedName>
    <definedName name="DES" localSheetId="29">#REF!</definedName>
    <definedName name="DES" localSheetId="34">#REF!</definedName>
    <definedName name="DES" localSheetId="39">#REF!</definedName>
    <definedName name="DES" localSheetId="55">#REF!</definedName>
    <definedName name="DES" localSheetId="69">#REF!</definedName>
    <definedName name="DES" localSheetId="19">#REF!</definedName>
    <definedName name="DES" localSheetId="26">#REF!</definedName>
    <definedName name="DES" localSheetId="0">#REF!</definedName>
    <definedName name="DES">#REF!</definedName>
    <definedName name="DESC96" localSheetId="16">#REF!</definedName>
    <definedName name="DESC96" localSheetId="41">#REF!</definedName>
    <definedName name="DESC96" localSheetId="46">#REF!</definedName>
    <definedName name="DESC96" localSheetId="35">#REF!</definedName>
    <definedName name="DESC96" localSheetId="34">#REF!</definedName>
    <definedName name="DESC96" localSheetId="39">#REF!</definedName>
    <definedName name="DESC96" localSheetId="19">#REF!</definedName>
    <definedName name="DESC96" localSheetId="26">#REF!</definedName>
    <definedName name="DESC96" localSheetId="0">#REF!</definedName>
    <definedName name="DESC96">#REF!</definedName>
    <definedName name="DESPUESCORTE" localSheetId="16">#REF!</definedName>
    <definedName name="DESPUESCORTE" localSheetId="41">#REF!</definedName>
    <definedName name="DESPUESCORTE" localSheetId="46">#REF!</definedName>
    <definedName name="DESPUESCORTE" localSheetId="35">#REF!</definedName>
    <definedName name="DESPUESCORTE" localSheetId="34">#REF!</definedName>
    <definedName name="DESPUESCORTE" localSheetId="39">#REF!</definedName>
    <definedName name="DESPUESCORTE" localSheetId="19">#REF!</definedName>
    <definedName name="DESPUESCORTE" localSheetId="26">#REF!</definedName>
    <definedName name="DESPUESCORTE" localSheetId="0">#REF!</definedName>
    <definedName name="DESPUESCORTE">#REF!</definedName>
    <definedName name="dexbccr" localSheetId="16">#REF!</definedName>
    <definedName name="dexbccr" localSheetId="41">#REF!</definedName>
    <definedName name="dexbccr" localSheetId="46">#REF!</definedName>
    <definedName name="dexbccr" localSheetId="35">#REF!</definedName>
    <definedName name="dexbccr" localSheetId="34">#REF!</definedName>
    <definedName name="dexbccr" localSheetId="39">#REF!</definedName>
    <definedName name="dexbccr" localSheetId="19">#REF!</definedName>
    <definedName name="dexbccr" localSheetId="26">#REF!</definedName>
    <definedName name="dexbccr" localSheetId="0">#REF!</definedName>
    <definedName name="dexbccr">#REF!</definedName>
    <definedName name="df" localSheetId="16">[7]!df</definedName>
    <definedName name="df" localSheetId="35">[7]!df</definedName>
    <definedName name="df" localSheetId="36">#REF!</definedName>
    <definedName name="df" localSheetId="56">[8]!df</definedName>
    <definedName name="df" localSheetId="70">#REF!</definedName>
    <definedName name="df" localSheetId="26">[7]!df</definedName>
    <definedName name="df">[7]!df</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16" hidden="1">'[117]Fax a enviar'!#REF!</definedName>
    <definedName name="dfdf" localSheetId="25" hidden="1">'[117]Fax a enviar'!#REF!</definedName>
    <definedName name="dfdf" localSheetId="35" hidden="1">'[117]Fax a enviar'!#REF!</definedName>
    <definedName name="dfdf" localSheetId="29" hidden="1">#REF!</definedName>
    <definedName name="dfdf" localSheetId="30" hidden="1">#REF!</definedName>
    <definedName name="dfdf" localSheetId="31" hidden="1">#REF!</definedName>
    <definedName name="dfdf" localSheetId="32" hidden="1">#REF!</definedName>
    <definedName name="dfdf" localSheetId="33" hidden="1">#REF!</definedName>
    <definedName name="dfdf" localSheetId="34" hidden="1">'[117]Fax a enviar'!#REF!</definedName>
    <definedName name="dfdf" localSheetId="36" hidden="1">#REF!</definedName>
    <definedName name="dfdf" localSheetId="39" hidden="1">'[117]Fax a enviar'!#REF!</definedName>
    <definedName name="dfdf" localSheetId="55" hidden="1">#REF!</definedName>
    <definedName name="dfdf" localSheetId="56" hidden="1">'[117]Fax a enviar'!#REF!</definedName>
    <definedName name="dfdf" localSheetId="69" hidden="1">'[117]Fax a enviar'!#REF!</definedName>
    <definedName name="dfdf" localSheetId="70" hidden="1">#REF!</definedName>
    <definedName name="dfdf" localSheetId="26" hidden="1">'[117]Fax a enviar'!#REF!</definedName>
    <definedName name="dfdf" hidden="1">'[117]Fax a enviar'!#REF!</definedName>
    <definedName name="dfdfsd" localSheetId="16" hidden="1">'[127]Fax a enviar'!#REF!</definedName>
    <definedName name="dfdfsd" localSheetId="25" hidden="1">'[127]Fax a enviar'!#REF!</definedName>
    <definedName name="dfdfsd" localSheetId="35" hidden="1">'[127]Fax a enviar'!#REF!</definedName>
    <definedName name="dfdfsd" localSheetId="29" hidden="1">#REF!</definedName>
    <definedName name="dfdfsd" localSheetId="33" hidden="1">#REF!</definedName>
    <definedName name="dfdfsd" localSheetId="36" hidden="1">#REF!</definedName>
    <definedName name="dfdfsd" localSheetId="39" hidden="1">'[127]Fax a enviar'!#REF!</definedName>
    <definedName name="dfdfsd" localSheetId="55" hidden="1">#REF!</definedName>
    <definedName name="dfdfsd" localSheetId="69" hidden="1">'[127]Fax a enviar'!#REF!</definedName>
    <definedName name="dfdfsd" localSheetId="70" hidden="1">#REF!</definedName>
    <definedName name="dfdfsd" localSheetId="26" hidden="1">'[127]Fax a enviar'!#REF!</definedName>
    <definedName name="dfdfsd" hidden="1">'[127]Fax a enviar'!#REF!</definedName>
    <definedName name="dfdgfdfd" localSheetId="16" hidden="1">'[128]Fax a enviar'!#REF!</definedName>
    <definedName name="dfdgfdfd" localSheetId="35" hidden="1">'[128]Fax a enviar'!#REF!</definedName>
    <definedName name="dfdgfdfd" localSheetId="36" hidden="1">#REF!</definedName>
    <definedName name="dfdgfdfd" localSheetId="39" hidden="1">'[128]Fax a enviar'!#REF!</definedName>
    <definedName name="dfdgfdfd" localSheetId="55" hidden="1">#REF!</definedName>
    <definedName name="dfdgfdfd" localSheetId="70" hidden="1">#REF!</definedName>
    <definedName name="dfdgfdfd" localSheetId="26" hidden="1">'[128]Fax a enviar'!#REF!</definedName>
    <definedName name="dfdgfdfd" hidden="1">'[128]Fax a enviar'!#REF!</definedName>
    <definedName name="dfdgfdsfsd" localSheetId="16" hidden="1">#REF!</definedName>
    <definedName name="dfdgfdsfsd" localSheetId="25" hidden="1">#REF!</definedName>
    <definedName name="dfdgfdsfsd" localSheetId="41" hidden="1">#REF!</definedName>
    <definedName name="dfdgfdsfsd" localSheetId="46" hidden="1">#REF!</definedName>
    <definedName name="dfdgfdsfsd" localSheetId="35" hidden="1">#REF!</definedName>
    <definedName name="dfdgfdsfsd" localSheetId="29" hidden="1">#REF!</definedName>
    <definedName name="dfdgfdsfsd" localSheetId="33" hidden="1">#REF!</definedName>
    <definedName name="dfdgfdsfsd" localSheetId="34" hidden="1">#REF!</definedName>
    <definedName name="dfdgfdsfsd" localSheetId="39" hidden="1">#REF!</definedName>
    <definedName name="dfdgfdsfsd" localSheetId="50" hidden="1">#REF!</definedName>
    <definedName name="dfdgfdsfsd" localSheetId="51" hidden="1">#REF!</definedName>
    <definedName name="dfdgfdsfsd" localSheetId="55" hidden="1">#REF!</definedName>
    <definedName name="dfdgfdsfsd" localSheetId="56" hidden="1">#REF!</definedName>
    <definedName name="dfdgfdsfsd" localSheetId="69" hidden="1">#REF!</definedName>
    <definedName name="dfdgfdsfsd" localSheetId="19" hidden="1">#REF!</definedName>
    <definedName name="dfdgfdsfsd" localSheetId="26" hidden="1">#REF!</definedName>
    <definedName name="dfdgfdsfsd" localSheetId="0" hidden="1">#REF!</definedName>
    <definedName name="dfdgfdsfsd" hidden="1">#REF!</definedName>
    <definedName name="dfgd" localSheetId="16">#REF!</definedName>
    <definedName name="dfgd" localSheetId="41">#REF!</definedName>
    <definedName name="dfgd" localSheetId="46">#REF!</definedName>
    <definedName name="dfgd" localSheetId="35">#REF!</definedName>
    <definedName name="dfgd" localSheetId="29">#REF!</definedName>
    <definedName name="dfgd" localSheetId="34">#REF!</definedName>
    <definedName name="dfgd" localSheetId="39">#REF!</definedName>
    <definedName name="dfgd" localSheetId="50">#REF!</definedName>
    <definedName name="dfgd" localSheetId="51">#REF!</definedName>
    <definedName name="dfgd" localSheetId="55">#REF!</definedName>
    <definedName name="dfgd" localSheetId="56">#REF!</definedName>
    <definedName name="dfgd" localSheetId="19">#REF!</definedName>
    <definedName name="dfgd" localSheetId="26">#REF!</definedName>
    <definedName name="dfgd" localSheetId="0">#REF!</definedName>
    <definedName name="dfgd">#REF!</definedName>
    <definedName name="DG" localSheetId="15">[90]Q7!$E$19:$AH$19</definedName>
    <definedName name="DG" localSheetId="16">#REF!</definedName>
    <definedName name="DG" localSheetId="41">#REF!</definedName>
    <definedName name="DG" localSheetId="46">#REF!</definedName>
    <definedName name="DG" localSheetId="35">#REF!</definedName>
    <definedName name="DG" localSheetId="29">#REF!</definedName>
    <definedName name="DG" localSheetId="34">#REF!</definedName>
    <definedName name="DG" localSheetId="39">#REF!</definedName>
    <definedName name="DG" localSheetId="55">#REF!</definedName>
    <definedName name="DG" localSheetId="56">#REF!</definedName>
    <definedName name="DG" localSheetId="19">#REF!</definedName>
    <definedName name="DG" localSheetId="26">#REF!</definedName>
    <definedName name="DG" localSheetId="0">#REF!</definedName>
    <definedName name="DG">#REF!</definedName>
    <definedName name="DG_S" localSheetId="15">[90]Q7!$E$14:$AH$14</definedName>
    <definedName name="DG_S" localSheetId="16">#REF!</definedName>
    <definedName name="DG_S" localSheetId="41">#REF!</definedName>
    <definedName name="DG_S" localSheetId="46">#REF!</definedName>
    <definedName name="DG_S" localSheetId="35">#REF!</definedName>
    <definedName name="DG_S" localSheetId="29">#REF!</definedName>
    <definedName name="DG_S" localSheetId="34">#REF!</definedName>
    <definedName name="DG_S" localSheetId="39">#REF!</definedName>
    <definedName name="DG_S" localSheetId="55">#REF!</definedName>
    <definedName name="DG_S" localSheetId="56">#REF!</definedName>
    <definedName name="DG_S" localSheetId="19">#REF!</definedName>
    <definedName name="DG_S" localSheetId="26">#REF!</definedName>
    <definedName name="DG_S" localSheetId="0">#REF!</definedName>
    <definedName name="DG_S">#REF!</definedName>
    <definedName name="dgdgd" localSheetId="16" hidden="1">#REF!</definedName>
    <definedName name="dgdgd" localSheetId="41" hidden="1">#REF!</definedName>
    <definedName name="dgdgd" localSheetId="46" hidden="1">#REF!</definedName>
    <definedName name="dgdgd" localSheetId="35" hidden="1">#REF!</definedName>
    <definedName name="dgdgd" localSheetId="29" hidden="1">#REF!</definedName>
    <definedName name="dgdgd" localSheetId="34" hidden="1">#REF!</definedName>
    <definedName name="dgdgd" localSheetId="39" hidden="1">#REF!</definedName>
    <definedName name="dgdgd" localSheetId="50" hidden="1">#REF!</definedName>
    <definedName name="dgdgd" localSheetId="51" hidden="1">#REF!</definedName>
    <definedName name="dgdgd" localSheetId="55" hidden="1">#REF!</definedName>
    <definedName name="dgdgd" localSheetId="56" hidden="1">#REF!</definedName>
    <definedName name="dgdgd" localSheetId="19" hidden="1">#REF!</definedName>
    <definedName name="dgdgd" localSheetId="26" hidden="1">#REF!</definedName>
    <definedName name="dgdgd" localSheetId="0" hidden="1">#REF!</definedName>
    <definedName name="dgdgd" hidden="1">#REF!</definedName>
    <definedName name="DGImonth" localSheetId="16">#REF!</definedName>
    <definedName name="DGImonth" localSheetId="41">#REF!</definedName>
    <definedName name="DGImonth" localSheetId="46">#REF!</definedName>
    <definedName name="DGImonth" localSheetId="35">#REF!</definedName>
    <definedName name="DGImonth" localSheetId="34">#REF!</definedName>
    <definedName name="DGImonth" localSheetId="39">#REF!</definedName>
    <definedName name="DGImonth" localSheetId="19">#REF!</definedName>
    <definedName name="DGImonth" localSheetId="26">#REF!</definedName>
    <definedName name="DGImonth" localSheetId="0">#REF!</definedName>
    <definedName name="DGImonth">#REF!</definedName>
    <definedName name="DGproj">#N/A</definedName>
    <definedName name="DIARIO" localSheetId="16">#REF!</definedName>
    <definedName name="DIARIO" localSheetId="25">#REF!</definedName>
    <definedName name="DIARIO" localSheetId="41">#REF!</definedName>
    <definedName name="DIARIO" localSheetId="46">#REF!</definedName>
    <definedName name="DIARIO" localSheetId="35">#REF!</definedName>
    <definedName name="DIARIO" localSheetId="34">#REF!</definedName>
    <definedName name="DIARIO" localSheetId="39">#REF!</definedName>
    <definedName name="DIARIO" localSheetId="69">#REF!</definedName>
    <definedName name="DIARIO" localSheetId="19">#REF!</definedName>
    <definedName name="DIARIO" localSheetId="26">#REF!</definedName>
    <definedName name="DIARIO" localSheetId="0">#REF!</definedName>
    <definedName name="DIARIO">#REF!</definedName>
    <definedName name="DIC._88" localSheetId="16">#REF!</definedName>
    <definedName name="DIC._88" localSheetId="41">#REF!</definedName>
    <definedName name="DIC._88" localSheetId="46">#REF!</definedName>
    <definedName name="DIC._88" localSheetId="35">#REF!</definedName>
    <definedName name="DIC._88" localSheetId="34">#REF!</definedName>
    <definedName name="DIC._88" localSheetId="39">#REF!</definedName>
    <definedName name="DIC._88" localSheetId="19">#REF!</definedName>
    <definedName name="DIC._88" localSheetId="26">#REF!</definedName>
    <definedName name="DIC._88" localSheetId="0">#REF!</definedName>
    <definedName name="DIC._88">#REF!</definedName>
    <definedName name="DIC._89" localSheetId="16">#REF!</definedName>
    <definedName name="DIC._89" localSheetId="41">#REF!</definedName>
    <definedName name="DIC._89" localSheetId="46">#REF!</definedName>
    <definedName name="DIC._89" localSheetId="35">#REF!</definedName>
    <definedName name="DIC._89" localSheetId="34">#REF!</definedName>
    <definedName name="DIC._89" localSheetId="39">#REF!</definedName>
    <definedName name="DIC._89" localSheetId="19">#REF!</definedName>
    <definedName name="DIC._89" localSheetId="26">#REF!</definedName>
    <definedName name="DIC._89" localSheetId="0">#REF!</definedName>
    <definedName name="DIC._89">#REF!</definedName>
    <definedName name="DIFCTO00" localSheetId="16">#REF!</definedName>
    <definedName name="DIFCTO00" localSheetId="41">#REF!</definedName>
    <definedName name="DIFCTO00" localSheetId="46">#REF!</definedName>
    <definedName name="DIFCTO00" localSheetId="35">#REF!</definedName>
    <definedName name="DIFCTO00" localSheetId="34">#REF!</definedName>
    <definedName name="DIFCTO00" localSheetId="39">#REF!</definedName>
    <definedName name="DIFCTO00" localSheetId="19">#REF!</definedName>
    <definedName name="DIFCTO00" localSheetId="26">#REF!</definedName>
    <definedName name="DIFCTO00" localSheetId="0">#REF!</definedName>
    <definedName name="DIFCTO00">#REF!</definedName>
    <definedName name="DIFCTO97" localSheetId="16">#REF!</definedName>
    <definedName name="DIFCTO97" localSheetId="41">#REF!</definedName>
    <definedName name="DIFCTO97" localSheetId="46">#REF!</definedName>
    <definedName name="DIFCTO97" localSheetId="35">#REF!</definedName>
    <definedName name="DIFCTO97" localSheetId="34">#REF!</definedName>
    <definedName name="DIFCTO97" localSheetId="39">#REF!</definedName>
    <definedName name="DIFCTO97" localSheetId="19">#REF!</definedName>
    <definedName name="DIFCTO97" localSheetId="26">#REF!</definedName>
    <definedName name="DIFCTO97" localSheetId="0">#REF!</definedName>
    <definedName name="DIFCTO97">#REF!</definedName>
    <definedName name="DIFCTO98" localSheetId="16">#REF!</definedName>
    <definedName name="DIFCTO98" localSheetId="41">#REF!</definedName>
    <definedName name="DIFCTO98" localSheetId="46">#REF!</definedName>
    <definedName name="DIFCTO98" localSheetId="35">#REF!</definedName>
    <definedName name="DIFCTO98" localSheetId="34">#REF!</definedName>
    <definedName name="DIFCTO98" localSheetId="39">#REF!</definedName>
    <definedName name="DIFCTO98" localSheetId="19">#REF!</definedName>
    <definedName name="DIFCTO98" localSheetId="26">#REF!</definedName>
    <definedName name="DIFCTO98" localSheetId="0">#REF!</definedName>
    <definedName name="DIFCTO98">#REF!</definedName>
    <definedName name="DIFCTO99" localSheetId="16">#REF!</definedName>
    <definedName name="DIFCTO99" localSheetId="41">#REF!</definedName>
    <definedName name="DIFCTO99" localSheetId="46">#REF!</definedName>
    <definedName name="DIFCTO99" localSheetId="35">#REF!</definedName>
    <definedName name="DIFCTO99" localSheetId="34">#REF!</definedName>
    <definedName name="DIFCTO99" localSheetId="39">#REF!</definedName>
    <definedName name="DIFCTO99" localSheetId="19">#REF!</definedName>
    <definedName name="DIFCTO99" localSheetId="26">#REF!</definedName>
    <definedName name="DIFCTO99" localSheetId="0">#REF!</definedName>
    <definedName name="DIFCTO99">#REF!</definedName>
    <definedName name="Diferencia" localSheetId="35">[129]A.11!#REF!</definedName>
    <definedName name="Diferencia" localSheetId="36">#REF!</definedName>
    <definedName name="Diferencia" localSheetId="70">#REF!</definedName>
    <definedName name="Diferencia" localSheetId="26">[129]A.11!#REF!</definedName>
    <definedName name="Diferencia">[129]A.11!#REF!</definedName>
    <definedName name="DISB" localSheetId="16">[76]Debt!#REF!</definedName>
    <definedName name="DISB" localSheetId="35">[76]Debt!#REF!</definedName>
    <definedName name="DISB" localSheetId="36">#REF!</definedName>
    <definedName name="DISB" localSheetId="70">#REF!</definedName>
    <definedName name="DISB" localSheetId="26">[76]Debt!#REF!</definedName>
    <definedName name="DISB">[76]Debt!#REF!</definedName>
    <definedName name="Discount_IDA" localSheetId="36">#REF!</definedName>
    <definedName name="Discount_IDA" localSheetId="55">#REF!</definedName>
    <definedName name="Discount_IDA" localSheetId="70">#REF!</definedName>
    <definedName name="Discount_IDA">[130]NPV!$B$28</definedName>
    <definedName name="Discount_IDA1" localSheetId="16">#REF!</definedName>
    <definedName name="Discount_IDA1" localSheetId="25">#REF!</definedName>
    <definedName name="Discount_IDA1" localSheetId="41">#REF!</definedName>
    <definedName name="Discount_IDA1" localSheetId="46">#REF!</definedName>
    <definedName name="Discount_IDA1" localSheetId="35">#REF!</definedName>
    <definedName name="Discount_IDA1" localSheetId="34">#REF!</definedName>
    <definedName name="Discount_IDA1" localSheetId="39">#REF!</definedName>
    <definedName name="Discount_IDA1" localSheetId="56">#REF!</definedName>
    <definedName name="Discount_IDA1" localSheetId="69">#REF!</definedName>
    <definedName name="Discount_IDA1" localSheetId="19">#REF!</definedName>
    <definedName name="Discount_IDA1" localSheetId="26">#REF!</definedName>
    <definedName name="Discount_IDA1" localSheetId="0">#REF!</definedName>
    <definedName name="Discount_IDA1">#REF!</definedName>
    <definedName name="Discount_NC" localSheetId="15">#REF!</definedName>
    <definedName name="Discount_NC" localSheetId="16">[130]NPV!#REF!</definedName>
    <definedName name="Discount_NC" localSheetId="25">[130]NPV!#REF!</definedName>
    <definedName name="Discount_NC" localSheetId="35">[130]NPV!#REF!</definedName>
    <definedName name="Discount_NC" localSheetId="30">#REF!</definedName>
    <definedName name="Discount_NC" localSheetId="31">#REF!</definedName>
    <definedName name="Discount_NC" localSheetId="32">#REF!</definedName>
    <definedName name="Discount_NC" localSheetId="33">#REF!</definedName>
    <definedName name="Discount_NC" localSheetId="34">[130]NPV!#REF!</definedName>
    <definedName name="Discount_NC" localSheetId="36">#REF!</definedName>
    <definedName name="Discount_NC" localSheetId="39">[130]NPV!#REF!</definedName>
    <definedName name="Discount_NC" localSheetId="55">#REF!</definedName>
    <definedName name="Discount_NC" localSheetId="56">[130]NPV!#REF!</definedName>
    <definedName name="Discount_NC" localSheetId="69">[130]NPV!#REF!</definedName>
    <definedName name="Discount_NC" localSheetId="70">#REF!</definedName>
    <definedName name="Discount_NC" localSheetId="26">[130]NPV!#REF!</definedName>
    <definedName name="Discount_NC">[130]NPV!#REF!</definedName>
    <definedName name="DiscountRate" localSheetId="15">#REF!</definedName>
    <definedName name="DiscountRate" localSheetId="16">#REF!</definedName>
    <definedName name="DiscountRate" localSheetId="25">#REF!</definedName>
    <definedName name="DiscountRate" localSheetId="41">#REF!</definedName>
    <definedName name="DiscountRate" localSheetId="46">#REF!</definedName>
    <definedName name="DiscountRate" localSheetId="35">#REF!</definedName>
    <definedName name="DiscountRate" localSheetId="29">#REF!</definedName>
    <definedName name="DiscountRate" localSheetId="33">#REF!</definedName>
    <definedName name="DiscountRate" localSheetId="34">#REF!</definedName>
    <definedName name="DiscountRate" localSheetId="39">#REF!</definedName>
    <definedName name="DiscountRate" localSheetId="55">#REF!</definedName>
    <definedName name="DiscountRate" localSheetId="56">#REF!</definedName>
    <definedName name="DiscountRate" localSheetId="69">#REF!</definedName>
    <definedName name="DiscountRate" localSheetId="19">#REF!</definedName>
    <definedName name="DiscountRate" localSheetId="26">#REF!</definedName>
    <definedName name="DiscountRate" localSheetId="0">#REF!</definedName>
    <definedName name="DiscountRate">#REF!</definedName>
    <definedName name="divi" localSheetId="36">#REF!</definedName>
    <definedName name="divi" localSheetId="70">#REF!</definedName>
    <definedName name="divi">[131]Base!$H$2816</definedName>
    <definedName name="DIVISOOR" localSheetId="36">#REF!</definedName>
    <definedName name="DIVISOOR" localSheetId="70">#REF!</definedName>
    <definedName name="DIVISOOR">[132]Sheet2!$A$46</definedName>
    <definedName name="divisor" localSheetId="15">#REF!</definedName>
    <definedName name="DIVISOR" localSheetId="16">#REF!</definedName>
    <definedName name="DIVISOR" localSheetId="25">#REF!</definedName>
    <definedName name="DIVISOR" localSheetId="41">#REF!</definedName>
    <definedName name="DIVISOR" localSheetId="46">#REF!</definedName>
    <definedName name="DIVISOR" localSheetId="35">#REF!</definedName>
    <definedName name="DIVISOR" localSheetId="29">#REF!</definedName>
    <definedName name="DIVISOR" localSheetId="34">#REF!</definedName>
    <definedName name="DIVISOR" localSheetId="36">#N/A</definedName>
    <definedName name="DIVISOR" localSheetId="39">#REF!</definedName>
    <definedName name="DIVISOR" localSheetId="50">#REF!</definedName>
    <definedName name="DIVISOR" localSheetId="51">#REF!</definedName>
    <definedName name="DIVISOR" localSheetId="55">#REF!</definedName>
    <definedName name="DIVISOR" localSheetId="56">#REF!</definedName>
    <definedName name="DIVISOR" localSheetId="69">#REF!</definedName>
    <definedName name="DIVISOR" localSheetId="19">#REF!</definedName>
    <definedName name="DIVISOR" localSheetId="26">#REF!</definedName>
    <definedName name="DIVISOR" localSheetId="0">#REF!</definedName>
    <definedName name="DIVISOR">#REF!</definedName>
    <definedName name="DIVISOR1" localSheetId="15">#REF!</definedName>
    <definedName name="DIVISOR1" localSheetId="16">#REF!</definedName>
    <definedName name="DIVISOR1" localSheetId="41">#REF!</definedName>
    <definedName name="DIVISOR1" localSheetId="46">#REF!</definedName>
    <definedName name="DIVISOR1" localSheetId="35">#REF!</definedName>
    <definedName name="DIVISOR1" localSheetId="29">#REF!</definedName>
    <definedName name="DIVISOR1" localSheetId="34">#REF!</definedName>
    <definedName name="DIVISOR1" localSheetId="36">#N/A</definedName>
    <definedName name="DIVISOR1" localSheetId="39">#REF!</definedName>
    <definedName name="DIVISOR1" localSheetId="50">#REF!</definedName>
    <definedName name="DIVISOR1" localSheetId="51">#REF!</definedName>
    <definedName name="DIVISOR1" localSheetId="55">#REF!</definedName>
    <definedName name="DIVISOR1" localSheetId="56">#REF!</definedName>
    <definedName name="DIVISOR1" localSheetId="19">#REF!</definedName>
    <definedName name="DIVISOR1" localSheetId="26">#REF!</definedName>
    <definedName name="DIVISOR1" localSheetId="0">#REF!</definedName>
    <definedName name="DIVISOR1">#REF!</definedName>
    <definedName name="DKK" localSheetId="15">#REF!</definedName>
    <definedName name="DKK" localSheetId="16">#REF!</definedName>
    <definedName name="DKK" localSheetId="41">#REF!</definedName>
    <definedName name="DKK" localSheetId="46">#REF!</definedName>
    <definedName name="DKK" localSheetId="35">#REF!</definedName>
    <definedName name="DKK" localSheetId="29">#REF!</definedName>
    <definedName name="DKK" localSheetId="34">#REF!</definedName>
    <definedName name="DKK" localSheetId="36">#N/A</definedName>
    <definedName name="DKK" localSheetId="39">#REF!</definedName>
    <definedName name="DKK" localSheetId="50">#REF!</definedName>
    <definedName name="DKK" localSheetId="51">#REF!</definedName>
    <definedName name="DKK" localSheetId="55">#REF!</definedName>
    <definedName name="DKK" localSheetId="56">#REF!</definedName>
    <definedName name="DKK" localSheetId="19">#REF!</definedName>
    <definedName name="DKK" localSheetId="26">#REF!</definedName>
    <definedName name="DKK" localSheetId="0">#REF!</definedName>
    <definedName name="DKK">#REF!</definedName>
    <definedName name="DKR" localSheetId="16">#REF!</definedName>
    <definedName name="DKR" localSheetId="41">#REF!</definedName>
    <definedName name="DKR" localSheetId="46">#REF!</definedName>
    <definedName name="DKR" localSheetId="35">#REF!</definedName>
    <definedName name="DKR" localSheetId="29">#REF!</definedName>
    <definedName name="DKR" localSheetId="34">#REF!</definedName>
    <definedName name="DKR" localSheetId="36">#N/A</definedName>
    <definedName name="DKR" localSheetId="39">#REF!</definedName>
    <definedName name="DKR" localSheetId="50">#REF!</definedName>
    <definedName name="DKR" localSheetId="51">#REF!</definedName>
    <definedName name="DKR" localSheetId="55">#REF!</definedName>
    <definedName name="DKR" localSheetId="56">#REF!</definedName>
    <definedName name="DKR" localSheetId="19">#REF!</definedName>
    <definedName name="DKR" localSheetId="26">#REF!</definedName>
    <definedName name="DKR" localSheetId="0">#REF!</definedName>
    <definedName name="DKR">#REF!</definedName>
    <definedName name="DM" localSheetId="16">#REF!</definedName>
    <definedName name="DM" localSheetId="41">#REF!</definedName>
    <definedName name="DM" localSheetId="46">#REF!</definedName>
    <definedName name="DM" localSheetId="35">#REF!</definedName>
    <definedName name="DM" localSheetId="29">#REF!</definedName>
    <definedName name="DM" localSheetId="34">#REF!</definedName>
    <definedName name="DM" localSheetId="36">#N/A</definedName>
    <definedName name="DM" localSheetId="39">#REF!</definedName>
    <definedName name="DM" localSheetId="50">#REF!</definedName>
    <definedName name="DM" localSheetId="51">#REF!</definedName>
    <definedName name="DM" localSheetId="55">#REF!</definedName>
    <definedName name="DM" localSheetId="56">#REF!</definedName>
    <definedName name="DM" localSheetId="19">#REF!</definedName>
    <definedName name="DM" localSheetId="26">#REF!</definedName>
    <definedName name="DM" localSheetId="0">#REF!</definedName>
    <definedName name="DM">#REF!</definedName>
    <definedName name="DM1A" localSheetId="16">#REF!</definedName>
    <definedName name="DM1A" localSheetId="41">#REF!</definedName>
    <definedName name="DM1A" localSheetId="46">#REF!</definedName>
    <definedName name="DM1A" localSheetId="35">#REF!</definedName>
    <definedName name="DM1A" localSheetId="29">#REF!</definedName>
    <definedName name="DM1A" localSheetId="34">#REF!</definedName>
    <definedName name="DM1A" localSheetId="36">#N/A</definedName>
    <definedName name="DM1A" localSheetId="39">#REF!</definedName>
    <definedName name="DM1A" localSheetId="50">#REF!</definedName>
    <definedName name="DM1A" localSheetId="51">#REF!</definedName>
    <definedName name="DM1A" localSheetId="55">#REF!</definedName>
    <definedName name="DM1A" localSheetId="56">#REF!</definedName>
    <definedName name="DM1A" localSheetId="19">#REF!</definedName>
    <definedName name="DM1A" localSheetId="26">#REF!</definedName>
    <definedName name="DM1A" localSheetId="0">#REF!</definedName>
    <definedName name="DM1A">#REF!</definedName>
    <definedName name="DMBYS" localSheetId="36">#REF!</definedName>
    <definedName name="DMBYS" localSheetId="70">#REF!</definedName>
    <definedName name="DMBYS">[109]RESULTADOS!$A$86:$IV$86</definedName>
    <definedName name="DMU" localSheetId="16">#REF!</definedName>
    <definedName name="DMU" localSheetId="25">#REF!</definedName>
    <definedName name="DMU" localSheetId="41">#REF!</definedName>
    <definedName name="DMU" localSheetId="46">#REF!</definedName>
    <definedName name="DMU" localSheetId="35">#REF!</definedName>
    <definedName name="DMU" localSheetId="34">#REF!</definedName>
    <definedName name="DMU" localSheetId="39">#REF!</definedName>
    <definedName name="DMU" localSheetId="56">#REF!</definedName>
    <definedName name="DMU" localSheetId="69">#REF!</definedName>
    <definedName name="DMU" localSheetId="19">#REF!</definedName>
    <definedName name="DMU" localSheetId="26">#REF!</definedName>
    <definedName name="DMU" localSheetId="0">#REF!</definedName>
    <definedName name="DMU">#REF!</definedName>
    <definedName name="DNP" localSheetId="36">#REF!</definedName>
    <definedName name="DNP" localSheetId="70">#REF!</definedName>
    <definedName name="DNP">[109]SUPUESTOS!A$18</definedName>
    <definedName name="DO" localSheetId="15">[88]Q7!#REF!</definedName>
    <definedName name="DO" localSheetId="16">#REF!</definedName>
    <definedName name="DO" localSheetId="25">#REF!</definedName>
    <definedName name="DO" localSheetId="41">#REF!</definedName>
    <definedName name="DO" localSheetId="46">#REF!</definedName>
    <definedName name="DO" localSheetId="35">#REF!</definedName>
    <definedName name="DO" localSheetId="29">#REF!</definedName>
    <definedName name="DO" localSheetId="34">#REF!</definedName>
    <definedName name="DO" localSheetId="39">#REF!</definedName>
    <definedName name="DO" localSheetId="55">#REF!</definedName>
    <definedName name="DO" localSheetId="56">#REF!</definedName>
    <definedName name="DO" localSheetId="69">#REF!</definedName>
    <definedName name="DO" localSheetId="19">#REF!</definedName>
    <definedName name="DO" localSheetId="26">#REF!</definedName>
    <definedName name="DO" localSheetId="0">#REF!</definedName>
    <definedName name="DO">#REF!</definedName>
    <definedName name="DOMI">#N/A</definedName>
    <definedName name="DOMINIO2">#N/A</definedName>
    <definedName name="DPOB" localSheetId="36">#REF!</definedName>
    <definedName name="DPOB" localSheetId="70">#REF!</definedName>
    <definedName name="DPOB">[109]SUPUESTOS!A$7</definedName>
    <definedName name="Dproj">#N/A</definedName>
    <definedName name="dr" localSheetId="15">#REF!</definedName>
    <definedName name="DR" localSheetId="16">#REF!</definedName>
    <definedName name="DR" localSheetId="25">#REF!</definedName>
    <definedName name="DR" localSheetId="41">#REF!</definedName>
    <definedName name="DR" localSheetId="46">#REF!</definedName>
    <definedName name="DR" localSheetId="35">#REF!</definedName>
    <definedName name="DR" localSheetId="29">#REF!</definedName>
    <definedName name="DR" localSheetId="33">#REF!</definedName>
    <definedName name="DR" localSheetId="34">#REF!</definedName>
    <definedName name="DR" localSheetId="36">#N/A</definedName>
    <definedName name="DR" localSheetId="39">#REF!</definedName>
    <definedName name="DR" localSheetId="50">#REF!</definedName>
    <definedName name="DR" localSheetId="51">#REF!</definedName>
    <definedName name="DR" localSheetId="55">#REF!</definedName>
    <definedName name="DR" localSheetId="56">#REF!</definedName>
    <definedName name="DR" localSheetId="69">#REF!</definedName>
    <definedName name="DR" localSheetId="19">#REF!</definedName>
    <definedName name="DR" localSheetId="26">#REF!</definedName>
    <definedName name="DR" localSheetId="0">#REF!</definedName>
    <definedName name="DR">#REF!</definedName>
    <definedName name="DR1A" localSheetId="15">#REF!</definedName>
    <definedName name="DR1A" localSheetId="16">#REF!</definedName>
    <definedName name="DR1A" localSheetId="41">#REF!</definedName>
    <definedName name="DR1A" localSheetId="46">#REF!</definedName>
    <definedName name="DR1A" localSheetId="35">#REF!</definedName>
    <definedName name="DR1A" localSheetId="29">#REF!</definedName>
    <definedName name="DR1A" localSheetId="34">#REF!</definedName>
    <definedName name="DR1A" localSheetId="36">#N/A</definedName>
    <definedName name="DR1A" localSheetId="39">#REF!</definedName>
    <definedName name="DR1A" localSheetId="50">#REF!</definedName>
    <definedName name="DR1A" localSheetId="51">#REF!</definedName>
    <definedName name="DR1A" localSheetId="55">#REF!</definedName>
    <definedName name="DR1A" localSheetId="56">#REF!</definedName>
    <definedName name="DR1A" localSheetId="19">#REF!</definedName>
    <definedName name="DR1A" localSheetId="26">#REF!</definedName>
    <definedName name="DR1A" localSheetId="0">#REF!</definedName>
    <definedName name="DR1A">#REF!</definedName>
    <definedName name="drd" localSheetId="16" hidden="1">{FALSE,FALSE,-1.25,-15.5,484.5,276.75,FALSE,FALSE,TRUE,TRUE,0,12,#N/A,46,#N/A,2.93460490463215,15.35,1,FALSE,FALSE,3,TRUE,1,FALSE,100,"Swvu.PLA1.","ACwvu.PLA1.",#N/A,FALSE,FALSE,0,0,0,0,2,"","",TRUE,TRUE,FALSE,FALSE,1,60,#N/A,#N/A,FALSE,FALSE,FALSE,FALSE,FALSE,FALSE,FALSE,9,65532,65532,FALSE,FALSE,TRUE,TRUE,TRUE}</definedName>
    <definedName name="drd" localSheetId="23" hidden="1">{FALSE,FALSE,-1.25,-15.5,484.5,276.75,FALSE,FALSE,TRUE,TRUE,0,12,#N/A,46,#N/A,2.93460490463215,15.35,1,FALSE,FALSE,3,TRUE,1,FALSE,100,"Swvu.PLA1.","ACwvu.PLA1.",#N/A,FALSE,FALSE,0,0,0,0,2,"","",TRUE,TRUE,FALSE,FALSE,1,60,#N/A,#N/A,FALSE,FALSE,FALSE,FALSE,FALSE,FALSE,FALSE,9,65532,65532,FALSE,FALSE,TRUE,TRUE,TRUE}</definedName>
    <definedName name="drd" localSheetId="25" hidden="1">{FALSE,FALSE,-1.25,-15.5,484.5,276.75,FALSE,FALSE,TRUE,TRUE,0,12,#N/A,46,#N/A,2.93460490463215,15.35,1,FALSE,FALSE,3,TRUE,1,FALSE,100,"Swvu.PLA1.","ACwvu.PLA1.",#N/A,FALSE,FALSE,0,0,0,0,2,"","",TRUE,TRUE,FALSE,FALSE,1,60,#N/A,#N/A,FALSE,FALSE,FALSE,FALSE,FALSE,FALSE,FALSE,9,65532,65532,FALSE,FALSE,TRUE,TRUE,TRUE}</definedName>
    <definedName name="drd" localSheetId="41" hidden="1">{FALSE,FALSE,-1.25,-15.5,484.5,276.75,FALSE,FALSE,TRUE,TRUE,0,12,#N/A,46,#N/A,2.93460490463215,15.35,1,FALSE,FALSE,3,TRUE,1,FALSE,100,"Swvu.PLA1.","ACwvu.PLA1.",#N/A,FALSE,FALSE,0,0,0,0,2,"","",TRUE,TRUE,FALSE,FALSE,1,60,#N/A,#N/A,FALSE,FALSE,FALSE,FALSE,FALSE,FALSE,FALSE,9,65532,65532,FALSE,FALSE,TRUE,TRUE,TRUE}</definedName>
    <definedName name="drd" localSheetId="46"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35" hidden="1">{FALSE,FALSE,-1.25,-15.5,484.5,276.75,FALSE,FALSE,TRUE,TRUE,0,12,#N/A,46,#N/A,2.93460490463215,15.35,1,FALSE,FALSE,3,TRUE,1,FALSE,100,"Swvu.PLA1.","ACwvu.PLA1.",#N/A,FALSE,FALSE,0,0,0,0,2,"","",TRUE,TRUE,FALSE,FALSE,1,60,#N/A,#N/A,FALSE,FALSE,FALSE,FALSE,FALSE,FALSE,FALSE,9,65532,65532,FALSE,FALSE,TRUE,TRUE,TRUE}</definedName>
    <definedName name="drd" localSheetId="2" hidden="1">{FALSE,FALSE,-1.25,-15.5,484.5,276.75,FALSE,FALSE,TRUE,TRUE,0,12,#N/A,46,#N/A,2.93460490463215,15.35,1,FALSE,FALSE,3,TRUE,1,FALSE,100,"Swvu.PLA1.","ACwvu.PLA1.",#N/A,FALSE,FALSE,0,0,0,0,2,"","",TRUE,TRUE,FALSE,FALSE,1,60,#N/A,#N/A,FALSE,FALSE,FALSE,FALSE,FALSE,FALSE,FALSE,9,65532,65532,FALSE,FALSE,TRUE,TRUE,TRUE}</definedName>
    <definedName name="drd" localSheetId="28" hidden="1">{FALSE,FALSE,-1.25,-15.5,484.5,276.75,FALSE,FALSE,TRUE,TRUE,0,12,#N/A,46,#N/A,2.93460490463215,15.35,1,FALSE,FALSE,3,TRUE,1,FALSE,100,"Swvu.PLA1.","ACwvu.PLA1.",#N/A,FALSE,FALSE,0,0,0,0,2,"","",TRUE,TRUE,FALSE,FALSE,1,60,#N/A,#N/A,FALSE,FALSE,FALSE,FALSE,FALSE,FALSE,FALSE,9,65532,65532,FALSE,FALSE,TRUE,TRUE,TRUE}</definedName>
    <definedName name="drd" localSheetId="29" hidden="1">{FALSE,FALSE,-1.25,-15.5,484.5,276.75,FALSE,FALSE,TRUE,TRUE,0,12,#N/A,46,#N/A,2.93460490463215,15.35,1,FALSE,FALSE,3,TRUE,1,FALSE,100,"Swvu.PLA1.","ACwvu.PLA1.",#N/A,FALSE,FALSE,0,0,0,0,2,"","",TRUE,TRUE,FALSE,FALSE,1,60,#N/A,#N/A,FALSE,FALSE,FALSE,FALSE,FALSE,FALSE,FALSE,9,65532,65532,FALSE,FALSE,TRUE,TRUE,TRUE}</definedName>
    <definedName name="drd" localSheetId="30" hidden="1">{FALSE,FALSE,-1.25,-15.5,484.5,276.75,FALSE,FALSE,TRUE,TRUE,0,12,#N/A,46,#N/A,2.93460490463215,15.35,1,FALSE,FALSE,3,TRUE,1,FALSE,100,"Swvu.PLA1.","ACwvu.PLA1.",#N/A,FALSE,FALSE,0,0,0,0,2,"","",TRUE,TRUE,FALSE,FALSE,1,60,#N/A,#N/A,FALSE,FALSE,FALSE,FALSE,FALSE,FALSE,FALSE,9,65532,65532,FALSE,FALSE,TRUE,TRUE,TRUE}</definedName>
    <definedName name="drd" localSheetId="31" hidden="1">{FALSE,FALSE,-1.25,-15.5,484.5,276.75,FALSE,FALSE,TRUE,TRUE,0,12,#N/A,46,#N/A,2.93460490463215,15.35,1,FALSE,FALSE,3,TRUE,1,FALSE,100,"Swvu.PLA1.","ACwvu.PLA1.",#N/A,FALSE,FALSE,0,0,0,0,2,"","",TRUE,TRUE,FALSE,FALSE,1,60,#N/A,#N/A,FALSE,FALSE,FALSE,FALSE,FALSE,FALSE,FALSE,9,65532,65532,FALSE,FALSE,TRUE,TRUE,TRUE}</definedName>
    <definedName name="drd" localSheetId="32" hidden="1">{FALSE,FALSE,-1.25,-15.5,484.5,276.75,FALSE,FALSE,TRUE,TRUE,0,12,#N/A,46,#N/A,2.93460490463215,15.35,1,FALSE,FALSE,3,TRUE,1,FALSE,100,"Swvu.PLA1.","ACwvu.PLA1.",#N/A,FALSE,FALSE,0,0,0,0,2,"","",TRUE,TRUE,FALSE,FALSE,1,60,#N/A,#N/A,FALSE,FALSE,FALSE,FALSE,FALSE,FALSE,FALSE,9,65532,65532,FALSE,FALSE,TRUE,TRUE,TRUE}</definedName>
    <definedName name="drd" localSheetId="33" hidden="1">{FALSE,FALSE,-1.25,-15.5,484.5,276.75,FALSE,FALSE,TRUE,TRUE,0,12,#N/A,46,#N/A,2.93460490463215,15.35,1,FALSE,FALSE,3,TRUE,1,FALSE,100,"Swvu.PLA1.","ACwvu.PLA1.",#N/A,FALSE,FALSE,0,0,0,0,2,"","",TRUE,TRUE,FALSE,FALSE,1,60,#N/A,#N/A,FALSE,FALSE,FALSE,FALSE,FALSE,FALSE,FALSE,9,65532,65532,FALSE,FALSE,TRUE,TRUE,TRUE}</definedName>
    <definedName name="drd" localSheetId="34" hidden="1">{FALSE,FALSE,-1.25,-15.5,484.5,276.75,FALSE,FALSE,TRUE,TRUE,0,12,#N/A,46,#N/A,2.93460490463215,15.35,1,FALSE,FALSE,3,TRUE,1,FALSE,100,"Swvu.PLA1.","ACwvu.PLA1.",#N/A,FALSE,FALSE,0,0,0,0,2,"","",TRUE,TRUE,FALSE,FALSE,1,60,#N/A,#N/A,FALSE,FALSE,FALSE,FALSE,FALSE,FALSE,FALSE,9,65532,65532,FALSE,FALSE,TRUE,TRUE,TRUE}</definedName>
    <definedName name="drd" localSheetId="36" hidden="1">{FALSE,FALSE,-1.25,-15.5,484.5,276.75,FALSE,FALSE,TRUE,TRUE,0,12,#N/A,46,#N/A,2.93460490463215,15.35,1,FALSE,FALSE,3,TRUE,1,FALSE,100,"Swvu.PLA1.","ACwvu.PLA1.",#N/A,FALSE,FALSE,0,0,0,0,2,"","",TRUE,TRUE,FALSE,FALSE,1,60,#N/A,#N/A,FALSE,FALSE,FALSE,FALSE,FALSE,FALSE,FALSE,9,65532,65532,FALSE,FALSE,TRUE,TRUE,TRUE}</definedName>
    <definedName name="drd" localSheetId="39" hidden="1">{FALSE,FALSE,-1.25,-15.5,484.5,276.75,FALSE,FALSE,TRUE,TRUE,0,12,#N/A,46,#N/A,2.93460490463215,15.35,1,FALSE,FALSE,3,TRUE,1,FALSE,100,"Swvu.PLA1.","ACwvu.PLA1.",#N/A,FALSE,FALSE,0,0,0,0,2,"","",TRUE,TRUE,FALSE,FALSE,1,60,#N/A,#N/A,FALSE,FALSE,FALSE,FALSE,FALSE,FALSE,FALSE,9,65532,65532,FALSE,FALSE,TRUE,TRUE,TRUE}</definedName>
    <definedName name="drd" localSheetId="50" hidden="1">{FALSE,FALSE,-1.25,-15.5,484.5,276.75,FALSE,FALSE,TRUE,TRUE,0,12,#N/A,46,#N/A,2.93460490463215,15.35,1,FALSE,FALSE,3,TRUE,1,FALSE,100,"Swvu.PLA1.","ACwvu.PLA1.",#N/A,FALSE,FALSE,0,0,0,0,2,"","",TRUE,TRUE,FALSE,FALSE,1,60,#N/A,#N/A,FALSE,FALSE,FALSE,FALSE,FALSE,FALSE,FALSE,9,65532,65532,FALSE,FALSE,TRUE,TRUE,TRUE}</definedName>
    <definedName name="drd" localSheetId="51" hidden="1">{FALSE,FALSE,-1.25,-15.5,484.5,276.75,FALSE,FALSE,TRUE,TRUE,0,12,#N/A,46,#N/A,2.93460490463215,15.35,1,FALSE,FALSE,3,TRUE,1,FALSE,100,"Swvu.PLA1.","ACwvu.PLA1.",#N/A,FALSE,FALSE,0,0,0,0,2,"","",TRUE,TRUE,FALSE,FALSE,1,60,#N/A,#N/A,FALSE,FALSE,FALSE,FALSE,FALSE,FALSE,FALSE,9,65532,65532,FALSE,FALSE,TRUE,TRUE,TRUE}</definedName>
    <definedName name="drd" localSheetId="52" hidden="1">{FALSE,FALSE,-1.25,-15.5,484.5,276.75,FALSE,FALSE,TRUE,TRUE,0,12,#N/A,46,#N/A,2.93460490463215,15.35,1,FALSE,FALSE,3,TRUE,1,FALSE,100,"Swvu.PLA1.","ACwvu.PLA1.",#N/A,FALSE,FALSE,0,0,0,0,2,"","",TRUE,TRUE,FALSE,FALSE,1,60,#N/A,#N/A,FALSE,FALSE,FALSE,FALSE,FALSE,FALSE,FALSE,9,65532,65532,FALSE,FALSE,TRUE,TRUE,TRUE}</definedName>
    <definedName name="drd" localSheetId="53" hidden="1">{FALSE,FALSE,-1.25,-15.5,484.5,276.75,FALSE,FALSE,TRUE,TRUE,0,12,#N/A,46,#N/A,2.93460490463215,15.35,1,FALSE,FALSE,3,TRUE,1,FALSE,100,"Swvu.PLA1.","ACwvu.PLA1.",#N/A,FALSE,FALSE,0,0,0,0,2,"","",TRUE,TRUE,FALSE,FALSE,1,60,#N/A,#N/A,FALSE,FALSE,FALSE,FALSE,FALSE,FALSE,FALSE,9,65532,65532,FALSE,FALSE,TRUE,TRUE,TRUE}</definedName>
    <definedName name="drd" localSheetId="54" hidden="1">{FALSE,FALSE,-1.25,-15.5,484.5,276.75,FALSE,FALSE,TRUE,TRUE,0,12,#N/A,46,#N/A,2.93460490463215,15.35,1,FALSE,FALSE,3,TRUE,1,FALSE,100,"Swvu.PLA1.","ACwvu.PLA1.",#N/A,FALSE,FALSE,0,0,0,0,2,"","",TRUE,TRUE,FALSE,FALSE,1,60,#N/A,#N/A,FALSE,FALSE,FALSE,FALSE,FALSE,FALSE,FALSE,9,65532,65532,FALSE,FALSE,TRUE,TRUE,TRUE}</definedName>
    <definedName name="drd" localSheetId="55" hidden="1">{FALSE,FALSE,-1.25,-15.5,484.5,276.75,FALSE,FALSE,TRUE,TRUE,0,12,#N/A,46,#N/A,2.93460490463215,15.35,1,FALSE,FALSE,3,TRUE,1,FALSE,100,"Swvu.PLA1.","ACwvu.PLA1.",#N/A,FALSE,FALSE,0,0,0,0,2,"","",TRUE,TRUE,FALSE,FALSE,1,60,#N/A,#N/A,FALSE,FALSE,FALSE,FALSE,FALSE,FALSE,FALSE,9,65532,65532,FALSE,FALSE,TRUE,TRUE,TRUE}</definedName>
    <definedName name="drd" localSheetId="56" hidden="1">{FALSE,FALSE,-1.25,-15.5,484.5,276.75,FALSE,FALSE,TRUE,TRUE,0,12,#N/A,46,#N/A,2.93460490463215,15.35,1,FALSE,FALSE,3,TRUE,1,FALSE,100,"Swvu.PLA1.","ACwvu.PLA1.",#N/A,FALSE,FALSE,0,0,0,0,2,"","",TRUE,TRUE,FALSE,FALSE,1,60,#N/A,#N/A,FALSE,FALSE,FALSE,FALSE,FALSE,FALSE,FALSE,9,65532,65532,FALSE,FALSE,TRUE,TRUE,TRUE}</definedName>
    <definedName name="drd" localSheetId="69" hidden="1">{FALSE,FALSE,-1.25,-15.5,484.5,276.75,FALSE,FALSE,TRUE,TRUE,0,12,#N/A,46,#N/A,2.93460490463215,15.35,1,FALSE,FALSE,3,TRUE,1,FALSE,100,"Swvu.PLA1.","ACwvu.PLA1.",#N/A,FALSE,FALSE,0,0,0,0,2,"","",TRUE,TRUE,FALSE,FALSE,1,60,#N/A,#N/A,FALSE,FALSE,FALSE,FALSE,FALSE,FALSE,FALSE,9,65532,65532,FALSE,FALSE,TRUE,TRUE,TRUE}</definedName>
    <definedName name="drd" localSheetId="70" hidden="1">{FALSE,FALSE,-1.25,-15.5,484.5,276.75,FALSE,FALSE,TRUE,TRUE,0,12,#N/A,46,#N/A,2.93460490463215,15.35,1,FALSE,FALSE,3,TRUE,1,FALSE,100,"Swvu.PLA1.","ACwvu.PLA1.",#N/A,FALSE,FALSE,0,0,0,0,2,"","",TRUE,TRUE,FALSE,FALSE,1,60,#N/A,#N/A,FALSE,FALSE,FALSE,FALSE,FALSE,FALSE,FALSE,9,65532,65532,FALSE,FALSE,TRUE,TRUE,TRUE}</definedName>
    <definedName name="drd" localSheetId="19" hidden="1">{FALSE,FALSE,-1.25,-15.5,484.5,276.75,FALSE,FALSE,TRUE,TRUE,0,12,#N/A,46,#N/A,2.93460490463215,15.35,1,FALSE,FALSE,3,TRUE,1,FALSE,100,"Swvu.PLA1.","ACwvu.PLA1.",#N/A,FALSE,FALSE,0,0,0,0,2,"","",TRUE,TRUE,FALSE,FALSE,1,60,#N/A,#N/A,FALSE,FALSE,FALSE,FALSE,FALSE,FALSE,FALSE,9,65532,65532,FALSE,FALSE,TRUE,TRUE,TRUE}</definedName>
    <definedName name="drd" localSheetId="22" hidden="1">{FALSE,FALSE,-1.25,-15.5,484.5,276.75,FALSE,FALSE,TRUE,TRUE,0,12,#N/A,46,#N/A,2.93460490463215,15.35,1,FALSE,FALSE,3,TRUE,1,FALSE,100,"Swvu.PLA1.","ACwvu.PLA1.",#N/A,FALSE,FALSE,0,0,0,0,2,"","",TRUE,TRUE,FALSE,FALSE,1,60,#N/A,#N/A,FALSE,FALSE,FALSE,FALSE,FALSE,FALSE,FALSE,9,65532,65532,FALSE,FALSE,TRUE,TRUE,TRUE}</definedName>
    <definedName name="drd" localSheetId="24" hidden="1">{FALSE,FALSE,-1.25,-15.5,484.5,276.75,FALSE,FALSE,TRUE,TRUE,0,12,#N/A,46,#N/A,2.93460490463215,15.35,1,FALSE,FALSE,3,TRUE,1,FALSE,100,"Swvu.PLA1.","ACwvu.PLA1.",#N/A,FALSE,FALSE,0,0,0,0,2,"","",TRUE,TRUE,FALSE,FALSE,1,60,#N/A,#N/A,FALSE,FALSE,FALSE,FALSE,FALSE,FALSE,FALSE,9,65532,65532,FALSE,FALSE,TRUE,TRUE,TRUE}</definedName>
    <definedName name="drd" localSheetId="26" hidden="1">{FALSE,FALSE,-1.25,-15.5,484.5,276.75,FALSE,FALSE,TRUE,TRUE,0,12,#N/A,46,#N/A,2.93460490463215,15.35,1,FALSE,FALSE,3,TRUE,1,FALSE,100,"Swvu.PLA1.","ACwvu.PLA1.",#N/A,FALSE,FALSE,0,0,0,0,2,"","",TRUE,TRUE,FALSE,FALSE,1,60,#N/A,#N/A,FALSE,FALSE,FALSE,FALSE,FALSE,FALSE,FALSE,9,65532,65532,FALSE,FALSE,TRUE,TRUE,TRUE}</definedName>
    <definedName name="drd" localSheetId="27"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 localSheetId="36">#REF!</definedName>
    <definedName name="DRFP" localSheetId="70">#REF!</definedName>
    <definedName name="DRFP">'[109]SMONET-FINANC'!$A$99:$IV$99</definedName>
    <definedName name="DS" localSheetId="15">[90]Q7!$E$22:$AH$22</definedName>
    <definedName name="ds" localSheetId="16" hidden="1">'[117]Fax a enviar'!#REF!</definedName>
    <definedName name="ds" localSheetId="25" hidden="1">'[117]Fax a enviar'!#REF!</definedName>
    <definedName name="ds" localSheetId="35" hidden="1">'[117]Fax a enviar'!#REF!</definedName>
    <definedName name="ds" localSheetId="34" hidden="1">'[117]Fax a enviar'!#REF!</definedName>
    <definedName name="ds" localSheetId="36" hidden="1">#REF!</definedName>
    <definedName name="ds" localSheetId="39" hidden="1">'[117]Fax a enviar'!#REF!</definedName>
    <definedName name="ds" localSheetId="55" hidden="1">#REF!</definedName>
    <definedName name="ds" localSheetId="56" hidden="1">'[117]Fax a enviar'!#REF!</definedName>
    <definedName name="ds" localSheetId="69" hidden="1">'[117]Fax a enviar'!#REF!</definedName>
    <definedName name="ds" localSheetId="70" hidden="1">#REF!</definedName>
    <definedName name="ds" localSheetId="26" hidden="1">'[117]Fax a enviar'!#REF!</definedName>
    <definedName name="ds" hidden="1">'[117]Fax a enviar'!#REF!</definedName>
    <definedName name="DSA_Assumptions" localSheetId="16">#REF!</definedName>
    <definedName name="DSA_Assumptions" localSheetId="25">#REF!</definedName>
    <definedName name="DSA_Assumptions" localSheetId="41">#REF!</definedName>
    <definedName name="DSA_Assumptions" localSheetId="46">#REF!</definedName>
    <definedName name="DSA_Assumptions" localSheetId="35">#REF!</definedName>
    <definedName name="DSA_Assumptions" localSheetId="29">#REF!</definedName>
    <definedName name="DSA_Assumptions" localSheetId="33">#REF!</definedName>
    <definedName name="DSA_Assumptions" localSheetId="34">#REF!</definedName>
    <definedName name="DSA_Assumptions" localSheetId="39">#REF!</definedName>
    <definedName name="DSA_Assumptions" localSheetId="55">#REF!</definedName>
    <definedName name="DSA_Assumptions" localSheetId="56">#REF!</definedName>
    <definedName name="DSA_Assumptions" localSheetId="69">#REF!</definedName>
    <definedName name="DSA_Assumptions" localSheetId="19">#REF!</definedName>
    <definedName name="DSA_Assumptions" localSheetId="26">#REF!</definedName>
    <definedName name="DSA_Assumptions" localSheetId="0">#REF!</definedName>
    <definedName name="DSA_Assumptions">#REF!</definedName>
    <definedName name="dsaout" localSheetId="16">#REF!</definedName>
    <definedName name="dsaout" localSheetId="41">#REF!</definedName>
    <definedName name="dsaout" localSheetId="46">#REF!</definedName>
    <definedName name="dsaout" localSheetId="35">#REF!</definedName>
    <definedName name="dsaout" localSheetId="34">#REF!</definedName>
    <definedName name="dsaout" localSheetId="39">#REF!</definedName>
    <definedName name="dsaout" localSheetId="19">#REF!</definedName>
    <definedName name="dsaout" localSheetId="26">#REF!</definedName>
    <definedName name="dsaout" localSheetId="0">#REF!</definedName>
    <definedName name="dsaout">#REF!</definedName>
    <definedName name="DSD">#N/A</definedName>
    <definedName name="DSD_S">#N/A</definedName>
    <definedName name="DSDB">#N/A</definedName>
    <definedName name="DSDG">#N/A</definedName>
    <definedName name="dsds" localSheetId="16" hidden="1">'[117]Fax a enviar'!#REF!</definedName>
    <definedName name="dsds" localSheetId="35" hidden="1">'[117]Fax a enviar'!#REF!</definedName>
    <definedName name="dsds" localSheetId="33" hidden="1">#REF!</definedName>
    <definedName name="dsds" localSheetId="36" hidden="1">#REF!</definedName>
    <definedName name="dsds" localSheetId="55" hidden="1">#REF!</definedName>
    <definedName name="dsds" localSheetId="56" hidden="1">'[117]Fax a enviar'!#REF!</definedName>
    <definedName name="dsds" localSheetId="70" hidden="1">#REF!</definedName>
    <definedName name="dsds" localSheetId="26" hidden="1">'[117]Fax a enviar'!#REF!</definedName>
    <definedName name="dsds" hidden="1">'[117]Fax a enviar'!#REF!</definedName>
    <definedName name="DSI" localSheetId="15">[88]Q7!#REF!</definedName>
    <definedName name="DSI" localSheetId="16">#REF!</definedName>
    <definedName name="DSI" localSheetId="25">#REF!</definedName>
    <definedName name="DSI" localSheetId="41">#REF!</definedName>
    <definedName name="DSI" localSheetId="46">#REF!</definedName>
    <definedName name="DSI" localSheetId="35">#REF!</definedName>
    <definedName name="DSI" localSheetId="29">#REF!</definedName>
    <definedName name="DSI" localSheetId="33">#REF!</definedName>
    <definedName name="DSI" localSheetId="34">#REF!</definedName>
    <definedName name="DSI" localSheetId="39">#REF!</definedName>
    <definedName name="DSI" localSheetId="55">#REF!</definedName>
    <definedName name="DSI" localSheetId="56">#REF!</definedName>
    <definedName name="DSI" localSheetId="69">#REF!</definedName>
    <definedName name="DSI" localSheetId="19">#REF!</definedName>
    <definedName name="DSI" localSheetId="26">#REF!</definedName>
    <definedName name="DSI" localSheetId="0">#REF!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[90]Q7!$E$23:$AH$23</definedName>
    <definedName name="DSP" localSheetId="16">#REF!</definedName>
    <definedName name="DSP" localSheetId="25">#REF!</definedName>
    <definedName name="DSP" localSheetId="41">#REF!</definedName>
    <definedName name="DSP" localSheetId="46">#REF!</definedName>
    <definedName name="DSP" localSheetId="35">#REF!</definedName>
    <definedName name="DSP" localSheetId="29">#REF!</definedName>
    <definedName name="DSP" localSheetId="33">#REF!</definedName>
    <definedName name="DSP" localSheetId="34">#REF!</definedName>
    <definedName name="DSP" localSheetId="39">#REF!</definedName>
    <definedName name="DSP" localSheetId="55">#REF!</definedName>
    <definedName name="DSP" localSheetId="56">#REF!</definedName>
    <definedName name="DSP" localSheetId="69">#REF!</definedName>
    <definedName name="DSP" localSheetId="19">#REF!</definedName>
    <definedName name="DSP" localSheetId="26">#REF!</definedName>
    <definedName name="DSP" localSheetId="0">#REF!</definedName>
    <definedName name="DSP">#REF!</definedName>
    <definedName name="DSPBproj">#N/A</definedName>
    <definedName name="DSPG" localSheetId="15">[90]Q7!$E$25:$AH$25</definedName>
    <definedName name="DSPG" localSheetId="16">#REF!</definedName>
    <definedName name="DSPG" localSheetId="25">#REF!</definedName>
    <definedName name="DSPG" localSheetId="41">#REF!</definedName>
    <definedName name="DSPG" localSheetId="46">#REF!</definedName>
    <definedName name="DSPG" localSheetId="35">#REF!</definedName>
    <definedName name="DSPG" localSheetId="29">#REF!</definedName>
    <definedName name="DSPG" localSheetId="33">#REF!</definedName>
    <definedName name="DSPG" localSheetId="34">#REF!</definedName>
    <definedName name="DSPG" localSheetId="39">#REF!</definedName>
    <definedName name="DSPG" localSheetId="55">#REF!</definedName>
    <definedName name="DSPG" localSheetId="56">#REF!</definedName>
    <definedName name="DSPG" localSheetId="69">#REF!</definedName>
    <definedName name="DSPG" localSheetId="19">#REF!</definedName>
    <definedName name="DSPG" localSheetId="26">#REF!</definedName>
    <definedName name="DSPG" localSheetId="0">#REF!</definedName>
    <definedName name="DSPG">#REF!</definedName>
    <definedName name="DSPGproj">#N/A</definedName>
    <definedName name="DSPproj">#N/A</definedName>
    <definedName name="DSPSD">#N/A</definedName>
    <definedName name="DSPSDB">#N/A</definedName>
    <definedName name="DSPSDG">#N/A</definedName>
    <definedName name="DTS" localSheetId="16">#REF!</definedName>
    <definedName name="DTS" localSheetId="25">#REF!</definedName>
    <definedName name="DTS" localSheetId="41">#REF!</definedName>
    <definedName name="DTS" localSheetId="46">#REF!</definedName>
    <definedName name="DTS" localSheetId="35">#REF!</definedName>
    <definedName name="DTS" localSheetId="34">#REF!</definedName>
    <definedName name="DTS" localSheetId="39">#REF!</definedName>
    <definedName name="DTS" localSheetId="69">#REF!</definedName>
    <definedName name="DTS" localSheetId="19">#REF!</definedName>
    <definedName name="DTS" localSheetId="26">#REF!</definedName>
    <definedName name="DTS" localSheetId="0">#REF!</definedName>
    <definedName name="DTS">#REF!</definedName>
    <definedName name="dummy" localSheetId="16">#REF!</definedName>
    <definedName name="dummy" localSheetId="41">#REF!</definedName>
    <definedName name="dummy" localSheetId="46">#REF!</definedName>
    <definedName name="dummy" localSheetId="35">#REF!</definedName>
    <definedName name="dummy" localSheetId="34">#REF!</definedName>
    <definedName name="dummy" localSheetId="39">#REF!</definedName>
    <definedName name="dummy" localSheetId="19">#REF!</definedName>
    <definedName name="dummy" localSheetId="26">#REF!</definedName>
    <definedName name="dummy" localSheetId="0">#REF!</definedName>
    <definedName name="dummy">#REF!</definedName>
    <definedName name="DXBYS" localSheetId="36">#REF!</definedName>
    <definedName name="DXBYS" localSheetId="70">#REF!</definedName>
    <definedName name="DXBYS">[109]RESULTADOS!$A$82:$IV$82</definedName>
    <definedName name="DY" localSheetId="15">#REF!</definedName>
    <definedName name="DY" localSheetId="16">#REF!</definedName>
    <definedName name="DY" localSheetId="25">#REF!</definedName>
    <definedName name="DY" localSheetId="41">#REF!</definedName>
    <definedName name="DY" localSheetId="46">#REF!</definedName>
    <definedName name="DY" localSheetId="35">#REF!</definedName>
    <definedName name="DY" localSheetId="29">#REF!</definedName>
    <definedName name="DY" localSheetId="33">#REF!</definedName>
    <definedName name="DY" localSheetId="34">#REF!</definedName>
    <definedName name="DY" localSheetId="36">#N/A</definedName>
    <definedName name="DY" localSheetId="39">#REF!</definedName>
    <definedName name="DY" localSheetId="50">#REF!</definedName>
    <definedName name="DY" localSheetId="51">#REF!</definedName>
    <definedName name="DY" localSheetId="55">#REF!</definedName>
    <definedName name="DY" localSheetId="56">#REF!</definedName>
    <definedName name="DY" localSheetId="69">#REF!</definedName>
    <definedName name="DY" localSheetId="19">#REF!</definedName>
    <definedName name="DY" localSheetId="26">#REF!</definedName>
    <definedName name="DY" localSheetId="0">#REF!</definedName>
    <definedName name="DY">#REF!</definedName>
    <definedName name="DY1A" localSheetId="15">#REF!</definedName>
    <definedName name="DY1A" localSheetId="16">#REF!</definedName>
    <definedName name="DY1A" localSheetId="41">#REF!</definedName>
    <definedName name="DY1A" localSheetId="46">#REF!</definedName>
    <definedName name="DY1A" localSheetId="35">#REF!</definedName>
    <definedName name="DY1A" localSheetId="29">#REF!</definedName>
    <definedName name="DY1A" localSheetId="34">#REF!</definedName>
    <definedName name="DY1A" localSheetId="36">#N/A</definedName>
    <definedName name="DY1A" localSheetId="39">#REF!</definedName>
    <definedName name="DY1A" localSheetId="50">#REF!</definedName>
    <definedName name="DY1A" localSheetId="51">#REF!</definedName>
    <definedName name="DY1A" localSheetId="55">#REF!</definedName>
    <definedName name="DY1A" localSheetId="56">#REF!</definedName>
    <definedName name="DY1A" localSheetId="19">#REF!</definedName>
    <definedName name="DY1A" localSheetId="26">#REF!</definedName>
    <definedName name="DY1A" localSheetId="0">#REF!</definedName>
    <definedName name="DY1A">#REF!</definedName>
    <definedName name="E" localSheetId="15">'[133]PIB EN CORR'!#REF!</definedName>
    <definedName name="E" localSheetId="16">#REF!</definedName>
    <definedName name="E" localSheetId="41">#REF!</definedName>
    <definedName name="E" localSheetId="46">#REF!</definedName>
    <definedName name="E" localSheetId="35">#REF!</definedName>
    <definedName name="E" localSheetId="29">#REF!</definedName>
    <definedName name="E" localSheetId="34">#REF!</definedName>
    <definedName name="E" localSheetId="39">#REF!</definedName>
    <definedName name="E" localSheetId="50">#REF!</definedName>
    <definedName name="E" localSheetId="51">#REF!</definedName>
    <definedName name="E" localSheetId="55">#REF!</definedName>
    <definedName name="E" localSheetId="56">#REF!</definedName>
    <definedName name="E" localSheetId="19">#REF!</definedName>
    <definedName name="E" localSheetId="26">#REF!</definedName>
    <definedName name="E" localSheetId="0">#REF!</definedName>
    <definedName name="E">#REF!</definedName>
    <definedName name="EBRD" localSheetId="16">#REF!</definedName>
    <definedName name="EBRD" localSheetId="41">#REF!</definedName>
    <definedName name="EBRD" localSheetId="46">#REF!</definedName>
    <definedName name="EBRD" localSheetId="35">#REF!</definedName>
    <definedName name="EBRD" localSheetId="29">#REF!</definedName>
    <definedName name="EBRD" localSheetId="34">#REF!</definedName>
    <definedName name="EBRD" localSheetId="39">#REF!</definedName>
    <definedName name="EBRD" localSheetId="56">#REF!</definedName>
    <definedName name="EBRD" localSheetId="19">#REF!</definedName>
    <definedName name="EBRD" localSheetId="26">#REF!</definedName>
    <definedName name="EBRD" localSheetId="0">#REF!</definedName>
    <definedName name="EBRD">#REF!</definedName>
    <definedName name="Ecowas" localSheetId="35">[75]terms!#REF!</definedName>
    <definedName name="Ecowas" localSheetId="36">#REF!</definedName>
    <definedName name="Ecowas" localSheetId="70">#REF!</definedName>
    <definedName name="Ecowas" localSheetId="26">[75]terms!#REF!</definedName>
    <definedName name="Ecowas">[75]terms!#REF!</definedName>
    <definedName name="ECU" localSheetId="15">#REF!</definedName>
    <definedName name="ECU" localSheetId="16">#REF!</definedName>
    <definedName name="ECU" localSheetId="25">#REF!</definedName>
    <definedName name="ECU" localSheetId="41">#REF!</definedName>
    <definedName name="ECU" localSheetId="46">#REF!</definedName>
    <definedName name="ECU" localSheetId="35">#REF!</definedName>
    <definedName name="ECU" localSheetId="29">#REF!</definedName>
    <definedName name="ECU" localSheetId="34">#REF!</definedName>
    <definedName name="ECU" localSheetId="36">#N/A</definedName>
    <definedName name="ECU" localSheetId="39">#REF!</definedName>
    <definedName name="ECU" localSheetId="50">#REF!</definedName>
    <definedName name="ECU" localSheetId="51">#REF!</definedName>
    <definedName name="ECU" localSheetId="55">#REF!</definedName>
    <definedName name="ECU" localSheetId="56">#REF!</definedName>
    <definedName name="ECU" localSheetId="69">#REF!</definedName>
    <definedName name="ECU" localSheetId="19">#REF!</definedName>
    <definedName name="ECU" localSheetId="26">#REF!</definedName>
    <definedName name="ECU" localSheetId="0">#REF!</definedName>
    <definedName name="ECU">#REF!</definedName>
    <definedName name="EDNA" localSheetId="15">[88]Q6!#REF!</definedName>
    <definedName name="EDNA">#N/A</definedName>
    <definedName name="EDNA_B" localSheetId="16">[118]Q6!#REF!</definedName>
    <definedName name="EDNA_B" localSheetId="25">[118]Q6!#REF!</definedName>
    <definedName name="EDNA_B" localSheetId="35">[118]Q6!#REF!</definedName>
    <definedName name="EDNA_B" localSheetId="36">#REF!</definedName>
    <definedName name="EDNA_B" localSheetId="69">[118]Q6!#REF!</definedName>
    <definedName name="EDNA_B" localSheetId="70">#REF!</definedName>
    <definedName name="EDNA_B" localSheetId="26">[118]Q6!#REF!</definedName>
    <definedName name="EDNA_B">[118]Q6!#REF!</definedName>
    <definedName name="EDNA_D" localSheetId="36">#REF!</definedName>
    <definedName name="EDNA_D" localSheetId="70">#REF!</definedName>
    <definedName name="EDNA_D" localSheetId="26">[118]Q7!#REF!</definedName>
    <definedName name="EDNA_D">[118]Q7!#REF!</definedName>
    <definedName name="EDNA_T" localSheetId="36">#REF!</definedName>
    <definedName name="EDNA_T" localSheetId="70">#REF!</definedName>
    <definedName name="EDNA_T">[118]Q5!#REF!</definedName>
    <definedName name="EDNE" localSheetId="36">#REF!</definedName>
    <definedName name="EDNE" localSheetId="70">#REF!</definedName>
    <definedName name="EDNE">[118]Q7!#REF!</definedName>
    <definedName name="edr" localSheetId="15" hidden="1">{"Riqfin97",#N/A,FALSE,"Tran";"Riqfinpro",#N/A,FALSE,"Tran"}</definedName>
    <definedName name="edr" localSheetId="16" hidden="1">{"Riqfin97",#N/A,FALSE,"Tran";"Riqfinpro",#N/A,FALSE,"Tran"}</definedName>
    <definedName name="edr" localSheetId="23" hidden="1">{"Riqfin97",#N/A,FALSE,"Tran";"Riqfinpro",#N/A,FALSE,"Tran"}</definedName>
    <definedName name="edr" localSheetId="25" hidden="1">{"Riqfin97",#N/A,FALSE,"Tran";"Riqfinpro",#N/A,FALSE,"Tran"}</definedName>
    <definedName name="edr" localSheetId="41" hidden="1">{"Riqfin97",#N/A,FALSE,"Tran";"Riqfinpro",#N/A,FALSE,"Tran"}</definedName>
    <definedName name="edr" localSheetId="46" hidden="1">{"Riqfin97",#N/A,FALSE,"Tran";"Riqfinpro",#N/A,FALSE,"Tran"}</definedName>
    <definedName name="edr" localSheetId="7" hidden="1">{"Riqfin97",#N/A,FALSE,"Tran";"Riqfinpro",#N/A,FALSE,"Tran"}</definedName>
    <definedName name="edr" localSheetId="8" hidden="1">{"Riqfin97",#N/A,FALSE,"Tran";"Riqfinpro",#N/A,FALSE,"Tran"}</definedName>
    <definedName name="edr" localSheetId="35" hidden="1">{"Riqfin97",#N/A,FALSE,"Tran";"Riqfinpro",#N/A,FALSE,"Tran"}</definedName>
    <definedName name="edr" localSheetId="2" hidden="1">{"Riqfin97",#N/A,FALSE,"Tran";"Riqfinpro",#N/A,FALSE,"Tran"}</definedName>
    <definedName name="edr" localSheetId="28" hidden="1">{"Riqfin97",#N/A,FALSE,"Tran";"Riqfinpro",#N/A,FALSE,"Tran"}</definedName>
    <definedName name="edr" localSheetId="29" hidden="1">{"Riqfin97",#N/A,FALSE,"Tran";"Riqfinpro",#N/A,FALSE,"Tran"}</definedName>
    <definedName name="edr" localSheetId="30" hidden="1">{"Riqfin97",#N/A,FALSE,"Tran";"Riqfinpro",#N/A,FALSE,"Tran"}</definedName>
    <definedName name="edr" localSheetId="31" hidden="1">{"Riqfin97",#N/A,FALSE,"Tran";"Riqfinpro",#N/A,FALSE,"Tran"}</definedName>
    <definedName name="edr" localSheetId="32" hidden="1">{"Riqfin97",#N/A,FALSE,"Tran";"Riqfinpro",#N/A,FALSE,"Tran"}</definedName>
    <definedName name="edr" localSheetId="33" hidden="1">{"Riqfin97",#N/A,FALSE,"Tran";"Riqfinpro",#N/A,FALSE,"Tran"}</definedName>
    <definedName name="edr" localSheetId="34" hidden="1">{"Riqfin97",#N/A,FALSE,"Tran";"Riqfinpro",#N/A,FALSE,"Tran"}</definedName>
    <definedName name="edr" localSheetId="36" hidden="1">{"Riqfin97",#N/A,FALSE,"Tran";"Riqfinpro",#N/A,FALSE,"Tran"}</definedName>
    <definedName name="edr" localSheetId="39" hidden="1">{"Riqfin97",#N/A,FALSE,"Tran";"Riqfinpro",#N/A,FALSE,"Tran"}</definedName>
    <definedName name="edr" localSheetId="50" hidden="1">{"Riqfin97",#N/A,FALSE,"Tran";"Riqfinpro",#N/A,FALSE,"Tran"}</definedName>
    <definedName name="edr" localSheetId="51" hidden="1">{"Riqfin97",#N/A,FALSE,"Tran";"Riqfinpro",#N/A,FALSE,"Tran"}</definedName>
    <definedName name="edr" localSheetId="52" hidden="1">{"Riqfin97",#N/A,FALSE,"Tran";"Riqfinpro",#N/A,FALSE,"Tran"}</definedName>
    <definedName name="edr" localSheetId="53" hidden="1">{"Riqfin97",#N/A,FALSE,"Tran";"Riqfinpro",#N/A,FALSE,"Tran"}</definedName>
    <definedName name="edr" localSheetId="54" hidden="1">{"Riqfin97",#N/A,FALSE,"Tran";"Riqfinpro",#N/A,FALSE,"Tran"}</definedName>
    <definedName name="edr" localSheetId="55" hidden="1">{"Riqfin97",#N/A,FALSE,"Tran";"Riqfinpro",#N/A,FALSE,"Tran"}</definedName>
    <definedName name="edr" localSheetId="56" hidden="1">{"Riqfin97",#N/A,FALSE,"Tran";"Riqfinpro",#N/A,FALSE,"Tran"}</definedName>
    <definedName name="edr" localSheetId="69" hidden="1">{"Riqfin97",#N/A,FALSE,"Tran";"Riqfinpro",#N/A,FALSE,"Tran"}</definedName>
    <definedName name="edr" localSheetId="70" hidden="1">{"Riqfin97",#N/A,FALSE,"Tran";"Riqfinpro",#N/A,FALSE,"Tran"}</definedName>
    <definedName name="edr" localSheetId="19" hidden="1">{"Riqfin97",#N/A,FALSE,"Tran";"Riqfinpro",#N/A,FALSE,"Tran"}</definedName>
    <definedName name="edr" localSheetId="22" hidden="1">{"Riqfin97",#N/A,FALSE,"Tran";"Riqfinpro",#N/A,FALSE,"Tran"}</definedName>
    <definedName name="edr" localSheetId="24" hidden="1">{"Riqfin97",#N/A,FALSE,"Tran";"Riqfinpro",#N/A,FALSE,"Tran"}</definedName>
    <definedName name="edr" localSheetId="26" hidden="1">{"Riqfin97",#N/A,FALSE,"Tran";"Riqfinpro",#N/A,FALSE,"Tran"}</definedName>
    <definedName name="edr" localSheetId="27" hidden="1">{"Riqfin97",#N/A,FALSE,"Tran";"Riqfinpro",#N/A,FALSE,"Tran"}</definedName>
    <definedName name="edr" localSheetId="0" hidden="1">{"Riqfin97",#N/A,FALSE,"Tran";"Riqfinpro",#N/A,FALSE,"Tran"}</definedName>
    <definedName name="edr" hidden="1">{"Riqfin97",#N/A,FALSE,"Tran";"Riqfinpro",#N/A,FALSE,"Tran"}</definedName>
    <definedName name="ee" localSheetId="15" hidden="1">{"Main Economic Indicators",#N/A,FALSE,"C"}</definedName>
    <definedName name="ee" localSheetId="16" hidden="1">{"Tab1",#N/A,FALSE,"P";"Tab2",#N/A,FALSE,"P"}</definedName>
    <definedName name="ee" localSheetId="23" hidden="1">{"Tab1",#N/A,FALSE,"P";"Tab2",#N/A,FALSE,"P"}</definedName>
    <definedName name="ee" localSheetId="25" hidden="1">{"Tab1",#N/A,FALSE,"P";"Tab2",#N/A,FALSE,"P"}</definedName>
    <definedName name="ee" localSheetId="41" hidden="1">{"Tab1",#N/A,FALSE,"P";"Tab2",#N/A,FALSE,"P"}</definedName>
    <definedName name="ee" localSheetId="46" hidden="1">{"Tab1",#N/A,FALSE,"P";"Tab2",#N/A,FALSE,"P"}</definedName>
    <definedName name="ee" localSheetId="7" hidden="1">{"Tab1",#N/A,FALSE,"P";"Tab2",#N/A,FALSE,"P"}</definedName>
    <definedName name="ee" localSheetId="8" hidden="1">{"Tab1",#N/A,FALSE,"P";"Tab2",#N/A,FALSE,"P"}</definedName>
    <definedName name="ee" localSheetId="35" hidden="1">{"Tab1",#N/A,FALSE,"P";"Tab2",#N/A,FALSE,"P"}</definedName>
    <definedName name="ee" localSheetId="2" hidden="1">{"Tab1",#N/A,FALSE,"P";"Tab2",#N/A,FALSE,"P"}</definedName>
    <definedName name="ee" localSheetId="28" hidden="1">{"Tab1",#N/A,FALSE,"P";"Tab2",#N/A,FALSE,"P"}</definedName>
    <definedName name="ee" localSheetId="29" hidden="1">{"Tab1",#N/A,FALSE,"P";"Tab2",#N/A,FALSE,"P"}</definedName>
    <definedName name="ee" localSheetId="30" hidden="1">{"Tab1",#N/A,FALSE,"P";"Tab2",#N/A,FALSE,"P"}</definedName>
    <definedName name="ee" localSheetId="31" hidden="1">{"Tab1",#N/A,FALSE,"P";"Tab2",#N/A,FALSE,"P"}</definedName>
    <definedName name="ee" localSheetId="32" hidden="1">{"Tab1",#N/A,FALSE,"P";"Tab2",#N/A,FALSE,"P"}</definedName>
    <definedName name="ee" localSheetId="33" hidden="1">{"Tab1",#N/A,FALSE,"P";"Tab2",#N/A,FALSE,"P"}</definedName>
    <definedName name="ee" localSheetId="34" hidden="1">{"Tab1",#N/A,FALSE,"P";"Tab2",#N/A,FALSE,"P"}</definedName>
    <definedName name="ee" localSheetId="36" hidden="1">{"Tab1",#N/A,FALSE,"P";"Tab2",#N/A,FALSE,"P"}</definedName>
    <definedName name="ee" localSheetId="39" hidden="1">{"Tab1",#N/A,FALSE,"P";"Tab2",#N/A,FALSE,"P"}</definedName>
    <definedName name="ee" localSheetId="50" hidden="1">{"Tab1",#N/A,FALSE,"P";"Tab2",#N/A,FALSE,"P"}</definedName>
    <definedName name="ee" localSheetId="51" hidden="1">{"Tab1",#N/A,FALSE,"P";"Tab2",#N/A,FALSE,"P"}</definedName>
    <definedName name="ee" localSheetId="52" hidden="1">{"Tab1",#N/A,FALSE,"P";"Tab2",#N/A,FALSE,"P"}</definedName>
    <definedName name="ee" localSheetId="53" hidden="1">{"Tab1",#N/A,FALSE,"P";"Tab2",#N/A,FALSE,"P"}</definedName>
    <definedName name="ee" localSheetId="54" hidden="1">{"Tab1",#N/A,FALSE,"P";"Tab2",#N/A,FALSE,"P"}</definedName>
    <definedName name="ee" localSheetId="55" hidden="1">{"Tab1",#N/A,FALSE,"P";"Tab2",#N/A,FALSE,"P"}</definedName>
    <definedName name="ee" localSheetId="56" hidden="1">{"Tab1",#N/A,FALSE,"P";"Tab2",#N/A,FALSE,"P"}</definedName>
    <definedName name="ee" localSheetId="69" hidden="1">{"Tab1",#N/A,FALSE,"P";"Tab2",#N/A,FALSE,"P"}</definedName>
    <definedName name="ee" localSheetId="70" hidden="1">{"Tab1",#N/A,FALSE,"P";"Tab2",#N/A,FALSE,"P"}</definedName>
    <definedName name="ee" localSheetId="19" hidden="1">{"Tab1",#N/A,FALSE,"P";"Tab2",#N/A,FALSE,"P"}</definedName>
    <definedName name="ee" localSheetId="22" hidden="1">{"Tab1",#N/A,FALSE,"P";"Tab2",#N/A,FALSE,"P"}</definedName>
    <definedName name="ee" localSheetId="24" hidden="1">{"Tab1",#N/A,FALSE,"P";"Tab2",#N/A,FALSE,"P"}</definedName>
    <definedName name="ee" localSheetId="26" hidden="1">{"Tab1",#N/A,FALSE,"P";"Tab2",#N/A,FALSE,"P"}</definedName>
    <definedName name="ee" localSheetId="27" hidden="1">{"Tab1",#N/A,FALSE,"P";"Tab2",#N/A,FALSE,"P"}</definedName>
    <definedName name="ee" localSheetId="0" hidden="1">{"Tab1",#N/A,FALSE,"P";"Tab2",#N/A,FALSE,"P"}</definedName>
    <definedName name="ee" hidden="1">{"Tab1",#N/A,FALSE,"P";"Tab2",#N/A,FALSE,"P"}</definedName>
    <definedName name="EE_Table_02.___Selected_National_Accounts_Aggregates" localSheetId="16">#REF!</definedName>
    <definedName name="EE_Table_02.___Selected_National_Accounts_Aggregates" localSheetId="25">#REF!</definedName>
    <definedName name="EE_Table_02.___Selected_National_Accounts_Aggregates" localSheetId="41">#REF!</definedName>
    <definedName name="EE_Table_02.___Selected_National_Accounts_Aggregates" localSheetId="46">#REF!</definedName>
    <definedName name="EE_Table_02.___Selected_National_Accounts_Aggregates" localSheetId="35">#REF!</definedName>
    <definedName name="EE_Table_02.___Selected_National_Accounts_Aggregates" localSheetId="34">#REF!</definedName>
    <definedName name="EE_Table_02.___Selected_National_Accounts_Aggregates" localSheetId="39">#REF!</definedName>
    <definedName name="EE_Table_02.___Selected_National_Accounts_Aggregates" localSheetId="69">#REF!</definedName>
    <definedName name="EE_Table_02.___Selected_National_Accounts_Aggregates" localSheetId="19">#REF!</definedName>
    <definedName name="EE_Table_02.___Selected_National_Accounts_Aggregates" localSheetId="26">#REF!</definedName>
    <definedName name="EE_Table_02.___Selected_National_Accounts_Aggregates" localSheetId="0">#REF!</definedName>
    <definedName name="EE_Table_02.___Selected_National_Accounts_Aggregates">#REF!</definedName>
    <definedName name="EE_Table_03.___Expenditure_and_Savings" localSheetId="16">#REF!</definedName>
    <definedName name="EE_Table_03.___Expenditure_and_Savings" localSheetId="41">#REF!</definedName>
    <definedName name="EE_Table_03.___Expenditure_and_Savings" localSheetId="46">#REF!</definedName>
    <definedName name="EE_Table_03.___Expenditure_and_Savings" localSheetId="35">#REF!</definedName>
    <definedName name="EE_Table_03.___Expenditure_and_Savings" localSheetId="34">#REF!</definedName>
    <definedName name="EE_Table_03.___Expenditure_and_Savings" localSheetId="39">#REF!</definedName>
    <definedName name="EE_Table_03.___Expenditure_and_Savings" localSheetId="19">#REF!</definedName>
    <definedName name="EE_Table_03.___Expenditure_and_Savings" localSheetId="26">#REF!</definedName>
    <definedName name="EE_Table_03.___Expenditure_and_Savings" localSheetId="0">#REF!</definedName>
    <definedName name="EE_Table_03.___Expenditure_and_Savings">#REF!</definedName>
    <definedName name="EE_Table_04.___Consumer_Price_Indices____1" localSheetId="16">#REF!</definedName>
    <definedName name="EE_Table_04.___Consumer_Price_Indices____1" localSheetId="41">#REF!</definedName>
    <definedName name="EE_Table_04.___Consumer_Price_Indices____1" localSheetId="46">#REF!</definedName>
    <definedName name="EE_Table_04.___Consumer_Price_Indices____1" localSheetId="35">#REF!</definedName>
    <definedName name="EE_Table_04.___Consumer_Price_Indices____1" localSheetId="34">#REF!</definedName>
    <definedName name="EE_Table_04.___Consumer_Price_Indices____1" localSheetId="39">#REF!</definedName>
    <definedName name="EE_Table_04.___Consumer_Price_Indices____1" localSheetId="19">#REF!</definedName>
    <definedName name="EE_Table_04.___Consumer_Price_Indices____1" localSheetId="26">#REF!</definedName>
    <definedName name="EE_Table_04.___Consumer_Price_Indices____1" localSheetId="0">#REF!</definedName>
    <definedName name="EE_Table_04.___Consumer_Price_Indices____1">#REF!</definedName>
    <definedName name="EE_Table_16.__National_Accounts_at_Current_Prices" localSheetId="16">#REF!</definedName>
    <definedName name="EE_Table_16.__National_Accounts_at_Current_Prices" localSheetId="41">#REF!</definedName>
    <definedName name="EE_Table_16.__National_Accounts_at_Current_Prices" localSheetId="46">#REF!</definedName>
    <definedName name="EE_Table_16.__National_Accounts_at_Current_Prices" localSheetId="35">#REF!</definedName>
    <definedName name="EE_Table_16.__National_Accounts_at_Current_Prices" localSheetId="34">#REF!</definedName>
    <definedName name="EE_Table_16.__National_Accounts_at_Current_Prices" localSheetId="39">#REF!</definedName>
    <definedName name="EE_Table_16.__National_Accounts_at_Current_Prices" localSheetId="19">#REF!</definedName>
    <definedName name="EE_Table_16.__National_Accounts_at_Current_Prices" localSheetId="26">#REF!</definedName>
    <definedName name="EE_Table_16.__National_Accounts_at_Current_Prices" localSheetId="0">#REF!</definedName>
    <definedName name="EE_Table_16.__National_Accounts_at_Current_Prices">#REF!</definedName>
    <definedName name="EE_Table_17___Real_Gross_Domestic_Expenditure" localSheetId="16">#REF!</definedName>
    <definedName name="EE_Table_17___Real_Gross_Domestic_Expenditure" localSheetId="41">#REF!</definedName>
    <definedName name="EE_Table_17___Real_Gross_Domestic_Expenditure" localSheetId="46">#REF!</definedName>
    <definedName name="EE_Table_17___Real_Gross_Domestic_Expenditure" localSheetId="35">#REF!</definedName>
    <definedName name="EE_Table_17___Real_Gross_Domestic_Expenditure" localSheetId="34">#REF!</definedName>
    <definedName name="EE_Table_17___Real_Gross_Domestic_Expenditure" localSheetId="39">#REF!</definedName>
    <definedName name="EE_Table_17___Real_Gross_Domestic_Expenditure" localSheetId="19">#REF!</definedName>
    <definedName name="EE_Table_17___Real_Gross_Domestic_Expenditure" localSheetId="26">#REF!</definedName>
    <definedName name="EE_Table_17___Real_Gross_Domestic_Expenditure" localSheetId="0">#REF!</definedName>
    <definedName name="EE_Table_17___Real_Gross_Domestic_Expenditure">#REF!</definedName>
    <definedName name="EE_Table_18.__Real_Gross_Domestic_Product_by_Sector" localSheetId="16">#REF!</definedName>
    <definedName name="EE_Table_18.__Real_Gross_Domestic_Product_by_Sector" localSheetId="41">#REF!</definedName>
    <definedName name="EE_Table_18.__Real_Gross_Domestic_Product_by_Sector" localSheetId="46">#REF!</definedName>
    <definedName name="EE_Table_18.__Real_Gross_Domestic_Product_by_Sector" localSheetId="35">#REF!</definedName>
    <definedName name="EE_Table_18.__Real_Gross_Domestic_Product_by_Sector" localSheetId="34">#REF!</definedName>
    <definedName name="EE_Table_18.__Real_Gross_Domestic_Product_by_Sector" localSheetId="39">#REF!</definedName>
    <definedName name="EE_Table_18.__Real_Gross_Domestic_Product_by_Sector" localSheetId="19">#REF!</definedName>
    <definedName name="EE_Table_18.__Real_Gross_Domestic_Product_by_Sector" localSheetId="26">#REF!</definedName>
    <definedName name="EE_Table_18.__Real_Gross_Domestic_Product_by_Sector" localSheetId="0">#REF!</definedName>
    <definedName name="EE_Table_18.__Real_Gross_Domestic_Product_by_Sector">#REF!</definedName>
    <definedName name="EE_Table_19.__Gross_Domestic_Investment" localSheetId="16">#REF!</definedName>
    <definedName name="EE_Table_19.__Gross_Domestic_Investment" localSheetId="41">#REF!</definedName>
    <definedName name="EE_Table_19.__Gross_Domestic_Investment" localSheetId="46">#REF!</definedName>
    <definedName name="EE_Table_19.__Gross_Domestic_Investment" localSheetId="35">#REF!</definedName>
    <definedName name="EE_Table_19.__Gross_Domestic_Investment" localSheetId="34">#REF!</definedName>
    <definedName name="EE_Table_19.__Gross_Domestic_Investment" localSheetId="39">#REF!</definedName>
    <definedName name="EE_Table_19.__Gross_Domestic_Investment" localSheetId="19">#REF!</definedName>
    <definedName name="EE_Table_19.__Gross_Domestic_Investment" localSheetId="26">#REF!</definedName>
    <definedName name="EE_Table_19.__Gross_Domestic_Investment" localSheetId="0">#REF!</definedName>
    <definedName name="EE_Table_19.__Gross_Domestic_Investment">#REF!</definedName>
    <definedName name="EE_Table_20.__Selected_Agricultural_Sector_Statistics" localSheetId="16">#REF!</definedName>
    <definedName name="EE_Table_20.__Selected_Agricultural_Sector_Statistics" localSheetId="41">#REF!</definedName>
    <definedName name="EE_Table_20.__Selected_Agricultural_Sector_Statistics" localSheetId="46">#REF!</definedName>
    <definedName name="EE_Table_20.__Selected_Agricultural_Sector_Statistics" localSheetId="35">#REF!</definedName>
    <definedName name="EE_Table_20.__Selected_Agricultural_Sector_Statistics" localSheetId="34">#REF!</definedName>
    <definedName name="EE_Table_20.__Selected_Agricultural_Sector_Statistics" localSheetId="39">#REF!</definedName>
    <definedName name="EE_Table_20.__Selected_Agricultural_Sector_Statistics" localSheetId="19">#REF!</definedName>
    <definedName name="EE_Table_20.__Selected_Agricultural_Sector_Statistics" localSheetId="26">#REF!</definedName>
    <definedName name="EE_Table_20.__Selected_Agricultural_Sector_Statistics" localSheetId="0">#REF!</definedName>
    <definedName name="EE_Table_20.__Selected_Agricultural_Sector_Statistics">#REF!</definedName>
    <definedName name="EE_Table_20.5__Ag_Sector_Statistics__concluded" localSheetId="16">#REF!</definedName>
    <definedName name="EE_Table_20.5__Ag_Sector_Statistics__concluded" localSheetId="41">#REF!</definedName>
    <definedName name="EE_Table_20.5__Ag_Sector_Statistics__concluded" localSheetId="46">#REF!</definedName>
    <definedName name="EE_Table_20.5__Ag_Sector_Statistics__concluded" localSheetId="35">#REF!</definedName>
    <definedName name="EE_Table_20.5__Ag_Sector_Statistics__concluded" localSheetId="34">#REF!</definedName>
    <definedName name="EE_Table_20.5__Ag_Sector_Statistics__concluded" localSheetId="39">#REF!</definedName>
    <definedName name="EE_Table_20.5__Ag_Sector_Statistics__concluded" localSheetId="19">#REF!</definedName>
    <definedName name="EE_Table_20.5__Ag_Sector_Statistics__concluded" localSheetId="26">#REF!</definedName>
    <definedName name="EE_Table_20.5__Ag_Sector_Statistics__concluded" localSheetId="0">#REF!</definedName>
    <definedName name="EE_Table_20.5__Ag_Sector_Statistics__concluded">#REF!</definedName>
    <definedName name="EE_Table_21.__Manufacturing_Production" localSheetId="16">#REF!</definedName>
    <definedName name="EE_Table_21.__Manufacturing_Production" localSheetId="41">#REF!</definedName>
    <definedName name="EE_Table_21.__Manufacturing_Production" localSheetId="46">#REF!</definedName>
    <definedName name="EE_Table_21.__Manufacturing_Production" localSheetId="35">#REF!</definedName>
    <definedName name="EE_Table_21.__Manufacturing_Production" localSheetId="34">#REF!</definedName>
    <definedName name="EE_Table_21.__Manufacturing_Production" localSheetId="39">#REF!</definedName>
    <definedName name="EE_Table_21.__Manufacturing_Production" localSheetId="19">#REF!</definedName>
    <definedName name="EE_Table_21.__Manufacturing_Production" localSheetId="26">#REF!</definedName>
    <definedName name="EE_Table_21.__Manufacturing_Production" localSheetId="0">#REF!</definedName>
    <definedName name="EE_Table_21.__Manufacturing_Production">#REF!</definedName>
    <definedName name="EE_Table_22.__Production_Exports_and_Imports_of_Petroleum" localSheetId="16">#REF!</definedName>
    <definedName name="EE_Table_22.__Production_Exports_and_Imports_of_Petroleum" localSheetId="41">#REF!</definedName>
    <definedName name="EE_Table_22.__Production_Exports_and_Imports_of_Petroleum" localSheetId="46">#REF!</definedName>
    <definedName name="EE_Table_22.__Production_Exports_and_Imports_of_Petroleum" localSheetId="35">#REF!</definedName>
    <definedName name="EE_Table_22.__Production_Exports_and_Imports_of_Petroleum" localSheetId="34">#REF!</definedName>
    <definedName name="EE_Table_22.__Production_Exports_and_Imports_of_Petroleum" localSheetId="39">#REF!</definedName>
    <definedName name="EE_Table_22.__Production_Exports_and_Imports_of_Petroleum" localSheetId="19">#REF!</definedName>
    <definedName name="EE_Table_22.__Production_Exports_and_Imports_of_Petroleum" localSheetId="26">#REF!</definedName>
    <definedName name="EE_Table_22.__Production_Exports_and_Imports_of_Petroleum" localSheetId="0">#REF!</definedName>
    <definedName name="EE_Table_22.__Production_Exports_and_Imports_of_Petroleum">#REF!</definedName>
    <definedName name="EE_Table_23.__Retail_Prices_for_Petroleum_Products" localSheetId="16">#REF!</definedName>
    <definedName name="EE_Table_23.__Retail_Prices_for_Petroleum_Products" localSheetId="41">#REF!</definedName>
    <definedName name="EE_Table_23.__Retail_Prices_for_Petroleum_Products" localSheetId="46">#REF!</definedName>
    <definedName name="EE_Table_23.__Retail_Prices_for_Petroleum_Products" localSheetId="35">#REF!</definedName>
    <definedName name="EE_Table_23.__Retail_Prices_for_Petroleum_Products" localSheetId="34">#REF!</definedName>
    <definedName name="EE_Table_23.__Retail_Prices_for_Petroleum_Products" localSheetId="39">#REF!</definedName>
    <definedName name="EE_Table_23.__Retail_Prices_for_Petroleum_Products" localSheetId="19">#REF!</definedName>
    <definedName name="EE_Table_23.__Retail_Prices_for_Petroleum_Products" localSheetId="26">#REF!</definedName>
    <definedName name="EE_Table_23.__Retail_Prices_for_Petroleum_Products" localSheetId="0">#REF!</definedName>
    <definedName name="EE_Table_23.__Retail_Prices_for_Petroleum_Products">#REF!</definedName>
    <definedName name="EE_Table_24.__Consumption_of_Petroleum_and_Derivatives" localSheetId="16">#REF!</definedName>
    <definedName name="EE_Table_24.__Consumption_of_Petroleum_and_Derivatives" localSheetId="41">#REF!</definedName>
    <definedName name="EE_Table_24.__Consumption_of_Petroleum_and_Derivatives" localSheetId="46">#REF!</definedName>
    <definedName name="EE_Table_24.__Consumption_of_Petroleum_and_Derivatives" localSheetId="35">#REF!</definedName>
    <definedName name="EE_Table_24.__Consumption_of_Petroleum_and_Derivatives" localSheetId="34">#REF!</definedName>
    <definedName name="EE_Table_24.__Consumption_of_Petroleum_and_Derivatives" localSheetId="39">#REF!</definedName>
    <definedName name="EE_Table_24.__Consumption_of_Petroleum_and_Derivatives" localSheetId="19">#REF!</definedName>
    <definedName name="EE_Table_24.__Consumption_of_Petroleum_and_Derivatives" localSheetId="26">#REF!</definedName>
    <definedName name="EE_Table_24.__Consumption_of_Petroleum_and_Derivatives" localSheetId="0">#REF!</definedName>
    <definedName name="EE_Table_24.__Consumption_of_Petroleum_and_Derivatives">#REF!</definedName>
    <definedName name="EE_Table_25.__Production_and_Distribution_Electricity" localSheetId="16">#REF!</definedName>
    <definedName name="EE_Table_25.__Production_and_Distribution_Electricity" localSheetId="41">#REF!</definedName>
    <definedName name="EE_Table_25.__Production_and_Distribution_Electricity" localSheetId="46">#REF!</definedName>
    <definedName name="EE_Table_25.__Production_and_Distribution_Electricity" localSheetId="35">#REF!</definedName>
    <definedName name="EE_Table_25.__Production_and_Distribution_Electricity" localSheetId="34">#REF!</definedName>
    <definedName name="EE_Table_25.__Production_and_Distribution_Electricity" localSheetId="39">#REF!</definedName>
    <definedName name="EE_Table_25.__Production_and_Distribution_Electricity" localSheetId="19">#REF!</definedName>
    <definedName name="EE_Table_25.__Production_and_Distribution_Electricity" localSheetId="26">#REF!</definedName>
    <definedName name="EE_Table_25.__Production_and_Distribution_Electricity" localSheetId="0">#REF!</definedName>
    <definedName name="EE_Table_25.__Production_and_Distribution_Electricity">#REF!</definedName>
    <definedName name="EE_Table_26.__Average_Price_of_Electricity" localSheetId="16">#REF!</definedName>
    <definedName name="EE_Table_26.__Average_Price_of_Electricity" localSheetId="41">#REF!</definedName>
    <definedName name="EE_Table_26.__Average_Price_of_Electricity" localSheetId="46">#REF!</definedName>
    <definedName name="EE_Table_26.__Average_Price_of_Electricity" localSheetId="35">#REF!</definedName>
    <definedName name="EE_Table_26.__Average_Price_of_Electricity" localSheetId="34">#REF!</definedName>
    <definedName name="EE_Table_26.__Average_Price_of_Electricity" localSheetId="39">#REF!</definedName>
    <definedName name="EE_Table_26.__Average_Price_of_Electricity" localSheetId="19">#REF!</definedName>
    <definedName name="EE_Table_26.__Average_Price_of_Electricity" localSheetId="26">#REF!</definedName>
    <definedName name="EE_Table_26.__Average_Price_of_Electricity" localSheetId="0">#REF!</definedName>
    <definedName name="EE_Table_26.__Average_Price_of_Electricity">#REF!</definedName>
    <definedName name="EE_Table_27.__Guatemala___Consumer_Price_Indices__1" localSheetId="16">#REF!</definedName>
    <definedName name="EE_Table_27.__Guatemala___Consumer_Price_Indices__1" localSheetId="41">#REF!</definedName>
    <definedName name="EE_Table_27.__Guatemala___Consumer_Price_Indices__1" localSheetId="46">#REF!</definedName>
    <definedName name="EE_Table_27.__Guatemala___Consumer_Price_Indices__1" localSheetId="35">#REF!</definedName>
    <definedName name="EE_Table_27.__Guatemala___Consumer_Price_Indices__1" localSheetId="34">#REF!</definedName>
    <definedName name="EE_Table_27.__Guatemala___Consumer_Price_Indices__1" localSheetId="39">#REF!</definedName>
    <definedName name="EE_Table_27.__Guatemala___Consumer_Price_Indices__1" localSheetId="19">#REF!</definedName>
    <definedName name="EE_Table_27.__Guatemala___Consumer_Price_Indices__1" localSheetId="26">#REF!</definedName>
    <definedName name="EE_Table_27.__Guatemala___Consumer_Price_Indices__1" localSheetId="0">#REF!</definedName>
    <definedName name="EE_Table_27.__Guatemala___Consumer_Price_Indices__1">#REF!</definedName>
    <definedName name="EE_Table_28._Guatemala___Selected_Wage_Indicators_1" localSheetId="16">#REF!</definedName>
    <definedName name="EE_Table_28._Guatemala___Selected_Wage_Indicators_1" localSheetId="41">#REF!</definedName>
    <definedName name="EE_Table_28._Guatemala___Selected_Wage_Indicators_1" localSheetId="46">#REF!</definedName>
    <definedName name="EE_Table_28._Guatemala___Selected_Wage_Indicators_1" localSheetId="35">#REF!</definedName>
    <definedName name="EE_Table_28._Guatemala___Selected_Wage_Indicators_1" localSheetId="34">#REF!</definedName>
    <definedName name="EE_Table_28._Guatemala___Selected_Wage_Indicators_1" localSheetId="39">#REF!</definedName>
    <definedName name="EE_Table_28._Guatemala___Selected_Wage_Indicators_1" localSheetId="19">#REF!</definedName>
    <definedName name="EE_Table_28._Guatemala___Selected_Wage_Indicators_1" localSheetId="26">#REF!</definedName>
    <definedName name="EE_Table_28._Guatemala___Selected_Wage_Indicators_1" localSheetId="0">#REF!</definedName>
    <definedName name="EE_Table_28._Guatemala___Selected_Wage_Indicators_1">#REF!</definedName>
    <definedName name="EE_Table_29.__Minimum_Monthly_Wages_by_Economic_Activity" localSheetId="16">#REF!</definedName>
    <definedName name="EE_Table_29.__Minimum_Monthly_Wages_by_Economic_Activity" localSheetId="41">#REF!</definedName>
    <definedName name="EE_Table_29.__Minimum_Monthly_Wages_by_Economic_Activity" localSheetId="46">#REF!</definedName>
    <definedName name="EE_Table_29.__Minimum_Monthly_Wages_by_Economic_Activity" localSheetId="35">#REF!</definedName>
    <definedName name="EE_Table_29.__Minimum_Monthly_Wages_by_Economic_Activity" localSheetId="34">#REF!</definedName>
    <definedName name="EE_Table_29.__Minimum_Monthly_Wages_by_Economic_Activity" localSheetId="39">#REF!</definedName>
    <definedName name="EE_Table_29.__Minimum_Monthly_Wages_by_Economic_Activity" localSheetId="19">#REF!</definedName>
    <definedName name="EE_Table_29.__Minimum_Monthly_Wages_by_Economic_Activity" localSheetId="26">#REF!</definedName>
    <definedName name="EE_Table_29.__Minimum_Monthly_Wages_by_Economic_Activity" localSheetId="0">#REF!</definedName>
    <definedName name="EE_Table_29.__Minimum_Monthly_Wages_by_Economic_Activity">#REF!</definedName>
    <definedName name="EE_Table_30._Guatemala___Selected_Employment_and_Labor_Productivity_Indicators" localSheetId="16">#REF!</definedName>
    <definedName name="EE_Table_30._Guatemala___Selected_Employment_and_Labor_Productivity_Indicators" localSheetId="41">#REF!</definedName>
    <definedName name="EE_Table_30._Guatemala___Selected_Employment_and_Labor_Productivity_Indicators" localSheetId="46">#REF!</definedName>
    <definedName name="EE_Table_30._Guatemala___Selected_Employment_and_Labor_Productivity_Indicators" localSheetId="35">#REF!</definedName>
    <definedName name="EE_Table_30._Guatemala___Selected_Employment_and_Labor_Productivity_Indicators" localSheetId="34">#REF!</definedName>
    <definedName name="EE_Table_30._Guatemala___Selected_Employment_and_Labor_Productivity_Indicators" localSheetId="39">#REF!</definedName>
    <definedName name="EE_Table_30._Guatemala___Selected_Employment_and_Labor_Productivity_Indicators" localSheetId="19">#REF!</definedName>
    <definedName name="EE_Table_30._Guatemala___Selected_Employment_and_Labor_Productivity_Indicators" localSheetId="26">#REF!</definedName>
    <definedName name="EE_Table_30._Guatemala___Selected_Employment_and_Labor_Productivity_Indicators" localSheetId="0">#REF!</definedName>
    <definedName name="EE_Table_30._Guatemala___Selected_Employment_and_Labor_Productivity_Indicators">#REF!</definedName>
    <definedName name="EE_Table_31._Wage_and_Employment_Indicators_1" localSheetId="16">#REF!</definedName>
    <definedName name="EE_Table_31._Wage_and_Employment_Indicators_1" localSheetId="41">#REF!</definedName>
    <definedName name="EE_Table_31._Wage_and_Employment_Indicators_1" localSheetId="46">#REF!</definedName>
    <definedName name="EE_Table_31._Wage_and_Employment_Indicators_1" localSheetId="35">#REF!</definedName>
    <definedName name="EE_Table_31._Wage_and_Employment_Indicators_1" localSheetId="34">#REF!</definedName>
    <definedName name="EE_Table_31._Wage_and_Employment_Indicators_1" localSheetId="39">#REF!</definedName>
    <definedName name="EE_Table_31._Wage_and_Employment_Indicators_1" localSheetId="19">#REF!</definedName>
    <definedName name="EE_Table_31._Wage_and_Employment_Indicators_1" localSheetId="26">#REF!</definedName>
    <definedName name="EE_Table_31._Wage_and_Employment_Indicators_1" localSheetId="0">#REF!</definedName>
    <definedName name="EE_Table_31._Wage_and_Employment_Indicators_1">#REF!</definedName>
    <definedName name="EE_Table_32_ULC_PROD_indicators" localSheetId="16">#REF!</definedName>
    <definedName name="EE_Table_32_ULC_PROD_indicators" localSheetId="41">#REF!</definedName>
    <definedName name="EE_Table_32_ULC_PROD_indicators" localSheetId="46">#REF!</definedName>
    <definedName name="EE_Table_32_ULC_PROD_indicators" localSheetId="35">#REF!</definedName>
    <definedName name="EE_Table_32_ULC_PROD_indicators" localSheetId="34">#REF!</definedName>
    <definedName name="EE_Table_32_ULC_PROD_indicators" localSheetId="39">#REF!</definedName>
    <definedName name="EE_Table_32_ULC_PROD_indicators" localSheetId="19">#REF!</definedName>
    <definedName name="EE_Table_32_ULC_PROD_indicators" localSheetId="26">#REF!</definedName>
    <definedName name="EE_Table_32_ULC_PROD_indicators" localSheetId="0">#REF!</definedName>
    <definedName name="EE_Table_32_ULC_PROD_indicators">#REF!</definedName>
    <definedName name="EE_Table_33_Indicators_of_Competitiveness" localSheetId="16">#REF!</definedName>
    <definedName name="EE_Table_33_Indicators_of_Competitiveness" localSheetId="41">#REF!</definedName>
    <definedName name="EE_Table_33_Indicators_of_Competitiveness" localSheetId="46">#REF!</definedName>
    <definedName name="EE_Table_33_Indicators_of_Competitiveness" localSheetId="35">#REF!</definedName>
    <definedName name="EE_Table_33_Indicators_of_Competitiveness" localSheetId="34">#REF!</definedName>
    <definedName name="EE_Table_33_Indicators_of_Competitiveness" localSheetId="39">#REF!</definedName>
    <definedName name="EE_Table_33_Indicators_of_Competitiveness" localSheetId="19">#REF!</definedName>
    <definedName name="EE_Table_33_Indicators_of_Competitiveness" localSheetId="26">#REF!</definedName>
    <definedName name="EE_Table_33_Indicators_of_Competitiveness" localSheetId="0">#REF!</definedName>
    <definedName name="EE_Table_33_Indicators_of_Competitiveness">#REF!</definedName>
    <definedName name="eee" localSheetId="15" hidden="1">{"Tab1",#N/A,FALSE,"P";"Tab2",#N/A,FALSE,"P"}</definedName>
    <definedName name="eee" localSheetId="16" hidden="1">{"Tab1",#N/A,FALSE,"P";"Tab2",#N/A,FALSE,"P"}</definedName>
    <definedName name="eee" localSheetId="23" hidden="1">{"Tab1",#N/A,FALSE,"P";"Tab2",#N/A,FALSE,"P"}</definedName>
    <definedName name="eee" localSheetId="25" hidden="1">{"Tab1",#N/A,FALSE,"P";"Tab2",#N/A,FALSE,"P"}</definedName>
    <definedName name="eee" localSheetId="41" hidden="1">{"Tab1",#N/A,FALSE,"P";"Tab2",#N/A,FALSE,"P"}</definedName>
    <definedName name="eee" localSheetId="46" hidden="1">{"Tab1",#N/A,FALSE,"P";"Tab2",#N/A,FALSE,"P"}</definedName>
    <definedName name="eee" localSheetId="7" hidden="1">{"Tab1",#N/A,FALSE,"P";"Tab2",#N/A,FALSE,"P"}</definedName>
    <definedName name="eee" localSheetId="8" hidden="1">{"Tab1",#N/A,FALSE,"P";"Tab2",#N/A,FALSE,"P"}</definedName>
    <definedName name="eee" localSheetId="35" hidden="1">{"Tab1",#N/A,FALSE,"P";"Tab2",#N/A,FALSE,"P"}</definedName>
    <definedName name="eee" localSheetId="2" hidden="1">{"Tab1",#N/A,FALSE,"P";"Tab2",#N/A,FALSE,"P"}</definedName>
    <definedName name="eee" localSheetId="28" hidden="1">{"Tab1",#N/A,FALSE,"P";"Tab2",#N/A,FALSE,"P"}</definedName>
    <definedName name="eee" localSheetId="29" hidden="1">{"Tab1",#N/A,FALSE,"P";"Tab2",#N/A,FALSE,"P"}</definedName>
    <definedName name="eee" localSheetId="30" hidden="1">{"Tab1",#N/A,FALSE,"P";"Tab2",#N/A,FALSE,"P"}</definedName>
    <definedName name="eee" localSheetId="31" hidden="1">{"Tab1",#N/A,FALSE,"P";"Tab2",#N/A,FALSE,"P"}</definedName>
    <definedName name="eee" localSheetId="32" hidden="1">{"Tab1",#N/A,FALSE,"P";"Tab2",#N/A,FALSE,"P"}</definedName>
    <definedName name="eee" localSheetId="33" hidden="1">{"Tab1",#N/A,FALSE,"P";"Tab2",#N/A,FALSE,"P"}</definedName>
    <definedName name="eee" localSheetId="34" hidden="1">{"Tab1",#N/A,FALSE,"P";"Tab2",#N/A,FALSE,"P"}</definedName>
    <definedName name="eee" localSheetId="36" hidden="1">{"Tab1",#N/A,FALSE,"P";"Tab2",#N/A,FALSE,"P"}</definedName>
    <definedName name="eee" localSheetId="39" hidden="1">{"Tab1",#N/A,FALSE,"P";"Tab2",#N/A,FALSE,"P"}</definedName>
    <definedName name="eee" localSheetId="50" hidden="1">{"Tab1",#N/A,FALSE,"P";"Tab2",#N/A,FALSE,"P"}</definedName>
    <definedName name="eee" localSheetId="51" hidden="1">{"Tab1",#N/A,FALSE,"P";"Tab2",#N/A,FALSE,"P"}</definedName>
    <definedName name="eee" localSheetId="52" hidden="1">{"Tab1",#N/A,FALSE,"P";"Tab2",#N/A,FALSE,"P"}</definedName>
    <definedName name="eee" localSheetId="53" hidden="1">{"Tab1",#N/A,FALSE,"P";"Tab2",#N/A,FALSE,"P"}</definedName>
    <definedName name="eee" localSheetId="54" hidden="1">{"Tab1",#N/A,FALSE,"P";"Tab2",#N/A,FALSE,"P"}</definedName>
    <definedName name="eee" localSheetId="55" hidden="1">{"Tab1",#N/A,FALSE,"P";"Tab2",#N/A,FALSE,"P"}</definedName>
    <definedName name="eee" localSheetId="56" hidden="1">{"Tab1",#N/A,FALSE,"P";"Tab2",#N/A,FALSE,"P"}</definedName>
    <definedName name="eee" localSheetId="69" hidden="1">{"Tab1",#N/A,FALSE,"P";"Tab2",#N/A,FALSE,"P"}</definedName>
    <definedName name="eee" localSheetId="70" hidden="1">{"Tab1",#N/A,FALSE,"P";"Tab2",#N/A,FALSE,"P"}</definedName>
    <definedName name="eee" localSheetId="19" hidden="1">{"Tab1",#N/A,FALSE,"P";"Tab2",#N/A,FALSE,"P"}</definedName>
    <definedName name="eee" localSheetId="22" hidden="1">{"Tab1",#N/A,FALSE,"P";"Tab2",#N/A,FALSE,"P"}</definedName>
    <definedName name="eee" localSheetId="24" hidden="1">{"Tab1",#N/A,FALSE,"P";"Tab2",#N/A,FALSE,"P"}</definedName>
    <definedName name="eee" localSheetId="26" hidden="1">{"Tab1",#N/A,FALSE,"P";"Tab2",#N/A,FALSE,"P"}</definedName>
    <definedName name="eee" localSheetId="27" hidden="1">{"Tab1",#N/A,FALSE,"P";"Tab2",#N/A,FALSE,"P"}</definedName>
    <definedName name="eee" localSheetId="0" hidden="1">{"Tab1",#N/A,FALSE,"P";"Tab2",#N/A,FALSE,"P"}</definedName>
    <definedName name="eee" hidden="1">{"Tab1",#N/A,FALSE,"P";"Tab2",#N/A,FALSE,"P"}</definedName>
    <definedName name="eeee" localSheetId="15" hidden="1">{"Riqfin97",#N/A,FALSE,"Tran";"Riqfinpro",#N/A,FALSE,"Tran"}</definedName>
    <definedName name="eeee" localSheetId="16" hidden="1">{"Riqfin97",#N/A,FALSE,"Tran";"Riqfinpro",#N/A,FALSE,"Tran"}</definedName>
    <definedName name="eeee" localSheetId="23" hidden="1">{"Riqfin97",#N/A,FALSE,"Tran";"Riqfinpro",#N/A,FALSE,"Tran"}</definedName>
    <definedName name="eeee" localSheetId="25" hidden="1">{"Riqfin97",#N/A,FALSE,"Tran";"Riqfinpro",#N/A,FALSE,"Tran"}</definedName>
    <definedName name="eeee" localSheetId="41" hidden="1">{"Riqfin97",#N/A,FALSE,"Tran";"Riqfinpro",#N/A,FALSE,"Tran"}</definedName>
    <definedName name="eeee" localSheetId="46" hidden="1">{"Riqfin97",#N/A,FALSE,"Tran";"Riqfinpro",#N/A,FALSE,"Tran"}</definedName>
    <definedName name="eeee" localSheetId="7" hidden="1">{"Riqfin97",#N/A,FALSE,"Tran";"Riqfinpro",#N/A,FALSE,"Tran"}</definedName>
    <definedName name="eeee" localSheetId="8" hidden="1">{"Riqfin97",#N/A,FALSE,"Tran";"Riqfinpro",#N/A,FALSE,"Tran"}</definedName>
    <definedName name="eeee" localSheetId="35" hidden="1">{"Riqfin97",#N/A,FALSE,"Tran";"Riqfinpro",#N/A,FALSE,"Tran"}</definedName>
    <definedName name="eeee" localSheetId="2" hidden="1">{"Riqfin97",#N/A,FALSE,"Tran";"Riqfinpro",#N/A,FALSE,"Tran"}</definedName>
    <definedName name="eeee" localSheetId="28" hidden="1">{"Riqfin97",#N/A,FALSE,"Tran";"Riqfinpro",#N/A,FALSE,"Tran"}</definedName>
    <definedName name="eeee" localSheetId="29" hidden="1">{"Riqfin97",#N/A,FALSE,"Tran";"Riqfinpro",#N/A,FALSE,"Tran"}</definedName>
    <definedName name="eeee" localSheetId="30" hidden="1">{"Riqfin97",#N/A,FALSE,"Tran";"Riqfinpro",#N/A,FALSE,"Tran"}</definedName>
    <definedName name="eeee" localSheetId="31" hidden="1">{"Riqfin97",#N/A,FALSE,"Tran";"Riqfinpro",#N/A,FALSE,"Tran"}</definedName>
    <definedName name="eeee" localSheetId="32" hidden="1">{"Riqfin97",#N/A,FALSE,"Tran";"Riqfinpro",#N/A,FALSE,"Tran"}</definedName>
    <definedName name="eeee" localSheetId="33" hidden="1">{"Riqfin97",#N/A,FALSE,"Tran";"Riqfinpro",#N/A,FALSE,"Tran"}</definedName>
    <definedName name="eeee" localSheetId="34" hidden="1">{"Riqfin97",#N/A,FALSE,"Tran";"Riqfinpro",#N/A,FALSE,"Tran"}</definedName>
    <definedName name="eeee" localSheetId="36" hidden="1">{"Riqfin97",#N/A,FALSE,"Tran";"Riqfinpro",#N/A,FALSE,"Tran"}</definedName>
    <definedName name="eeee" localSheetId="39" hidden="1">{"Riqfin97",#N/A,FALSE,"Tran";"Riqfinpro",#N/A,FALSE,"Tran"}</definedName>
    <definedName name="eeee" localSheetId="50" hidden="1">{"Riqfin97",#N/A,FALSE,"Tran";"Riqfinpro",#N/A,FALSE,"Tran"}</definedName>
    <definedName name="eeee" localSheetId="51" hidden="1">{"Riqfin97",#N/A,FALSE,"Tran";"Riqfinpro",#N/A,FALSE,"Tran"}</definedName>
    <definedName name="eeee" localSheetId="52" hidden="1">{"Riqfin97",#N/A,FALSE,"Tran";"Riqfinpro",#N/A,FALSE,"Tran"}</definedName>
    <definedName name="eeee" localSheetId="53" hidden="1">{"Riqfin97",#N/A,FALSE,"Tran";"Riqfinpro",#N/A,FALSE,"Tran"}</definedName>
    <definedName name="eeee" localSheetId="54" hidden="1">{"Riqfin97",#N/A,FALSE,"Tran";"Riqfinpro",#N/A,FALSE,"Tran"}</definedName>
    <definedName name="eeee" localSheetId="55" hidden="1">{"Riqfin97",#N/A,FALSE,"Tran";"Riqfinpro",#N/A,FALSE,"Tran"}</definedName>
    <definedName name="eeee" localSheetId="56" hidden="1">{"Riqfin97",#N/A,FALSE,"Tran";"Riqfinpro",#N/A,FALSE,"Tran"}</definedName>
    <definedName name="eeee" localSheetId="69" hidden="1">{"Riqfin97",#N/A,FALSE,"Tran";"Riqfinpro",#N/A,FALSE,"Tran"}</definedName>
    <definedName name="eeee" localSheetId="70" hidden="1">{"Riqfin97",#N/A,FALSE,"Tran";"Riqfinpro",#N/A,FALSE,"Tran"}</definedName>
    <definedName name="eeee" localSheetId="19" hidden="1">{"Riqfin97",#N/A,FALSE,"Tran";"Riqfinpro",#N/A,FALSE,"Tran"}</definedName>
    <definedName name="eeee" localSheetId="22" hidden="1">{"Riqfin97",#N/A,FALSE,"Tran";"Riqfinpro",#N/A,FALSE,"Tran"}</definedName>
    <definedName name="eeee" localSheetId="24" hidden="1">{"Riqfin97",#N/A,FALSE,"Tran";"Riqfinpro",#N/A,FALSE,"Tran"}</definedName>
    <definedName name="eeee" localSheetId="26" hidden="1">{"Riqfin97",#N/A,FALSE,"Tran";"Riqfinpro",#N/A,FALSE,"Tran"}</definedName>
    <definedName name="eeee" localSheetId="27" hidden="1">{"Riqfin97",#N/A,FALSE,"Tran";"Riqfinpro",#N/A,FALSE,"Tran"}</definedName>
    <definedName name="eeee" localSheetId="0" hidden="1">{"Riqfin97",#N/A,FALSE,"Tran";"Riqfinpro",#N/A,FALSE,"Tran"}</definedName>
    <definedName name="eeee" hidden="1">{"Riqfin97",#N/A,FALSE,"Tran";"Riqfinpro",#N/A,FALSE,"Tran"}</definedName>
    <definedName name="eeeee" localSheetId="15" hidden="1">{"Riqfin97",#N/A,FALSE,"Tran";"Riqfinpro",#N/A,FALSE,"Tran"}</definedName>
    <definedName name="eeeee" localSheetId="16" hidden="1">{"Riqfin97",#N/A,FALSE,"Tran";"Riqfinpro",#N/A,FALSE,"Tran"}</definedName>
    <definedName name="eeeee" localSheetId="23" hidden="1">{"Riqfin97",#N/A,FALSE,"Tran";"Riqfinpro",#N/A,FALSE,"Tran"}</definedName>
    <definedName name="eeeee" localSheetId="25" hidden="1">{"Riqfin97",#N/A,FALSE,"Tran";"Riqfinpro",#N/A,FALSE,"Tran"}</definedName>
    <definedName name="eeeee" localSheetId="41" hidden="1">{"Riqfin97",#N/A,FALSE,"Tran";"Riqfinpro",#N/A,FALSE,"Tran"}</definedName>
    <definedName name="eeeee" localSheetId="46" hidden="1">{"Riqfin97",#N/A,FALSE,"Tran";"Riqfinpro",#N/A,FALSE,"Tran"}</definedName>
    <definedName name="eeeee" localSheetId="7" hidden="1">{"Riqfin97",#N/A,FALSE,"Tran";"Riqfinpro",#N/A,FALSE,"Tran"}</definedName>
    <definedName name="eeeee" localSheetId="8" hidden="1">{"Riqfin97",#N/A,FALSE,"Tran";"Riqfinpro",#N/A,FALSE,"Tran"}</definedName>
    <definedName name="eeeee" localSheetId="35" hidden="1">{"Riqfin97",#N/A,FALSE,"Tran";"Riqfinpro",#N/A,FALSE,"Tran"}</definedName>
    <definedName name="eeeee" localSheetId="2" hidden="1">{"Riqfin97",#N/A,FALSE,"Tran";"Riqfinpro",#N/A,FALSE,"Tran"}</definedName>
    <definedName name="eeeee" localSheetId="28" hidden="1">{"Riqfin97",#N/A,FALSE,"Tran";"Riqfinpro",#N/A,FALSE,"Tran"}</definedName>
    <definedName name="eeeee" localSheetId="29" hidden="1">{"Riqfin97",#N/A,FALSE,"Tran";"Riqfinpro",#N/A,FALSE,"Tran"}</definedName>
    <definedName name="eeeee" localSheetId="30" hidden="1">{"Riqfin97",#N/A,FALSE,"Tran";"Riqfinpro",#N/A,FALSE,"Tran"}</definedName>
    <definedName name="eeeee" localSheetId="31" hidden="1">{"Riqfin97",#N/A,FALSE,"Tran";"Riqfinpro",#N/A,FALSE,"Tran"}</definedName>
    <definedName name="eeeee" localSheetId="32" hidden="1">{"Riqfin97",#N/A,FALSE,"Tran";"Riqfinpro",#N/A,FALSE,"Tran"}</definedName>
    <definedName name="eeeee" localSheetId="33" hidden="1">{"Riqfin97",#N/A,FALSE,"Tran";"Riqfinpro",#N/A,FALSE,"Tran"}</definedName>
    <definedName name="eeeee" localSheetId="34" hidden="1">{"Riqfin97",#N/A,FALSE,"Tran";"Riqfinpro",#N/A,FALSE,"Tran"}</definedName>
    <definedName name="eeeee" localSheetId="36" hidden="1">{"Riqfin97",#N/A,FALSE,"Tran";"Riqfinpro",#N/A,FALSE,"Tran"}</definedName>
    <definedName name="eeeee" localSheetId="39" hidden="1">{"Riqfin97",#N/A,FALSE,"Tran";"Riqfinpro",#N/A,FALSE,"Tran"}</definedName>
    <definedName name="eeeee" localSheetId="50" hidden="1">{"Riqfin97",#N/A,FALSE,"Tran";"Riqfinpro",#N/A,FALSE,"Tran"}</definedName>
    <definedName name="eeeee" localSheetId="51" hidden="1">{"Riqfin97",#N/A,FALSE,"Tran";"Riqfinpro",#N/A,FALSE,"Tran"}</definedName>
    <definedName name="eeeee" localSheetId="52" hidden="1">{"Riqfin97",#N/A,FALSE,"Tran";"Riqfinpro",#N/A,FALSE,"Tran"}</definedName>
    <definedName name="eeeee" localSheetId="53" hidden="1">{"Riqfin97",#N/A,FALSE,"Tran";"Riqfinpro",#N/A,FALSE,"Tran"}</definedName>
    <definedName name="eeeee" localSheetId="54" hidden="1">{"Riqfin97",#N/A,FALSE,"Tran";"Riqfinpro",#N/A,FALSE,"Tran"}</definedName>
    <definedName name="eeeee" localSheetId="55" hidden="1">{"Riqfin97",#N/A,FALSE,"Tran";"Riqfinpro",#N/A,FALSE,"Tran"}</definedName>
    <definedName name="eeeee" localSheetId="56" hidden="1">{"Riqfin97",#N/A,FALSE,"Tran";"Riqfinpro",#N/A,FALSE,"Tran"}</definedName>
    <definedName name="eeeee" localSheetId="69" hidden="1">{"Riqfin97",#N/A,FALSE,"Tran";"Riqfinpro",#N/A,FALSE,"Tran"}</definedName>
    <definedName name="eeeee" localSheetId="70" hidden="1">{"Riqfin97",#N/A,FALSE,"Tran";"Riqfinpro",#N/A,FALSE,"Tran"}</definedName>
    <definedName name="eeeee" localSheetId="19" hidden="1">{"Riqfin97",#N/A,FALSE,"Tran";"Riqfinpro",#N/A,FALSE,"Tran"}</definedName>
    <definedName name="eeeee" localSheetId="22" hidden="1">{"Riqfin97",#N/A,FALSE,"Tran";"Riqfinpro",#N/A,FALSE,"Tran"}</definedName>
    <definedName name="eeeee" localSheetId="24" hidden="1">{"Riqfin97",#N/A,FALSE,"Tran";"Riqfinpro",#N/A,FALSE,"Tran"}</definedName>
    <definedName name="eeeee" localSheetId="26" hidden="1">{"Riqfin97",#N/A,FALSE,"Tran";"Riqfinpro",#N/A,FALSE,"Tran"}</definedName>
    <definedName name="eeeee" localSheetId="27" hidden="1">{"Riqfin97",#N/A,FALSE,"Tran";"Riqfinpro",#N/A,FALSE,"Tran"}</definedName>
    <definedName name="eeeee" localSheetId="0" hidden="1">{"Riqfin97",#N/A,FALSE,"Tran";"Riqfinpro",#N/A,FALSE,"Tran"}</definedName>
    <definedName name="eeeee" hidden="1">{"Riqfin97",#N/A,FALSE,"Tran";"Riqfinpro",#N/A,FALSE,"Tran"}</definedName>
    <definedName name="eeeeeee" localSheetId="15" hidden="1">{"Riqfin97",#N/A,FALSE,"Tran";"Riqfinpro",#N/A,FALSE,"Tran"}</definedName>
    <definedName name="eeeeeee" localSheetId="16" hidden="1">{"Riqfin97",#N/A,FALSE,"Tran";"Riqfinpro",#N/A,FALSE,"Tran"}</definedName>
    <definedName name="eeeeeee" localSheetId="23" hidden="1">{"Riqfin97",#N/A,FALSE,"Tran";"Riqfinpro",#N/A,FALSE,"Tran"}</definedName>
    <definedName name="eeeeeee" localSheetId="25" hidden="1">{"Riqfin97",#N/A,FALSE,"Tran";"Riqfinpro",#N/A,FALSE,"Tran"}</definedName>
    <definedName name="eeeeeee" localSheetId="41" hidden="1">{"Riqfin97",#N/A,FALSE,"Tran";"Riqfinpro",#N/A,FALSE,"Tran"}</definedName>
    <definedName name="eeeeeee" localSheetId="46" hidden="1">{"Riqfin97",#N/A,FALSE,"Tran";"Riqfinpro",#N/A,FALSE,"Tran"}</definedName>
    <definedName name="eeeeeee" localSheetId="7" hidden="1">{"Riqfin97",#N/A,FALSE,"Tran";"Riqfinpro",#N/A,FALSE,"Tran"}</definedName>
    <definedName name="eeeeeee" localSheetId="8" hidden="1">{"Riqfin97",#N/A,FALSE,"Tran";"Riqfinpro",#N/A,FALSE,"Tran"}</definedName>
    <definedName name="eeeeeee" localSheetId="35" hidden="1">{"Riqfin97",#N/A,FALSE,"Tran";"Riqfinpro",#N/A,FALSE,"Tran"}</definedName>
    <definedName name="eeeeeee" localSheetId="2" hidden="1">{"Riqfin97",#N/A,FALSE,"Tran";"Riqfinpro",#N/A,FALSE,"Tran"}</definedName>
    <definedName name="eeeeeee" localSheetId="28" hidden="1">{"Riqfin97",#N/A,FALSE,"Tran";"Riqfinpro",#N/A,FALSE,"Tran"}</definedName>
    <definedName name="eeeeeee" localSheetId="29" hidden="1">{"Riqfin97",#N/A,FALSE,"Tran";"Riqfinpro",#N/A,FALSE,"Tran"}</definedName>
    <definedName name="eeeeeee" localSheetId="30" hidden="1">{"Riqfin97",#N/A,FALSE,"Tran";"Riqfinpro",#N/A,FALSE,"Tran"}</definedName>
    <definedName name="eeeeeee" localSheetId="31" hidden="1">{"Riqfin97",#N/A,FALSE,"Tran";"Riqfinpro",#N/A,FALSE,"Tran"}</definedName>
    <definedName name="eeeeeee" localSheetId="32" hidden="1">{"Riqfin97",#N/A,FALSE,"Tran";"Riqfinpro",#N/A,FALSE,"Tran"}</definedName>
    <definedName name="eeeeeee" localSheetId="33" hidden="1">{"Riqfin97",#N/A,FALSE,"Tran";"Riqfinpro",#N/A,FALSE,"Tran"}</definedName>
    <definedName name="eeeeeee" localSheetId="34" hidden="1">{"Riqfin97",#N/A,FALSE,"Tran";"Riqfinpro",#N/A,FALSE,"Tran"}</definedName>
    <definedName name="eeeeeee" localSheetId="36" hidden="1">{"Riqfin97",#N/A,FALSE,"Tran";"Riqfinpro",#N/A,FALSE,"Tran"}</definedName>
    <definedName name="eeeeeee" localSheetId="39" hidden="1">{"Riqfin97",#N/A,FALSE,"Tran";"Riqfinpro",#N/A,FALSE,"Tran"}</definedName>
    <definedName name="eeeeeee" localSheetId="50" hidden="1">{"Riqfin97",#N/A,FALSE,"Tran";"Riqfinpro",#N/A,FALSE,"Tran"}</definedName>
    <definedName name="eeeeeee" localSheetId="51" hidden="1">{"Riqfin97",#N/A,FALSE,"Tran";"Riqfinpro",#N/A,FALSE,"Tran"}</definedName>
    <definedName name="eeeeeee" localSheetId="52" hidden="1">{"Riqfin97",#N/A,FALSE,"Tran";"Riqfinpro",#N/A,FALSE,"Tran"}</definedName>
    <definedName name="eeeeeee" localSheetId="53" hidden="1">{"Riqfin97",#N/A,FALSE,"Tran";"Riqfinpro",#N/A,FALSE,"Tran"}</definedName>
    <definedName name="eeeeeee" localSheetId="54" hidden="1">{"Riqfin97",#N/A,FALSE,"Tran";"Riqfinpro",#N/A,FALSE,"Tran"}</definedName>
    <definedName name="eeeeeee" localSheetId="55" hidden="1">{"Riqfin97",#N/A,FALSE,"Tran";"Riqfinpro",#N/A,FALSE,"Tran"}</definedName>
    <definedName name="eeeeeee" localSheetId="56" hidden="1">{"Riqfin97",#N/A,FALSE,"Tran";"Riqfinpro",#N/A,FALSE,"Tran"}</definedName>
    <definedName name="eeeeeee" localSheetId="69" hidden="1">{"Riqfin97",#N/A,FALSE,"Tran";"Riqfinpro",#N/A,FALSE,"Tran"}</definedName>
    <definedName name="eeeeeee" localSheetId="70" hidden="1">{"Riqfin97",#N/A,FALSE,"Tran";"Riqfinpro",#N/A,FALSE,"Tran"}</definedName>
    <definedName name="eeeeeee" localSheetId="19" hidden="1">{"Riqfin97",#N/A,FALSE,"Tran";"Riqfinpro",#N/A,FALSE,"Tran"}</definedName>
    <definedName name="eeeeeee" localSheetId="22" hidden="1">{"Riqfin97",#N/A,FALSE,"Tran";"Riqfinpro",#N/A,FALSE,"Tran"}</definedName>
    <definedName name="eeeeeee" localSheetId="24" hidden="1">{"Riqfin97",#N/A,FALSE,"Tran";"Riqfinpro",#N/A,FALSE,"Tran"}</definedName>
    <definedName name="eeeeeee" localSheetId="26" hidden="1">{"Riqfin97",#N/A,FALSE,"Tran";"Riqfinpro",#N/A,FALSE,"Tran"}</definedName>
    <definedName name="eeeeeee" localSheetId="27" hidden="1">{"Riqfin97",#N/A,FALSE,"Tran";"Riqfinpro",#N/A,FALSE,"Tran"}</definedName>
    <definedName name="eeeeeee" localSheetId="0" hidden="1">{"Riqfin97",#N/A,FALSE,"Tran";"Riqfinpro",#N/A,FALSE,"Tran"}</definedName>
    <definedName name="eeeeeee" hidden="1">{"Riqfin97",#N/A,FALSE,"Tran";"Riqfinpro",#N/A,FALSE,"Tran"}</definedName>
    <definedName name="eeeeeeeeee" localSheetId="16" hidden="1">#REF!</definedName>
    <definedName name="eeeeeeeeee" localSheetId="25" hidden="1">#REF!</definedName>
    <definedName name="eeeeeeeeee" localSheetId="41" hidden="1">#REF!</definedName>
    <definedName name="eeeeeeeeee" localSheetId="46" hidden="1">#REF!</definedName>
    <definedName name="eeeeeeeeee" localSheetId="35" hidden="1">#REF!</definedName>
    <definedName name="eeeeeeeeee" localSheetId="29" hidden="1">#REF!</definedName>
    <definedName name="eeeeeeeeee" localSheetId="33" hidden="1">#REF!</definedName>
    <definedName name="eeeeeeeeee" localSheetId="34" hidden="1">#REF!</definedName>
    <definedName name="eeeeeeeeee" localSheetId="39" hidden="1">#REF!</definedName>
    <definedName name="eeeeeeeeee" localSheetId="50" hidden="1">#REF!</definedName>
    <definedName name="eeeeeeeeee" localSheetId="51" hidden="1">#REF!</definedName>
    <definedName name="eeeeeeeeee" localSheetId="55" hidden="1">#REF!</definedName>
    <definedName name="eeeeeeeeee" localSheetId="56" hidden="1">#REF!</definedName>
    <definedName name="eeeeeeeeee" localSheetId="69" hidden="1">#REF!</definedName>
    <definedName name="eeeeeeeeee" localSheetId="19" hidden="1">#REF!</definedName>
    <definedName name="eeeeeeeeee" localSheetId="26" hidden="1">#REF!</definedName>
    <definedName name="eeeeeeeeee" localSheetId="0" hidden="1">#REF!</definedName>
    <definedName name="eeeeeeeeee" hidden="1">#REF!</definedName>
    <definedName name="efdfrd" localSheetId="16" hidden="1">{"Tab1",#N/A,FALSE,"P";"Tab2",#N/A,FALSE,"P"}</definedName>
    <definedName name="efdfrd" localSheetId="25" hidden="1">{"Tab1",#N/A,FALSE,"P";"Tab2",#N/A,FALSE,"P"}</definedName>
    <definedName name="efdfrd" localSheetId="41" hidden="1">{"Tab1",#N/A,FALSE,"P";"Tab2",#N/A,FALSE,"P"}</definedName>
    <definedName name="efdfrd" localSheetId="46" hidden="1">{"Tab1",#N/A,FALSE,"P";"Tab2",#N/A,FALSE,"P"}</definedName>
    <definedName name="efdfrd" localSheetId="7" hidden="1">{"Tab1",#N/A,FALSE,"P";"Tab2",#N/A,FALSE,"P"}</definedName>
    <definedName name="efdfrd" localSheetId="8" hidden="1">{"Tab1",#N/A,FALSE,"P";"Tab2",#N/A,FALSE,"P"}</definedName>
    <definedName name="efdfrd" localSheetId="35" hidden="1">{"Tab1",#N/A,FALSE,"P";"Tab2",#N/A,FALSE,"P"}</definedName>
    <definedName name="efdfrd" localSheetId="2" hidden="1">{"Tab1",#N/A,FALSE,"P";"Tab2",#N/A,FALSE,"P"}</definedName>
    <definedName name="efdfrd" localSheetId="34" hidden="1">{"Tab1",#N/A,FALSE,"P";"Tab2",#N/A,FALSE,"P"}</definedName>
    <definedName name="efdfrd" localSheetId="36" hidden="1">{"Tab1",#N/A,FALSE,"P";"Tab2",#N/A,FALSE,"P"}</definedName>
    <definedName name="efdfrd" localSheetId="39" hidden="1">{"Tab1",#N/A,FALSE,"P";"Tab2",#N/A,FALSE,"P"}</definedName>
    <definedName name="efdfrd" localSheetId="55" hidden="1">{"Tab1",#N/A,FALSE,"P";"Tab2",#N/A,FALSE,"P"}</definedName>
    <definedName name="efdfrd" localSheetId="56" hidden="1">{"Tab1",#N/A,FALSE,"P";"Tab2",#N/A,FALSE,"P"}</definedName>
    <definedName name="efdfrd" localSheetId="69" hidden="1">{"Tab1",#N/A,FALSE,"P";"Tab2",#N/A,FALSE,"P"}</definedName>
    <definedName name="efdfrd" localSheetId="70" hidden="1">{"Tab1",#N/A,FALSE,"P";"Tab2",#N/A,FALSE,"P"}</definedName>
    <definedName name="efdfrd" localSheetId="19" hidden="1">{"Tab1",#N/A,FALSE,"P";"Tab2",#N/A,FALSE,"P"}</definedName>
    <definedName name="efdfrd" localSheetId="22" hidden="1">{"Tab1",#N/A,FALSE,"P";"Tab2",#N/A,FALSE,"P"}</definedName>
    <definedName name="efdfrd" localSheetId="26" hidden="1">{"Tab1",#N/A,FALSE,"P";"Tab2",#N/A,FALSE,"P"}</definedName>
    <definedName name="efdfrd" localSheetId="27" hidden="1">{"Tab1",#N/A,FALSE,"P";"Tab2",#N/A,FALSE,"P"}</definedName>
    <definedName name="efdfrd" localSheetId="0" hidden="1">{"Tab1",#N/A,FALSE,"P";"Tab2",#N/A,FALSE,"P"}</definedName>
    <definedName name="efdfrd" hidden="1">{"Tab1",#N/A,FALSE,"P";"Tab2",#N/A,FALSE,"P"}</definedName>
    <definedName name="efdgd" localSheetId="16" hidden="1">'[134]Fax a enviar'!#REF!</definedName>
    <definedName name="efdgd" localSheetId="29" hidden="1">#REF!</definedName>
    <definedName name="efdgd" localSheetId="33" hidden="1">#REF!</definedName>
    <definedName name="efdgd" localSheetId="36" hidden="1">#REF!</definedName>
    <definedName name="efdgd" localSheetId="50" hidden="1">#REF!</definedName>
    <definedName name="efdgd" localSheetId="51" hidden="1">#REF!</definedName>
    <definedName name="efdgd" localSheetId="55" hidden="1">#REF!</definedName>
    <definedName name="efdgd" localSheetId="56" hidden="1">'[134]Fax a enviar'!#REF!</definedName>
    <definedName name="efdgd" localSheetId="70" hidden="1">#REF!</definedName>
    <definedName name="efdgd" localSheetId="26" hidden="1">'[134]Fax a enviar'!#REF!</definedName>
    <definedName name="efdgd" hidden="1">'[134]Fax a enviar'!#REF!</definedName>
    <definedName name="EfectivoCuentasBancarias" localSheetId="36">#REF!</definedName>
    <definedName name="EfectivoCuentasBancarias" localSheetId="70">#REF!</definedName>
    <definedName name="EfectivoCuentasBancarias">'[91]Vaciado 1'!$D$13</definedName>
    <definedName name="efefte" localSheetId="16" hidden="1">'[134]Fax a enviar'!#REF!</definedName>
    <definedName name="efefte" localSheetId="25" hidden="1">'[134]Fax a enviar'!#REF!</definedName>
    <definedName name="efefte" localSheetId="35" hidden="1">'[134]Fax a enviar'!#REF!</definedName>
    <definedName name="efefte" localSheetId="29" hidden="1">#REF!</definedName>
    <definedName name="efefte" localSheetId="33" hidden="1">#REF!</definedName>
    <definedName name="efefte" localSheetId="34" hidden="1">'[134]Fax a enviar'!#REF!</definedName>
    <definedName name="efefte" localSheetId="36" hidden="1">#REF!</definedName>
    <definedName name="efefte" localSheetId="39" hidden="1">'[134]Fax a enviar'!#REF!</definedName>
    <definedName name="efefte" localSheetId="50" hidden="1">#REF!</definedName>
    <definedName name="efefte" localSheetId="51" hidden="1">#REF!</definedName>
    <definedName name="efefte" localSheetId="55" hidden="1">#REF!</definedName>
    <definedName name="efefte" localSheetId="69" hidden="1">'[134]Fax a enviar'!#REF!</definedName>
    <definedName name="efefte" localSheetId="70" hidden="1">#REF!</definedName>
    <definedName name="efefte" localSheetId="26" hidden="1">'[134]Fax a enviar'!#REF!</definedName>
    <definedName name="efefte" hidden="1">'[134]Fax a enviar'!#REF!</definedName>
    <definedName name="efsdfsd" localSheetId="16" hidden="1">#REF!</definedName>
    <definedName name="efsdfsd" localSheetId="25" hidden="1">#REF!</definedName>
    <definedName name="efsdfsd" localSheetId="41" hidden="1">#REF!</definedName>
    <definedName name="efsdfsd" localSheetId="46" hidden="1">#REF!</definedName>
    <definedName name="efsdfsd" localSheetId="35" hidden="1">#REF!</definedName>
    <definedName name="efsdfsd" localSheetId="29" hidden="1">#REF!</definedName>
    <definedName name="efsdfsd" localSheetId="33" hidden="1">#REF!</definedName>
    <definedName name="efsdfsd" localSheetId="34" hidden="1">#REF!</definedName>
    <definedName name="efsdfsd" localSheetId="39" hidden="1">#REF!</definedName>
    <definedName name="efsdfsd" localSheetId="50" hidden="1">#REF!</definedName>
    <definedName name="efsdfsd" localSheetId="51" hidden="1">#REF!</definedName>
    <definedName name="efsdfsd" localSheetId="55" hidden="1">#REF!</definedName>
    <definedName name="efsdfsd" localSheetId="56" hidden="1">#REF!</definedName>
    <definedName name="efsdfsd" localSheetId="69" hidden="1">#REF!</definedName>
    <definedName name="efsdfsd" localSheetId="19" hidden="1">#REF!</definedName>
    <definedName name="efsdfsd" localSheetId="26" hidden="1">#REF!</definedName>
    <definedName name="efsdfsd" localSheetId="0" hidden="1">#REF!</definedName>
    <definedName name="efsdfsd" hidden="1">#REF!</definedName>
    <definedName name="EIB" localSheetId="36">#REF!</definedName>
    <definedName name="EIB" localSheetId="70">#REF!</definedName>
    <definedName name="EIB">[66]CIRRs!$C$61</definedName>
    <definedName name="eka" localSheetId="16">#REF!</definedName>
    <definedName name="eka" localSheetId="25">#REF!</definedName>
    <definedName name="eka" localSheetId="41">#REF!</definedName>
    <definedName name="eka" localSheetId="46">#REF!</definedName>
    <definedName name="eka" localSheetId="35">#REF!</definedName>
    <definedName name="eka" localSheetId="29">#REF!</definedName>
    <definedName name="eka" localSheetId="34">#REF!</definedName>
    <definedName name="eka" localSheetId="39">#REF!</definedName>
    <definedName name="eka" localSheetId="50">#REF!</definedName>
    <definedName name="eka" localSheetId="51">#REF!</definedName>
    <definedName name="eka" localSheetId="55">#REF!</definedName>
    <definedName name="eka" localSheetId="56">#REF!</definedName>
    <definedName name="eka" localSheetId="69">#REF!</definedName>
    <definedName name="eka" localSheetId="19">#REF!</definedName>
    <definedName name="eka" localSheetId="26">#REF!</definedName>
    <definedName name="eka" localSheetId="0">#REF!</definedName>
    <definedName name="eka">#REF!</definedName>
    <definedName name="ele" localSheetId="16">#REF!</definedName>
    <definedName name="ele" localSheetId="41">#REF!</definedName>
    <definedName name="ele" localSheetId="46">#REF!</definedName>
    <definedName name="ele" localSheetId="35">#REF!</definedName>
    <definedName name="ele" localSheetId="34">#REF!</definedName>
    <definedName name="ele" localSheetId="39">#REF!</definedName>
    <definedName name="ele" localSheetId="19">#REF!</definedName>
    <definedName name="ele" localSheetId="26">#REF!</definedName>
    <definedName name="ele" localSheetId="0">#REF!</definedName>
    <definedName name="ele">#REF!</definedName>
    <definedName name="elect" localSheetId="16">#REF!</definedName>
    <definedName name="elect" localSheetId="41">#REF!</definedName>
    <definedName name="elect" localSheetId="46">#REF!</definedName>
    <definedName name="elect" localSheetId="35">#REF!</definedName>
    <definedName name="elect" localSheetId="34">#REF!</definedName>
    <definedName name="elect" localSheetId="39">#REF!</definedName>
    <definedName name="elect" localSheetId="19">#REF!</definedName>
    <definedName name="elect" localSheetId="26">#REF!</definedName>
    <definedName name="elect" localSheetId="0">#REF!</definedName>
    <definedName name="elect">#REF!</definedName>
    <definedName name="ELV" localSheetId="16">[135]FIN!#REF!</definedName>
    <definedName name="ELV" localSheetId="35">[135]FIN!#REF!</definedName>
    <definedName name="ELV" localSheetId="36">#REF!</definedName>
    <definedName name="ELV" localSheetId="56">[136]FIN!#REF!</definedName>
    <definedName name="ELV" localSheetId="70">#REF!</definedName>
    <definedName name="ELV" localSheetId="26">[135]FIN!#REF!</definedName>
    <definedName name="ELV">[135]FIN!#REF!</definedName>
    <definedName name="EMETEL" localSheetId="16">#REF!</definedName>
    <definedName name="EMETEL" localSheetId="25">#REF!</definedName>
    <definedName name="EMETEL" localSheetId="41">#REF!</definedName>
    <definedName name="EMETEL" localSheetId="46">#REF!</definedName>
    <definedName name="EMETEL" localSheetId="35">#REF!</definedName>
    <definedName name="EMETEL" localSheetId="34">#REF!</definedName>
    <definedName name="EMETEL" localSheetId="39">#REF!</definedName>
    <definedName name="EMETEL" localSheetId="56">#REF!</definedName>
    <definedName name="EMETEL" localSheetId="69">#REF!</definedName>
    <definedName name="EMETEL" localSheetId="19">#REF!</definedName>
    <definedName name="EMETEL" localSheetId="26">#REF!</definedName>
    <definedName name="EMETEL" localSheetId="0">#REF!</definedName>
    <definedName name="EMETEL">#REF!</definedName>
    <definedName name="emi" localSheetId="16">#REF!</definedName>
    <definedName name="emi" localSheetId="41">#REF!</definedName>
    <definedName name="emi" localSheetId="46">#REF!</definedName>
    <definedName name="emi" localSheetId="35">#REF!</definedName>
    <definedName name="emi" localSheetId="34">#REF!</definedName>
    <definedName name="emi" localSheetId="39">#REF!</definedName>
    <definedName name="emi" localSheetId="56">#REF!</definedName>
    <definedName name="emi" localSheetId="19">#REF!</definedName>
    <definedName name="emi" localSheetId="26">#REF!</definedName>
    <definedName name="emi" localSheetId="0">#REF!</definedName>
    <definedName name="emi">#REF!</definedName>
    <definedName name="emi98j" localSheetId="16">[29]Programa!#REF!</definedName>
    <definedName name="emi98j" localSheetId="35">[29]Programa!#REF!</definedName>
    <definedName name="emi98j" localSheetId="36">#REF!</definedName>
    <definedName name="emi98j" localSheetId="56">[30]Programa!#REF!</definedName>
    <definedName name="emi98j" localSheetId="70">#REF!</definedName>
    <definedName name="emi98j" localSheetId="26">[29]Programa!#REF!</definedName>
    <definedName name="emi98j">[29]Programa!#REF!</definedName>
    <definedName name="emi98s" localSheetId="16">#REF!</definedName>
    <definedName name="emi98s" localSheetId="25">#REF!</definedName>
    <definedName name="emi98s" localSheetId="41">#REF!</definedName>
    <definedName name="emi98s" localSheetId="46">#REF!</definedName>
    <definedName name="emi98s" localSheetId="35">#REF!</definedName>
    <definedName name="emi98s" localSheetId="34">#REF!</definedName>
    <definedName name="emi98s" localSheetId="39">#REF!</definedName>
    <definedName name="emi98s" localSheetId="56">#REF!</definedName>
    <definedName name="emi98s" localSheetId="69">#REF!</definedName>
    <definedName name="emi98s" localSheetId="19">#REF!</definedName>
    <definedName name="emi98s" localSheetId="26">#REF!</definedName>
    <definedName name="emi98s" localSheetId="0">#REF!</definedName>
    <definedName name="emi98s">#REF!</definedName>
    <definedName name="EMISION" localSheetId="16">[77]BCP!#REF!</definedName>
    <definedName name="EMISION" localSheetId="25">[77]BCP!#REF!</definedName>
    <definedName name="EMISION" localSheetId="35">[77]BCP!#REF!</definedName>
    <definedName name="EMISION" localSheetId="29">#REF!</definedName>
    <definedName name="EMISION" localSheetId="36">#REF!</definedName>
    <definedName name="EMISION" localSheetId="39">[77]BCP!#REF!</definedName>
    <definedName name="EMISION" localSheetId="55">#REF!</definedName>
    <definedName name="EMISION" localSheetId="56">[77]BCP!#REF!</definedName>
    <definedName name="EMISION" localSheetId="69">[77]BCP!#REF!</definedName>
    <definedName name="EMISION" localSheetId="70">#REF!</definedName>
    <definedName name="EMISION" localSheetId="26">[77]BCP!#REF!</definedName>
    <definedName name="EMISION">[77]BCP!#REF!</definedName>
    <definedName name="EMIT" localSheetId="36">#REF!</definedName>
    <definedName name="EMIT" localSheetId="70">#REF!</definedName>
    <definedName name="EMIT">'[137]Ranking Bancario'!$BF$5:$BJ$54</definedName>
    <definedName name="empty" localSheetId="15">[90]Q5!$DZ$1</definedName>
    <definedName name="empty" localSheetId="16">#REF!</definedName>
    <definedName name="empty" localSheetId="25">#REF!</definedName>
    <definedName name="empty" localSheetId="41">#REF!</definedName>
    <definedName name="empty" localSheetId="46">#REF!</definedName>
    <definedName name="empty" localSheetId="35">#REF!</definedName>
    <definedName name="empty" localSheetId="29">#REF!</definedName>
    <definedName name="empty" localSheetId="33">#REF!</definedName>
    <definedName name="empty" localSheetId="34">#REF!</definedName>
    <definedName name="empty" localSheetId="39">#REF!</definedName>
    <definedName name="empty" localSheetId="55">#REF!</definedName>
    <definedName name="empty" localSheetId="56">#REF!</definedName>
    <definedName name="empty" localSheetId="69">#REF!</definedName>
    <definedName name="empty" localSheetId="19">#REF!</definedName>
    <definedName name="empty" localSheetId="26">#REF!</definedName>
    <definedName name="empty" localSheetId="0">#REF!</definedName>
    <definedName name="empty">#REF!</definedName>
    <definedName name="encajec" localSheetId="16">#REF!</definedName>
    <definedName name="encajec" localSheetId="41">#REF!</definedName>
    <definedName name="encajec" localSheetId="46">#REF!</definedName>
    <definedName name="encajec" localSheetId="35">#REF!</definedName>
    <definedName name="encajec" localSheetId="34">#REF!</definedName>
    <definedName name="encajec" localSheetId="39">#REF!</definedName>
    <definedName name="encajec" localSheetId="19">#REF!</definedName>
    <definedName name="encajec" localSheetId="26">#REF!</definedName>
    <definedName name="encajec" localSheetId="0">#REF!</definedName>
    <definedName name="encajec">#REF!</definedName>
    <definedName name="encajed" localSheetId="16">#REF!</definedName>
    <definedName name="encajed" localSheetId="41">#REF!</definedName>
    <definedName name="encajed" localSheetId="46">#REF!</definedName>
    <definedName name="encajed" localSheetId="35">#REF!</definedName>
    <definedName name="encajed" localSheetId="34">#REF!</definedName>
    <definedName name="encajed" localSheetId="39">#REF!</definedName>
    <definedName name="encajed" localSheetId="19">#REF!</definedName>
    <definedName name="encajed" localSheetId="26">#REF!</definedName>
    <definedName name="encajed" localSheetId="0">#REF!</definedName>
    <definedName name="encajed">#REF!</definedName>
    <definedName name="ENDA" localSheetId="15">#REF!</definedName>
    <definedName name="ENDA">#N/A</definedName>
    <definedName name="ENDA_PR" localSheetId="16">#REF!</definedName>
    <definedName name="ENDA_PR" localSheetId="25">#REF!</definedName>
    <definedName name="ENDA_PR" localSheetId="41">#REF!</definedName>
    <definedName name="ENDA_PR" localSheetId="46">#REF!</definedName>
    <definedName name="ENDA_PR" localSheetId="35">#REF!</definedName>
    <definedName name="ENDA_PR" localSheetId="34">#REF!</definedName>
    <definedName name="ENDA_PR" localSheetId="39">#REF!</definedName>
    <definedName name="ENDA_PR" localSheetId="69">#REF!</definedName>
    <definedName name="ENDA_PR" localSheetId="19">#REF!</definedName>
    <definedName name="ENDA_PR" localSheetId="26">#REF!</definedName>
    <definedName name="ENDA_PR" localSheetId="0">#REF!</definedName>
    <definedName name="ENDA_PR">#REF!</definedName>
    <definedName name="enda2" localSheetId="36">#REF!</definedName>
    <definedName name="enda2" localSheetId="70">#REF!</definedName>
    <definedName name="enda2">[2]Q6!$E$132:$AH$132</definedName>
    <definedName name="ENDE" localSheetId="16">#REF!</definedName>
    <definedName name="ENDE" localSheetId="25">#REF!</definedName>
    <definedName name="ENDE" localSheetId="41">#REF!</definedName>
    <definedName name="ENDE" localSheetId="46">#REF!</definedName>
    <definedName name="ENDE" localSheetId="35">#REF!</definedName>
    <definedName name="ENDE" localSheetId="34">#REF!</definedName>
    <definedName name="ENDE" localSheetId="39">#REF!</definedName>
    <definedName name="ENDE" localSheetId="69">#REF!</definedName>
    <definedName name="ENDE" localSheetId="19">#REF!</definedName>
    <definedName name="ENDE" localSheetId="26">#REF!</definedName>
    <definedName name="ENDE" localSheetId="0">#REF!</definedName>
    <definedName name="ENDE">#REF!</definedName>
    <definedName name="ENE._89" localSheetId="16">#REF!</definedName>
    <definedName name="ENE._89" localSheetId="41">#REF!</definedName>
    <definedName name="ENE._89" localSheetId="46">#REF!</definedName>
    <definedName name="ENE._89" localSheetId="35">#REF!</definedName>
    <definedName name="ENE._89" localSheetId="34">#REF!</definedName>
    <definedName name="ENE._89" localSheetId="39">#REF!</definedName>
    <definedName name="ENE._89" localSheetId="19">#REF!</definedName>
    <definedName name="ENE._89" localSheetId="26">#REF!</definedName>
    <definedName name="ENE._89" localSheetId="0">#REF!</definedName>
    <definedName name="ENE._89">#REF!</definedName>
    <definedName name="ENE._90" localSheetId="16">#REF!</definedName>
    <definedName name="ENE._90" localSheetId="41">#REF!</definedName>
    <definedName name="ENE._90" localSheetId="46">#REF!</definedName>
    <definedName name="ENE._90" localSheetId="35">#REF!</definedName>
    <definedName name="ENE._90" localSheetId="34">#REF!</definedName>
    <definedName name="ENE._90" localSheetId="39">#REF!</definedName>
    <definedName name="ENE._90" localSheetId="19">#REF!</definedName>
    <definedName name="ENE._90" localSheetId="26">#REF!</definedName>
    <definedName name="ENE._90" localSheetId="0">#REF!</definedName>
    <definedName name="ENE._90">#REF!</definedName>
    <definedName name="enri" localSheetId="16">#REF!</definedName>
    <definedName name="enri" localSheetId="41">#REF!</definedName>
    <definedName name="enri" localSheetId="46">#REF!</definedName>
    <definedName name="enri" localSheetId="35">#REF!</definedName>
    <definedName name="enri" localSheetId="29">#REF!</definedName>
    <definedName name="enri" localSheetId="33">#REF!</definedName>
    <definedName name="enri" localSheetId="34">#REF!</definedName>
    <definedName name="enri" localSheetId="39">#REF!</definedName>
    <definedName name="enri" localSheetId="55">#REF!</definedName>
    <definedName name="enri" localSheetId="56">#REF!</definedName>
    <definedName name="enri" localSheetId="19">#REF!</definedName>
    <definedName name="enri" localSheetId="26">#REF!</definedName>
    <definedName name="enri" localSheetId="0">#REF!</definedName>
    <definedName name="enri">#REF!</definedName>
    <definedName name="EP" localSheetId="16">#REF!</definedName>
    <definedName name="EP" localSheetId="41">#REF!</definedName>
    <definedName name="EP" localSheetId="46">#REF!</definedName>
    <definedName name="EP" localSheetId="35">#REF!</definedName>
    <definedName name="EP" localSheetId="34">#REF!</definedName>
    <definedName name="EP" localSheetId="39">#REF!</definedName>
    <definedName name="EP" localSheetId="19">#REF!</definedName>
    <definedName name="EP" localSheetId="26">#REF!</definedName>
    <definedName name="EP" localSheetId="0">#REF!</definedName>
    <definedName name="EP">#REF!</definedName>
    <definedName name="EPNF96" localSheetId="16">#REF!</definedName>
    <definedName name="EPNF96" localSheetId="41">#REF!</definedName>
    <definedName name="EPNF96" localSheetId="46">#REF!</definedName>
    <definedName name="EPNF96" localSheetId="35">#REF!</definedName>
    <definedName name="EPNF96" localSheetId="34">#REF!</definedName>
    <definedName name="EPNF96" localSheetId="39">#REF!</definedName>
    <definedName name="EPNF96" localSheetId="19">#REF!</definedName>
    <definedName name="EPNF96" localSheetId="26">#REF!</definedName>
    <definedName name="EPNF96" localSheetId="0">#REF!</definedName>
    <definedName name="EPNF96">#REF!</definedName>
    <definedName name="erererer" localSheetId="16" hidden="1">'[117]Fax a enviar'!#REF!</definedName>
    <definedName name="erererer" localSheetId="29" hidden="1">#REF!</definedName>
    <definedName name="erererer" localSheetId="33" hidden="1">#REF!</definedName>
    <definedName name="erererer" localSheetId="36" hidden="1">#REF!</definedName>
    <definedName name="erererer" localSheetId="50" hidden="1">#REF!</definedName>
    <definedName name="erererer" localSheetId="51" hidden="1">#REF!</definedName>
    <definedName name="erererer" localSheetId="55" hidden="1">#REF!</definedName>
    <definedName name="erererer" localSheetId="70" hidden="1">#REF!</definedName>
    <definedName name="erererer" localSheetId="26" hidden="1">'[117]Fax a enviar'!#REF!</definedName>
    <definedName name="erererer" hidden="1">'[117]Fax a enviar'!#REF!</definedName>
    <definedName name="ererwrw" localSheetId="16" hidden="1">'[128]Fax a enviar'!#REF!</definedName>
    <definedName name="ererwrw" localSheetId="29" hidden="1">#REF!</definedName>
    <definedName name="ererwrw" localSheetId="36" hidden="1">#REF!</definedName>
    <definedName name="ererwrw" localSheetId="50" hidden="1">#REF!</definedName>
    <definedName name="ererwrw" localSheetId="51" hidden="1">#REF!</definedName>
    <definedName name="ererwrw" localSheetId="55" hidden="1">#REF!</definedName>
    <definedName name="ererwrw" localSheetId="56" hidden="1">'[128]Fax a enviar'!#REF!</definedName>
    <definedName name="ererwrw" localSheetId="70" hidden="1">#REF!</definedName>
    <definedName name="ererwrw" localSheetId="26" hidden="1">'[128]Fax a enviar'!#REF!</definedName>
    <definedName name="ererwrw" hidden="1">'[128]Fax a enviar'!#REF!</definedName>
    <definedName name="ergferger" localSheetId="15" hidden="1">{"Main Economic Indicators",#N/A,FALSE,"C"}</definedName>
    <definedName name="ergferger" localSheetId="16" hidden="1">{"Main Economic Indicators",#N/A,FALSE,"C"}</definedName>
    <definedName name="ergferger" localSheetId="23" hidden="1">{"Main Economic Indicators",#N/A,FALSE,"C"}</definedName>
    <definedName name="ergferger" localSheetId="25" hidden="1">{"Main Economic Indicators",#N/A,FALSE,"C"}</definedName>
    <definedName name="ergferger" localSheetId="41" hidden="1">{"Main Economic Indicators",#N/A,FALSE,"C"}</definedName>
    <definedName name="ergferger" localSheetId="46" hidden="1">{"Main Economic Indicators",#N/A,FALSE,"C"}</definedName>
    <definedName name="ergferger" localSheetId="7" hidden="1">{"Main Economic Indicators",#N/A,FALSE,"C"}</definedName>
    <definedName name="ergferger" localSheetId="8" hidden="1">{"Main Economic Indicators",#N/A,FALSE,"C"}</definedName>
    <definedName name="ergferger" localSheetId="35" hidden="1">{"Main Economic Indicators",#N/A,FALSE,"C"}</definedName>
    <definedName name="ergferger" localSheetId="2" hidden="1">{"Main Economic Indicators",#N/A,FALSE,"C"}</definedName>
    <definedName name="ergferger" localSheetId="28" hidden="1">{"Main Economic Indicators",#N/A,FALSE,"C"}</definedName>
    <definedName name="ergferger" localSheetId="29" hidden="1">{"Main Economic Indicators",#N/A,FALSE,"C"}</definedName>
    <definedName name="ergferger" localSheetId="30" hidden="1">{"Main Economic Indicators",#N/A,FALSE,"C"}</definedName>
    <definedName name="ergferger" localSheetId="31" hidden="1">{"Main Economic Indicators",#N/A,FALSE,"C"}</definedName>
    <definedName name="ergferger" localSheetId="32" hidden="1">{"Main Economic Indicators",#N/A,FALSE,"C"}</definedName>
    <definedName name="ergferger" localSheetId="33" hidden="1">{"Main Economic Indicators",#N/A,FALSE,"C"}</definedName>
    <definedName name="ergferger" localSheetId="34" hidden="1">{"Main Economic Indicators",#N/A,FALSE,"C"}</definedName>
    <definedName name="ergferger" localSheetId="36" hidden="1">{"Main Economic Indicators",#N/A,FALSE,"C"}</definedName>
    <definedName name="ergferger" localSheetId="39" hidden="1">{"Main Economic Indicators",#N/A,FALSE,"C"}</definedName>
    <definedName name="ergferger" localSheetId="50" hidden="1">{"Main Economic Indicators",#N/A,FALSE,"C"}</definedName>
    <definedName name="ergferger" localSheetId="51" hidden="1">{"Main Economic Indicators",#N/A,FALSE,"C"}</definedName>
    <definedName name="ergferger" localSheetId="52" hidden="1">{"Main Economic Indicators",#N/A,FALSE,"C"}</definedName>
    <definedName name="ergferger" localSheetId="53" hidden="1">{"Main Economic Indicators",#N/A,FALSE,"C"}</definedName>
    <definedName name="ergferger" localSheetId="54" hidden="1">{"Main Economic Indicators",#N/A,FALSE,"C"}</definedName>
    <definedName name="ergferger" localSheetId="55" hidden="1">{"Main Economic Indicators",#N/A,FALSE,"C"}</definedName>
    <definedName name="ergferger" localSheetId="56" hidden="1">{"Main Economic Indicators",#N/A,FALSE,"C"}</definedName>
    <definedName name="ergferger" localSheetId="69" hidden="1">{"Main Economic Indicators",#N/A,FALSE,"C"}</definedName>
    <definedName name="ergferger" localSheetId="70" hidden="1">{"Main Economic Indicators",#N/A,FALSE,"C"}</definedName>
    <definedName name="ergferger" localSheetId="19" hidden="1">{"Main Economic Indicators",#N/A,FALSE,"C"}</definedName>
    <definedName name="ergferger" localSheetId="22" hidden="1">{"Main Economic Indicators",#N/A,FALSE,"C"}</definedName>
    <definedName name="ergferger" localSheetId="24" hidden="1">{"Main Economic Indicators",#N/A,FALSE,"C"}</definedName>
    <definedName name="ergferger" localSheetId="26" hidden="1">{"Main Economic Indicators",#N/A,FALSE,"C"}</definedName>
    <definedName name="ergferger" localSheetId="27" hidden="1">{"Main Economic Indicators",#N/A,FALSE,"C"}</definedName>
    <definedName name="ergferger" localSheetId="0" hidden="1">{"Main Economic Indicators",#N/A,FALSE,"C"}</definedName>
    <definedName name="ergferger" hidden="1">{"Main Economic Indicators",#N/A,FALSE,"C"}</definedName>
    <definedName name="ergferger1" localSheetId="15" hidden="1">{"Main Economic Indicators",#N/A,FALSE,"C"}</definedName>
    <definedName name="ergferger1" localSheetId="16" hidden="1">{"Main Economic Indicators",#N/A,FALSE,"C"}</definedName>
    <definedName name="ergferger1" localSheetId="23" hidden="1">{"Main Economic Indicators",#N/A,FALSE,"C"}</definedName>
    <definedName name="ergferger1" localSheetId="25" hidden="1">{"Main Economic Indicators",#N/A,FALSE,"C"}</definedName>
    <definedName name="ergferger1" localSheetId="41" hidden="1">{"Main Economic Indicators",#N/A,FALSE,"C"}</definedName>
    <definedName name="ergferger1" localSheetId="46" hidden="1">{"Main Economic Indicators",#N/A,FALSE,"C"}</definedName>
    <definedName name="ergferger1" localSheetId="7" hidden="1">{"Main Economic Indicators",#N/A,FALSE,"C"}</definedName>
    <definedName name="ergferger1" localSheetId="8" hidden="1">{"Main Economic Indicators",#N/A,FALSE,"C"}</definedName>
    <definedName name="ergferger1" localSheetId="35" hidden="1">{"Main Economic Indicators",#N/A,FALSE,"C"}</definedName>
    <definedName name="ergferger1" localSheetId="2" hidden="1">{"Main Economic Indicators",#N/A,FALSE,"C"}</definedName>
    <definedName name="ergferger1" localSheetId="28" hidden="1">{"Main Economic Indicators",#N/A,FALSE,"C"}</definedName>
    <definedName name="ergferger1" localSheetId="29" hidden="1">{"Main Economic Indicators",#N/A,FALSE,"C"}</definedName>
    <definedName name="ergferger1" localSheetId="30" hidden="1">{"Main Economic Indicators",#N/A,FALSE,"C"}</definedName>
    <definedName name="ergferger1" localSheetId="31" hidden="1">{"Main Economic Indicators",#N/A,FALSE,"C"}</definedName>
    <definedName name="ergferger1" localSheetId="32" hidden="1">{"Main Economic Indicators",#N/A,FALSE,"C"}</definedName>
    <definedName name="ergferger1" localSheetId="33" hidden="1">{"Main Economic Indicators",#N/A,FALSE,"C"}</definedName>
    <definedName name="ergferger1" localSheetId="34" hidden="1">{"Main Economic Indicators",#N/A,FALSE,"C"}</definedName>
    <definedName name="ergferger1" localSheetId="36" hidden="1">{"Main Economic Indicators",#N/A,FALSE,"C"}</definedName>
    <definedName name="ergferger1" localSheetId="39" hidden="1">{"Main Economic Indicators",#N/A,FALSE,"C"}</definedName>
    <definedName name="ergferger1" localSheetId="50" hidden="1">{"Main Economic Indicators",#N/A,FALSE,"C"}</definedName>
    <definedName name="ergferger1" localSheetId="51" hidden="1">{"Main Economic Indicators",#N/A,FALSE,"C"}</definedName>
    <definedName name="ergferger1" localSheetId="52" hidden="1">{"Main Economic Indicators",#N/A,FALSE,"C"}</definedName>
    <definedName name="ergferger1" localSheetId="53" hidden="1">{"Main Economic Indicators",#N/A,FALSE,"C"}</definedName>
    <definedName name="ergferger1" localSheetId="54" hidden="1">{"Main Economic Indicators",#N/A,FALSE,"C"}</definedName>
    <definedName name="ergferger1" localSheetId="55" hidden="1">{"Main Economic Indicators",#N/A,FALSE,"C"}</definedName>
    <definedName name="ergferger1" localSheetId="56" hidden="1">{"Main Economic Indicators",#N/A,FALSE,"C"}</definedName>
    <definedName name="ergferger1" localSheetId="69" hidden="1">{"Main Economic Indicators",#N/A,FALSE,"C"}</definedName>
    <definedName name="ergferger1" localSheetId="70" hidden="1">{"Main Economic Indicators",#N/A,FALSE,"C"}</definedName>
    <definedName name="ergferger1" localSheetId="19" hidden="1">{"Main Economic Indicators",#N/A,FALSE,"C"}</definedName>
    <definedName name="ergferger1" localSheetId="22" hidden="1">{"Main Economic Indicators",#N/A,FALSE,"C"}</definedName>
    <definedName name="ergferger1" localSheetId="24" hidden="1">{"Main Economic Indicators",#N/A,FALSE,"C"}</definedName>
    <definedName name="ergferger1" localSheetId="26" hidden="1">{"Main Economic Indicators",#N/A,FALSE,"C"}</definedName>
    <definedName name="ergferger1" localSheetId="27" hidden="1">{"Main Economic Indicators",#N/A,FALSE,"C"}</definedName>
    <definedName name="ergferger1" localSheetId="0" hidden="1">{"Main Economic Indicators",#N/A,FALSE,"C"}</definedName>
    <definedName name="ergferger1" hidden="1">{"Main Economic Indicators",#N/A,FALSE,"C"}</definedName>
    <definedName name="ernesto">#N/A</definedName>
    <definedName name="ert" localSheetId="15" hidden="1">{"Minpmon",#N/A,FALSE,"Monthinput"}</definedName>
    <definedName name="ert" localSheetId="16" hidden="1">{"Minpmon",#N/A,FALSE,"Monthinput"}</definedName>
    <definedName name="ert" localSheetId="23" hidden="1">{"Minpmon",#N/A,FALSE,"Monthinput"}</definedName>
    <definedName name="ert" localSheetId="25" hidden="1">{"Minpmon",#N/A,FALSE,"Monthinput"}</definedName>
    <definedName name="ert" localSheetId="41" hidden="1">{"Minpmon",#N/A,FALSE,"Monthinput"}</definedName>
    <definedName name="ert" localSheetId="46" hidden="1">{"Minpmon",#N/A,FALSE,"Monthinput"}</definedName>
    <definedName name="ert" localSheetId="7" hidden="1">{"Minpmon",#N/A,FALSE,"Monthinput"}</definedName>
    <definedName name="ert" localSheetId="8" hidden="1">{"Minpmon",#N/A,FALSE,"Monthinput"}</definedName>
    <definedName name="ert" localSheetId="35" hidden="1">{"Minpmon",#N/A,FALSE,"Monthinput"}</definedName>
    <definedName name="ert" localSheetId="2" hidden="1">{"Minpmon",#N/A,FALSE,"Monthinput"}</definedName>
    <definedName name="ert" localSheetId="28" hidden="1">{"Minpmon",#N/A,FALSE,"Monthinput"}</definedName>
    <definedName name="ert" localSheetId="29" hidden="1">{"Minpmon",#N/A,FALSE,"Monthinput"}</definedName>
    <definedName name="ert" localSheetId="30" hidden="1">{"Minpmon",#N/A,FALSE,"Monthinput"}</definedName>
    <definedName name="ert" localSheetId="31" hidden="1">{"Minpmon",#N/A,FALSE,"Monthinput"}</definedName>
    <definedName name="ert" localSheetId="32" hidden="1">{"Minpmon",#N/A,FALSE,"Monthinput"}</definedName>
    <definedName name="ert" localSheetId="33" hidden="1">{"Minpmon",#N/A,FALSE,"Monthinput"}</definedName>
    <definedName name="ert" localSheetId="34" hidden="1">{"Minpmon",#N/A,FALSE,"Monthinput"}</definedName>
    <definedName name="ert" localSheetId="36" hidden="1">{"Minpmon",#N/A,FALSE,"Monthinput"}</definedName>
    <definedName name="ert" localSheetId="39" hidden="1">{"Minpmon",#N/A,FALSE,"Monthinput"}</definedName>
    <definedName name="ert" localSheetId="50" hidden="1">{"Minpmon",#N/A,FALSE,"Monthinput"}</definedName>
    <definedName name="ert" localSheetId="51" hidden="1">{"Minpmon",#N/A,FALSE,"Monthinput"}</definedName>
    <definedName name="ert" localSheetId="52" hidden="1">{"Minpmon",#N/A,FALSE,"Monthinput"}</definedName>
    <definedName name="ert" localSheetId="53" hidden="1">{"Minpmon",#N/A,FALSE,"Monthinput"}</definedName>
    <definedName name="ert" localSheetId="54" hidden="1">{"Minpmon",#N/A,FALSE,"Monthinput"}</definedName>
    <definedName name="ert" localSheetId="55" hidden="1">{"Minpmon",#N/A,FALSE,"Monthinput"}</definedName>
    <definedName name="ert" localSheetId="56" hidden="1">{"Minpmon",#N/A,FALSE,"Monthinput"}</definedName>
    <definedName name="ert" localSheetId="69" hidden="1">{"Minpmon",#N/A,FALSE,"Monthinput"}</definedName>
    <definedName name="ert" localSheetId="70" hidden="1">{"Minpmon",#N/A,FALSE,"Monthinput"}</definedName>
    <definedName name="ert" localSheetId="19" hidden="1">{"Minpmon",#N/A,FALSE,"Monthinput"}</definedName>
    <definedName name="ert" localSheetId="22" hidden="1">{"Minpmon",#N/A,FALSE,"Monthinput"}</definedName>
    <definedName name="ert" localSheetId="24" hidden="1">{"Minpmon",#N/A,FALSE,"Monthinput"}</definedName>
    <definedName name="ert" localSheetId="26" hidden="1">{"Minpmon",#N/A,FALSE,"Monthinput"}</definedName>
    <definedName name="ert" localSheetId="27" hidden="1">{"Minpmon",#N/A,FALSE,"Monthinput"}</definedName>
    <definedName name="ert" localSheetId="0" hidden="1">{"Minpmon",#N/A,FALSE,"Monthinput"}</definedName>
    <definedName name="ert" hidden="1">{"Minpmon",#N/A,FALSE,"Monthinput"}</definedName>
    <definedName name="ESAF_QUAR_GDP" localSheetId="16">#REF!</definedName>
    <definedName name="ESAF_QUAR_GDP" localSheetId="25">#REF!</definedName>
    <definedName name="ESAF_QUAR_GDP" localSheetId="41">#REF!</definedName>
    <definedName name="ESAF_QUAR_GDP" localSheetId="46">#REF!</definedName>
    <definedName name="ESAF_QUAR_GDP" localSheetId="35">#REF!</definedName>
    <definedName name="ESAF_QUAR_GDP" localSheetId="29">#REF!</definedName>
    <definedName name="ESAF_QUAR_GDP" localSheetId="34">#REF!</definedName>
    <definedName name="ESAF_QUAR_GDP" localSheetId="39">#REF!</definedName>
    <definedName name="ESAF_QUAR_GDP" localSheetId="55">#REF!</definedName>
    <definedName name="ESAF_QUAR_GDP" localSheetId="69">#REF!</definedName>
    <definedName name="ESAF_QUAR_GDP" localSheetId="19">#REF!</definedName>
    <definedName name="ESAF_QUAR_GDP" localSheetId="26">#REF!</definedName>
    <definedName name="ESAF_QUAR_GDP" localSheetId="0">#REF!</definedName>
    <definedName name="ESAF_QUAR_GDP">#REF!</definedName>
    <definedName name="esafr" localSheetId="16">#REF!</definedName>
    <definedName name="esafr" localSheetId="41">#REF!</definedName>
    <definedName name="esafr" localSheetId="46">#REF!</definedName>
    <definedName name="esafr" localSheetId="35">#REF!</definedName>
    <definedName name="esafr" localSheetId="29">#REF!</definedName>
    <definedName name="esafr" localSheetId="34">#REF!</definedName>
    <definedName name="esafr" localSheetId="39">#REF!</definedName>
    <definedName name="esafr" localSheetId="55">#REF!</definedName>
    <definedName name="esafr" localSheetId="56">#REF!</definedName>
    <definedName name="esafr" localSheetId="19">#REF!</definedName>
    <definedName name="esafr" localSheetId="26">#REF!</definedName>
    <definedName name="esafr" localSheetId="0">#REF!</definedName>
    <definedName name="esafr">#REF!</definedName>
    <definedName name="ESC" localSheetId="15">#REF!</definedName>
    <definedName name="ESC" localSheetId="16">#REF!</definedName>
    <definedName name="ESC" localSheetId="41">#REF!</definedName>
    <definedName name="ESC" localSheetId="46">#REF!</definedName>
    <definedName name="ESC" localSheetId="35">#REF!</definedName>
    <definedName name="ESC" localSheetId="29">#REF!</definedName>
    <definedName name="ESC" localSheetId="34">#REF!</definedName>
    <definedName name="ESC" localSheetId="36">#N/A</definedName>
    <definedName name="ESC" localSheetId="39">#REF!</definedName>
    <definedName name="ESC" localSheetId="50">#REF!</definedName>
    <definedName name="ESC" localSheetId="51">#REF!</definedName>
    <definedName name="ESC" localSheetId="55">#REF!</definedName>
    <definedName name="ESC" localSheetId="56">#REF!</definedName>
    <definedName name="ESC" localSheetId="19">#REF!</definedName>
    <definedName name="ESC" localSheetId="26">#REF!</definedName>
    <definedName name="ESC" localSheetId="0">#REF!</definedName>
    <definedName name="ESC">#REF!</definedName>
    <definedName name="ESP" localSheetId="16">#REF!</definedName>
    <definedName name="ESP" localSheetId="41">#REF!</definedName>
    <definedName name="ESP" localSheetId="46">#REF!</definedName>
    <definedName name="ESP" localSheetId="35">#REF!</definedName>
    <definedName name="ESP" localSheetId="34">#REF!</definedName>
    <definedName name="ESP" localSheetId="39">#REF!</definedName>
    <definedName name="ESP" localSheetId="19">#REF!</definedName>
    <definedName name="ESP" localSheetId="26">#REF!</definedName>
    <definedName name="ESP" localSheetId="0">#REF!</definedName>
    <definedName name="ESP">#REF!</definedName>
    <definedName name="estacional" localSheetId="16">#REF!</definedName>
    <definedName name="estacional" localSheetId="41">#REF!</definedName>
    <definedName name="estacional" localSheetId="46">#REF!</definedName>
    <definedName name="estacional" localSheetId="35">#REF!</definedName>
    <definedName name="estacional" localSheetId="34">#REF!</definedName>
    <definedName name="estacional" localSheetId="39">#REF!</definedName>
    <definedName name="estacional" localSheetId="19">#REF!</definedName>
    <definedName name="estacional" localSheetId="26">#REF!</definedName>
    <definedName name="estacional" localSheetId="0">#REF!</definedName>
    <definedName name="estacional">#REF!</definedName>
    <definedName name="ESTRUCTURA" localSheetId="16" hidden="1">[13]C!#REF!</definedName>
    <definedName name="ESTRUCTURA" localSheetId="35" hidden="1">[13]C!#REF!</definedName>
    <definedName name="ESTRUCTURA" localSheetId="29" hidden="1">#REF!</definedName>
    <definedName name="ESTRUCTURA" localSheetId="36" hidden="1">#REF!</definedName>
    <definedName name="ESTRUCTURA" localSheetId="55" hidden="1">#REF!</definedName>
    <definedName name="ESTRUCTURA" localSheetId="56" hidden="1">[13]C!#REF!</definedName>
    <definedName name="ESTRUCTURA" localSheetId="70" hidden="1">#REF!</definedName>
    <definedName name="ESTRUCTURA" localSheetId="26" hidden="1">[13]C!#REF!</definedName>
    <definedName name="ESTRUCTURA" hidden="1">[13]C!#REF!</definedName>
    <definedName name="etewte" localSheetId="16" hidden="1">#REF!</definedName>
    <definedName name="etewte" localSheetId="25" hidden="1">#REF!</definedName>
    <definedName name="etewte" localSheetId="41" hidden="1">#REF!</definedName>
    <definedName name="etewte" localSheetId="46" hidden="1">#REF!</definedName>
    <definedName name="etewte" localSheetId="35" hidden="1">#REF!</definedName>
    <definedName name="etewte" localSheetId="29" hidden="1">#REF!</definedName>
    <definedName name="etewte" localSheetId="33" hidden="1">#REF!</definedName>
    <definedName name="etewte" localSheetId="34" hidden="1">#REF!</definedName>
    <definedName name="etewte" localSheetId="39" hidden="1">#REF!</definedName>
    <definedName name="etewte" localSheetId="50" hidden="1">#REF!</definedName>
    <definedName name="etewte" localSheetId="51" hidden="1">#REF!</definedName>
    <definedName name="etewte" localSheetId="55" hidden="1">#REF!</definedName>
    <definedName name="etewte" localSheetId="56" hidden="1">#REF!</definedName>
    <definedName name="etewte" localSheetId="69" hidden="1">#REF!</definedName>
    <definedName name="etewte" localSheetId="19" hidden="1">#REF!</definedName>
    <definedName name="etewte" localSheetId="26" hidden="1">#REF!</definedName>
    <definedName name="etewte" localSheetId="0" hidden="1">#REF!</definedName>
    <definedName name="etewte" hidden="1">#REF!</definedName>
    <definedName name="etwt" localSheetId="16" hidden="1">#REF!</definedName>
    <definedName name="etwt" localSheetId="41" hidden="1">#REF!</definedName>
    <definedName name="etwt" localSheetId="46" hidden="1">#REF!</definedName>
    <definedName name="etwt" localSheetId="35" hidden="1">#REF!</definedName>
    <definedName name="etwt" localSheetId="29" hidden="1">#REF!</definedName>
    <definedName name="etwt" localSheetId="34" hidden="1">#REF!</definedName>
    <definedName name="etwt" localSheetId="39" hidden="1">#REF!</definedName>
    <definedName name="etwt" localSheetId="50" hidden="1">#REF!</definedName>
    <definedName name="etwt" localSheetId="51" hidden="1">#REF!</definedName>
    <definedName name="etwt" localSheetId="55" hidden="1">#REF!</definedName>
    <definedName name="etwt" localSheetId="56" hidden="1">#REF!</definedName>
    <definedName name="etwt" localSheetId="19" hidden="1">#REF!</definedName>
    <definedName name="etwt" localSheetId="26" hidden="1">#REF!</definedName>
    <definedName name="etwt" localSheetId="0" hidden="1">#REF!</definedName>
    <definedName name="etwt" hidden="1">#REF!</definedName>
    <definedName name="EU" localSheetId="36">#REF!</definedName>
    <definedName name="EU" localSheetId="70">#REF!</definedName>
    <definedName name="EU">[66]CIRRs!$C$62</definedName>
    <definedName name="EUR" localSheetId="36">#REF!</definedName>
    <definedName name="EUR" localSheetId="70">#REF!</definedName>
    <definedName name="EUR">[66]CIRRs!$C$87</definedName>
    <definedName name="EURCRUDE87" localSheetId="16">#REF!</definedName>
    <definedName name="EURCRUDE87" localSheetId="25">#REF!</definedName>
    <definedName name="EURCRUDE87" localSheetId="41">#REF!</definedName>
    <definedName name="EURCRUDE87" localSheetId="46">#REF!</definedName>
    <definedName name="EURCRUDE87" localSheetId="35">#REF!</definedName>
    <definedName name="EURCRUDE87" localSheetId="29">#REF!</definedName>
    <definedName name="EURCRUDE87" localSheetId="34">#REF!</definedName>
    <definedName name="EURCRUDE87" localSheetId="39">#REF!</definedName>
    <definedName name="EURCRUDE87" localSheetId="50">#REF!</definedName>
    <definedName name="EURCRUDE87" localSheetId="51">#REF!</definedName>
    <definedName name="EURCRUDE87" localSheetId="55">#REF!</definedName>
    <definedName name="EURCRUDE87" localSheetId="56">#REF!</definedName>
    <definedName name="EURCRUDE87" localSheetId="69">#REF!</definedName>
    <definedName name="EURCRUDE87" localSheetId="19">#REF!</definedName>
    <definedName name="EURCRUDE87" localSheetId="26">#REF!</definedName>
    <definedName name="EURCRUDE87" localSheetId="0">#REF!</definedName>
    <definedName name="EURCRUDE87">#REF!</definedName>
    <definedName name="EURCRUDE88" localSheetId="16">#REF!</definedName>
    <definedName name="EURCRUDE88" localSheetId="41">#REF!</definedName>
    <definedName name="EURCRUDE88" localSheetId="46">#REF!</definedName>
    <definedName name="EURCRUDE88" localSheetId="35">#REF!</definedName>
    <definedName name="EURCRUDE88" localSheetId="29">#REF!</definedName>
    <definedName name="EURCRUDE88" localSheetId="34">#REF!</definedName>
    <definedName name="EURCRUDE88" localSheetId="39">#REF!</definedName>
    <definedName name="EURCRUDE88" localSheetId="50">#REF!</definedName>
    <definedName name="EURCRUDE88" localSheetId="51">#REF!</definedName>
    <definedName name="EURCRUDE88" localSheetId="55">#REF!</definedName>
    <definedName name="EURCRUDE88" localSheetId="56">#REF!</definedName>
    <definedName name="EURCRUDE88" localSheetId="19">#REF!</definedName>
    <definedName name="EURCRUDE88" localSheetId="26">#REF!</definedName>
    <definedName name="EURCRUDE88" localSheetId="0">#REF!</definedName>
    <definedName name="EURCRUDE88">#REF!</definedName>
    <definedName name="EURO" localSheetId="15">#REF!</definedName>
    <definedName name="EURO" localSheetId="16">#REF!</definedName>
    <definedName name="EURO" localSheetId="41">#REF!</definedName>
    <definedName name="EURO" localSheetId="46">#REF!</definedName>
    <definedName name="EURO" localSheetId="35">#REF!</definedName>
    <definedName name="EURO" localSheetId="29">#REF!</definedName>
    <definedName name="EURO" localSheetId="34">#REF!</definedName>
    <definedName name="EURO" localSheetId="36">#N/A</definedName>
    <definedName name="EURO" localSheetId="39">#REF!</definedName>
    <definedName name="EURO" localSheetId="50">#REF!</definedName>
    <definedName name="EURO" localSheetId="51">#REF!</definedName>
    <definedName name="EURO" localSheetId="55">#REF!</definedName>
    <definedName name="EURO" localSheetId="56">#REF!</definedName>
    <definedName name="EURO" localSheetId="19">#REF!</definedName>
    <definedName name="EURO" localSheetId="26">#REF!</definedName>
    <definedName name="EURO" localSheetId="0">#REF!</definedName>
    <definedName name="EURO">#REF!</definedName>
    <definedName name="EURO1" localSheetId="15">#REF!</definedName>
    <definedName name="EURO1" localSheetId="16">#REF!</definedName>
    <definedName name="EURO1" localSheetId="41">#REF!</definedName>
    <definedName name="EURO1" localSheetId="46">#REF!</definedName>
    <definedName name="EURO1" localSheetId="35">#REF!</definedName>
    <definedName name="EURO1" localSheetId="29">#REF!</definedName>
    <definedName name="EURO1" localSheetId="34">#REF!</definedName>
    <definedName name="EURO1" localSheetId="36">#N/A</definedName>
    <definedName name="EURO1" localSheetId="39">#REF!</definedName>
    <definedName name="EURO1" localSheetId="50">#REF!</definedName>
    <definedName name="EURO1" localSheetId="51">#REF!</definedName>
    <definedName name="EURO1" localSheetId="55">#REF!</definedName>
    <definedName name="EURO1" localSheetId="56">#REF!</definedName>
    <definedName name="EURO1" localSheetId="19">#REF!</definedName>
    <definedName name="EURO1" localSheetId="26">#REF!</definedName>
    <definedName name="EURO1" localSheetId="0">#REF!</definedName>
    <definedName name="EURO1">#REF!</definedName>
    <definedName name="EURPROD87" localSheetId="16">#REF!</definedName>
    <definedName name="EURPROD87" localSheetId="41">#REF!</definedName>
    <definedName name="EURPROD87" localSheetId="46">#REF!</definedName>
    <definedName name="EURPROD87" localSheetId="35">#REF!</definedName>
    <definedName name="EURPROD87" localSheetId="29">#REF!</definedName>
    <definedName name="EURPROD87" localSheetId="34">#REF!</definedName>
    <definedName name="EURPROD87" localSheetId="39">#REF!</definedName>
    <definedName name="EURPROD87" localSheetId="50">#REF!</definedName>
    <definedName name="EURPROD87" localSheetId="51">#REF!</definedName>
    <definedName name="EURPROD87" localSheetId="55">#REF!</definedName>
    <definedName name="EURPROD87" localSheetId="56">#REF!</definedName>
    <definedName name="EURPROD87" localSheetId="19">#REF!</definedName>
    <definedName name="EURPROD87" localSheetId="26">#REF!</definedName>
    <definedName name="EURPROD87" localSheetId="0">#REF!</definedName>
    <definedName name="EURPROD87">#REF!</definedName>
    <definedName name="EURPROD88" localSheetId="16">#REF!</definedName>
    <definedName name="EURPROD88" localSheetId="41">#REF!</definedName>
    <definedName name="EURPROD88" localSheetId="46">#REF!</definedName>
    <definedName name="EURPROD88" localSheetId="35">#REF!</definedName>
    <definedName name="EURPROD88" localSheetId="29">#REF!</definedName>
    <definedName name="EURPROD88" localSheetId="34">#REF!</definedName>
    <definedName name="EURPROD88" localSheetId="39">#REF!</definedName>
    <definedName name="EURPROD88" localSheetId="50">#REF!</definedName>
    <definedName name="EURPROD88" localSheetId="51">#REF!</definedName>
    <definedName name="EURPROD88" localSheetId="55">#REF!</definedName>
    <definedName name="EURPROD88" localSheetId="56">#REF!</definedName>
    <definedName name="EURPROD88" localSheetId="19">#REF!</definedName>
    <definedName name="EURPROD88" localSheetId="26">#REF!</definedName>
    <definedName name="EURPROD88" localSheetId="0">#REF!</definedName>
    <definedName name="EURPROD88">#REF!</definedName>
    <definedName name="EURTOT87" localSheetId="16">#REF!</definedName>
    <definedName name="EURTOT87" localSheetId="41">#REF!</definedName>
    <definedName name="EURTOT87" localSheetId="46">#REF!</definedName>
    <definedName name="EURTOT87" localSheetId="35">#REF!</definedName>
    <definedName name="EURTOT87" localSheetId="29">#REF!</definedName>
    <definedName name="EURTOT87" localSheetId="34">#REF!</definedName>
    <definedName name="EURTOT87" localSheetId="39">#REF!</definedName>
    <definedName name="EURTOT87" localSheetId="50">#REF!</definedName>
    <definedName name="EURTOT87" localSheetId="51">#REF!</definedName>
    <definedName name="EURTOT87" localSheetId="55">#REF!</definedName>
    <definedName name="EURTOT87" localSheetId="56">#REF!</definedName>
    <definedName name="EURTOT87" localSheetId="19">#REF!</definedName>
    <definedName name="EURTOT87" localSheetId="26">#REF!</definedName>
    <definedName name="EURTOT87" localSheetId="0">#REF!</definedName>
    <definedName name="EURTOT87">#REF!</definedName>
    <definedName name="EURTOT88" localSheetId="16">#REF!</definedName>
    <definedName name="EURTOT88" localSheetId="41">#REF!</definedName>
    <definedName name="EURTOT88" localSheetId="46">#REF!</definedName>
    <definedName name="EURTOT88" localSheetId="35">#REF!</definedName>
    <definedName name="EURTOT88" localSheetId="29">#REF!</definedName>
    <definedName name="EURTOT88" localSheetId="34">#REF!</definedName>
    <definedName name="EURTOT88" localSheetId="39">#REF!</definedName>
    <definedName name="EURTOT88" localSheetId="50">#REF!</definedName>
    <definedName name="EURTOT88" localSheetId="51">#REF!</definedName>
    <definedName name="EURTOT88" localSheetId="55">#REF!</definedName>
    <definedName name="EURTOT88" localSheetId="56">#REF!</definedName>
    <definedName name="EURTOT88" localSheetId="19">#REF!</definedName>
    <definedName name="EURTOT88" localSheetId="26">#REF!</definedName>
    <definedName name="EURTOT88" localSheetId="0">#REF!</definedName>
    <definedName name="EURTOT88">#REF!</definedName>
    <definedName name="eustocks">#N/A</definedName>
    <definedName name="ex" localSheetId="36">#REF!</definedName>
    <definedName name="ex" localSheetId="55">#REF!</definedName>
    <definedName name="ex" localSheetId="70">#REF!</definedName>
    <definedName name="ex">[138]Sheet1!$N$2:$Q$26</definedName>
    <definedName name="EXCEDENTE_DEL_10__SEGUN_EL_TOPE_ASIGNADO_A__BUENOS_AIRES__LEY_N__23621" localSheetId="36">#REF!</definedName>
    <definedName name="EXCEDENTE_DEL_10__SEGUN_EL_TOPE_ASIGNADO_A__BUENOS_AIRES__LEY_N__23621" localSheetId="70">#REF!</definedName>
    <definedName name="EXCEDENTE_DEL_10__SEGUN_EL_TOPE_ASIGNADO_A__BUENOS_AIRES__LEY_N__23621">[6]C!$B$18:$N$18</definedName>
    <definedName name="Exch.Rate" localSheetId="16">#REF!</definedName>
    <definedName name="Exch.Rate" localSheetId="25">#REF!</definedName>
    <definedName name="Exch.Rate" localSheetId="41">#REF!</definedName>
    <definedName name="Exch.Rate" localSheetId="46">#REF!</definedName>
    <definedName name="Exch.Rate" localSheetId="35">#REF!</definedName>
    <definedName name="Exch.Rate" localSheetId="34">#REF!</definedName>
    <definedName name="Exch.Rate" localSheetId="39">#REF!</definedName>
    <definedName name="Exch.Rate" localSheetId="69">#REF!</definedName>
    <definedName name="Exch.Rate" localSheetId="19">#REF!</definedName>
    <definedName name="Exch.Rate" localSheetId="26">#REF!</definedName>
    <definedName name="Exch.Rate" localSheetId="0">#REF!</definedName>
    <definedName name="Exch.Rate">#REF!</definedName>
    <definedName name="ExitWRS" localSheetId="15">[139]Main!$AB$25</definedName>
    <definedName name="ExitWRS" localSheetId="36">#REF!</definedName>
    <definedName name="ExitWRS" localSheetId="55">#REF!</definedName>
    <definedName name="ExitWRS" localSheetId="70">#REF!</definedName>
    <definedName name="ExitWRS">[140]Main!$AB$25</definedName>
    <definedName name="Exportacion_Por_Importancia" localSheetId="36">#REF!</definedName>
    <definedName name="Exportacion_Por_Importancia" localSheetId="70">#REF!</definedName>
    <definedName name="Exportacion_Por_Importancia">[141]Macro1!$A$1</definedName>
    <definedName name="EXR_UPDATE" localSheetId="16">#REF!</definedName>
    <definedName name="EXR_UPDATE" localSheetId="25">#REF!</definedName>
    <definedName name="EXR_UPDATE" localSheetId="41">#REF!</definedName>
    <definedName name="EXR_UPDATE" localSheetId="46">#REF!</definedName>
    <definedName name="EXR_UPDATE" localSheetId="35">#REF!</definedName>
    <definedName name="EXR_UPDATE" localSheetId="34">#REF!</definedName>
    <definedName name="EXR_UPDATE" localSheetId="39">#REF!</definedName>
    <definedName name="EXR_UPDATE" localSheetId="56">#REF!</definedName>
    <definedName name="EXR_UPDATE" localSheetId="69">#REF!</definedName>
    <definedName name="EXR_UPDATE" localSheetId="19">#REF!</definedName>
    <definedName name="EXR_UPDATE" localSheetId="26">#REF!</definedName>
    <definedName name="EXR_UPDATE" localSheetId="0">#REF!</definedName>
    <definedName name="EXR_UPDATE">#REF!</definedName>
    <definedName name="External_debt_indicators" localSheetId="36">#REF!:#REF!</definedName>
    <definedName name="External_debt_indicators" localSheetId="70">#REF!:#REF!</definedName>
    <definedName name="External_debt_indicators">[142]Table3!$F$8:$AB$437:'[142]Table3'!$AB$9</definedName>
    <definedName name="FAL" localSheetId="15">#REF!</definedName>
    <definedName name="FAL" localSheetId="16">#REF!</definedName>
    <definedName name="FAL" localSheetId="25">#REF!</definedName>
    <definedName name="FAL" localSheetId="41">#REF!</definedName>
    <definedName name="FAL" localSheetId="46">#REF!</definedName>
    <definedName name="FAL" localSheetId="35">#REF!</definedName>
    <definedName name="FAL" localSheetId="29">#REF!</definedName>
    <definedName name="FAL" localSheetId="33">#REF!</definedName>
    <definedName name="FAL" localSheetId="34">#REF!</definedName>
    <definedName name="FAL" localSheetId="36">#N/A</definedName>
    <definedName name="FAL" localSheetId="39">#REF!</definedName>
    <definedName name="FAL" localSheetId="50">#REF!</definedName>
    <definedName name="FAL" localSheetId="51">#REF!</definedName>
    <definedName name="FAL" localSheetId="55">#REF!</definedName>
    <definedName name="FAL" localSheetId="56">#REF!</definedName>
    <definedName name="FAL" localSheetId="69">#REF!</definedName>
    <definedName name="FAL" localSheetId="19">#REF!</definedName>
    <definedName name="FAL" localSheetId="26">#REF!</definedName>
    <definedName name="FAL" localSheetId="0">#REF!</definedName>
    <definedName name="FAL">#REF!</definedName>
    <definedName name="FB" localSheetId="15">#REF!</definedName>
    <definedName name="FB" localSheetId="16">#REF!</definedName>
    <definedName name="FB" localSheetId="41">#REF!</definedName>
    <definedName name="FB" localSheetId="46">#REF!</definedName>
    <definedName name="FB" localSheetId="35">#REF!</definedName>
    <definedName name="FB" localSheetId="29">#REF!</definedName>
    <definedName name="FB" localSheetId="34">#REF!</definedName>
    <definedName name="FB" localSheetId="36">#N/A</definedName>
    <definedName name="FB" localSheetId="39">#REF!</definedName>
    <definedName name="FB" localSheetId="50">#REF!</definedName>
    <definedName name="FB" localSheetId="51">#REF!</definedName>
    <definedName name="FB" localSheetId="55">#REF!</definedName>
    <definedName name="FB" localSheetId="56">#REF!</definedName>
    <definedName name="FB" localSheetId="19">#REF!</definedName>
    <definedName name="FB" localSheetId="26">#REF!</definedName>
    <definedName name="FB" localSheetId="0">#REF!</definedName>
    <definedName name="FB">#REF!</definedName>
    <definedName name="FB1A" localSheetId="15">#REF!</definedName>
    <definedName name="FB1A" localSheetId="16">#REF!</definedName>
    <definedName name="FB1A" localSheetId="41">#REF!</definedName>
    <definedName name="FB1A" localSheetId="46">#REF!</definedName>
    <definedName name="FB1A" localSheetId="35">#REF!</definedName>
    <definedName name="FB1A" localSheetId="29">#REF!</definedName>
    <definedName name="FB1A" localSheetId="34">#REF!</definedName>
    <definedName name="FB1A" localSheetId="36">#N/A</definedName>
    <definedName name="FB1A" localSheetId="39">#REF!</definedName>
    <definedName name="FB1A" localSheetId="50">#REF!</definedName>
    <definedName name="FB1A" localSheetId="51">#REF!</definedName>
    <definedName name="FB1A" localSheetId="55">#REF!</definedName>
    <definedName name="FB1A" localSheetId="56">#REF!</definedName>
    <definedName name="FB1A" localSheetId="19">#REF!</definedName>
    <definedName name="FB1A" localSheetId="26">#REF!</definedName>
    <definedName name="FB1A" localSheetId="0">#REF!</definedName>
    <definedName name="FB1A">#REF!</definedName>
    <definedName name="fdfd" localSheetId="16" hidden="1">'[45]Fax a enviar'!#REF!</definedName>
    <definedName name="fdfd" localSheetId="35" hidden="1">'[45]Fax a enviar'!#REF!</definedName>
    <definedName name="fdfd" localSheetId="29" hidden="1">#REF!</definedName>
    <definedName name="fdfd" localSheetId="36" hidden="1">#REF!</definedName>
    <definedName name="fdfd" localSheetId="50" hidden="1">#REF!</definedName>
    <definedName name="fdfd" localSheetId="51" hidden="1">#REF!</definedName>
    <definedName name="fdfd" localSheetId="55" hidden="1">#REF!</definedName>
    <definedName name="fdfd" localSheetId="70" hidden="1">#REF!</definedName>
    <definedName name="fdfd" localSheetId="26" hidden="1">'[45]Fax a enviar'!#REF!</definedName>
    <definedName name="fdfd" hidden="1">'[45]Fax a enviar'!#REF!</definedName>
    <definedName name="fdfdd" localSheetId="16" hidden="1">#REF!</definedName>
    <definedName name="fdfdd" localSheetId="25" hidden="1">#REF!</definedName>
    <definedName name="fdfdd" localSheetId="41" hidden="1">#REF!</definedName>
    <definedName name="fdfdd" localSheetId="46" hidden="1">#REF!</definedName>
    <definedName name="fdfdd" localSheetId="35" hidden="1">#REF!</definedName>
    <definedName name="fdfdd" localSheetId="29" hidden="1">#REF!</definedName>
    <definedName name="fdfdd" localSheetId="33" hidden="1">#REF!</definedName>
    <definedName name="fdfdd" localSheetId="34" hidden="1">#REF!</definedName>
    <definedName name="fdfdd" localSheetId="39" hidden="1">#REF!</definedName>
    <definedName name="fdfdd" localSheetId="50" hidden="1">#REF!</definedName>
    <definedName name="fdfdd" localSheetId="51" hidden="1">#REF!</definedName>
    <definedName name="fdfdd" localSheetId="55" hidden="1">#REF!</definedName>
    <definedName name="fdfdd" localSheetId="56" hidden="1">#REF!</definedName>
    <definedName name="fdfdd" localSheetId="69" hidden="1">#REF!</definedName>
    <definedName name="fdfdd" localSheetId="19" hidden="1">#REF!</definedName>
    <definedName name="fdfdd" localSheetId="26" hidden="1">#REF!</definedName>
    <definedName name="fdfdd" localSheetId="0" hidden="1">#REF!</definedName>
    <definedName name="fdfdd" hidden="1">#REF!</definedName>
    <definedName name="fdfddf" localSheetId="16" hidden="1">#REF!</definedName>
    <definedName name="fdfddf" localSheetId="41" hidden="1">#REF!</definedName>
    <definedName name="fdfddf" localSheetId="46" hidden="1">#REF!</definedName>
    <definedName name="fdfddf" localSheetId="35" hidden="1">#REF!</definedName>
    <definedName name="fdfddf" localSheetId="29" hidden="1">#REF!</definedName>
    <definedName name="fdfddf" localSheetId="34" hidden="1">#REF!</definedName>
    <definedName name="fdfddf" localSheetId="39" hidden="1">#REF!</definedName>
    <definedName name="fdfddf" localSheetId="50" hidden="1">#REF!</definedName>
    <definedName name="fdfddf" localSheetId="51" hidden="1">#REF!</definedName>
    <definedName name="fdfddf" localSheetId="55" hidden="1">#REF!</definedName>
    <definedName name="fdfddf" localSheetId="56" hidden="1">#REF!</definedName>
    <definedName name="fdfddf" localSheetId="19" hidden="1">#REF!</definedName>
    <definedName name="fdfddf" localSheetId="26" hidden="1">#REF!</definedName>
    <definedName name="fdfddf" localSheetId="0" hidden="1">#REF!</definedName>
    <definedName name="fdfddf" hidden="1">#REF!</definedName>
    <definedName name="fdfdf" localSheetId="16" hidden="1">'[45]Fax a enviar'!#REF!</definedName>
    <definedName name="fdfdf" localSheetId="35" hidden="1">'[45]Fax a enviar'!#REF!</definedName>
    <definedName name="fdfdf" localSheetId="29" hidden="1">#REF!</definedName>
    <definedName name="fdfdf" localSheetId="36" hidden="1">#REF!</definedName>
    <definedName name="fdfdf" localSheetId="55" hidden="1">#REF!</definedName>
    <definedName name="fdfdf" localSheetId="70" hidden="1">#REF!</definedName>
    <definedName name="fdfdf" localSheetId="26" hidden="1">'[45]Fax a enviar'!#REF!</definedName>
    <definedName name="fdfdf" hidden="1">'[45]Fax a enviar'!#REF!</definedName>
    <definedName name="fdfds" localSheetId="16" hidden="1">#REF!</definedName>
    <definedName name="fdfds" localSheetId="25" hidden="1">#REF!</definedName>
    <definedName name="fdfds" localSheetId="41" hidden="1">#REF!</definedName>
    <definedName name="fdfds" localSheetId="46" hidden="1">#REF!</definedName>
    <definedName name="fdfds" localSheetId="35" hidden="1">#REF!</definedName>
    <definedName name="fdfds" localSheetId="29" hidden="1">#REF!</definedName>
    <definedName name="fdfds" localSheetId="33" hidden="1">#REF!</definedName>
    <definedName name="fdfds" localSheetId="34" hidden="1">#REF!</definedName>
    <definedName name="fdfds" localSheetId="39" hidden="1">#REF!</definedName>
    <definedName name="fdfds" localSheetId="50" hidden="1">#REF!</definedName>
    <definedName name="fdfds" localSheetId="51" hidden="1">#REF!</definedName>
    <definedName name="fdfds" localSheetId="55" hidden="1">#REF!</definedName>
    <definedName name="fdfds" localSheetId="56" hidden="1">#REF!</definedName>
    <definedName name="fdfds" localSheetId="69" hidden="1">#REF!</definedName>
    <definedName name="fdfds" localSheetId="19" hidden="1">#REF!</definedName>
    <definedName name="fdfds" localSheetId="26" hidden="1">#REF!</definedName>
    <definedName name="fdfds" localSheetId="0" hidden="1">#REF!</definedName>
    <definedName name="fdfds" hidden="1">#REF!</definedName>
    <definedName name="fdfdsafsdf" localSheetId="16" hidden="1">'[127]Fax a enviar'!#REF!</definedName>
    <definedName name="fdfdsafsdf" localSheetId="25" hidden="1">'[127]Fax a enviar'!#REF!</definedName>
    <definedName name="fdfdsafsdf" localSheetId="35" hidden="1">'[127]Fax a enviar'!#REF!</definedName>
    <definedName name="fdfdsafsdf" localSheetId="29" hidden="1">#REF!</definedName>
    <definedName name="fdfdsafsdf" localSheetId="33" hidden="1">#REF!</definedName>
    <definedName name="fdfdsafsdf" localSheetId="36" hidden="1">#REF!</definedName>
    <definedName name="fdfdsafsdf" localSheetId="55" hidden="1">#REF!</definedName>
    <definedName name="fdfdsafsdf" localSheetId="69" hidden="1">'[127]Fax a enviar'!#REF!</definedName>
    <definedName name="fdfdsafsdf" localSheetId="70" hidden="1">#REF!</definedName>
    <definedName name="fdfdsafsdf" localSheetId="26" hidden="1">'[127]Fax a enviar'!#REF!</definedName>
    <definedName name="fdfdsafsdf" hidden="1">'[127]Fax a enviar'!#REF!</definedName>
    <definedName name="fdfdsf" localSheetId="16" hidden="1">#REF!</definedName>
    <definedName name="fdfdsf" localSheetId="25" hidden="1">#REF!</definedName>
    <definedName name="fdfdsf" localSheetId="41" hidden="1">#REF!</definedName>
    <definedName name="fdfdsf" localSheetId="46" hidden="1">#REF!</definedName>
    <definedName name="fdfdsf" localSheetId="35" hidden="1">#REF!</definedName>
    <definedName name="fdfdsf" localSheetId="29" hidden="1">#REF!</definedName>
    <definedName name="fdfdsf" localSheetId="33" hidden="1">#REF!</definedName>
    <definedName name="fdfdsf" localSheetId="34" hidden="1">#REF!</definedName>
    <definedName name="fdfdsf" localSheetId="39" hidden="1">#REF!</definedName>
    <definedName name="fdfdsf" localSheetId="50" hidden="1">#REF!</definedName>
    <definedName name="fdfdsf" localSheetId="51" hidden="1">#REF!</definedName>
    <definedName name="fdfdsf" localSheetId="55" hidden="1">#REF!</definedName>
    <definedName name="fdfdsf" localSheetId="56" hidden="1">#REF!</definedName>
    <definedName name="fdfdsf" localSheetId="69" hidden="1">#REF!</definedName>
    <definedName name="fdfdsf" localSheetId="19" hidden="1">#REF!</definedName>
    <definedName name="fdfdsf" localSheetId="26" hidden="1">#REF!</definedName>
    <definedName name="fdfdsf" localSheetId="0" hidden="1">#REF!</definedName>
    <definedName name="fdfdsf" hidden="1">#REF!</definedName>
    <definedName name="fdfsd" localSheetId="16" hidden="1">'[82]Fax a enviar'!#REF!</definedName>
    <definedName name="fdfsd" localSheetId="25" hidden="1">'[82]Fax a enviar'!#REF!</definedName>
    <definedName name="fdfsd" localSheetId="35" hidden="1">'[82]Fax a enviar'!#REF!</definedName>
    <definedName name="fdfsd" localSheetId="29" hidden="1">#REF!</definedName>
    <definedName name="fdfsd" localSheetId="33" hidden="1">#REF!</definedName>
    <definedName name="fdfsd" localSheetId="36" hidden="1">#REF!</definedName>
    <definedName name="fdfsd" localSheetId="55" hidden="1">#REF!</definedName>
    <definedName name="fdfsd" localSheetId="69" hidden="1">'[82]Fax a enviar'!#REF!</definedName>
    <definedName name="fdfsd" localSheetId="70" hidden="1">#REF!</definedName>
    <definedName name="fdfsd" localSheetId="26" hidden="1">'[82]Fax a enviar'!#REF!</definedName>
    <definedName name="fdfsd" hidden="1">'[82]Fax a enviar'!#REF!</definedName>
    <definedName name="feb" localSheetId="16">[29]Programa!#REF!</definedName>
    <definedName name="feb" localSheetId="25">[29]Programa!#REF!</definedName>
    <definedName name="feb" localSheetId="35">[29]Programa!#REF!</definedName>
    <definedName name="feb" localSheetId="36">#REF!</definedName>
    <definedName name="feb" localSheetId="56">[30]Programa!#REF!</definedName>
    <definedName name="feb" localSheetId="69">[29]Programa!#REF!</definedName>
    <definedName name="feb" localSheetId="70">#REF!</definedName>
    <definedName name="feb" localSheetId="26">[29]Programa!#REF!</definedName>
    <definedName name="feb">[29]Programa!#REF!</definedName>
    <definedName name="FEB._89" localSheetId="16">#REF!</definedName>
    <definedName name="FEB._89" localSheetId="25">#REF!</definedName>
    <definedName name="FEB._89" localSheetId="41">#REF!</definedName>
    <definedName name="FEB._89" localSheetId="46">#REF!</definedName>
    <definedName name="FEB._89" localSheetId="35">#REF!</definedName>
    <definedName name="FEB._89" localSheetId="34">#REF!</definedName>
    <definedName name="FEB._89" localSheetId="39">#REF!</definedName>
    <definedName name="FEB._89" localSheetId="56">#REF!</definedName>
    <definedName name="FEB._89" localSheetId="69">#REF!</definedName>
    <definedName name="FEB._89" localSheetId="19">#REF!</definedName>
    <definedName name="FEB._89" localSheetId="26">#REF!</definedName>
    <definedName name="FEB._89" localSheetId="0">#REF!</definedName>
    <definedName name="FEB._89">#REF!</definedName>
    <definedName name="fecha" localSheetId="16">[29]Programa!#REF!</definedName>
    <definedName name="fecha" localSheetId="25">[29]Programa!#REF!</definedName>
    <definedName name="fecha" localSheetId="35">[29]Programa!#REF!</definedName>
    <definedName name="fecha" localSheetId="36">#REF!</definedName>
    <definedName name="fecha" localSheetId="39">[29]Programa!#REF!</definedName>
    <definedName name="fecha" localSheetId="56">[30]Programa!#REF!</definedName>
    <definedName name="fecha" localSheetId="69">[29]Programa!#REF!</definedName>
    <definedName name="fecha" localSheetId="70">#REF!</definedName>
    <definedName name="fecha" localSheetId="26">[29]Programa!#REF!</definedName>
    <definedName name="fecha">[29]Programa!#REF!</definedName>
    <definedName name="FechaCorte" localSheetId="41">#REF!</definedName>
    <definedName name="FechaCorte" localSheetId="46">#REF!</definedName>
    <definedName name="FechaCorte" localSheetId="19">#REF!</definedName>
    <definedName name="FechaCorte">#REF!</definedName>
    <definedName name="fechas" localSheetId="16">[78]Contribution!$K$51:$DC$52</definedName>
    <definedName name="fechas" localSheetId="35">[78]Contribution!$K$51:$DC$52</definedName>
    <definedName name="fechas" localSheetId="36">#REF!</definedName>
    <definedName name="fechas" localSheetId="56">[79]Contribution!$K$51:$DC$52</definedName>
    <definedName name="fechas" localSheetId="70">#REF!</definedName>
    <definedName name="fechas" localSheetId="26">[78]Contribution!$K$51:$DC$52</definedName>
    <definedName name="fechas">[78]Contribution!$K$51:$DC$52</definedName>
    <definedName name="fed" localSheetId="15" hidden="1">{"Riqfin97",#N/A,FALSE,"Tran";"Riqfinpro",#N/A,FALSE,"Tran"}</definedName>
    <definedName name="fed" localSheetId="16" hidden="1">{"Riqfin97",#N/A,FALSE,"Tran";"Riqfinpro",#N/A,FALSE,"Tran"}</definedName>
    <definedName name="fed" localSheetId="23" hidden="1">{"Riqfin97",#N/A,FALSE,"Tran";"Riqfinpro",#N/A,FALSE,"Tran"}</definedName>
    <definedName name="fed" localSheetId="25" hidden="1">{"Riqfin97",#N/A,FALSE,"Tran";"Riqfinpro",#N/A,FALSE,"Tran"}</definedName>
    <definedName name="fed" localSheetId="41" hidden="1">{"Riqfin97",#N/A,FALSE,"Tran";"Riqfinpro",#N/A,FALSE,"Tran"}</definedName>
    <definedName name="fed" localSheetId="46" hidden="1">{"Riqfin97",#N/A,FALSE,"Tran";"Riqfinpro",#N/A,FALSE,"Tran"}</definedName>
    <definedName name="fed" localSheetId="7" hidden="1">{"Riqfin97",#N/A,FALSE,"Tran";"Riqfinpro",#N/A,FALSE,"Tran"}</definedName>
    <definedName name="fed" localSheetId="8" hidden="1">{"Riqfin97",#N/A,FALSE,"Tran";"Riqfinpro",#N/A,FALSE,"Tran"}</definedName>
    <definedName name="fed" localSheetId="35" hidden="1">{"Riqfin97",#N/A,FALSE,"Tran";"Riqfinpro",#N/A,FALSE,"Tran"}</definedName>
    <definedName name="fed" localSheetId="2" hidden="1">{"Riqfin97",#N/A,FALSE,"Tran";"Riqfinpro",#N/A,FALSE,"Tran"}</definedName>
    <definedName name="fed" localSheetId="28" hidden="1">{"Riqfin97",#N/A,FALSE,"Tran";"Riqfinpro",#N/A,FALSE,"Tran"}</definedName>
    <definedName name="fed" localSheetId="29" hidden="1">{"Riqfin97",#N/A,FALSE,"Tran";"Riqfinpro",#N/A,FALSE,"Tran"}</definedName>
    <definedName name="fed" localSheetId="30" hidden="1">{"Riqfin97",#N/A,FALSE,"Tran";"Riqfinpro",#N/A,FALSE,"Tran"}</definedName>
    <definedName name="fed" localSheetId="31" hidden="1">{"Riqfin97",#N/A,FALSE,"Tran";"Riqfinpro",#N/A,FALSE,"Tran"}</definedName>
    <definedName name="fed" localSheetId="32" hidden="1">{"Riqfin97",#N/A,FALSE,"Tran";"Riqfinpro",#N/A,FALSE,"Tran"}</definedName>
    <definedName name="fed" localSheetId="33" hidden="1">{"Riqfin97",#N/A,FALSE,"Tran";"Riqfinpro",#N/A,FALSE,"Tran"}</definedName>
    <definedName name="fed" localSheetId="34" hidden="1">{"Riqfin97",#N/A,FALSE,"Tran";"Riqfinpro",#N/A,FALSE,"Tran"}</definedName>
    <definedName name="fed" localSheetId="36" hidden="1">{"Riqfin97",#N/A,FALSE,"Tran";"Riqfinpro",#N/A,FALSE,"Tran"}</definedName>
    <definedName name="fed" localSheetId="39" hidden="1">{"Riqfin97",#N/A,FALSE,"Tran";"Riqfinpro",#N/A,FALSE,"Tran"}</definedName>
    <definedName name="fed" localSheetId="50" hidden="1">{"Riqfin97",#N/A,FALSE,"Tran";"Riqfinpro",#N/A,FALSE,"Tran"}</definedName>
    <definedName name="fed" localSheetId="51" hidden="1">{"Riqfin97",#N/A,FALSE,"Tran";"Riqfinpro",#N/A,FALSE,"Tran"}</definedName>
    <definedName name="fed" localSheetId="52" hidden="1">{"Riqfin97",#N/A,FALSE,"Tran";"Riqfinpro",#N/A,FALSE,"Tran"}</definedName>
    <definedName name="fed" localSheetId="53" hidden="1">{"Riqfin97",#N/A,FALSE,"Tran";"Riqfinpro",#N/A,FALSE,"Tran"}</definedName>
    <definedName name="fed" localSheetId="54" hidden="1">{"Riqfin97",#N/A,FALSE,"Tran";"Riqfinpro",#N/A,FALSE,"Tran"}</definedName>
    <definedName name="fed" localSheetId="55" hidden="1">{"Riqfin97",#N/A,FALSE,"Tran";"Riqfinpro",#N/A,FALSE,"Tran"}</definedName>
    <definedName name="fed" localSheetId="56" hidden="1">{"Riqfin97",#N/A,FALSE,"Tran";"Riqfinpro",#N/A,FALSE,"Tran"}</definedName>
    <definedName name="fed" localSheetId="69" hidden="1">{"Riqfin97",#N/A,FALSE,"Tran";"Riqfinpro",#N/A,FALSE,"Tran"}</definedName>
    <definedName name="fed" localSheetId="70" hidden="1">{"Riqfin97",#N/A,FALSE,"Tran";"Riqfinpro",#N/A,FALSE,"Tran"}</definedName>
    <definedName name="fed" localSheetId="19" hidden="1">{"Riqfin97",#N/A,FALSE,"Tran";"Riqfinpro",#N/A,FALSE,"Tran"}</definedName>
    <definedName name="fed" localSheetId="22" hidden="1">{"Riqfin97",#N/A,FALSE,"Tran";"Riqfinpro",#N/A,FALSE,"Tran"}</definedName>
    <definedName name="fed" localSheetId="24" hidden="1">{"Riqfin97",#N/A,FALSE,"Tran";"Riqfinpro",#N/A,FALSE,"Tran"}</definedName>
    <definedName name="fed" localSheetId="26" hidden="1">{"Riqfin97",#N/A,FALSE,"Tran";"Riqfinpro",#N/A,FALSE,"Tran"}</definedName>
    <definedName name="fed" localSheetId="27" hidden="1">{"Riqfin97",#N/A,FALSE,"Tran";"Riqfinpro",#N/A,FALSE,"Tran"}</definedName>
    <definedName name="fed" localSheetId="0" hidden="1">{"Riqfin97",#N/A,FALSE,"Tran";"Riqfinpro",#N/A,FALSE,"Tran"}</definedName>
    <definedName name="fed" hidden="1">{"Riqfin97",#N/A,FALSE,"Tran";"Riqfinpro",#N/A,FALSE,"Tran"}</definedName>
    <definedName name="feere" localSheetId="16" hidden="1">'[117]Fax a enviar'!#REF!</definedName>
    <definedName name="feere" localSheetId="36" hidden="1">#REF!</definedName>
    <definedName name="feere" localSheetId="55" hidden="1">#REF!</definedName>
    <definedName name="feere" localSheetId="70" hidden="1">#REF!</definedName>
    <definedName name="feere" hidden="1">'[117]Fax a enviar'!#REF!</definedName>
    <definedName name="fef" localSheetId="16" hidden="1">'[117]Fax a enviar'!#REF!</definedName>
    <definedName name="fef" localSheetId="36" hidden="1">#REF!</definedName>
    <definedName name="fef" localSheetId="55" hidden="1">#REF!</definedName>
    <definedName name="fef" localSheetId="70" hidden="1">#REF!</definedName>
    <definedName name="fef" hidden="1">'[117]Fax a enviar'!#REF!</definedName>
    <definedName name="fer" localSheetId="15" hidden="1">{"Riqfin97",#N/A,FALSE,"Tran";"Riqfinpro",#N/A,FALSE,"Tran"}</definedName>
    <definedName name="fer" localSheetId="16" hidden="1">{"Riqfin97",#N/A,FALSE,"Tran";"Riqfinpro",#N/A,FALSE,"Tran"}</definedName>
    <definedName name="fer" localSheetId="23" hidden="1">{"Riqfin97",#N/A,FALSE,"Tran";"Riqfinpro",#N/A,FALSE,"Tran"}</definedName>
    <definedName name="fer" localSheetId="25" hidden="1">{"Riqfin97",#N/A,FALSE,"Tran";"Riqfinpro",#N/A,FALSE,"Tran"}</definedName>
    <definedName name="fer" localSheetId="41" hidden="1">{"Riqfin97",#N/A,FALSE,"Tran";"Riqfinpro",#N/A,FALSE,"Tran"}</definedName>
    <definedName name="fer" localSheetId="46" hidden="1">{"Riqfin97",#N/A,FALSE,"Tran";"Riqfinpro",#N/A,FALSE,"Tran"}</definedName>
    <definedName name="fer" localSheetId="7" hidden="1">{"Riqfin97",#N/A,FALSE,"Tran";"Riqfinpro",#N/A,FALSE,"Tran"}</definedName>
    <definedName name="fer" localSheetId="8" hidden="1">{"Riqfin97",#N/A,FALSE,"Tran";"Riqfinpro",#N/A,FALSE,"Tran"}</definedName>
    <definedName name="fer" localSheetId="35" hidden="1">{"Riqfin97",#N/A,FALSE,"Tran";"Riqfinpro",#N/A,FALSE,"Tran"}</definedName>
    <definedName name="fer" localSheetId="2" hidden="1">{"Riqfin97",#N/A,FALSE,"Tran";"Riqfinpro",#N/A,FALSE,"Tran"}</definedName>
    <definedName name="fer" localSheetId="28" hidden="1">{"Riqfin97",#N/A,FALSE,"Tran";"Riqfinpro",#N/A,FALSE,"Tran"}</definedName>
    <definedName name="fer" localSheetId="29" hidden="1">{"Riqfin97",#N/A,FALSE,"Tran";"Riqfinpro",#N/A,FALSE,"Tran"}</definedName>
    <definedName name="fer" localSheetId="30" hidden="1">{"Riqfin97",#N/A,FALSE,"Tran";"Riqfinpro",#N/A,FALSE,"Tran"}</definedName>
    <definedName name="fer" localSheetId="31" hidden="1">{"Riqfin97",#N/A,FALSE,"Tran";"Riqfinpro",#N/A,FALSE,"Tran"}</definedName>
    <definedName name="fer" localSheetId="32" hidden="1">{"Riqfin97",#N/A,FALSE,"Tran";"Riqfinpro",#N/A,FALSE,"Tran"}</definedName>
    <definedName name="fer" localSheetId="33" hidden="1">{"Riqfin97",#N/A,FALSE,"Tran";"Riqfinpro",#N/A,FALSE,"Tran"}</definedName>
    <definedName name="fer" localSheetId="34" hidden="1">{"Riqfin97",#N/A,FALSE,"Tran";"Riqfinpro",#N/A,FALSE,"Tran"}</definedName>
    <definedName name="fer" localSheetId="36" hidden="1">{"Riqfin97",#N/A,FALSE,"Tran";"Riqfinpro",#N/A,FALSE,"Tran"}</definedName>
    <definedName name="fer" localSheetId="39" hidden="1">{"Riqfin97",#N/A,FALSE,"Tran";"Riqfinpro",#N/A,FALSE,"Tran"}</definedName>
    <definedName name="fer" localSheetId="50" hidden="1">{"Riqfin97",#N/A,FALSE,"Tran";"Riqfinpro",#N/A,FALSE,"Tran"}</definedName>
    <definedName name="fer" localSheetId="51" hidden="1">{"Riqfin97",#N/A,FALSE,"Tran";"Riqfinpro",#N/A,FALSE,"Tran"}</definedName>
    <definedName name="fer" localSheetId="52" hidden="1">{"Riqfin97",#N/A,FALSE,"Tran";"Riqfinpro",#N/A,FALSE,"Tran"}</definedName>
    <definedName name="fer" localSheetId="53" hidden="1">{"Riqfin97",#N/A,FALSE,"Tran";"Riqfinpro",#N/A,FALSE,"Tran"}</definedName>
    <definedName name="fer" localSheetId="54" hidden="1">{"Riqfin97",#N/A,FALSE,"Tran";"Riqfinpro",#N/A,FALSE,"Tran"}</definedName>
    <definedName name="fer" localSheetId="55" hidden="1">{"Riqfin97",#N/A,FALSE,"Tran";"Riqfinpro",#N/A,FALSE,"Tran"}</definedName>
    <definedName name="fer" localSheetId="56" hidden="1">{"Riqfin97",#N/A,FALSE,"Tran";"Riqfinpro",#N/A,FALSE,"Tran"}</definedName>
    <definedName name="fer" localSheetId="69" hidden="1">{"Riqfin97",#N/A,FALSE,"Tran";"Riqfinpro",#N/A,FALSE,"Tran"}</definedName>
    <definedName name="fer" localSheetId="70" hidden="1">{"Riqfin97",#N/A,FALSE,"Tran";"Riqfinpro",#N/A,FALSE,"Tran"}</definedName>
    <definedName name="fer" localSheetId="19" hidden="1">{"Riqfin97",#N/A,FALSE,"Tran";"Riqfinpro",#N/A,FALSE,"Tran"}</definedName>
    <definedName name="fer" localSheetId="22" hidden="1">{"Riqfin97",#N/A,FALSE,"Tran";"Riqfinpro",#N/A,FALSE,"Tran"}</definedName>
    <definedName name="fer" localSheetId="24" hidden="1">{"Riqfin97",#N/A,FALSE,"Tran";"Riqfinpro",#N/A,FALSE,"Tran"}</definedName>
    <definedName name="fer" localSheetId="26" hidden="1">{"Riqfin97",#N/A,FALSE,"Tran";"Riqfinpro",#N/A,FALSE,"Tran"}</definedName>
    <definedName name="fer" localSheetId="27" hidden="1">{"Riqfin97",#N/A,FALSE,"Tran";"Riqfinpro",#N/A,FALSE,"Tran"}</definedName>
    <definedName name="fer" localSheetId="0" hidden="1">{"Riqfin97",#N/A,FALSE,"Tran";"Riqfinpro",#N/A,FALSE,"Tran"}</definedName>
    <definedName name="fer" hidden="1">{"Riqfin97",#N/A,FALSE,"Tran";"Riqfinpro",#N/A,FALSE,"Tran"}</definedName>
    <definedName name="ff" localSheetId="15" hidden="1">{"Tab1",#N/A,FALSE,"P";"Tab2",#N/A,FALSE,"P"}</definedName>
    <definedName name="FF" localSheetId="16">#REF!</definedName>
    <definedName name="FF" localSheetId="25">#REF!</definedName>
    <definedName name="FF" localSheetId="41">#REF!</definedName>
    <definedName name="FF" localSheetId="46">#REF!</definedName>
    <definedName name="FF" localSheetId="35">#REF!</definedName>
    <definedName name="FF" localSheetId="29">#REF!</definedName>
    <definedName name="FF" localSheetId="33">#REF!</definedName>
    <definedName name="FF" localSheetId="34">#REF!</definedName>
    <definedName name="FF" localSheetId="36">#N/A</definedName>
    <definedName name="FF" localSheetId="39">#REF!</definedName>
    <definedName name="FF" localSheetId="50">#REF!</definedName>
    <definedName name="FF" localSheetId="51">#REF!</definedName>
    <definedName name="FF" localSheetId="55">#REF!</definedName>
    <definedName name="FF" localSheetId="56">#REF!</definedName>
    <definedName name="FF" localSheetId="69">#REF!</definedName>
    <definedName name="FF" localSheetId="19">#REF!</definedName>
    <definedName name="FF" localSheetId="26">#REF!</definedName>
    <definedName name="FF" localSheetId="0">#REF!</definedName>
    <definedName name="FF">#REF!</definedName>
    <definedName name="FF1A" localSheetId="15">#REF!</definedName>
    <definedName name="FF1A" localSheetId="16">#REF!</definedName>
    <definedName name="FF1A" localSheetId="41">#REF!</definedName>
    <definedName name="FF1A" localSheetId="46">#REF!</definedName>
    <definedName name="FF1A" localSheetId="35">#REF!</definedName>
    <definedName name="FF1A" localSheetId="29">#REF!</definedName>
    <definedName name="FF1A" localSheetId="34">#REF!</definedName>
    <definedName name="FF1A" localSheetId="36">#N/A</definedName>
    <definedName name="FF1A" localSheetId="39">#REF!</definedName>
    <definedName name="FF1A" localSheetId="50">#REF!</definedName>
    <definedName name="FF1A" localSheetId="51">#REF!</definedName>
    <definedName name="FF1A" localSheetId="55">#REF!</definedName>
    <definedName name="FF1A" localSheetId="56">#REF!</definedName>
    <definedName name="FF1A" localSheetId="19">#REF!</definedName>
    <definedName name="FF1A" localSheetId="26">#REF!</definedName>
    <definedName name="FF1A" localSheetId="0">#REF!</definedName>
    <definedName name="FF1A">#REF!</definedName>
    <definedName name="fff" localSheetId="15" hidden="1">{"Tab1",#N/A,FALSE,"P";"Tab2",#N/A,FALSE,"P"}</definedName>
    <definedName name="fff" localSheetId="16" hidden="1">#REF!</definedName>
    <definedName name="fff" localSheetId="41" hidden="1">#REF!</definedName>
    <definedName name="fff" localSheetId="46" hidden="1">#REF!</definedName>
    <definedName name="fff" localSheetId="35" hidden="1">#REF!</definedName>
    <definedName name="fff" localSheetId="29" hidden="1">#REF!</definedName>
    <definedName name="fff" localSheetId="34" hidden="1">#REF!</definedName>
    <definedName name="fff" localSheetId="39" hidden="1">#REF!</definedName>
    <definedName name="fff" localSheetId="50" hidden="1">#REF!</definedName>
    <definedName name="fff" localSheetId="51" hidden="1">#REF!</definedName>
    <definedName name="fff" localSheetId="55" hidden="1">#REF!</definedName>
    <definedName name="fff" localSheetId="56" hidden="1">#REF!</definedName>
    <definedName name="fff" localSheetId="19" hidden="1">#REF!</definedName>
    <definedName name="fff" localSheetId="26" hidden="1">#REF!</definedName>
    <definedName name="fff" localSheetId="0" hidden="1">#REF!</definedName>
    <definedName name="fff" hidden="1">#REF!</definedName>
    <definedName name="ffff" localSheetId="15" hidden="1">{"Riqfin97",#N/A,FALSE,"Tran";"Riqfinpro",#N/A,FALSE,"Tran"}</definedName>
    <definedName name="ffff" localSheetId="16" hidden="1">{"Riqfin97",#N/A,FALSE,"Tran";"Riqfinpro",#N/A,FALSE,"Tran"}</definedName>
    <definedName name="ffff" localSheetId="23" hidden="1">{"Riqfin97",#N/A,FALSE,"Tran";"Riqfinpro",#N/A,FALSE,"Tran"}</definedName>
    <definedName name="ffff" localSheetId="25" hidden="1">{"Riqfin97",#N/A,FALSE,"Tran";"Riqfinpro",#N/A,FALSE,"Tran"}</definedName>
    <definedName name="ffff" localSheetId="41" hidden="1">{"Riqfin97",#N/A,FALSE,"Tran";"Riqfinpro",#N/A,FALSE,"Tran"}</definedName>
    <definedName name="ffff" localSheetId="46" hidden="1">{"Riqfin97",#N/A,FALSE,"Tran";"Riqfinpro",#N/A,FALSE,"Tran"}</definedName>
    <definedName name="ffff" localSheetId="7" hidden="1">{"Riqfin97",#N/A,FALSE,"Tran";"Riqfinpro",#N/A,FALSE,"Tran"}</definedName>
    <definedName name="ffff" localSheetId="8" hidden="1">{"Riqfin97",#N/A,FALSE,"Tran";"Riqfinpro",#N/A,FALSE,"Tran"}</definedName>
    <definedName name="ffff" localSheetId="35" hidden="1">{"Riqfin97",#N/A,FALSE,"Tran";"Riqfinpro",#N/A,FALSE,"Tran"}</definedName>
    <definedName name="ffff" localSheetId="2" hidden="1">{"Riqfin97",#N/A,FALSE,"Tran";"Riqfinpro",#N/A,FALSE,"Tran"}</definedName>
    <definedName name="ffff" localSheetId="28" hidden="1">{"Riqfin97",#N/A,FALSE,"Tran";"Riqfinpro",#N/A,FALSE,"Tran"}</definedName>
    <definedName name="ffff" localSheetId="29" hidden="1">{"Riqfin97",#N/A,FALSE,"Tran";"Riqfinpro",#N/A,FALSE,"Tran"}</definedName>
    <definedName name="ffff" localSheetId="30" hidden="1">{"Riqfin97",#N/A,FALSE,"Tran";"Riqfinpro",#N/A,FALSE,"Tran"}</definedName>
    <definedName name="ffff" localSheetId="31" hidden="1">{"Riqfin97",#N/A,FALSE,"Tran";"Riqfinpro",#N/A,FALSE,"Tran"}</definedName>
    <definedName name="ffff" localSheetId="32" hidden="1">{"Riqfin97",#N/A,FALSE,"Tran";"Riqfinpro",#N/A,FALSE,"Tran"}</definedName>
    <definedName name="ffff" localSheetId="33" hidden="1">{"Riqfin97",#N/A,FALSE,"Tran";"Riqfinpro",#N/A,FALSE,"Tran"}</definedName>
    <definedName name="ffff" localSheetId="34" hidden="1">{"Riqfin97",#N/A,FALSE,"Tran";"Riqfinpro",#N/A,FALSE,"Tran"}</definedName>
    <definedName name="ffff" localSheetId="36" hidden="1">{"Riqfin97",#N/A,FALSE,"Tran";"Riqfinpro",#N/A,FALSE,"Tran"}</definedName>
    <definedName name="ffff" localSheetId="39" hidden="1">{"Riqfin97",#N/A,FALSE,"Tran";"Riqfinpro",#N/A,FALSE,"Tran"}</definedName>
    <definedName name="ffff" localSheetId="50" hidden="1">{"Riqfin97",#N/A,FALSE,"Tran";"Riqfinpro",#N/A,FALSE,"Tran"}</definedName>
    <definedName name="ffff" localSheetId="51" hidden="1">{"Riqfin97",#N/A,FALSE,"Tran";"Riqfinpro",#N/A,FALSE,"Tran"}</definedName>
    <definedName name="ffff" localSheetId="52" hidden="1">{"Riqfin97",#N/A,FALSE,"Tran";"Riqfinpro",#N/A,FALSE,"Tran"}</definedName>
    <definedName name="ffff" localSheetId="53" hidden="1">{"Riqfin97",#N/A,FALSE,"Tran";"Riqfinpro",#N/A,FALSE,"Tran"}</definedName>
    <definedName name="ffff" localSheetId="54" hidden="1">{"Riqfin97",#N/A,FALSE,"Tran";"Riqfinpro",#N/A,FALSE,"Tran"}</definedName>
    <definedName name="ffff" localSheetId="55" hidden="1">{"Riqfin97",#N/A,FALSE,"Tran";"Riqfinpro",#N/A,FALSE,"Tran"}</definedName>
    <definedName name="ffff" localSheetId="56" hidden="1">{"Riqfin97",#N/A,FALSE,"Tran";"Riqfinpro",#N/A,FALSE,"Tran"}</definedName>
    <definedName name="ffff" localSheetId="69" hidden="1">{"Riqfin97",#N/A,FALSE,"Tran";"Riqfinpro",#N/A,FALSE,"Tran"}</definedName>
    <definedName name="ffff" localSheetId="70" hidden="1">{"Riqfin97",#N/A,FALSE,"Tran";"Riqfinpro",#N/A,FALSE,"Tran"}</definedName>
    <definedName name="ffff" localSheetId="19" hidden="1">{"Riqfin97",#N/A,FALSE,"Tran";"Riqfinpro",#N/A,FALSE,"Tran"}</definedName>
    <definedName name="ffff" localSheetId="22" hidden="1">{"Riqfin97",#N/A,FALSE,"Tran";"Riqfinpro",#N/A,FALSE,"Tran"}</definedName>
    <definedName name="ffff" localSheetId="24" hidden="1">{"Riqfin97",#N/A,FALSE,"Tran";"Riqfinpro",#N/A,FALSE,"Tran"}</definedName>
    <definedName name="ffff" localSheetId="26" hidden="1">{"Riqfin97",#N/A,FALSE,"Tran";"Riqfinpro",#N/A,FALSE,"Tran"}</definedName>
    <definedName name="ffff" localSheetId="27" hidden="1">{"Riqfin97",#N/A,FALSE,"Tran";"Riqfinpro",#N/A,FALSE,"Tran"}</definedName>
    <definedName name="ffff" localSheetId="0" hidden="1">{"Riqfin97",#N/A,FALSE,"Tran";"Riqfinpro",#N/A,FALSE,"Tran"}</definedName>
    <definedName name="ffff" hidden="1">{"Riqfin97",#N/A,FALSE,"Tran";"Riqfinpro",#N/A,FALSE,"Tran"}</definedName>
    <definedName name="fffff" localSheetId="16">#REF!</definedName>
    <definedName name="fffff" localSheetId="25">#REF!</definedName>
    <definedName name="fffff" localSheetId="41">#REF!</definedName>
    <definedName name="fffff" localSheetId="46">#REF!</definedName>
    <definedName name="fffff" localSheetId="35">#REF!</definedName>
    <definedName name="fffff" localSheetId="29">#REF!</definedName>
    <definedName name="fffff" localSheetId="33">#REF!</definedName>
    <definedName name="fffff" localSheetId="34">#REF!</definedName>
    <definedName name="fffff" localSheetId="39">#REF!</definedName>
    <definedName name="fffff" localSheetId="50">#REF!</definedName>
    <definedName name="fffff" localSheetId="51">#REF!</definedName>
    <definedName name="fffff" localSheetId="55">#REF!</definedName>
    <definedName name="fffff" localSheetId="56">#REF!</definedName>
    <definedName name="fffff" localSheetId="69">#REF!</definedName>
    <definedName name="fffff" localSheetId="19">#REF!</definedName>
    <definedName name="fffff" localSheetId="26">#REF!</definedName>
    <definedName name="fffff" localSheetId="0">#REF!</definedName>
    <definedName name="fffff">#REF!</definedName>
    <definedName name="ffffff" localSheetId="15" hidden="1">{"Tab1",#N/A,FALSE,"P";"Tab2",#N/A,FALSE,"P"}</definedName>
    <definedName name="ffffff" localSheetId="16" hidden="1">#REF!</definedName>
    <definedName name="ffffff" localSheetId="41" hidden="1">#REF!</definedName>
    <definedName name="ffffff" localSheetId="46" hidden="1">#REF!</definedName>
    <definedName name="ffffff" localSheetId="35" hidden="1">#REF!</definedName>
    <definedName name="ffffff" localSheetId="29" hidden="1">#REF!</definedName>
    <definedName name="ffffff" localSheetId="34" hidden="1">#REF!</definedName>
    <definedName name="ffffff" localSheetId="39" hidden="1">#REF!</definedName>
    <definedName name="ffffff" localSheetId="50" hidden="1">#REF!</definedName>
    <definedName name="ffffff" localSheetId="51" hidden="1">#REF!</definedName>
    <definedName name="ffffff" localSheetId="55" hidden="1">#REF!</definedName>
    <definedName name="ffffff" localSheetId="56" hidden="1">#REF!</definedName>
    <definedName name="ffffff" localSheetId="19" hidden="1">#REF!</definedName>
    <definedName name="ffffff" localSheetId="26" hidden="1">#REF!</definedName>
    <definedName name="ffffff" localSheetId="0" hidden="1">#REF!</definedName>
    <definedName name="ffffff" hidden="1">#REF!</definedName>
    <definedName name="fffffff" localSheetId="15" hidden="1">{"Minpmon",#N/A,FALSE,"Monthinput"}</definedName>
    <definedName name="fffffff" localSheetId="16" hidden="1">{"Minpmon",#N/A,FALSE,"Monthinput"}</definedName>
    <definedName name="fffffff" localSheetId="23" hidden="1">{"Minpmon",#N/A,FALSE,"Monthinput"}</definedName>
    <definedName name="fffffff" localSheetId="25" hidden="1">{"Minpmon",#N/A,FALSE,"Monthinput"}</definedName>
    <definedName name="fffffff" localSheetId="41" hidden="1">{"Minpmon",#N/A,FALSE,"Monthinput"}</definedName>
    <definedName name="fffffff" localSheetId="46" hidden="1">{"Minpmon",#N/A,FALSE,"Monthinput"}</definedName>
    <definedName name="fffffff" localSheetId="7" hidden="1">{"Minpmon",#N/A,FALSE,"Monthinput"}</definedName>
    <definedName name="fffffff" localSheetId="8" hidden="1">{"Minpmon",#N/A,FALSE,"Monthinput"}</definedName>
    <definedName name="fffffff" localSheetId="35" hidden="1">{"Minpmon",#N/A,FALSE,"Monthinput"}</definedName>
    <definedName name="fffffff" localSheetId="2" hidden="1">{"Minpmon",#N/A,FALSE,"Monthinput"}</definedName>
    <definedName name="fffffff" localSheetId="28" hidden="1">{"Minpmon",#N/A,FALSE,"Monthinput"}</definedName>
    <definedName name="fffffff" localSheetId="29" hidden="1">{"Minpmon",#N/A,FALSE,"Monthinput"}</definedName>
    <definedName name="fffffff" localSheetId="30" hidden="1">{"Minpmon",#N/A,FALSE,"Monthinput"}</definedName>
    <definedName name="fffffff" localSheetId="31" hidden="1">{"Minpmon",#N/A,FALSE,"Monthinput"}</definedName>
    <definedName name="fffffff" localSheetId="32" hidden="1">{"Minpmon",#N/A,FALSE,"Monthinput"}</definedName>
    <definedName name="fffffff" localSheetId="33" hidden="1">{"Minpmon",#N/A,FALSE,"Monthinput"}</definedName>
    <definedName name="fffffff" localSheetId="34" hidden="1">{"Minpmon",#N/A,FALSE,"Monthinput"}</definedName>
    <definedName name="fffffff" localSheetId="36" hidden="1">{"Minpmon",#N/A,FALSE,"Monthinput"}</definedName>
    <definedName name="fffffff" localSheetId="39" hidden="1">{"Minpmon",#N/A,FALSE,"Monthinput"}</definedName>
    <definedName name="fffffff" localSheetId="50" hidden="1">{"Minpmon",#N/A,FALSE,"Monthinput"}</definedName>
    <definedName name="fffffff" localSheetId="51" hidden="1">{"Minpmon",#N/A,FALSE,"Monthinput"}</definedName>
    <definedName name="fffffff" localSheetId="52" hidden="1">{"Minpmon",#N/A,FALSE,"Monthinput"}</definedName>
    <definedName name="fffffff" localSheetId="53" hidden="1">{"Minpmon",#N/A,FALSE,"Monthinput"}</definedName>
    <definedName name="fffffff" localSheetId="54" hidden="1">{"Minpmon",#N/A,FALSE,"Monthinput"}</definedName>
    <definedName name="fffffff" localSheetId="55" hidden="1">{"Minpmon",#N/A,FALSE,"Monthinput"}</definedName>
    <definedName name="fffffff" localSheetId="56" hidden="1">{"Minpmon",#N/A,FALSE,"Monthinput"}</definedName>
    <definedName name="fffffff" localSheetId="69" hidden="1">{"Minpmon",#N/A,FALSE,"Monthinput"}</definedName>
    <definedName name="fffffff" localSheetId="70" hidden="1">{"Minpmon",#N/A,FALSE,"Monthinput"}</definedName>
    <definedName name="fffffff" localSheetId="19" hidden="1">{"Minpmon",#N/A,FALSE,"Monthinput"}</definedName>
    <definedName name="fffffff" localSheetId="22" hidden="1">{"Minpmon",#N/A,FALSE,"Monthinput"}</definedName>
    <definedName name="fffffff" localSheetId="24" hidden="1">{"Minpmon",#N/A,FALSE,"Monthinput"}</definedName>
    <definedName name="fffffff" localSheetId="26" hidden="1">{"Minpmon",#N/A,FALSE,"Monthinput"}</definedName>
    <definedName name="fffffff" localSheetId="27" hidden="1">{"Minpmon",#N/A,FALSE,"Monthinput"}</definedName>
    <definedName name="fffffff" localSheetId="0" hidden="1">{"Minpmon",#N/A,FALSE,"Monthinput"}</definedName>
    <definedName name="fffffff" hidden="1">{"Minpmon",#N/A,FALSE,"Monthinput"}</definedName>
    <definedName name="fffffffff" localSheetId="16" hidden="1">'[117]Fax a enviar'!#REF!</definedName>
    <definedName name="fffffffff" localSheetId="36" hidden="1">#REF!</definedName>
    <definedName name="fffffffff" localSheetId="55" hidden="1">#REF!</definedName>
    <definedName name="fffffffff" localSheetId="70" hidden="1">#REF!</definedName>
    <definedName name="fffffffff" hidden="1">'[117]Fax a enviar'!#REF!</definedName>
    <definedName name="ffffffffffffff" localSheetId="15" hidden="1">{"Riqfin97",#N/A,FALSE,"Tran";"Riqfinpro",#N/A,FALSE,"Tran"}</definedName>
    <definedName name="ffffffffffffff" localSheetId="16" hidden="1">{"Riqfin97",#N/A,FALSE,"Tran";"Riqfinpro",#N/A,FALSE,"Tran"}</definedName>
    <definedName name="ffffffffffffff" localSheetId="23" hidden="1">{"Riqfin97",#N/A,FALSE,"Tran";"Riqfinpro",#N/A,FALSE,"Tran"}</definedName>
    <definedName name="ffffffffffffff" localSheetId="25" hidden="1">{"Riqfin97",#N/A,FALSE,"Tran";"Riqfinpro",#N/A,FALSE,"Tran"}</definedName>
    <definedName name="ffffffffffffff" localSheetId="41" hidden="1">{"Riqfin97",#N/A,FALSE,"Tran";"Riqfinpro",#N/A,FALSE,"Tran"}</definedName>
    <definedName name="ffffffffffffff" localSheetId="46" hidden="1">{"Riqfin97",#N/A,FALSE,"Tran";"Riqfinpro",#N/A,FALSE,"Tran"}</definedName>
    <definedName name="ffffffffffffff" localSheetId="7" hidden="1">{"Riqfin97",#N/A,FALSE,"Tran";"Riqfinpro",#N/A,FALSE,"Tran"}</definedName>
    <definedName name="ffffffffffffff" localSheetId="8" hidden="1">{"Riqfin97",#N/A,FALSE,"Tran";"Riqfinpro",#N/A,FALSE,"Tran"}</definedName>
    <definedName name="ffffffffffffff" localSheetId="35" hidden="1">{"Riqfin97",#N/A,FALSE,"Tran";"Riqfinpro",#N/A,FALSE,"Tran"}</definedName>
    <definedName name="ffffffffffffff" localSheetId="2" hidden="1">{"Riqfin97",#N/A,FALSE,"Tran";"Riqfinpro",#N/A,FALSE,"Tran"}</definedName>
    <definedName name="ffffffffffffff" localSheetId="28" hidden="1">{"Riqfin97",#N/A,FALSE,"Tran";"Riqfinpro",#N/A,FALSE,"Tran"}</definedName>
    <definedName name="ffffffffffffff" localSheetId="29" hidden="1">{"Riqfin97",#N/A,FALSE,"Tran";"Riqfinpro",#N/A,FALSE,"Tran"}</definedName>
    <definedName name="ffffffffffffff" localSheetId="30" hidden="1">{"Riqfin97",#N/A,FALSE,"Tran";"Riqfinpro",#N/A,FALSE,"Tran"}</definedName>
    <definedName name="ffffffffffffff" localSheetId="31" hidden="1">{"Riqfin97",#N/A,FALSE,"Tran";"Riqfinpro",#N/A,FALSE,"Tran"}</definedName>
    <definedName name="ffffffffffffff" localSheetId="32" hidden="1">{"Riqfin97",#N/A,FALSE,"Tran";"Riqfinpro",#N/A,FALSE,"Tran"}</definedName>
    <definedName name="ffffffffffffff" localSheetId="33" hidden="1">{"Riqfin97",#N/A,FALSE,"Tran";"Riqfinpro",#N/A,FALSE,"Tran"}</definedName>
    <definedName name="ffffffffffffff" localSheetId="34" hidden="1">{"Riqfin97",#N/A,FALSE,"Tran";"Riqfinpro",#N/A,FALSE,"Tran"}</definedName>
    <definedName name="ffffffffffffff" localSheetId="36" hidden="1">{"Riqfin97",#N/A,FALSE,"Tran";"Riqfinpro",#N/A,FALSE,"Tran"}</definedName>
    <definedName name="ffffffffffffff" localSheetId="39" hidden="1">{"Riqfin97",#N/A,FALSE,"Tran";"Riqfinpro",#N/A,FALSE,"Tran"}</definedName>
    <definedName name="ffffffffffffff" localSheetId="50" hidden="1">{"Riqfin97",#N/A,FALSE,"Tran";"Riqfinpro",#N/A,FALSE,"Tran"}</definedName>
    <definedName name="ffffffffffffff" localSheetId="51" hidden="1">{"Riqfin97",#N/A,FALSE,"Tran";"Riqfinpro",#N/A,FALSE,"Tran"}</definedName>
    <definedName name="ffffffffffffff" localSheetId="52" hidden="1">{"Riqfin97",#N/A,FALSE,"Tran";"Riqfinpro",#N/A,FALSE,"Tran"}</definedName>
    <definedName name="ffffffffffffff" localSheetId="53" hidden="1">{"Riqfin97",#N/A,FALSE,"Tran";"Riqfinpro",#N/A,FALSE,"Tran"}</definedName>
    <definedName name="ffffffffffffff" localSheetId="54" hidden="1">{"Riqfin97",#N/A,FALSE,"Tran";"Riqfinpro",#N/A,FALSE,"Tran"}</definedName>
    <definedName name="ffffffffffffff" localSheetId="55" hidden="1">{"Riqfin97",#N/A,FALSE,"Tran";"Riqfinpro",#N/A,FALSE,"Tran"}</definedName>
    <definedName name="ffffffffffffff" localSheetId="56" hidden="1">{"Riqfin97",#N/A,FALSE,"Tran";"Riqfinpro",#N/A,FALSE,"Tran"}</definedName>
    <definedName name="ffffffffffffff" localSheetId="69" hidden="1">{"Riqfin97",#N/A,FALSE,"Tran";"Riqfinpro",#N/A,FALSE,"Tran"}</definedName>
    <definedName name="ffffffffffffff" localSheetId="70" hidden="1">{"Riqfin97",#N/A,FALSE,"Tran";"Riqfinpro",#N/A,FALSE,"Tran"}</definedName>
    <definedName name="ffffffffffffff" localSheetId="19" hidden="1">{"Riqfin97",#N/A,FALSE,"Tran";"Riqfinpro",#N/A,FALSE,"Tran"}</definedName>
    <definedName name="ffffffffffffff" localSheetId="22" hidden="1">{"Riqfin97",#N/A,FALSE,"Tran";"Riqfinpro",#N/A,FALSE,"Tran"}</definedName>
    <definedName name="ffffffffffffff" localSheetId="24" hidden="1">{"Riqfin97",#N/A,FALSE,"Tran";"Riqfinpro",#N/A,FALSE,"Tran"}</definedName>
    <definedName name="ffffffffffffff" localSheetId="26" hidden="1">{"Riqfin97",#N/A,FALSE,"Tran";"Riqfinpro",#N/A,FALSE,"Tran"}</definedName>
    <definedName name="ffffffffffffff" localSheetId="27" hidden="1">{"Riqfin97",#N/A,FALSE,"Tran";"Riqfinpro",#N/A,FALSE,"Tran"}</definedName>
    <definedName name="ffffffffffffff" localSheetId="0" hidden="1">{"Riqfin97",#N/A,FALSE,"Tran";"Riqfinpro",#N/A,FALSE,"Tran"}</definedName>
    <definedName name="ffffffffffffff" hidden="1">{"Riqfin97",#N/A,FALSE,"Tran";"Riqfinpro",#N/A,FALSE,"Tran"}</definedName>
    <definedName name="FFNN" localSheetId="16">#REF!</definedName>
    <definedName name="FFNN" localSheetId="25">#REF!</definedName>
    <definedName name="FFNN" localSheetId="41">#REF!</definedName>
    <definedName name="FFNN" localSheetId="46">#REF!</definedName>
    <definedName name="FFNN" localSheetId="35">#REF!</definedName>
    <definedName name="FFNN" localSheetId="29">#REF!</definedName>
    <definedName name="FFNN" localSheetId="34">#REF!</definedName>
    <definedName name="FFNN" localSheetId="39">#REF!</definedName>
    <definedName name="FFNN" localSheetId="55">#REF!</definedName>
    <definedName name="FFNN" localSheetId="69">#REF!</definedName>
    <definedName name="FFNN" localSheetId="19">#REF!</definedName>
    <definedName name="FFNN" localSheetId="26">#REF!</definedName>
    <definedName name="FFNN" localSheetId="0">#REF!</definedName>
    <definedName name="FFNN">#REF!</definedName>
    <definedName name="fgf" localSheetId="15" hidden="1">{"Riqfin97",#N/A,FALSE,"Tran";"Riqfinpro",#N/A,FALSE,"Tran"}</definedName>
    <definedName name="fgf" localSheetId="16" hidden="1">{"Riqfin97",#N/A,FALSE,"Tran";"Riqfinpro",#N/A,FALSE,"Tran"}</definedName>
    <definedName name="fgf" localSheetId="23" hidden="1">{"Riqfin97",#N/A,FALSE,"Tran";"Riqfinpro",#N/A,FALSE,"Tran"}</definedName>
    <definedName name="fgf" localSheetId="25" hidden="1">{"Riqfin97",#N/A,FALSE,"Tran";"Riqfinpro",#N/A,FALSE,"Tran"}</definedName>
    <definedName name="fgf" localSheetId="41" hidden="1">{"Riqfin97",#N/A,FALSE,"Tran";"Riqfinpro",#N/A,FALSE,"Tran"}</definedName>
    <definedName name="fgf" localSheetId="46" hidden="1">{"Riqfin97",#N/A,FALSE,"Tran";"Riqfinpro",#N/A,FALSE,"Tran"}</definedName>
    <definedName name="fgf" localSheetId="7" hidden="1">{"Riqfin97",#N/A,FALSE,"Tran";"Riqfinpro",#N/A,FALSE,"Tran"}</definedName>
    <definedName name="fgf" localSheetId="8" hidden="1">{"Riqfin97",#N/A,FALSE,"Tran";"Riqfinpro",#N/A,FALSE,"Tran"}</definedName>
    <definedName name="fgf" localSheetId="35" hidden="1">{"Riqfin97",#N/A,FALSE,"Tran";"Riqfinpro",#N/A,FALSE,"Tran"}</definedName>
    <definedName name="fgf" localSheetId="2" hidden="1">{"Riqfin97",#N/A,FALSE,"Tran";"Riqfinpro",#N/A,FALSE,"Tran"}</definedName>
    <definedName name="fgf" localSheetId="28" hidden="1">{"Riqfin97",#N/A,FALSE,"Tran";"Riqfinpro",#N/A,FALSE,"Tran"}</definedName>
    <definedName name="fgf" localSheetId="29" hidden="1">{"Riqfin97",#N/A,FALSE,"Tran";"Riqfinpro",#N/A,FALSE,"Tran"}</definedName>
    <definedName name="fgf" localSheetId="30" hidden="1">{"Riqfin97",#N/A,FALSE,"Tran";"Riqfinpro",#N/A,FALSE,"Tran"}</definedName>
    <definedName name="fgf" localSheetId="31" hidden="1">{"Riqfin97",#N/A,FALSE,"Tran";"Riqfinpro",#N/A,FALSE,"Tran"}</definedName>
    <definedName name="fgf" localSheetId="32" hidden="1">{"Riqfin97",#N/A,FALSE,"Tran";"Riqfinpro",#N/A,FALSE,"Tran"}</definedName>
    <definedName name="fgf" localSheetId="33" hidden="1">{"Riqfin97",#N/A,FALSE,"Tran";"Riqfinpro",#N/A,FALSE,"Tran"}</definedName>
    <definedName name="fgf" localSheetId="34" hidden="1">{"Riqfin97",#N/A,FALSE,"Tran";"Riqfinpro",#N/A,FALSE,"Tran"}</definedName>
    <definedName name="fgf" localSheetId="36" hidden="1">{"Riqfin97",#N/A,FALSE,"Tran";"Riqfinpro",#N/A,FALSE,"Tran"}</definedName>
    <definedName name="fgf" localSheetId="39" hidden="1">{"Riqfin97",#N/A,FALSE,"Tran";"Riqfinpro",#N/A,FALSE,"Tran"}</definedName>
    <definedName name="fgf" localSheetId="50" hidden="1">{"Riqfin97",#N/A,FALSE,"Tran";"Riqfinpro",#N/A,FALSE,"Tran"}</definedName>
    <definedName name="fgf" localSheetId="51" hidden="1">{"Riqfin97",#N/A,FALSE,"Tran";"Riqfinpro",#N/A,FALSE,"Tran"}</definedName>
    <definedName name="fgf" localSheetId="52" hidden="1">{"Riqfin97",#N/A,FALSE,"Tran";"Riqfinpro",#N/A,FALSE,"Tran"}</definedName>
    <definedName name="fgf" localSheetId="53" hidden="1">{"Riqfin97",#N/A,FALSE,"Tran";"Riqfinpro",#N/A,FALSE,"Tran"}</definedName>
    <definedName name="fgf" localSheetId="54" hidden="1">{"Riqfin97",#N/A,FALSE,"Tran";"Riqfinpro",#N/A,FALSE,"Tran"}</definedName>
    <definedName name="fgf" localSheetId="55" hidden="1">{"Riqfin97",#N/A,FALSE,"Tran";"Riqfinpro",#N/A,FALSE,"Tran"}</definedName>
    <definedName name="fgf" localSheetId="56" hidden="1">{"Riqfin97",#N/A,FALSE,"Tran";"Riqfinpro",#N/A,FALSE,"Tran"}</definedName>
    <definedName name="fgf" localSheetId="69" hidden="1">{"Riqfin97",#N/A,FALSE,"Tran";"Riqfinpro",#N/A,FALSE,"Tran"}</definedName>
    <definedName name="fgf" localSheetId="70" hidden="1">{"Riqfin97",#N/A,FALSE,"Tran";"Riqfinpro",#N/A,FALSE,"Tran"}</definedName>
    <definedName name="fgf" localSheetId="19" hidden="1">{"Riqfin97",#N/A,FALSE,"Tran";"Riqfinpro",#N/A,FALSE,"Tran"}</definedName>
    <definedName name="fgf" localSheetId="22" hidden="1">{"Riqfin97",#N/A,FALSE,"Tran";"Riqfinpro",#N/A,FALSE,"Tran"}</definedName>
    <definedName name="fgf" localSheetId="24" hidden="1">{"Riqfin97",#N/A,FALSE,"Tran";"Riqfinpro",#N/A,FALSE,"Tran"}</definedName>
    <definedName name="fgf" localSheetId="26" hidden="1">{"Riqfin97",#N/A,FALSE,"Tran";"Riqfinpro",#N/A,FALSE,"Tran"}</definedName>
    <definedName name="fgf" localSheetId="27" hidden="1">{"Riqfin97",#N/A,FALSE,"Tran";"Riqfinpro",#N/A,FALSE,"Tran"}</definedName>
    <definedName name="fgf" localSheetId="0" hidden="1">{"Riqfin97",#N/A,FALSE,"Tran";"Riqfinpro",#N/A,FALSE,"Tran"}</definedName>
    <definedName name="fgf" hidden="1">{"Riqfin97",#N/A,FALSE,"Tran";"Riqfinpro",#N/A,FALSE,"Tran"}</definedName>
    <definedName name="fgfg" localSheetId="16" hidden="1">'[128]Fax a enviar'!#REF!</definedName>
    <definedName name="fgfg" localSheetId="36" hidden="1">#REF!</definedName>
    <definedName name="fgfg" localSheetId="55" hidden="1">#REF!</definedName>
    <definedName name="fgfg" localSheetId="70" hidden="1">#REF!</definedName>
    <definedName name="fgfg" hidden="1">'[128]Fax a enviar'!#REF!</definedName>
    <definedName name="fghfghf" localSheetId="16" hidden="1">'[143]Fax a enviar'!#REF!</definedName>
    <definedName name="fghfghf" localSheetId="36" hidden="1">#REF!</definedName>
    <definedName name="fghfghf" localSheetId="55" hidden="1">#REF!</definedName>
    <definedName name="fghfghf" localSheetId="70" hidden="1">#REF!</definedName>
    <definedName name="fghfghf" hidden="1">'[143]Fax a enviar'!#REF!</definedName>
    <definedName name="fhnfdj" localSheetId="16" hidden="1">'[117]Fax a enviar'!#REF!</definedName>
    <definedName name="fhnfdj" localSheetId="36" hidden="1">#REF!</definedName>
    <definedName name="fhnfdj" localSheetId="55" hidden="1">#REF!</definedName>
    <definedName name="fhnfdj" localSheetId="70" hidden="1">#REF!</definedName>
    <definedName name="fhnfdj" hidden="1">'[117]Fax a enviar'!#REF!</definedName>
    <definedName name="FIDR" localSheetId="16">#REF!</definedName>
    <definedName name="FIDR" localSheetId="25">#REF!</definedName>
    <definedName name="FIDR" localSheetId="41">#REF!</definedName>
    <definedName name="FIDR" localSheetId="46">#REF!</definedName>
    <definedName name="FIDR" localSheetId="35">#REF!</definedName>
    <definedName name="FIDR" localSheetId="34">#REF!</definedName>
    <definedName name="FIDR" localSheetId="39">#REF!</definedName>
    <definedName name="FIDR" localSheetId="56">#REF!</definedName>
    <definedName name="FIDR" localSheetId="69">#REF!</definedName>
    <definedName name="FIDR" localSheetId="19">#REF!</definedName>
    <definedName name="FIDR" localSheetId="26">#REF!</definedName>
    <definedName name="FIDR" localSheetId="0">#REF!</definedName>
    <definedName name="FIDR">#REF!</definedName>
    <definedName name="Fig.1" localSheetId="16">#REF!</definedName>
    <definedName name="Fig.1" localSheetId="41">#REF!</definedName>
    <definedName name="Fig.1" localSheetId="46">#REF!</definedName>
    <definedName name="Fig.1" localSheetId="35">#REF!</definedName>
    <definedName name="Fig.1" localSheetId="29">#REF!</definedName>
    <definedName name="Fig.1" localSheetId="33">#REF!</definedName>
    <definedName name="Fig.1" localSheetId="34">#REF!</definedName>
    <definedName name="Fig.1" localSheetId="39">#REF!</definedName>
    <definedName name="Fig.1" localSheetId="50">#REF!</definedName>
    <definedName name="Fig.1" localSheetId="51">#REF!</definedName>
    <definedName name="Fig.1" localSheetId="55">#REF!</definedName>
    <definedName name="Fig.1" localSheetId="56">#REF!</definedName>
    <definedName name="Fig.1" localSheetId="19">#REF!</definedName>
    <definedName name="Fig.1" localSheetId="26">#REF!</definedName>
    <definedName name="Fig.1" localSheetId="0">#REF!</definedName>
    <definedName name="Fig.1">#REF!</definedName>
    <definedName name="FigTitle" localSheetId="16">#REF!</definedName>
    <definedName name="FigTitle" localSheetId="41">#REF!</definedName>
    <definedName name="FigTitle" localSheetId="46">#REF!</definedName>
    <definedName name="FigTitle" localSheetId="35">#REF!</definedName>
    <definedName name="FigTitle" localSheetId="29">#REF!</definedName>
    <definedName name="FigTitle" localSheetId="34">#REF!</definedName>
    <definedName name="FigTitle" localSheetId="39">#REF!</definedName>
    <definedName name="FigTitle" localSheetId="50">#REF!</definedName>
    <definedName name="FigTitle" localSheetId="51">#REF!</definedName>
    <definedName name="FigTitle" localSheetId="55">#REF!</definedName>
    <definedName name="FigTitle" localSheetId="56">#REF!</definedName>
    <definedName name="FigTitle" localSheetId="19">#REF!</definedName>
    <definedName name="FigTitle" localSheetId="26">#REF!</definedName>
    <definedName name="FigTitle" localSheetId="0">#REF!</definedName>
    <definedName name="FigTitle">#REF!</definedName>
    <definedName name="Figure.3" localSheetId="16">#REF!</definedName>
    <definedName name="Figure.3" localSheetId="41">#REF!</definedName>
    <definedName name="Figure.3" localSheetId="46">#REF!</definedName>
    <definedName name="Figure.3" localSheetId="35">#REF!</definedName>
    <definedName name="Figure.3" localSheetId="29">#REF!</definedName>
    <definedName name="Figure.3" localSheetId="34">#REF!</definedName>
    <definedName name="Figure.3" localSheetId="39">#REF!</definedName>
    <definedName name="Figure.3" localSheetId="50">#REF!</definedName>
    <definedName name="Figure.3" localSheetId="51">#REF!</definedName>
    <definedName name="Figure.3" localSheetId="55">#REF!</definedName>
    <definedName name="Figure.3" localSheetId="56">#REF!</definedName>
    <definedName name="Figure.3" localSheetId="19">#REF!</definedName>
    <definedName name="Figure.3" localSheetId="26">#REF!</definedName>
    <definedName name="Figure.3" localSheetId="0">#REF!</definedName>
    <definedName name="Figure.3">#REF!</definedName>
    <definedName name="FIM" localSheetId="16">#REF!</definedName>
    <definedName name="FIM" localSheetId="41">#REF!</definedName>
    <definedName name="FIM" localSheetId="46">#REF!</definedName>
    <definedName name="FIM" localSheetId="35">#REF!</definedName>
    <definedName name="FIM" localSheetId="34">#REF!</definedName>
    <definedName name="FIM" localSheetId="39">#REF!</definedName>
    <definedName name="FIM" localSheetId="19">#REF!</definedName>
    <definedName name="FIM" localSheetId="26">#REF!</definedName>
    <definedName name="FIM" localSheetId="0">#REF!</definedName>
    <definedName name="FIM">#REF!</definedName>
    <definedName name="finan" localSheetId="16">#REF!</definedName>
    <definedName name="finan" localSheetId="41">#REF!</definedName>
    <definedName name="finan" localSheetId="46">#REF!</definedName>
    <definedName name="finan" localSheetId="35">#REF!</definedName>
    <definedName name="finan" localSheetId="34">#REF!</definedName>
    <definedName name="finan" localSheetId="39">#REF!</definedName>
    <definedName name="finan" localSheetId="19">#REF!</definedName>
    <definedName name="finan" localSheetId="26">#REF!</definedName>
    <definedName name="finan" localSheetId="0">#REF!</definedName>
    <definedName name="finan">#REF!</definedName>
    <definedName name="finan1" localSheetId="16">#REF!</definedName>
    <definedName name="finan1" localSheetId="41">#REF!</definedName>
    <definedName name="finan1" localSheetId="46">#REF!</definedName>
    <definedName name="finan1" localSheetId="35">#REF!</definedName>
    <definedName name="finan1" localSheetId="34">#REF!</definedName>
    <definedName name="finan1" localSheetId="39">#REF!</definedName>
    <definedName name="finan1" localSheetId="19">#REF!</definedName>
    <definedName name="finan1" localSheetId="26">#REF!</definedName>
    <definedName name="finan1" localSheetId="0">#REF!</definedName>
    <definedName name="finan1">#REF!</definedName>
    <definedName name="Financing" localSheetId="15" hidden="1">{"Tab1",#N/A,FALSE,"P";"Tab2",#N/A,FALSE,"P"}</definedName>
    <definedName name="Financing" localSheetId="16" hidden="1">{"Tab1",#N/A,FALSE,"P";"Tab2",#N/A,FALSE,"P"}</definedName>
    <definedName name="Financing" localSheetId="23" hidden="1">{"Tab1",#N/A,FALSE,"P";"Tab2",#N/A,FALSE,"P"}</definedName>
    <definedName name="Financing" localSheetId="25" hidden="1">{"Tab1",#N/A,FALSE,"P";"Tab2",#N/A,FALSE,"P"}</definedName>
    <definedName name="Financing" localSheetId="41" hidden="1">{"Tab1",#N/A,FALSE,"P";"Tab2",#N/A,FALSE,"P"}</definedName>
    <definedName name="Financing" localSheetId="46" hidden="1">{"Tab1",#N/A,FALSE,"P";"Tab2",#N/A,FALSE,"P"}</definedName>
    <definedName name="Financing" localSheetId="7" hidden="1">{"Tab1",#N/A,FALSE,"P";"Tab2",#N/A,FALSE,"P"}</definedName>
    <definedName name="Financing" localSheetId="8" hidden="1">{"Tab1",#N/A,FALSE,"P";"Tab2",#N/A,FALSE,"P"}</definedName>
    <definedName name="Financing" localSheetId="35" hidden="1">{"Tab1",#N/A,FALSE,"P";"Tab2",#N/A,FALSE,"P"}</definedName>
    <definedName name="Financing" localSheetId="2" hidden="1">{"Tab1",#N/A,FALSE,"P";"Tab2",#N/A,FALSE,"P"}</definedName>
    <definedName name="Financing" localSheetId="28" hidden="1">{"Tab1",#N/A,FALSE,"P";"Tab2",#N/A,FALSE,"P"}</definedName>
    <definedName name="Financing" localSheetId="29" hidden="1">{"Tab1",#N/A,FALSE,"P";"Tab2",#N/A,FALSE,"P"}</definedName>
    <definedName name="Financing" localSheetId="30" hidden="1">{"Tab1",#N/A,FALSE,"P";"Tab2",#N/A,FALSE,"P"}</definedName>
    <definedName name="Financing" localSheetId="31" hidden="1">{"Tab1",#N/A,FALSE,"P";"Tab2",#N/A,FALSE,"P"}</definedName>
    <definedName name="Financing" localSheetId="32" hidden="1">{"Tab1",#N/A,FALSE,"P";"Tab2",#N/A,FALSE,"P"}</definedName>
    <definedName name="Financing" localSheetId="33" hidden="1">{"Tab1",#N/A,FALSE,"P";"Tab2",#N/A,FALSE,"P"}</definedName>
    <definedName name="Financing" localSheetId="34" hidden="1">{"Tab1",#N/A,FALSE,"P";"Tab2",#N/A,FALSE,"P"}</definedName>
    <definedName name="Financing" localSheetId="36" hidden="1">{"Tab1",#N/A,FALSE,"P";"Tab2",#N/A,FALSE,"P"}</definedName>
    <definedName name="Financing" localSheetId="39" hidden="1">{"Tab1",#N/A,FALSE,"P";"Tab2",#N/A,FALSE,"P"}</definedName>
    <definedName name="Financing" localSheetId="50" hidden="1">{"Tab1",#N/A,FALSE,"P";"Tab2",#N/A,FALSE,"P"}</definedName>
    <definedName name="Financing" localSheetId="51" hidden="1">{"Tab1",#N/A,FALSE,"P";"Tab2",#N/A,FALSE,"P"}</definedName>
    <definedName name="Financing" localSheetId="52" hidden="1">{"Tab1",#N/A,FALSE,"P";"Tab2",#N/A,FALSE,"P"}</definedName>
    <definedName name="Financing" localSheetId="53" hidden="1">{"Tab1",#N/A,FALSE,"P";"Tab2",#N/A,FALSE,"P"}</definedName>
    <definedName name="Financing" localSheetId="54" hidden="1">{"Tab1",#N/A,FALSE,"P";"Tab2",#N/A,FALSE,"P"}</definedName>
    <definedName name="Financing" localSheetId="55" hidden="1">{"Tab1",#N/A,FALSE,"P";"Tab2",#N/A,FALSE,"P"}</definedName>
    <definedName name="Financing" localSheetId="56" hidden="1">{"Tab1",#N/A,FALSE,"P";"Tab2",#N/A,FALSE,"P"}</definedName>
    <definedName name="Financing" localSheetId="69" hidden="1">{"Tab1",#N/A,FALSE,"P";"Tab2",#N/A,FALSE,"P"}</definedName>
    <definedName name="Financing" localSheetId="70" hidden="1">{"Tab1",#N/A,FALSE,"P";"Tab2",#N/A,FALSE,"P"}</definedName>
    <definedName name="Financing" localSheetId="19" hidden="1">{"Tab1",#N/A,FALSE,"P";"Tab2",#N/A,FALSE,"P"}</definedName>
    <definedName name="Financing" localSheetId="22" hidden="1">{"Tab1",#N/A,FALSE,"P";"Tab2",#N/A,FALSE,"P"}</definedName>
    <definedName name="Financing" localSheetId="24" hidden="1">{"Tab1",#N/A,FALSE,"P";"Tab2",#N/A,FALSE,"P"}</definedName>
    <definedName name="Financing" localSheetId="26" hidden="1">{"Tab1",#N/A,FALSE,"P";"Tab2",#N/A,FALSE,"P"}</definedName>
    <definedName name="Financing" localSheetId="27" hidden="1">{"Tab1",#N/A,FALSE,"P";"Tab2",#N/A,FALSE,"P"}</definedName>
    <definedName name="Financing" localSheetId="0" hidden="1">{"Tab1",#N/A,FALSE,"P";"Tab2",#N/A,FALSE,"P"}</definedName>
    <definedName name="Financing" hidden="1">{"Tab1",#N/A,FALSE,"P";"Tab2",#N/A,FALSE,"P"}</definedName>
    <definedName name="Finland_wt" localSheetId="36">#REF!</definedName>
    <definedName name="Finland_wt" localSheetId="70">#REF!</definedName>
    <definedName name="Finland_wt">'[85]OECD wgt'!$B$18</definedName>
    <definedName name="FIP" localSheetId="16">[144]Q4!#REF!</definedName>
    <definedName name="FIP" localSheetId="25">[144]Q4!#REF!</definedName>
    <definedName name="FIP" localSheetId="35">[144]Q4!#REF!</definedName>
    <definedName name="FIP" localSheetId="34">[144]Q4!#REF!</definedName>
    <definedName name="FIP" localSheetId="36">#REF!</definedName>
    <definedName name="FIP" localSheetId="69">[144]Q4!#REF!</definedName>
    <definedName name="FIP" localSheetId="70">#REF!</definedName>
    <definedName name="FIP" localSheetId="26">[144]Q4!#REF!</definedName>
    <definedName name="FIP">[144]Q4!#REF!</definedName>
    <definedName name="FISC" localSheetId="15">#REF!</definedName>
    <definedName name="Fisc" localSheetId="16">#REF!</definedName>
    <definedName name="Fisc" localSheetId="25">#REF!</definedName>
    <definedName name="Fisc" localSheetId="41">#REF!</definedName>
    <definedName name="Fisc" localSheetId="46">#REF!</definedName>
    <definedName name="Fisc" localSheetId="35">#REF!</definedName>
    <definedName name="Fisc" localSheetId="29">#REF!</definedName>
    <definedName name="Fisc" localSheetId="34">#REF!</definedName>
    <definedName name="Fisc" localSheetId="39">#REF!</definedName>
    <definedName name="Fisc" localSheetId="55">#REF!</definedName>
    <definedName name="Fisc" localSheetId="69">#REF!</definedName>
    <definedName name="Fisc" localSheetId="19">#REF!</definedName>
    <definedName name="Fisc" localSheetId="26">#REF!</definedName>
    <definedName name="Fisc" localSheetId="0">#REF!</definedName>
    <definedName name="Fisc">#REF!</definedName>
    <definedName name="Fisca" localSheetId="16">#REF!</definedName>
    <definedName name="Fisca" localSheetId="41">#REF!</definedName>
    <definedName name="Fisca" localSheetId="46">#REF!</definedName>
    <definedName name="Fisca" localSheetId="35">#REF!</definedName>
    <definedName name="Fisca" localSheetId="29">#REF!</definedName>
    <definedName name="Fisca" localSheetId="34">#REF!</definedName>
    <definedName name="Fisca" localSheetId="39">#REF!</definedName>
    <definedName name="Fisca" localSheetId="50">#REF!</definedName>
    <definedName name="Fisca" localSheetId="51">#REF!</definedName>
    <definedName name="Fisca" localSheetId="55">#REF!</definedName>
    <definedName name="Fisca" localSheetId="56">#REF!</definedName>
    <definedName name="Fisca" localSheetId="19">#REF!</definedName>
    <definedName name="Fisca" localSheetId="26">#REF!</definedName>
    <definedName name="Fisca" localSheetId="0">#REF!</definedName>
    <definedName name="Fisca">#REF!</definedName>
    <definedName name="FISUM" localSheetId="16">#REF!</definedName>
    <definedName name="FISUM" localSheetId="41">#REF!</definedName>
    <definedName name="FISUM" localSheetId="46">#REF!</definedName>
    <definedName name="FISUM" localSheetId="35">#REF!</definedName>
    <definedName name="FISUM" localSheetId="34">#REF!</definedName>
    <definedName name="FISUM" localSheetId="39">#REF!</definedName>
    <definedName name="FISUM" localSheetId="19">#REF!</definedName>
    <definedName name="FISUM" localSheetId="26">#REF!</definedName>
    <definedName name="FISUM" localSheetId="0">#REF!</definedName>
    <definedName name="FISUM">#REF!</definedName>
    <definedName name="FLIBOR" localSheetId="35">[144]Q4!#REF!</definedName>
    <definedName name="FLIBOR" localSheetId="36">#REF!</definedName>
    <definedName name="FLIBOR" localSheetId="70">#REF!</definedName>
    <definedName name="FLIBOR" localSheetId="26">[144]Q4!#REF!</definedName>
    <definedName name="FLIBOR">[144]Q4!#REF!</definedName>
    <definedName name="FLOPEC" localSheetId="16">#REF!</definedName>
    <definedName name="FLOPEC" localSheetId="25">#REF!</definedName>
    <definedName name="FLOPEC" localSheetId="41">#REF!</definedName>
    <definedName name="FLOPEC" localSheetId="46">#REF!</definedName>
    <definedName name="FLOPEC" localSheetId="35">#REF!</definedName>
    <definedName name="FLOPEC" localSheetId="34">#REF!</definedName>
    <definedName name="FLOPEC" localSheetId="39">#REF!</definedName>
    <definedName name="FLOPEC" localSheetId="56">#REF!</definedName>
    <definedName name="FLOPEC" localSheetId="69">#REF!</definedName>
    <definedName name="FLOPEC" localSheetId="19">#REF!</definedName>
    <definedName name="FLOPEC" localSheetId="26">#REF!</definedName>
    <definedName name="FLOPEC" localSheetId="0">#REF!</definedName>
    <definedName name="FLOPEC">#REF!</definedName>
    <definedName name="FLOWS" localSheetId="16">#REF!</definedName>
    <definedName name="FLOWS" localSheetId="41">#REF!</definedName>
    <definedName name="FLOWS" localSheetId="46">#REF!</definedName>
    <definedName name="FLOWS" localSheetId="35">#REF!</definedName>
    <definedName name="FLOWS" localSheetId="34">#REF!</definedName>
    <definedName name="FLOWS" localSheetId="39">#REF!</definedName>
    <definedName name="FLOWS" localSheetId="56">#REF!</definedName>
    <definedName name="FLOWS" localSheetId="19">#REF!</definedName>
    <definedName name="FLOWS" localSheetId="26">#REF!</definedName>
    <definedName name="FLOWS" localSheetId="0">#REF!</definedName>
    <definedName name="FLOWS">#REF!</definedName>
    <definedName name="fluct" localSheetId="16">#REF!</definedName>
    <definedName name="fluct" localSheetId="41">#REF!</definedName>
    <definedName name="fluct" localSheetId="46">#REF!</definedName>
    <definedName name="fluct" localSheetId="35">#REF!</definedName>
    <definedName name="fluct" localSheetId="34">#REF!</definedName>
    <definedName name="fluct" localSheetId="39">#REF!</definedName>
    <definedName name="fluct" localSheetId="56">#REF!</definedName>
    <definedName name="fluct" localSheetId="19">#REF!</definedName>
    <definedName name="fluct" localSheetId="26">#REF!</definedName>
    <definedName name="fluct" localSheetId="0">#REF!</definedName>
    <definedName name="fluct">#REF!</definedName>
    <definedName name="Flujo" localSheetId="36">#REF!</definedName>
    <definedName name="Flujo" localSheetId="70">#REF!</definedName>
    <definedName name="Flujo">[98]Hoja5!$X$1:$AF$61</definedName>
    <definedName name="FLUXO" localSheetId="16">#REF!</definedName>
    <definedName name="FLUXO" localSheetId="25">#REF!</definedName>
    <definedName name="FLUXO" localSheetId="41">#REF!</definedName>
    <definedName name="FLUXO" localSheetId="46">#REF!</definedName>
    <definedName name="FLUXO" localSheetId="35">#REF!</definedName>
    <definedName name="FLUXO" localSheetId="34">#REF!</definedName>
    <definedName name="FLUXO" localSheetId="39">#REF!</definedName>
    <definedName name="FLUXO" localSheetId="56">#REF!</definedName>
    <definedName name="FLUXO" localSheetId="69">#REF!</definedName>
    <definedName name="FLUXO" localSheetId="19">#REF!</definedName>
    <definedName name="FLUXO" localSheetId="26">#REF!</definedName>
    <definedName name="FLUXO" localSheetId="0">#REF!</definedName>
    <definedName name="FLUXO">#REF!</definedName>
    <definedName name="FMB" localSheetId="16">#REF!</definedName>
    <definedName name="FMB" localSheetId="41">#REF!</definedName>
    <definedName name="FMB" localSheetId="46">#REF!</definedName>
    <definedName name="FMB" localSheetId="35">#REF!</definedName>
    <definedName name="FMB" localSheetId="34">#REF!</definedName>
    <definedName name="FMB" localSheetId="39">#REF!</definedName>
    <definedName name="FMB" localSheetId="56">#REF!</definedName>
    <definedName name="FMB" localSheetId="19">#REF!</definedName>
    <definedName name="FMB" localSheetId="26">#REF!</definedName>
    <definedName name="FMB" localSheetId="0">#REF!</definedName>
    <definedName name="FMB">#REF!</definedName>
    <definedName name="FMI" localSheetId="16">[77]BCP!#REF!</definedName>
    <definedName name="FMI" localSheetId="35">[77]BCP!#REF!</definedName>
    <definedName name="FMI" localSheetId="29">#REF!</definedName>
    <definedName name="FMI" localSheetId="36">#REF!</definedName>
    <definedName name="FMI" localSheetId="55">#REF!</definedName>
    <definedName name="FMI" localSheetId="56">[77]BCP!#REF!</definedName>
    <definedName name="FMI" localSheetId="70">#REF!</definedName>
    <definedName name="FMI" localSheetId="26">[77]BCP!#REF!</definedName>
    <definedName name="FMI">[77]BCP!#REF!</definedName>
    <definedName name="FMK" localSheetId="15">#REF!</definedName>
    <definedName name="FMK" localSheetId="16">#REF!</definedName>
    <definedName name="FMK" localSheetId="25">#REF!</definedName>
    <definedName name="FMK" localSheetId="41">#REF!</definedName>
    <definedName name="FMK" localSheetId="46">#REF!</definedName>
    <definedName name="FMK" localSheetId="35">#REF!</definedName>
    <definedName name="FMK" localSheetId="29">#REF!</definedName>
    <definedName name="FMK" localSheetId="33">#REF!</definedName>
    <definedName name="FMK" localSheetId="34">#REF!</definedName>
    <definedName name="FMK" localSheetId="36">#N/A</definedName>
    <definedName name="FMK" localSheetId="39">#REF!</definedName>
    <definedName name="FMK" localSheetId="50">#REF!</definedName>
    <definedName name="FMK" localSheetId="51">#REF!</definedName>
    <definedName name="FMK" localSheetId="55">#REF!</definedName>
    <definedName name="FMK" localSheetId="56">#REF!</definedName>
    <definedName name="FMK" localSheetId="69">#REF!</definedName>
    <definedName name="FMK" localSheetId="19">#REF!</definedName>
    <definedName name="FMK" localSheetId="26">#REF!</definedName>
    <definedName name="FMK" localSheetId="0">#REF!</definedName>
    <definedName name="FMK">#REF!</definedName>
    <definedName name="FODESEC" localSheetId="16">#REF!</definedName>
    <definedName name="FODESEC" localSheetId="41">#REF!</definedName>
    <definedName name="FODESEC" localSheetId="46">#REF!</definedName>
    <definedName name="FODESEC" localSheetId="35">#REF!</definedName>
    <definedName name="FODESEC" localSheetId="34">#REF!</definedName>
    <definedName name="FODESEC" localSheetId="39">#REF!</definedName>
    <definedName name="FODESEC" localSheetId="19">#REF!</definedName>
    <definedName name="FODESEC" localSheetId="26">#REF!</definedName>
    <definedName name="FODESEC" localSheetId="0">#REF!</definedName>
    <definedName name="FODESEC">#REF!</definedName>
    <definedName name="FONDO_COMPENSADOR_DE_DESEQUILIBRIOS_FISCALES_PROVINCIALES" localSheetId="36">#REF!</definedName>
    <definedName name="FONDO_COMPENSADOR_DE_DESEQUILIBRIOS_FISCALES_PROVINCIALES" localSheetId="70">#REF!</definedName>
    <definedName name="FONDO_COMPENSADOR_DE_DESEQUILIBRIOS_FISCALES_PROVINCIALES">[6]C!$B$15:$N$15</definedName>
    <definedName name="FONDO_EDUCATIVO__LEY_N__23906_ART._3_Y_4" localSheetId="36">#REF!</definedName>
    <definedName name="FONDO_EDUCATIVO__LEY_N__23906_ART._3_Y_4" localSheetId="70">#REF!</definedName>
    <definedName name="FONDO_EDUCATIVO__LEY_N__23906_ART._3_Y_4">[6]C!$B$16:$N$16</definedName>
    <definedName name="FONDO_ESPECIAL_DE_DESARROLLO_ELECTRICO_DEL_INTERIOR__LEYES_NROS._23966_ART._19_Y_24065" localSheetId="36">#REF!</definedName>
    <definedName name="FONDO_ESPECIAL_DE_DESARROLLO_ELECTRICO_DEL_INTERIOR__LEYES_NROS._23966_ART._19_Y_24065" localSheetId="70">#REF!</definedName>
    <definedName name="FONDO_ESPECIAL_DE_DESARROLLO_ELECTRICO_DEL_INTERIOR__LEYES_NROS._23966_ART._19_Y_24065">[6]C!$B$26:$N$26</definedName>
    <definedName name="FONDO_NACIONAL_DE_LA_VIVIENDA__LEY_N__23966_ART._18" localSheetId="36">#REF!</definedName>
    <definedName name="FONDO_NACIONAL_DE_LA_VIVIENDA__LEY_N__23966_ART._18" localSheetId="70">#REF!</definedName>
    <definedName name="FONDO_NACIONAL_DE_LA_VIVIENDA__LEY_N__23966_ART._18">[6]C!$B$25:$N$25</definedName>
    <definedName name="Fondos" localSheetId="36">#REF!</definedName>
    <definedName name="Fondos" localSheetId="70">#REF!</definedName>
    <definedName name="Fondos">[98]Hoja5!$J$1:$U$44</definedName>
    <definedName name="FORMATO">#N/A</definedName>
    <definedName name="FRAMENO" localSheetId="16">#REF!</definedName>
    <definedName name="FRAMENO" localSheetId="25">#REF!</definedName>
    <definedName name="FRAMENO" localSheetId="41">#REF!</definedName>
    <definedName name="FRAMENO" localSheetId="46">#REF!</definedName>
    <definedName name="FRAMENO" localSheetId="35">#REF!</definedName>
    <definedName name="FRAMENO" localSheetId="29">#REF!</definedName>
    <definedName name="FRAMENO" localSheetId="33">#REF!</definedName>
    <definedName name="FRAMENO" localSheetId="34">#REF!</definedName>
    <definedName name="FRAMENO" localSheetId="39">#REF!</definedName>
    <definedName name="FRAMENO" localSheetId="55">#REF!</definedName>
    <definedName name="FRAMENO" localSheetId="56">#REF!</definedName>
    <definedName name="FRAMENO" localSheetId="69">#REF!</definedName>
    <definedName name="FRAMENO" localSheetId="19">#REF!</definedName>
    <definedName name="FRAMENO" localSheetId="26">#REF!</definedName>
    <definedName name="FRAMENO" localSheetId="0">#REF!</definedName>
    <definedName name="FRAMENO">#REF!</definedName>
    <definedName name="framework_macro" localSheetId="16">#REF!</definedName>
    <definedName name="framework_macro" localSheetId="41">#REF!</definedName>
    <definedName name="framework_macro" localSheetId="46">#REF!</definedName>
    <definedName name="framework_macro" localSheetId="35">#REF!</definedName>
    <definedName name="framework_macro" localSheetId="29">#REF!</definedName>
    <definedName name="framework_macro" localSheetId="34">#REF!</definedName>
    <definedName name="framework_macro" localSheetId="39">#REF!</definedName>
    <definedName name="framework_macro" localSheetId="55">#REF!</definedName>
    <definedName name="framework_macro" localSheetId="56">#REF!</definedName>
    <definedName name="framework_macro" localSheetId="19">#REF!</definedName>
    <definedName name="framework_macro" localSheetId="26">#REF!</definedName>
    <definedName name="framework_macro" localSheetId="0">#REF!</definedName>
    <definedName name="framework_macro">#REF!</definedName>
    <definedName name="framework_macro_new" localSheetId="16">#REF!</definedName>
    <definedName name="framework_macro_new" localSheetId="41">#REF!</definedName>
    <definedName name="framework_macro_new" localSheetId="46">#REF!</definedName>
    <definedName name="framework_macro_new" localSheetId="35">#REF!</definedName>
    <definedName name="framework_macro_new" localSheetId="29">#REF!</definedName>
    <definedName name="framework_macro_new" localSheetId="34">#REF!</definedName>
    <definedName name="framework_macro_new" localSheetId="39">#REF!</definedName>
    <definedName name="framework_macro_new" localSheetId="55">#REF!</definedName>
    <definedName name="framework_macro_new" localSheetId="56">#REF!</definedName>
    <definedName name="framework_macro_new" localSheetId="19">#REF!</definedName>
    <definedName name="framework_macro_new" localSheetId="26">#REF!</definedName>
    <definedName name="framework_macro_new" localSheetId="0">#REF!</definedName>
    <definedName name="framework_macro_new">#REF!</definedName>
    <definedName name="framework_monetary" localSheetId="16">#REF!</definedName>
    <definedName name="framework_monetary" localSheetId="41">#REF!</definedName>
    <definedName name="framework_monetary" localSheetId="46">#REF!</definedName>
    <definedName name="framework_monetary" localSheetId="35">#REF!</definedName>
    <definedName name="framework_monetary" localSheetId="29">#REF!</definedName>
    <definedName name="framework_monetary" localSheetId="34">#REF!</definedName>
    <definedName name="framework_monetary" localSheetId="39">#REF!</definedName>
    <definedName name="framework_monetary" localSheetId="56">#REF!</definedName>
    <definedName name="framework_monetary" localSheetId="19">#REF!</definedName>
    <definedName name="framework_monetary" localSheetId="26">#REF!</definedName>
    <definedName name="framework_monetary" localSheetId="0">#REF!</definedName>
    <definedName name="framework_monetary">#REF!</definedName>
    <definedName name="FRAMEYES" localSheetId="16">#REF!</definedName>
    <definedName name="FRAMEYES" localSheetId="41">#REF!</definedName>
    <definedName name="FRAMEYES" localSheetId="46">#REF!</definedName>
    <definedName name="FRAMEYES" localSheetId="35">#REF!</definedName>
    <definedName name="FRAMEYES" localSheetId="29">#REF!</definedName>
    <definedName name="FRAMEYES" localSheetId="34">#REF!</definedName>
    <definedName name="FRAMEYES" localSheetId="39">#REF!</definedName>
    <definedName name="FRAMEYES" localSheetId="56">#REF!</definedName>
    <definedName name="FRAMEYES" localSheetId="19">#REF!</definedName>
    <definedName name="FRAMEYES" localSheetId="26">#REF!</definedName>
    <definedName name="FRAMEYES" localSheetId="0">#REF!</definedName>
    <definedName name="FRAMEYES">#REF!</definedName>
    <definedName name="France_wt" localSheetId="36">#REF!</definedName>
    <definedName name="France_wt" localSheetId="70">#REF!</definedName>
    <definedName name="France_wt">'[85]OECD wgt'!$B$7</definedName>
    <definedName name="fre" localSheetId="15" hidden="1">{"Tab1",#N/A,FALSE,"P";"Tab2",#N/A,FALSE,"P"}</definedName>
    <definedName name="fre" localSheetId="16" hidden="1">{"Tab1",#N/A,FALSE,"P";"Tab2",#N/A,FALSE,"P"}</definedName>
    <definedName name="fre" localSheetId="23" hidden="1">{"Tab1",#N/A,FALSE,"P";"Tab2",#N/A,FALSE,"P"}</definedName>
    <definedName name="fre" localSheetId="25" hidden="1">{"Tab1",#N/A,FALSE,"P";"Tab2",#N/A,FALSE,"P"}</definedName>
    <definedName name="fre" localSheetId="41" hidden="1">{"Tab1",#N/A,FALSE,"P";"Tab2",#N/A,FALSE,"P"}</definedName>
    <definedName name="fre" localSheetId="46" hidden="1">{"Tab1",#N/A,FALSE,"P";"Tab2",#N/A,FALSE,"P"}</definedName>
    <definedName name="fre" localSheetId="7" hidden="1">{"Tab1",#N/A,FALSE,"P";"Tab2",#N/A,FALSE,"P"}</definedName>
    <definedName name="fre" localSheetId="8" hidden="1">{"Tab1",#N/A,FALSE,"P";"Tab2",#N/A,FALSE,"P"}</definedName>
    <definedName name="fre" localSheetId="35" hidden="1">{"Tab1",#N/A,FALSE,"P";"Tab2",#N/A,FALSE,"P"}</definedName>
    <definedName name="fre" localSheetId="2" hidden="1">{"Tab1",#N/A,FALSE,"P";"Tab2",#N/A,FALSE,"P"}</definedName>
    <definedName name="fre" localSheetId="28" hidden="1">{"Tab1",#N/A,FALSE,"P";"Tab2",#N/A,FALSE,"P"}</definedName>
    <definedName name="fre" localSheetId="29" hidden="1">{"Tab1",#N/A,FALSE,"P";"Tab2",#N/A,FALSE,"P"}</definedName>
    <definedName name="fre" localSheetId="30" hidden="1">{"Tab1",#N/A,FALSE,"P";"Tab2",#N/A,FALSE,"P"}</definedName>
    <definedName name="fre" localSheetId="31" hidden="1">{"Tab1",#N/A,FALSE,"P";"Tab2",#N/A,FALSE,"P"}</definedName>
    <definedName name="fre" localSheetId="32" hidden="1">{"Tab1",#N/A,FALSE,"P";"Tab2",#N/A,FALSE,"P"}</definedName>
    <definedName name="fre" localSheetId="33" hidden="1">{"Tab1",#N/A,FALSE,"P";"Tab2",#N/A,FALSE,"P"}</definedName>
    <definedName name="fre" localSheetId="34" hidden="1">{"Tab1",#N/A,FALSE,"P";"Tab2",#N/A,FALSE,"P"}</definedName>
    <definedName name="fre" localSheetId="36" hidden="1">{"Tab1",#N/A,FALSE,"P";"Tab2",#N/A,FALSE,"P"}</definedName>
    <definedName name="fre" localSheetId="39" hidden="1">{"Tab1",#N/A,FALSE,"P";"Tab2",#N/A,FALSE,"P"}</definedName>
    <definedName name="fre" localSheetId="50" hidden="1">{"Tab1",#N/A,FALSE,"P";"Tab2",#N/A,FALSE,"P"}</definedName>
    <definedName name="fre" localSheetId="51" hidden="1">{"Tab1",#N/A,FALSE,"P";"Tab2",#N/A,FALSE,"P"}</definedName>
    <definedName name="fre" localSheetId="52" hidden="1">{"Tab1",#N/A,FALSE,"P";"Tab2",#N/A,FALSE,"P"}</definedName>
    <definedName name="fre" localSheetId="53" hidden="1">{"Tab1",#N/A,FALSE,"P";"Tab2",#N/A,FALSE,"P"}</definedName>
    <definedName name="fre" localSheetId="54" hidden="1">{"Tab1",#N/A,FALSE,"P";"Tab2",#N/A,FALSE,"P"}</definedName>
    <definedName name="fre" localSheetId="55" hidden="1">{"Tab1",#N/A,FALSE,"P";"Tab2",#N/A,FALSE,"P"}</definedName>
    <definedName name="fre" localSheetId="56" hidden="1">{"Tab1",#N/A,FALSE,"P";"Tab2",#N/A,FALSE,"P"}</definedName>
    <definedName name="fre" localSheetId="69" hidden="1">{"Tab1",#N/A,FALSE,"P";"Tab2",#N/A,FALSE,"P"}</definedName>
    <definedName name="fre" localSheetId="70" hidden="1">{"Tab1",#N/A,FALSE,"P";"Tab2",#N/A,FALSE,"P"}</definedName>
    <definedName name="fre" localSheetId="19" hidden="1">{"Tab1",#N/A,FALSE,"P";"Tab2",#N/A,FALSE,"P"}</definedName>
    <definedName name="fre" localSheetId="22" hidden="1">{"Tab1",#N/A,FALSE,"P";"Tab2",#N/A,FALSE,"P"}</definedName>
    <definedName name="fre" localSheetId="24" hidden="1">{"Tab1",#N/A,FALSE,"P";"Tab2",#N/A,FALSE,"P"}</definedName>
    <definedName name="fre" localSheetId="26" hidden="1">{"Tab1",#N/A,FALSE,"P";"Tab2",#N/A,FALSE,"P"}</definedName>
    <definedName name="fre" localSheetId="27" hidden="1">{"Tab1",#N/A,FALSE,"P";"Tab2",#N/A,FALSE,"P"}</definedName>
    <definedName name="fre" localSheetId="0" hidden="1">{"Tab1",#N/A,FALSE,"P";"Tab2",#N/A,FALSE,"P"}</definedName>
    <definedName name="fre" hidden="1">{"Tab1",#N/A,FALSE,"P";"Tab2",#N/A,FALSE,"P"}</definedName>
    <definedName name="FRF" localSheetId="16">#REF!</definedName>
    <definedName name="FRF" localSheetId="25">#REF!</definedName>
    <definedName name="FRF" localSheetId="41">#REF!</definedName>
    <definedName name="FRF" localSheetId="46">#REF!</definedName>
    <definedName name="FRF" localSheetId="35">#REF!</definedName>
    <definedName name="FRF" localSheetId="34">#REF!</definedName>
    <definedName name="FRF" localSheetId="39">#REF!</definedName>
    <definedName name="FRF" localSheetId="69">#REF!</definedName>
    <definedName name="FRF" localSheetId="19">#REF!</definedName>
    <definedName name="FRF" localSheetId="26">#REF!</definedName>
    <definedName name="FRF" localSheetId="0">#REF!</definedName>
    <definedName name="FRF">#REF!</definedName>
    <definedName name="FRFEURO" localSheetId="15">#REF!</definedName>
    <definedName name="FRFEURO" localSheetId="16">#REF!</definedName>
    <definedName name="FRFEURO" localSheetId="41">#REF!</definedName>
    <definedName name="FRFEURO" localSheetId="46">#REF!</definedName>
    <definedName name="FRFEURO" localSheetId="35">#REF!</definedName>
    <definedName name="FRFEURO" localSheetId="29">#REF!</definedName>
    <definedName name="FRFEURO" localSheetId="33">#REF!</definedName>
    <definedName name="FRFEURO" localSheetId="34">#REF!</definedName>
    <definedName name="FRFEURO" localSheetId="36">#N/A</definedName>
    <definedName name="FRFEURO" localSheetId="39">#REF!</definedName>
    <definedName name="FRFEURO" localSheetId="50">#REF!</definedName>
    <definedName name="FRFEURO" localSheetId="51">#REF!</definedName>
    <definedName name="FRFEURO" localSheetId="55">#REF!</definedName>
    <definedName name="FRFEURO" localSheetId="56">#REF!</definedName>
    <definedName name="FRFEURO" localSheetId="19">#REF!</definedName>
    <definedName name="FRFEURO" localSheetId="26">#REF!</definedName>
    <definedName name="FRFEURO" localSheetId="0">#REF!</definedName>
    <definedName name="FRFEURO">#REF!</definedName>
    <definedName name="FS" localSheetId="15">#REF!</definedName>
    <definedName name="FS" localSheetId="16">#REF!</definedName>
    <definedName name="FS" localSheetId="41">#REF!</definedName>
    <definedName name="FS" localSheetId="46">#REF!</definedName>
    <definedName name="FS" localSheetId="35">#REF!</definedName>
    <definedName name="FS" localSheetId="29">#REF!</definedName>
    <definedName name="FS" localSheetId="34">#REF!</definedName>
    <definedName name="FS" localSheetId="36">#N/A</definedName>
    <definedName name="FS" localSheetId="39">#REF!</definedName>
    <definedName name="FS" localSheetId="50">#REF!</definedName>
    <definedName name="FS" localSheetId="51">#REF!</definedName>
    <definedName name="FS" localSheetId="55">#REF!</definedName>
    <definedName name="FS" localSheetId="56">#REF!</definedName>
    <definedName name="FS" localSheetId="19">#REF!</definedName>
    <definedName name="FS" localSheetId="26">#REF!</definedName>
    <definedName name="FS" localSheetId="0">#REF!</definedName>
    <definedName name="FS">#REF!</definedName>
    <definedName name="FS1A" localSheetId="15">#REF!</definedName>
    <definedName name="FS1A" localSheetId="16">#REF!</definedName>
    <definedName name="FS1A" localSheetId="41">#REF!</definedName>
    <definedName name="FS1A" localSheetId="46">#REF!</definedName>
    <definedName name="FS1A" localSheetId="35">#REF!</definedName>
    <definedName name="FS1A" localSheetId="29">#REF!</definedName>
    <definedName name="FS1A" localSheetId="34">#REF!</definedName>
    <definedName name="FS1A" localSheetId="36">#N/A</definedName>
    <definedName name="FS1A" localSheetId="39">#REF!</definedName>
    <definedName name="FS1A" localSheetId="50">#REF!</definedName>
    <definedName name="FS1A" localSheetId="51">#REF!</definedName>
    <definedName name="FS1A" localSheetId="55">#REF!</definedName>
    <definedName name="FS1A" localSheetId="56">#REF!</definedName>
    <definedName name="FS1A" localSheetId="19">#REF!</definedName>
    <definedName name="FS1A" localSheetId="26">#REF!</definedName>
    <definedName name="FS1A" localSheetId="0">#REF!</definedName>
    <definedName name="FS1A">#REF!</definedName>
    <definedName name="fsdfsd" localSheetId="16" hidden="1">[145]C!#REF!</definedName>
    <definedName name="fsdfsd" localSheetId="35" hidden="1">[145]C!#REF!</definedName>
    <definedName name="fsdfsd" localSheetId="29" hidden="1">#REF!</definedName>
    <definedName name="fsdfsd" localSheetId="36" hidden="1">#REF!</definedName>
    <definedName name="fsdfsd" localSheetId="50" hidden="1">#REF!</definedName>
    <definedName name="fsdfsd" localSheetId="51" hidden="1">#REF!</definedName>
    <definedName name="fsdfsd" localSheetId="55" hidden="1">#REF!</definedName>
    <definedName name="fsdfsd" localSheetId="70" hidden="1">#REF!</definedName>
    <definedName name="fsdfsd" localSheetId="26" hidden="1">[145]C!#REF!</definedName>
    <definedName name="fsdfsd" hidden="1">[145]C!#REF!</definedName>
    <definedName name="fsdsdfa" localSheetId="16" hidden="1">'[127]Fax a enviar'!#REF!</definedName>
    <definedName name="fsdsdfa" localSheetId="29" hidden="1">#REF!</definedName>
    <definedName name="fsdsdfa" localSheetId="36" hidden="1">#REF!</definedName>
    <definedName name="fsdsdfa" localSheetId="50" hidden="1">#REF!</definedName>
    <definedName name="fsdsdfa" localSheetId="51" hidden="1">#REF!</definedName>
    <definedName name="fsdsdfa" localSheetId="55" hidden="1">#REF!</definedName>
    <definedName name="fsdsdfa" localSheetId="56" hidden="1">'[127]Fax a enviar'!#REF!</definedName>
    <definedName name="fsdsdfa" localSheetId="70" hidden="1">#REF!</definedName>
    <definedName name="fsdsdfa" localSheetId="26" hidden="1">'[127]Fax a enviar'!#REF!</definedName>
    <definedName name="fsdsdfa" hidden="1">'[127]Fax a enviar'!#REF!</definedName>
    <definedName name="FT" localSheetId="15">#REF!</definedName>
    <definedName name="FT" localSheetId="16">#REF!</definedName>
    <definedName name="FT" localSheetId="25">#REF!</definedName>
    <definedName name="FT" localSheetId="41">#REF!</definedName>
    <definedName name="FT" localSheetId="46">#REF!</definedName>
    <definedName name="FT" localSheetId="35">#REF!</definedName>
    <definedName name="FT" localSheetId="29">#REF!</definedName>
    <definedName name="FT" localSheetId="33">#REF!</definedName>
    <definedName name="FT" localSheetId="34">#REF!</definedName>
    <definedName name="FT" localSheetId="36">#N/A</definedName>
    <definedName name="FT" localSheetId="39">#REF!</definedName>
    <definedName name="FT" localSheetId="50">#REF!</definedName>
    <definedName name="FT" localSheetId="51">#REF!</definedName>
    <definedName name="FT" localSheetId="55">#REF!</definedName>
    <definedName name="FT" localSheetId="56">#REF!</definedName>
    <definedName name="FT" localSheetId="69">#REF!</definedName>
    <definedName name="FT" localSheetId="19">#REF!</definedName>
    <definedName name="FT" localSheetId="26">#REF!</definedName>
    <definedName name="FT" localSheetId="0">#REF!</definedName>
    <definedName name="FT">#REF!</definedName>
    <definedName name="FT1A" localSheetId="15">#REF!</definedName>
    <definedName name="FT1A" localSheetId="16">#REF!</definedName>
    <definedName name="FT1A" localSheetId="41">#REF!</definedName>
    <definedName name="FT1A" localSheetId="46">#REF!</definedName>
    <definedName name="FT1A" localSheetId="35">#REF!</definedName>
    <definedName name="FT1A" localSheetId="29">#REF!</definedName>
    <definedName name="FT1A" localSheetId="34">#REF!</definedName>
    <definedName name="FT1A" localSheetId="36">#N/A</definedName>
    <definedName name="FT1A" localSheetId="39">#REF!</definedName>
    <definedName name="FT1A" localSheetId="50">#REF!</definedName>
    <definedName name="FT1A" localSheetId="51">#REF!</definedName>
    <definedName name="FT1A" localSheetId="55">#REF!</definedName>
    <definedName name="FT1A" localSheetId="56">#REF!</definedName>
    <definedName name="FT1A" localSheetId="19">#REF!</definedName>
    <definedName name="FT1A" localSheetId="26">#REF!</definedName>
    <definedName name="FT1A" localSheetId="0">#REF!</definedName>
    <definedName name="FT1A">#REF!</definedName>
    <definedName name="ftaref" localSheetId="16">#REF!</definedName>
    <definedName name="ftaref" localSheetId="41">#REF!</definedName>
    <definedName name="ftaref" localSheetId="46">#REF!</definedName>
    <definedName name="ftaref" localSheetId="35">#REF!</definedName>
    <definedName name="ftaref" localSheetId="34">#REF!</definedName>
    <definedName name="ftaref" localSheetId="39">#REF!</definedName>
    <definedName name="ftaref" localSheetId="19">#REF!</definedName>
    <definedName name="ftaref" localSheetId="26">#REF!</definedName>
    <definedName name="ftaref" localSheetId="0">#REF!</definedName>
    <definedName name="ftaref">#REF!</definedName>
    <definedName name="ftconf" localSheetId="16">#REF!</definedName>
    <definedName name="ftconf" localSheetId="41">#REF!</definedName>
    <definedName name="ftconf" localSheetId="46">#REF!</definedName>
    <definedName name="ftconf" localSheetId="35">#REF!</definedName>
    <definedName name="ftconf" localSheetId="34">#REF!</definedName>
    <definedName name="ftconf" localSheetId="39">#REF!</definedName>
    <definedName name="ftconf" localSheetId="19">#REF!</definedName>
    <definedName name="ftconf" localSheetId="26">#REF!</definedName>
    <definedName name="ftconf" localSheetId="0">#REF!</definedName>
    <definedName name="ftconf">#REF!</definedName>
    <definedName name="ftima" localSheetId="16">#REF!</definedName>
    <definedName name="ftima" localSheetId="41">#REF!</definedName>
    <definedName name="ftima" localSheetId="46">#REF!</definedName>
    <definedName name="ftima" localSheetId="35">#REF!</definedName>
    <definedName name="ftima" localSheetId="34">#REF!</definedName>
    <definedName name="ftima" localSheetId="39">#REF!</definedName>
    <definedName name="ftima" localSheetId="19">#REF!</definedName>
    <definedName name="ftima" localSheetId="26">#REF!</definedName>
    <definedName name="ftima" localSheetId="0">#REF!</definedName>
    <definedName name="ftima">#REF!</definedName>
    <definedName name="ftimaf" localSheetId="16">#REF!</definedName>
    <definedName name="ftimaf" localSheetId="41">#REF!</definedName>
    <definedName name="ftimaf" localSheetId="46">#REF!</definedName>
    <definedName name="ftimaf" localSheetId="35">#REF!</definedName>
    <definedName name="ftimaf" localSheetId="34">#REF!</definedName>
    <definedName name="ftimaf" localSheetId="39">#REF!</definedName>
    <definedName name="ftimaf" localSheetId="19">#REF!</definedName>
    <definedName name="ftimaf" localSheetId="26">#REF!</definedName>
    <definedName name="ftimaf" localSheetId="0">#REF!</definedName>
    <definedName name="ftimaf">#REF!</definedName>
    <definedName name="ftr" localSheetId="15" hidden="1">{"Riqfin97",#N/A,FALSE,"Tran";"Riqfinpro",#N/A,FALSE,"Tran"}</definedName>
    <definedName name="ftr" localSheetId="16" hidden="1">{"Riqfin97",#N/A,FALSE,"Tran";"Riqfinpro",#N/A,FALSE,"Tran"}</definedName>
    <definedName name="ftr" localSheetId="23" hidden="1">{"Riqfin97",#N/A,FALSE,"Tran";"Riqfinpro",#N/A,FALSE,"Tran"}</definedName>
    <definedName name="ftr" localSheetId="25" hidden="1">{"Riqfin97",#N/A,FALSE,"Tran";"Riqfinpro",#N/A,FALSE,"Tran"}</definedName>
    <definedName name="ftr" localSheetId="41" hidden="1">{"Riqfin97",#N/A,FALSE,"Tran";"Riqfinpro",#N/A,FALSE,"Tran"}</definedName>
    <definedName name="ftr" localSheetId="46" hidden="1">{"Riqfin97",#N/A,FALSE,"Tran";"Riqfinpro",#N/A,FALSE,"Tran"}</definedName>
    <definedName name="ftr" localSheetId="7" hidden="1">{"Riqfin97",#N/A,FALSE,"Tran";"Riqfinpro",#N/A,FALSE,"Tran"}</definedName>
    <definedName name="ftr" localSheetId="8" hidden="1">{"Riqfin97",#N/A,FALSE,"Tran";"Riqfinpro",#N/A,FALSE,"Tran"}</definedName>
    <definedName name="ftr" localSheetId="35" hidden="1">{"Riqfin97",#N/A,FALSE,"Tran";"Riqfinpro",#N/A,FALSE,"Tran"}</definedName>
    <definedName name="ftr" localSheetId="2" hidden="1">{"Riqfin97",#N/A,FALSE,"Tran";"Riqfinpro",#N/A,FALSE,"Tran"}</definedName>
    <definedName name="ftr" localSheetId="28" hidden="1">{"Riqfin97",#N/A,FALSE,"Tran";"Riqfinpro",#N/A,FALSE,"Tran"}</definedName>
    <definedName name="ftr" localSheetId="29" hidden="1">{"Riqfin97",#N/A,FALSE,"Tran";"Riqfinpro",#N/A,FALSE,"Tran"}</definedName>
    <definedName name="ftr" localSheetId="30" hidden="1">{"Riqfin97",#N/A,FALSE,"Tran";"Riqfinpro",#N/A,FALSE,"Tran"}</definedName>
    <definedName name="ftr" localSheetId="31" hidden="1">{"Riqfin97",#N/A,FALSE,"Tran";"Riqfinpro",#N/A,FALSE,"Tran"}</definedName>
    <definedName name="ftr" localSheetId="32" hidden="1">{"Riqfin97",#N/A,FALSE,"Tran";"Riqfinpro",#N/A,FALSE,"Tran"}</definedName>
    <definedName name="ftr" localSheetId="33" hidden="1">{"Riqfin97",#N/A,FALSE,"Tran";"Riqfinpro",#N/A,FALSE,"Tran"}</definedName>
    <definedName name="ftr" localSheetId="34" hidden="1">{"Riqfin97",#N/A,FALSE,"Tran";"Riqfinpro",#N/A,FALSE,"Tran"}</definedName>
    <definedName name="ftr" localSheetId="36" hidden="1">{"Riqfin97",#N/A,FALSE,"Tran";"Riqfinpro",#N/A,FALSE,"Tran"}</definedName>
    <definedName name="ftr" localSheetId="39" hidden="1">{"Riqfin97",#N/A,FALSE,"Tran";"Riqfinpro",#N/A,FALSE,"Tran"}</definedName>
    <definedName name="ftr" localSheetId="50" hidden="1">{"Riqfin97",#N/A,FALSE,"Tran";"Riqfinpro",#N/A,FALSE,"Tran"}</definedName>
    <definedName name="ftr" localSheetId="51" hidden="1">{"Riqfin97",#N/A,FALSE,"Tran";"Riqfinpro",#N/A,FALSE,"Tran"}</definedName>
    <definedName name="ftr" localSheetId="52" hidden="1">{"Riqfin97",#N/A,FALSE,"Tran";"Riqfinpro",#N/A,FALSE,"Tran"}</definedName>
    <definedName name="ftr" localSheetId="53" hidden="1">{"Riqfin97",#N/A,FALSE,"Tran";"Riqfinpro",#N/A,FALSE,"Tran"}</definedName>
    <definedName name="ftr" localSheetId="54" hidden="1">{"Riqfin97",#N/A,FALSE,"Tran";"Riqfinpro",#N/A,FALSE,"Tran"}</definedName>
    <definedName name="ftr" localSheetId="55" hidden="1">{"Riqfin97",#N/A,FALSE,"Tran";"Riqfinpro",#N/A,FALSE,"Tran"}</definedName>
    <definedName name="ftr" localSheetId="56" hidden="1">{"Riqfin97",#N/A,FALSE,"Tran";"Riqfinpro",#N/A,FALSE,"Tran"}</definedName>
    <definedName name="ftr" localSheetId="69" hidden="1">{"Riqfin97",#N/A,FALSE,"Tran";"Riqfinpro",#N/A,FALSE,"Tran"}</definedName>
    <definedName name="ftr" localSheetId="70" hidden="1">{"Riqfin97",#N/A,FALSE,"Tran";"Riqfinpro",#N/A,FALSE,"Tran"}</definedName>
    <definedName name="ftr" localSheetId="19" hidden="1">{"Riqfin97",#N/A,FALSE,"Tran";"Riqfinpro",#N/A,FALSE,"Tran"}</definedName>
    <definedName name="ftr" localSheetId="22" hidden="1">{"Riqfin97",#N/A,FALSE,"Tran";"Riqfinpro",#N/A,FALSE,"Tran"}</definedName>
    <definedName name="ftr" localSheetId="24" hidden="1">{"Riqfin97",#N/A,FALSE,"Tran";"Riqfinpro",#N/A,FALSE,"Tran"}</definedName>
    <definedName name="ftr" localSheetId="26" hidden="1">{"Riqfin97",#N/A,FALSE,"Tran";"Riqfinpro",#N/A,FALSE,"Tran"}</definedName>
    <definedName name="ftr" localSheetId="27" hidden="1">{"Riqfin97",#N/A,FALSE,"Tran";"Riqfinpro",#N/A,FALSE,"Tran"}</definedName>
    <definedName name="ftr" localSheetId="0" hidden="1">{"Riqfin97",#N/A,FALSE,"Tran";"Riqfinpro",#N/A,FALSE,"Tran"}</definedName>
    <definedName name="ftr" hidden="1">{"Riqfin97",#N/A,FALSE,"Tran";"Riqfinpro",#N/A,FALSE,"Tran"}</definedName>
    <definedName name="fty" localSheetId="15" hidden="1">{"Riqfin97",#N/A,FALSE,"Tran";"Riqfinpro",#N/A,FALSE,"Tran"}</definedName>
    <definedName name="fty" localSheetId="16" hidden="1">{"Riqfin97",#N/A,FALSE,"Tran";"Riqfinpro",#N/A,FALSE,"Tran"}</definedName>
    <definedName name="fty" localSheetId="23" hidden="1">{"Riqfin97",#N/A,FALSE,"Tran";"Riqfinpro",#N/A,FALSE,"Tran"}</definedName>
    <definedName name="fty" localSheetId="25" hidden="1">{"Riqfin97",#N/A,FALSE,"Tran";"Riqfinpro",#N/A,FALSE,"Tran"}</definedName>
    <definedName name="fty" localSheetId="41" hidden="1">{"Riqfin97",#N/A,FALSE,"Tran";"Riqfinpro",#N/A,FALSE,"Tran"}</definedName>
    <definedName name="fty" localSheetId="46" hidden="1">{"Riqfin97",#N/A,FALSE,"Tran";"Riqfinpro",#N/A,FALSE,"Tran"}</definedName>
    <definedName name="fty" localSheetId="7" hidden="1">{"Riqfin97",#N/A,FALSE,"Tran";"Riqfinpro",#N/A,FALSE,"Tran"}</definedName>
    <definedName name="fty" localSheetId="8" hidden="1">{"Riqfin97",#N/A,FALSE,"Tran";"Riqfinpro",#N/A,FALSE,"Tran"}</definedName>
    <definedName name="fty" localSheetId="35" hidden="1">{"Riqfin97",#N/A,FALSE,"Tran";"Riqfinpro",#N/A,FALSE,"Tran"}</definedName>
    <definedName name="fty" localSheetId="2" hidden="1">{"Riqfin97",#N/A,FALSE,"Tran";"Riqfinpro",#N/A,FALSE,"Tran"}</definedName>
    <definedName name="fty" localSheetId="28" hidden="1">{"Riqfin97",#N/A,FALSE,"Tran";"Riqfinpro",#N/A,FALSE,"Tran"}</definedName>
    <definedName name="fty" localSheetId="29" hidden="1">{"Riqfin97",#N/A,FALSE,"Tran";"Riqfinpro",#N/A,FALSE,"Tran"}</definedName>
    <definedName name="fty" localSheetId="30" hidden="1">{"Riqfin97",#N/A,FALSE,"Tran";"Riqfinpro",#N/A,FALSE,"Tran"}</definedName>
    <definedName name="fty" localSheetId="31" hidden="1">{"Riqfin97",#N/A,FALSE,"Tran";"Riqfinpro",#N/A,FALSE,"Tran"}</definedName>
    <definedName name="fty" localSheetId="32" hidden="1">{"Riqfin97",#N/A,FALSE,"Tran";"Riqfinpro",#N/A,FALSE,"Tran"}</definedName>
    <definedName name="fty" localSheetId="33" hidden="1">{"Riqfin97",#N/A,FALSE,"Tran";"Riqfinpro",#N/A,FALSE,"Tran"}</definedName>
    <definedName name="fty" localSheetId="34" hidden="1">{"Riqfin97",#N/A,FALSE,"Tran";"Riqfinpro",#N/A,FALSE,"Tran"}</definedName>
    <definedName name="fty" localSheetId="36" hidden="1">{"Riqfin97",#N/A,FALSE,"Tran";"Riqfinpro",#N/A,FALSE,"Tran"}</definedName>
    <definedName name="fty" localSheetId="39" hidden="1">{"Riqfin97",#N/A,FALSE,"Tran";"Riqfinpro",#N/A,FALSE,"Tran"}</definedName>
    <definedName name="fty" localSheetId="50" hidden="1">{"Riqfin97",#N/A,FALSE,"Tran";"Riqfinpro",#N/A,FALSE,"Tran"}</definedName>
    <definedName name="fty" localSheetId="51" hidden="1">{"Riqfin97",#N/A,FALSE,"Tran";"Riqfinpro",#N/A,FALSE,"Tran"}</definedName>
    <definedName name="fty" localSheetId="52" hidden="1">{"Riqfin97",#N/A,FALSE,"Tran";"Riqfinpro",#N/A,FALSE,"Tran"}</definedName>
    <definedName name="fty" localSheetId="53" hidden="1">{"Riqfin97",#N/A,FALSE,"Tran";"Riqfinpro",#N/A,FALSE,"Tran"}</definedName>
    <definedName name="fty" localSheetId="54" hidden="1">{"Riqfin97",#N/A,FALSE,"Tran";"Riqfinpro",#N/A,FALSE,"Tran"}</definedName>
    <definedName name="fty" localSheetId="55" hidden="1">{"Riqfin97",#N/A,FALSE,"Tran";"Riqfinpro",#N/A,FALSE,"Tran"}</definedName>
    <definedName name="fty" localSheetId="56" hidden="1">{"Riqfin97",#N/A,FALSE,"Tran";"Riqfinpro",#N/A,FALSE,"Tran"}</definedName>
    <definedName name="fty" localSheetId="69" hidden="1">{"Riqfin97",#N/A,FALSE,"Tran";"Riqfinpro",#N/A,FALSE,"Tran"}</definedName>
    <definedName name="fty" localSheetId="70" hidden="1">{"Riqfin97",#N/A,FALSE,"Tran";"Riqfinpro",#N/A,FALSE,"Tran"}</definedName>
    <definedName name="fty" localSheetId="19" hidden="1">{"Riqfin97",#N/A,FALSE,"Tran";"Riqfinpro",#N/A,FALSE,"Tran"}</definedName>
    <definedName name="fty" localSheetId="22" hidden="1">{"Riqfin97",#N/A,FALSE,"Tran";"Riqfinpro",#N/A,FALSE,"Tran"}</definedName>
    <definedName name="fty" localSheetId="24" hidden="1">{"Riqfin97",#N/A,FALSE,"Tran";"Riqfinpro",#N/A,FALSE,"Tran"}</definedName>
    <definedName name="fty" localSheetId="26" hidden="1">{"Riqfin97",#N/A,FALSE,"Tran";"Riqfinpro",#N/A,FALSE,"Tran"}</definedName>
    <definedName name="fty" localSheetId="27" hidden="1">{"Riqfin97",#N/A,FALSE,"Tran";"Riqfinpro",#N/A,FALSE,"Tran"}</definedName>
    <definedName name="fty" localSheetId="0" hidden="1">{"Riqfin97",#N/A,FALSE,"Tran";"Riqfinpro",#N/A,FALSE,"Tran"}</definedName>
    <definedName name="fty" hidden="1">{"Riqfin97",#N/A,FALSE,"Tran";"Riqfinpro",#N/A,FALSE,"Tran"}</definedName>
    <definedName name="FUENTE" localSheetId="16">#REF!</definedName>
    <definedName name="FUENTE" localSheetId="25">#REF!</definedName>
    <definedName name="FUENTE" localSheetId="41">#REF!</definedName>
    <definedName name="FUENTE" localSheetId="46">#REF!</definedName>
    <definedName name="FUENTE" localSheetId="35">#REF!</definedName>
    <definedName name="FUENTE" localSheetId="29">#REF!</definedName>
    <definedName name="FUENTE" localSheetId="33">#REF!</definedName>
    <definedName name="FUENTE" localSheetId="34">#REF!</definedName>
    <definedName name="FUENTE" localSheetId="36">#REF!</definedName>
    <definedName name="FUENTE" localSheetId="39">#REF!</definedName>
    <definedName name="FUENTE" localSheetId="50">#REF!</definedName>
    <definedName name="FUENTE" localSheetId="51">#REF!</definedName>
    <definedName name="FUENTE" localSheetId="55">#REF!</definedName>
    <definedName name="FUENTE" localSheetId="56">#REF!</definedName>
    <definedName name="FUENTE" localSheetId="69">#REF!</definedName>
    <definedName name="FUENTE" localSheetId="19">#REF!</definedName>
    <definedName name="FUENTE" localSheetId="26">#REF!</definedName>
    <definedName name="FUENTE" localSheetId="0">#REF!</definedName>
    <definedName name="FUENTE">#REF!</definedName>
    <definedName name="fuente1" localSheetId="16">#REF!</definedName>
    <definedName name="fuente1" localSheetId="41">#REF!</definedName>
    <definedName name="fuente1" localSheetId="46">#REF!</definedName>
    <definedName name="fuente1" localSheetId="35">#REF!</definedName>
    <definedName name="fuente1" localSheetId="29">#REF!</definedName>
    <definedName name="fuente1" localSheetId="34">#REF!</definedName>
    <definedName name="fuente1" localSheetId="36">#REF!</definedName>
    <definedName name="fuente1" localSheetId="39">#REF!</definedName>
    <definedName name="fuente1" localSheetId="50">#REF!</definedName>
    <definedName name="fuente1" localSheetId="51">#REF!</definedName>
    <definedName name="fuente1" localSheetId="55">#REF!</definedName>
    <definedName name="fuente1" localSheetId="56">#REF!</definedName>
    <definedName name="fuente1" localSheetId="19">#REF!</definedName>
    <definedName name="fuente1" localSheetId="26">#REF!</definedName>
    <definedName name="fuente1" localSheetId="0">#REF!</definedName>
    <definedName name="fuente1">#REF!</definedName>
    <definedName name="FUENTE2" localSheetId="16">#REF!</definedName>
    <definedName name="FUENTE2" localSheetId="41">#REF!</definedName>
    <definedName name="FUENTE2" localSheetId="46">#REF!</definedName>
    <definedName name="FUENTE2" localSheetId="35">#REF!</definedName>
    <definedName name="FUENTE2" localSheetId="29">#REF!</definedName>
    <definedName name="FUENTE2" localSheetId="34">#REF!</definedName>
    <definedName name="FUENTE2" localSheetId="39">#REF!</definedName>
    <definedName name="FUENTE2" localSheetId="56">#REF!</definedName>
    <definedName name="FUENTE2" localSheetId="19">#REF!</definedName>
    <definedName name="FUENTE2" localSheetId="26">#REF!</definedName>
    <definedName name="FUENTE2" localSheetId="0">#REF!</definedName>
    <definedName name="FUENTE2">#REF!</definedName>
    <definedName name="Fuentes" localSheetId="16">#REF!</definedName>
    <definedName name="Fuentes" localSheetId="41">#REF!</definedName>
    <definedName name="Fuentes" localSheetId="46">#REF!</definedName>
    <definedName name="Fuentes" localSheetId="35">#REF!</definedName>
    <definedName name="Fuentes" localSheetId="29">#REF!</definedName>
    <definedName name="Fuentes" localSheetId="34">#REF!</definedName>
    <definedName name="Fuentes" localSheetId="39">#REF!</definedName>
    <definedName name="Fuentes" localSheetId="56">#REF!</definedName>
    <definedName name="Fuentes" localSheetId="19">#REF!</definedName>
    <definedName name="Fuentes" localSheetId="26">#REF!</definedName>
    <definedName name="Fuentes" localSheetId="0">#REF!</definedName>
    <definedName name="Fuentes">#REF!</definedName>
    <definedName name="fx" localSheetId="16">#REF!</definedName>
    <definedName name="fx" localSheetId="41">#REF!</definedName>
    <definedName name="fx" localSheetId="46">#REF!</definedName>
    <definedName name="fx" localSheetId="35">#REF!</definedName>
    <definedName name="fx" localSheetId="29">#REF!</definedName>
    <definedName name="fx" localSheetId="34">#REF!</definedName>
    <definedName name="fx" localSheetId="39">#REF!</definedName>
    <definedName name="fx" localSheetId="50">#REF!</definedName>
    <definedName name="fx" localSheetId="51">#REF!</definedName>
    <definedName name="fx" localSheetId="55">#REF!</definedName>
    <definedName name="fx" localSheetId="56">#REF!</definedName>
    <definedName name="fx" localSheetId="19">#REF!</definedName>
    <definedName name="fx" localSheetId="26">#REF!</definedName>
    <definedName name="fx" localSheetId="0">#REF!</definedName>
    <definedName name="fx">#REF!</definedName>
    <definedName name="FX98IGP" localSheetId="16">#REF!</definedName>
    <definedName name="FX98IGP" localSheetId="41">#REF!</definedName>
    <definedName name="FX98IGP" localSheetId="46">#REF!</definedName>
    <definedName name="FX98IGP" localSheetId="35">#REF!</definedName>
    <definedName name="FX98IGP" localSheetId="34">#REF!</definedName>
    <definedName name="FX98IGP" localSheetId="39">#REF!</definedName>
    <definedName name="FX98IGP" localSheetId="19">#REF!</definedName>
    <definedName name="FX98IGP" localSheetId="26">#REF!</definedName>
    <definedName name="FX98IGP" localSheetId="0">#REF!</definedName>
    <definedName name="FX98IGP">#REF!</definedName>
    <definedName name="FX98RE" localSheetId="16">#REF!</definedName>
    <definedName name="FX98RE" localSheetId="41">#REF!</definedName>
    <definedName name="FX98RE" localSheetId="46">#REF!</definedName>
    <definedName name="FX98RE" localSheetId="35">#REF!</definedName>
    <definedName name="FX98RE" localSheetId="34">#REF!</definedName>
    <definedName name="FX98RE" localSheetId="39">#REF!</definedName>
    <definedName name="FX98RE" localSheetId="19">#REF!</definedName>
    <definedName name="FX98RE" localSheetId="26">#REF!</definedName>
    <definedName name="FX98RE" localSheetId="0">#REF!</definedName>
    <definedName name="FX98RE">#REF!</definedName>
    <definedName name="FX99RE" localSheetId="16">#REF!</definedName>
    <definedName name="FX99RE" localSheetId="41">#REF!</definedName>
    <definedName name="FX99RE" localSheetId="46">#REF!</definedName>
    <definedName name="FX99RE" localSheetId="35">#REF!</definedName>
    <definedName name="FX99RE" localSheetId="34">#REF!</definedName>
    <definedName name="FX99RE" localSheetId="39">#REF!</definedName>
    <definedName name="FX99RE" localSheetId="19">#REF!</definedName>
    <definedName name="FX99RE" localSheetId="26">#REF!</definedName>
    <definedName name="FX99RE" localSheetId="0">#REF!</definedName>
    <definedName name="FX99RE">#REF!</definedName>
    <definedName name="g" localSheetId="15">#REF!</definedName>
    <definedName name="G" localSheetId="16" hidden="1">{"Main Economic Indicators",#N/A,FALSE,"C"}</definedName>
    <definedName name="G" localSheetId="23" hidden="1">{"Main Economic Indicators",#N/A,FALSE,"C"}</definedName>
    <definedName name="G" localSheetId="25" hidden="1">{"Main Economic Indicators",#N/A,FALSE,"C"}</definedName>
    <definedName name="G" localSheetId="41" hidden="1">{"Main Economic Indicators",#N/A,FALSE,"C"}</definedName>
    <definedName name="G" localSheetId="46" hidden="1">{"Main Economic Indicators",#N/A,FALSE,"C"}</definedName>
    <definedName name="G" localSheetId="7" hidden="1">{"Main Economic Indicators",#N/A,FALSE,"C"}</definedName>
    <definedName name="G" localSheetId="8" hidden="1">{"Main Economic Indicators",#N/A,FALSE,"C"}</definedName>
    <definedName name="G" localSheetId="35" hidden="1">{"Main Economic Indicators",#N/A,FALSE,"C"}</definedName>
    <definedName name="G" localSheetId="2" hidden="1">{"Main Economic Indicators",#N/A,FALSE,"C"}</definedName>
    <definedName name="G" localSheetId="28" hidden="1">{"Main Economic Indicators",#N/A,FALSE,"C"}</definedName>
    <definedName name="G" localSheetId="29" hidden="1">{"Main Economic Indicators",#N/A,FALSE,"C"}</definedName>
    <definedName name="G" localSheetId="30" hidden="1">{"Main Economic Indicators",#N/A,FALSE,"C"}</definedName>
    <definedName name="G" localSheetId="31" hidden="1">{"Main Economic Indicators",#N/A,FALSE,"C"}</definedName>
    <definedName name="G" localSheetId="32" hidden="1">{"Main Economic Indicators",#N/A,FALSE,"C"}</definedName>
    <definedName name="G" localSheetId="33" hidden="1">{"Main Economic Indicators",#N/A,FALSE,"C"}</definedName>
    <definedName name="G" localSheetId="34" hidden="1">{"Main Economic Indicators",#N/A,FALSE,"C"}</definedName>
    <definedName name="G" localSheetId="36" hidden="1">{"Main Economic Indicators",#N/A,FALSE,"C"}</definedName>
    <definedName name="G" localSheetId="39" hidden="1">{"Main Economic Indicators",#N/A,FALSE,"C"}</definedName>
    <definedName name="G" localSheetId="50" hidden="1">{"Main Economic Indicators",#N/A,FALSE,"C"}</definedName>
    <definedName name="G" localSheetId="51" hidden="1">{"Main Economic Indicators",#N/A,FALSE,"C"}</definedName>
    <definedName name="G" localSheetId="52" hidden="1">{"Main Economic Indicators",#N/A,FALSE,"C"}</definedName>
    <definedName name="G" localSheetId="53" hidden="1">{"Main Economic Indicators",#N/A,FALSE,"C"}</definedName>
    <definedName name="G" localSheetId="54" hidden="1">{"Main Economic Indicators",#N/A,FALSE,"C"}</definedName>
    <definedName name="G" localSheetId="55" hidden="1">{"Main Economic Indicators",#N/A,FALSE,"C"}</definedName>
    <definedName name="G" localSheetId="56" hidden="1">{"Main Economic Indicators",#N/A,FALSE,"C"}</definedName>
    <definedName name="G" localSheetId="69" hidden="1">{"Main Economic Indicators",#N/A,FALSE,"C"}</definedName>
    <definedName name="G" localSheetId="70" hidden="1">{"Main Economic Indicators",#N/A,FALSE,"C"}</definedName>
    <definedName name="G" localSheetId="19" hidden="1">{"Main Economic Indicators",#N/A,FALSE,"C"}</definedName>
    <definedName name="G" localSheetId="22" hidden="1">{"Main Economic Indicators",#N/A,FALSE,"C"}</definedName>
    <definedName name="G" localSheetId="24" hidden="1">{"Main Economic Indicators",#N/A,FALSE,"C"}</definedName>
    <definedName name="G" localSheetId="26" hidden="1">{"Main Economic Indicators",#N/A,FALSE,"C"}</definedName>
    <definedName name="G" localSheetId="27" hidden="1">{"Main Economic Indicators",#N/A,FALSE,"C"}</definedName>
    <definedName name="G" localSheetId="0" hidden="1">{"Main Economic Indicators",#N/A,FALSE,"C"}</definedName>
    <definedName name="G" hidden="1">{"Main Economic Indicators",#N/A,FALSE,"C"}</definedName>
    <definedName name="g1std" localSheetId="16">#REF!</definedName>
    <definedName name="g1std" localSheetId="25">#REF!</definedName>
    <definedName name="g1std" localSheetId="41">#REF!</definedName>
    <definedName name="g1std" localSheetId="46">#REF!</definedName>
    <definedName name="g1std" localSheetId="35">#REF!</definedName>
    <definedName name="g1std" localSheetId="34">#REF!</definedName>
    <definedName name="g1std" localSheetId="39">#REF!</definedName>
    <definedName name="g1std" localSheetId="69">#REF!</definedName>
    <definedName name="g1std" localSheetId="19">#REF!</definedName>
    <definedName name="g1std" localSheetId="26">#REF!</definedName>
    <definedName name="g1std" localSheetId="0">#REF!</definedName>
    <definedName name="g1std">#REF!</definedName>
    <definedName name="g2std" localSheetId="16">#REF!</definedName>
    <definedName name="g2std" localSheetId="41">#REF!</definedName>
    <definedName name="g2std" localSheetId="46">#REF!</definedName>
    <definedName name="g2std" localSheetId="35">#REF!</definedName>
    <definedName name="g2std" localSheetId="34">#REF!</definedName>
    <definedName name="g2std" localSheetId="39">#REF!</definedName>
    <definedName name="g2std" localSheetId="19">#REF!</definedName>
    <definedName name="g2std" localSheetId="26">#REF!</definedName>
    <definedName name="g2std" localSheetId="0">#REF!</definedName>
    <definedName name="g2std">#REF!</definedName>
    <definedName name="GAP" localSheetId="16">#REF!</definedName>
    <definedName name="GAP" localSheetId="41">#REF!</definedName>
    <definedName name="GAP" localSheetId="46">#REF!</definedName>
    <definedName name="GAP" localSheetId="35">#REF!</definedName>
    <definedName name="GAP" localSheetId="29">#REF!</definedName>
    <definedName name="GAP" localSheetId="34">#REF!</definedName>
    <definedName name="GAP" localSheetId="39">#REF!</definedName>
    <definedName name="GAP" localSheetId="55">#REF!</definedName>
    <definedName name="GAP" localSheetId="19">#REF!</definedName>
    <definedName name="GAP" localSheetId="26">#REF!</definedName>
    <definedName name="GAP" localSheetId="0">#REF!</definedName>
    <definedName name="GAP">#REF!</definedName>
    <definedName name="GAPFGFROM" localSheetId="16">#REF!</definedName>
    <definedName name="GAPFGFROM" localSheetId="41">#REF!</definedName>
    <definedName name="GAPFGFROM" localSheetId="46">#REF!</definedName>
    <definedName name="GAPFGFROM" localSheetId="35">#REF!</definedName>
    <definedName name="GAPFGFROM" localSheetId="29">#REF!</definedName>
    <definedName name="GAPFGFROM" localSheetId="34">#REF!</definedName>
    <definedName name="GAPFGFROM" localSheetId="39">#REF!</definedName>
    <definedName name="GAPFGFROM" localSheetId="55">#REF!</definedName>
    <definedName name="GAPFGFROM" localSheetId="56">#REF!</definedName>
    <definedName name="GAPFGFROM" localSheetId="19">#REF!</definedName>
    <definedName name="GAPFGFROM" localSheetId="26">#REF!</definedName>
    <definedName name="GAPFGFROM" localSheetId="0">#REF!</definedName>
    <definedName name="GAPFGFROM">#REF!</definedName>
    <definedName name="GAPFGTO" localSheetId="16">#REF!</definedName>
    <definedName name="GAPFGTO" localSheetId="41">#REF!</definedName>
    <definedName name="GAPFGTO" localSheetId="46">#REF!</definedName>
    <definedName name="GAPFGTO" localSheetId="35">#REF!</definedName>
    <definedName name="GAPFGTO" localSheetId="29">#REF!</definedName>
    <definedName name="GAPFGTO" localSheetId="34">#REF!</definedName>
    <definedName name="GAPFGTO" localSheetId="39">#REF!</definedName>
    <definedName name="GAPFGTO" localSheetId="55">#REF!</definedName>
    <definedName name="GAPFGTO" localSheetId="56">#REF!</definedName>
    <definedName name="GAPFGTO" localSheetId="19">#REF!</definedName>
    <definedName name="GAPFGTO" localSheetId="26">#REF!</definedName>
    <definedName name="GAPFGTO" localSheetId="0">#REF!</definedName>
    <definedName name="GAPFGTO">#REF!</definedName>
    <definedName name="GAPSTFROM" localSheetId="16">#REF!</definedName>
    <definedName name="GAPSTFROM" localSheetId="41">#REF!</definedName>
    <definedName name="GAPSTFROM" localSheetId="46">#REF!</definedName>
    <definedName name="GAPSTFROM" localSheetId="35">#REF!</definedName>
    <definedName name="GAPSTFROM" localSheetId="29">#REF!</definedName>
    <definedName name="GAPSTFROM" localSheetId="34">#REF!</definedName>
    <definedName name="GAPSTFROM" localSheetId="39">#REF!</definedName>
    <definedName name="GAPSTFROM" localSheetId="56">#REF!</definedName>
    <definedName name="GAPSTFROM" localSheetId="19">#REF!</definedName>
    <definedName name="GAPSTFROM" localSheetId="26">#REF!</definedName>
    <definedName name="GAPSTFROM" localSheetId="0">#REF!</definedName>
    <definedName name="GAPSTFROM">#REF!</definedName>
    <definedName name="GAPSTTO" localSheetId="16">#REF!</definedName>
    <definedName name="GAPSTTO" localSheetId="41">#REF!</definedName>
    <definedName name="GAPSTTO" localSheetId="46">#REF!</definedName>
    <definedName name="GAPSTTO" localSheetId="35">#REF!</definedName>
    <definedName name="GAPSTTO" localSheetId="29">#REF!</definedName>
    <definedName name="GAPSTTO" localSheetId="34">#REF!</definedName>
    <definedName name="GAPSTTO" localSheetId="39">#REF!</definedName>
    <definedName name="GAPSTTO" localSheetId="56">#REF!</definedName>
    <definedName name="GAPSTTO" localSheetId="19">#REF!</definedName>
    <definedName name="GAPSTTO" localSheetId="26">#REF!</definedName>
    <definedName name="GAPSTTO" localSheetId="0">#REF!</definedName>
    <definedName name="GAPSTTO">#REF!</definedName>
    <definedName name="GAPTEST" localSheetId="16">#REF!</definedName>
    <definedName name="GAPTEST" localSheetId="41">#REF!</definedName>
    <definedName name="GAPTEST" localSheetId="46">#REF!</definedName>
    <definedName name="GAPTEST" localSheetId="35">#REF!</definedName>
    <definedName name="GAPTEST" localSheetId="29">#REF!</definedName>
    <definedName name="GAPTEST" localSheetId="34">#REF!</definedName>
    <definedName name="GAPTEST" localSheetId="39">#REF!</definedName>
    <definedName name="GAPTEST" localSheetId="56">#REF!</definedName>
    <definedName name="GAPTEST" localSheetId="19">#REF!</definedName>
    <definedName name="GAPTEST" localSheetId="26">#REF!</definedName>
    <definedName name="GAPTEST" localSheetId="0">#REF!</definedName>
    <definedName name="GAPTEST">#REF!</definedName>
    <definedName name="GAPTESTFG" localSheetId="16">#REF!</definedName>
    <definedName name="GAPTESTFG" localSheetId="41">#REF!</definedName>
    <definedName name="GAPTESTFG" localSheetId="46">#REF!</definedName>
    <definedName name="GAPTESTFG" localSheetId="35">#REF!</definedName>
    <definedName name="GAPTESTFG" localSheetId="29">#REF!</definedName>
    <definedName name="GAPTESTFG" localSheetId="34">#REF!</definedName>
    <definedName name="GAPTESTFG" localSheetId="39">#REF!</definedName>
    <definedName name="GAPTESTFG" localSheetId="56">#REF!</definedName>
    <definedName name="GAPTESTFG" localSheetId="19">#REF!</definedName>
    <definedName name="GAPTESTFG" localSheetId="26">#REF!</definedName>
    <definedName name="GAPTESTFG" localSheetId="0">#REF!</definedName>
    <definedName name="GAPTESTFG">#REF!</definedName>
    <definedName name="gas">#N/A</definedName>
    <definedName name="GASO">#N/A</definedName>
    <definedName name="gasolinas">#N/A</definedName>
    <definedName name="gasolinas1">#N/A</definedName>
    <definedName name="GATO" localSheetId="16">#REF!</definedName>
    <definedName name="GATO" localSheetId="25">#REF!</definedName>
    <definedName name="GATO" localSheetId="41">#REF!</definedName>
    <definedName name="GATO" localSheetId="46">#REF!</definedName>
    <definedName name="GATO" localSheetId="35">#REF!</definedName>
    <definedName name="GATO" localSheetId="34">#REF!</definedName>
    <definedName name="GATO" localSheetId="39">#REF!</definedName>
    <definedName name="GATO" localSheetId="69">#REF!</definedName>
    <definedName name="GATO" localSheetId="19">#REF!</definedName>
    <definedName name="GATO" localSheetId="26">#REF!</definedName>
    <definedName name="GATO" localSheetId="0">#REF!</definedName>
    <definedName name="GATO">#REF!</definedName>
    <definedName name="Gave" localSheetId="16">#REF!</definedName>
    <definedName name="Gave" localSheetId="41">#REF!</definedName>
    <definedName name="Gave" localSheetId="46">#REF!</definedName>
    <definedName name="Gave" localSheetId="35">#REF!</definedName>
    <definedName name="Gave" localSheetId="34">#REF!</definedName>
    <definedName name="Gave" localSheetId="39">#REF!</definedName>
    <definedName name="Gave" localSheetId="19">#REF!</definedName>
    <definedName name="Gave" localSheetId="26">#REF!</definedName>
    <definedName name="Gave" localSheetId="0">#REF!</definedName>
    <definedName name="Gave">#REF!</definedName>
    <definedName name="GAZZETTE" localSheetId="16">#REF!</definedName>
    <definedName name="GAZZETTE" localSheetId="41">#REF!</definedName>
    <definedName name="GAZZETTE" localSheetId="46">#REF!</definedName>
    <definedName name="GAZZETTE" localSheetId="35">#REF!</definedName>
    <definedName name="GAZZETTE" localSheetId="29">#REF!</definedName>
    <definedName name="GAZZETTE" localSheetId="34">#REF!</definedName>
    <definedName name="GAZZETTE" localSheetId="39">#REF!</definedName>
    <definedName name="GAZZETTE" localSheetId="56">#REF!</definedName>
    <definedName name="GAZZETTE" localSheetId="19">#REF!</definedName>
    <definedName name="GAZZETTE" localSheetId="26">#REF!</definedName>
    <definedName name="GAZZETTE" localSheetId="0">#REF!</definedName>
    <definedName name="GAZZETTE">#REF!</definedName>
    <definedName name="GBP" localSheetId="15">#REF!</definedName>
    <definedName name="GBP" localSheetId="16">#REF!</definedName>
    <definedName name="GBP" localSheetId="41">#REF!</definedName>
    <definedName name="GBP" localSheetId="46">#REF!</definedName>
    <definedName name="GBP" localSheetId="35">#REF!</definedName>
    <definedName name="GBP" localSheetId="29">#REF!</definedName>
    <definedName name="GBP" localSheetId="34">#REF!</definedName>
    <definedName name="GBP" localSheetId="36">#N/A</definedName>
    <definedName name="GBP" localSheetId="39">#REF!</definedName>
    <definedName name="GBP" localSheetId="50">#REF!</definedName>
    <definedName name="GBP" localSheetId="51">#REF!</definedName>
    <definedName name="GBP" localSheetId="55">#REF!</definedName>
    <definedName name="GBP" localSheetId="56">#REF!</definedName>
    <definedName name="GBP" localSheetId="19">#REF!</definedName>
    <definedName name="GBP" localSheetId="26">#REF!</definedName>
    <definedName name="GBP" localSheetId="0">#REF!</definedName>
    <definedName name="GBP">#REF!</definedName>
    <definedName name="GCB" localSheetId="16">[73]Q4!#REF!</definedName>
    <definedName name="GCB" localSheetId="35">[73]Q4!#REF!</definedName>
    <definedName name="GCB" localSheetId="36">#REF!</definedName>
    <definedName name="GCB" localSheetId="56">[74]Q4!#REF!</definedName>
    <definedName name="GCB" localSheetId="70">#REF!</definedName>
    <definedName name="GCB" localSheetId="26">[73]Q4!#REF!</definedName>
    <definedName name="GCB">[73]Q4!#REF!</definedName>
    <definedName name="GCB_NGDP" localSheetId="15">[73]Q4!#REF!</definedName>
    <definedName name="GCB_NGDP">#N/A</definedName>
    <definedName name="GCEC" localSheetId="16">#REF!</definedName>
    <definedName name="GCEC" localSheetId="25">#REF!</definedName>
    <definedName name="GCEC" localSheetId="41">#REF!</definedName>
    <definedName name="GCEC" localSheetId="46">#REF!</definedName>
    <definedName name="GCEC" localSheetId="35">#REF!</definedName>
    <definedName name="GCEC" localSheetId="34">#REF!</definedName>
    <definedName name="GCEC" localSheetId="39">#REF!</definedName>
    <definedName name="GCEC" localSheetId="69">#REF!</definedName>
    <definedName name="GCEC" localSheetId="19">#REF!</definedName>
    <definedName name="GCEC" localSheetId="26">#REF!</definedName>
    <definedName name="GCEC" localSheetId="0">#REF!</definedName>
    <definedName name="GCEC">#REF!</definedName>
    <definedName name="GCED" localSheetId="16">#REF!</definedName>
    <definedName name="GCED" localSheetId="41">#REF!</definedName>
    <definedName name="GCED" localSheetId="46">#REF!</definedName>
    <definedName name="GCED" localSheetId="35">#REF!</definedName>
    <definedName name="GCED" localSheetId="34">#REF!</definedName>
    <definedName name="GCED" localSheetId="39">#REF!</definedName>
    <definedName name="GCED" localSheetId="19">#REF!</definedName>
    <definedName name="GCED" localSheetId="26">#REF!</definedName>
    <definedName name="GCED" localSheetId="0">#REF!</definedName>
    <definedName name="GCED">#REF!</definedName>
    <definedName name="GCEE" localSheetId="16">#REF!</definedName>
    <definedName name="GCEE" localSheetId="41">#REF!</definedName>
    <definedName name="GCEE" localSheetId="46">#REF!</definedName>
    <definedName name="GCEE" localSheetId="35">#REF!</definedName>
    <definedName name="GCEE" localSheetId="34">#REF!</definedName>
    <definedName name="GCEE" localSheetId="39">#REF!</definedName>
    <definedName name="GCEE" localSheetId="19">#REF!</definedName>
    <definedName name="GCEE" localSheetId="26">#REF!</definedName>
    <definedName name="GCEE" localSheetId="0">#REF!</definedName>
    <definedName name="GCEE">#REF!</definedName>
    <definedName name="GCEEP" localSheetId="16">#REF!</definedName>
    <definedName name="GCEEP" localSheetId="41">#REF!</definedName>
    <definedName name="GCEEP" localSheetId="46">#REF!</definedName>
    <definedName name="GCEEP" localSheetId="35">#REF!</definedName>
    <definedName name="GCEEP" localSheetId="34">#REF!</definedName>
    <definedName name="GCEEP" localSheetId="39">#REF!</definedName>
    <definedName name="GCEEP" localSheetId="19">#REF!</definedName>
    <definedName name="GCEEP" localSheetId="26">#REF!</definedName>
    <definedName name="GCEEP" localSheetId="0">#REF!</definedName>
    <definedName name="GCEEP">#REF!</definedName>
    <definedName name="GCEES" localSheetId="16">#REF!</definedName>
    <definedName name="GCEES" localSheetId="41">#REF!</definedName>
    <definedName name="GCEES" localSheetId="46">#REF!</definedName>
    <definedName name="GCEES" localSheetId="35">#REF!</definedName>
    <definedName name="GCEES" localSheetId="34">#REF!</definedName>
    <definedName name="GCEES" localSheetId="39">#REF!</definedName>
    <definedName name="GCEES" localSheetId="19">#REF!</definedName>
    <definedName name="GCEES" localSheetId="26">#REF!</definedName>
    <definedName name="GCEES" localSheetId="0">#REF!</definedName>
    <definedName name="GCEES">#REF!</definedName>
    <definedName name="GCEG" localSheetId="16">#REF!</definedName>
    <definedName name="GCEG" localSheetId="41">#REF!</definedName>
    <definedName name="GCEG" localSheetId="46">#REF!</definedName>
    <definedName name="GCEG" localSheetId="35">#REF!</definedName>
    <definedName name="GCEG" localSheetId="34">#REF!</definedName>
    <definedName name="GCEG" localSheetId="39">#REF!</definedName>
    <definedName name="GCEG" localSheetId="19">#REF!</definedName>
    <definedName name="GCEG" localSheetId="26">#REF!</definedName>
    <definedName name="GCEG" localSheetId="0">#REF!</definedName>
    <definedName name="GCEG">#REF!</definedName>
    <definedName name="GCEH" localSheetId="16">#REF!</definedName>
    <definedName name="GCEH" localSheetId="41">#REF!</definedName>
    <definedName name="GCEH" localSheetId="46">#REF!</definedName>
    <definedName name="GCEH" localSheetId="35">#REF!</definedName>
    <definedName name="GCEH" localSheetId="34">#REF!</definedName>
    <definedName name="GCEH" localSheetId="39">#REF!</definedName>
    <definedName name="GCEH" localSheetId="19">#REF!</definedName>
    <definedName name="GCEH" localSheetId="26">#REF!</definedName>
    <definedName name="GCEH" localSheetId="0">#REF!</definedName>
    <definedName name="GCEH">#REF!</definedName>
    <definedName name="GCEHP" localSheetId="16">#REF!</definedName>
    <definedName name="GCEHP" localSheetId="41">#REF!</definedName>
    <definedName name="GCEHP" localSheetId="46">#REF!</definedName>
    <definedName name="GCEHP" localSheetId="35">#REF!</definedName>
    <definedName name="GCEHP" localSheetId="34">#REF!</definedName>
    <definedName name="GCEHP" localSheetId="39">#REF!</definedName>
    <definedName name="GCEHP" localSheetId="19">#REF!</definedName>
    <definedName name="GCEHP" localSheetId="26">#REF!</definedName>
    <definedName name="GCEHP" localSheetId="0">#REF!</definedName>
    <definedName name="GCEHP">#REF!</definedName>
    <definedName name="GCEI_D" localSheetId="16">#REF!</definedName>
    <definedName name="GCEI_D" localSheetId="41">#REF!</definedName>
    <definedName name="GCEI_D" localSheetId="46">#REF!</definedName>
    <definedName name="GCEI_D" localSheetId="35">#REF!</definedName>
    <definedName name="GCEI_D" localSheetId="34">#REF!</definedName>
    <definedName name="GCEI_D" localSheetId="39">#REF!</definedName>
    <definedName name="GCEI_D" localSheetId="19">#REF!</definedName>
    <definedName name="GCEI_D" localSheetId="26">#REF!</definedName>
    <definedName name="GCEI_D" localSheetId="0">#REF!</definedName>
    <definedName name="GCEI_D">#REF!</definedName>
    <definedName name="GCEI_F" localSheetId="16">#REF!</definedName>
    <definedName name="GCEI_F" localSheetId="41">#REF!</definedName>
    <definedName name="GCEI_F" localSheetId="46">#REF!</definedName>
    <definedName name="GCEI_F" localSheetId="35">#REF!</definedName>
    <definedName name="GCEI_F" localSheetId="34">#REF!</definedName>
    <definedName name="GCEI_F" localSheetId="39">#REF!</definedName>
    <definedName name="GCEI_F" localSheetId="19">#REF!</definedName>
    <definedName name="GCEI_F" localSheetId="26">#REF!</definedName>
    <definedName name="GCEI_F" localSheetId="0">#REF!</definedName>
    <definedName name="GCEI_F">#REF!</definedName>
    <definedName name="GCENL" localSheetId="16">#REF!</definedName>
    <definedName name="GCENL" localSheetId="41">#REF!</definedName>
    <definedName name="GCENL" localSheetId="46">#REF!</definedName>
    <definedName name="GCENL" localSheetId="35">#REF!</definedName>
    <definedName name="GCENL" localSheetId="34">#REF!</definedName>
    <definedName name="GCENL" localSheetId="39">#REF!</definedName>
    <definedName name="GCENL" localSheetId="19">#REF!</definedName>
    <definedName name="GCENL" localSheetId="26">#REF!</definedName>
    <definedName name="GCENL" localSheetId="0">#REF!</definedName>
    <definedName name="GCENL">#REF!</definedName>
    <definedName name="GCEO" localSheetId="16">#REF!</definedName>
    <definedName name="GCEO" localSheetId="41">#REF!</definedName>
    <definedName name="GCEO" localSheetId="46">#REF!</definedName>
    <definedName name="GCEO" localSheetId="35">#REF!</definedName>
    <definedName name="GCEO" localSheetId="34">#REF!</definedName>
    <definedName name="GCEO" localSheetId="39">#REF!</definedName>
    <definedName name="GCEO" localSheetId="19">#REF!</definedName>
    <definedName name="GCEO" localSheetId="26">#REF!</definedName>
    <definedName name="GCEO" localSheetId="0">#REF!</definedName>
    <definedName name="GCEO">#REF!</definedName>
    <definedName name="GCESWH" localSheetId="16">#REF!</definedName>
    <definedName name="GCESWH" localSheetId="41">#REF!</definedName>
    <definedName name="GCESWH" localSheetId="46">#REF!</definedName>
    <definedName name="GCESWH" localSheetId="35">#REF!</definedName>
    <definedName name="GCESWH" localSheetId="34">#REF!</definedName>
    <definedName name="GCESWH" localSheetId="39">#REF!</definedName>
    <definedName name="GCESWH" localSheetId="19">#REF!</definedName>
    <definedName name="GCESWH" localSheetId="26">#REF!</definedName>
    <definedName name="GCESWH" localSheetId="0">#REF!</definedName>
    <definedName name="GCESWH">#REF!</definedName>
    <definedName name="GCEW" localSheetId="16">#REF!</definedName>
    <definedName name="GCEW" localSheetId="41">#REF!</definedName>
    <definedName name="GCEW" localSheetId="46">#REF!</definedName>
    <definedName name="GCEW" localSheetId="35">#REF!</definedName>
    <definedName name="GCEW" localSheetId="34">#REF!</definedName>
    <definedName name="GCEW" localSheetId="39">#REF!</definedName>
    <definedName name="GCEW" localSheetId="19">#REF!</definedName>
    <definedName name="GCEW" localSheetId="26">#REF!</definedName>
    <definedName name="GCEW" localSheetId="0">#REF!</definedName>
    <definedName name="GCEW">#REF!</definedName>
    <definedName name="GCG" localSheetId="16">#REF!</definedName>
    <definedName name="GCG" localSheetId="41">#REF!</definedName>
    <definedName name="GCG" localSheetId="46">#REF!</definedName>
    <definedName name="GCG" localSheetId="35">#REF!</definedName>
    <definedName name="GCG" localSheetId="34">#REF!</definedName>
    <definedName name="GCG" localSheetId="39">#REF!</definedName>
    <definedName name="GCG" localSheetId="19">#REF!</definedName>
    <definedName name="GCG" localSheetId="26">#REF!</definedName>
    <definedName name="GCG" localSheetId="0">#REF!</definedName>
    <definedName name="GCG">#REF!</definedName>
    <definedName name="GCGC" localSheetId="16">#REF!</definedName>
    <definedName name="GCGC" localSheetId="41">#REF!</definedName>
    <definedName name="GCGC" localSheetId="46">#REF!</definedName>
    <definedName name="GCGC" localSheetId="35">#REF!</definedName>
    <definedName name="GCGC" localSheetId="34">#REF!</definedName>
    <definedName name="GCGC" localSheetId="39">#REF!</definedName>
    <definedName name="GCGC" localSheetId="19">#REF!</definedName>
    <definedName name="GCGC" localSheetId="26">#REF!</definedName>
    <definedName name="GCGC" localSheetId="0">#REF!</definedName>
    <definedName name="GCGC">#REF!</definedName>
    <definedName name="GCND_NGDP" localSheetId="16">[73]Q4!#REF!</definedName>
    <definedName name="GCND_NGDP" localSheetId="35">[73]Q4!#REF!</definedName>
    <definedName name="GCND_NGDP" localSheetId="36">#REF!</definedName>
    <definedName name="GCND_NGDP" localSheetId="56">[74]Q4!#REF!</definedName>
    <definedName name="GCND_NGDP" localSheetId="70">#REF!</definedName>
    <definedName name="GCND_NGDP" localSheetId="26">[73]Q4!#REF!</definedName>
    <definedName name="GCND_NGDP">[73]Q4!#REF!</definedName>
    <definedName name="GCRG" localSheetId="16">#REF!</definedName>
    <definedName name="GCRG" localSheetId="25">#REF!</definedName>
    <definedName name="GCRG" localSheetId="41">#REF!</definedName>
    <definedName name="GCRG" localSheetId="46">#REF!</definedName>
    <definedName name="GCRG" localSheetId="35">#REF!</definedName>
    <definedName name="GCRG" localSheetId="34">#REF!</definedName>
    <definedName name="GCRG" localSheetId="39">#REF!</definedName>
    <definedName name="GCRG" localSheetId="56">#REF!</definedName>
    <definedName name="GCRG" localSheetId="69">#REF!</definedName>
    <definedName name="GCRG" localSheetId="19">#REF!</definedName>
    <definedName name="GCRG" localSheetId="26">#REF!</definedName>
    <definedName name="GCRG" localSheetId="0">#REF!</definedName>
    <definedName name="GCRG">#REF!</definedName>
    <definedName name="gdg" localSheetId="16" hidden="1">'[117]Fax a enviar'!#REF!</definedName>
    <definedName name="gdg" localSheetId="25" hidden="1">'[117]Fax a enviar'!#REF!</definedName>
    <definedName name="gdg" localSheetId="35" hidden="1">'[117]Fax a enviar'!#REF!</definedName>
    <definedName name="gdg" localSheetId="36" hidden="1">#REF!</definedName>
    <definedName name="gdg" localSheetId="39" hidden="1">'[117]Fax a enviar'!#REF!</definedName>
    <definedName name="gdg" localSheetId="55" hidden="1">#REF!</definedName>
    <definedName name="gdg" localSheetId="56" hidden="1">'[117]Fax a enviar'!#REF!</definedName>
    <definedName name="gdg" localSheetId="69" hidden="1">'[117]Fax a enviar'!#REF!</definedName>
    <definedName name="gdg" localSheetId="70" hidden="1">#REF!</definedName>
    <definedName name="gdg" localSheetId="26" hidden="1">'[117]Fax a enviar'!#REF!</definedName>
    <definedName name="gdg" hidden="1">'[117]Fax a enviar'!#REF!</definedName>
    <definedName name="gdgd" localSheetId="16" hidden="1">'[134]Fax a enviar'!#REF!</definedName>
    <definedName name="gdgd" localSheetId="36" hidden="1">#REF!</definedName>
    <definedName name="gdgd" localSheetId="39" hidden="1">'[134]Fax a enviar'!#REF!</definedName>
    <definedName name="gdgd" localSheetId="55" hidden="1">#REF!</definedName>
    <definedName name="gdgd" localSheetId="56" hidden="1">'[134]Fax a enviar'!#REF!</definedName>
    <definedName name="gdgd" localSheetId="70" hidden="1">#REF!</definedName>
    <definedName name="gdgd" localSheetId="26" hidden="1">'[134]Fax a enviar'!#REF!</definedName>
    <definedName name="gdgd" hidden="1">'[134]Fax a enviar'!#REF!</definedName>
    <definedName name="gdp" localSheetId="36">#REF!</definedName>
    <definedName name="gdp" localSheetId="55">#REF!</definedName>
    <definedName name="gdp" localSheetId="70">#REF!</definedName>
    <definedName name="gdp">[146]GDP_WEO!$A$3:$AB$188</definedName>
    <definedName name="gdpall" localSheetId="36">#REF!</definedName>
    <definedName name="gdpall" localSheetId="55">#REF!</definedName>
    <definedName name="gdpall" localSheetId="70">#REF!</definedName>
    <definedName name="gdpall">[146]GDP!$B$2:$AD$134</definedName>
    <definedName name="GDPDEFL" localSheetId="16">[147]NA!#REF!</definedName>
    <definedName name="GDPDEFL" localSheetId="25">[147]NA!#REF!</definedName>
    <definedName name="GDPDEFL" localSheetId="35">[147]NA!#REF!</definedName>
    <definedName name="GDPDEFL" localSheetId="34">[147]NA!#REF!</definedName>
    <definedName name="GDPDEFL" localSheetId="36">#REF!</definedName>
    <definedName name="GDPDEFL" localSheetId="39">[147]NA!#REF!</definedName>
    <definedName name="GDPDEFL" localSheetId="56">[148]NA!#REF!</definedName>
    <definedName name="GDPDEFL" localSheetId="69">[147]NA!#REF!</definedName>
    <definedName name="GDPDEFL" localSheetId="70">#REF!</definedName>
    <definedName name="GDPDEFL" localSheetId="26">[147]NA!#REF!</definedName>
    <definedName name="GDPDEFL">[147]NA!#REF!</definedName>
    <definedName name="GDPOR" localSheetId="16">[147]NA!#REF!</definedName>
    <definedName name="GDPOR" localSheetId="25">[147]NA!#REF!</definedName>
    <definedName name="GDPOR" localSheetId="35">[147]NA!#REF!</definedName>
    <definedName name="GDPOR" localSheetId="36">#REF!</definedName>
    <definedName name="GDPOR" localSheetId="39">[147]NA!#REF!</definedName>
    <definedName name="GDPOR" localSheetId="56">[148]NA!#REF!</definedName>
    <definedName name="GDPOR" localSheetId="69">[147]NA!#REF!</definedName>
    <definedName name="GDPOR" localSheetId="70">#REF!</definedName>
    <definedName name="GDPOR" localSheetId="26">[147]NA!#REF!</definedName>
    <definedName name="GDPOR">[147]NA!#REF!</definedName>
    <definedName name="GDPOR_" localSheetId="16">[147]NA!#REF!</definedName>
    <definedName name="GDPOR_" localSheetId="35">[147]NA!#REF!</definedName>
    <definedName name="GDPOR_" localSheetId="36">#REF!</definedName>
    <definedName name="GDPOR_" localSheetId="39">[147]NA!#REF!</definedName>
    <definedName name="GDPOR_" localSheetId="56">[148]NA!#REF!</definedName>
    <definedName name="GDPOR_" localSheetId="70">#REF!</definedName>
    <definedName name="GDPOR_" localSheetId="26">[147]NA!#REF!</definedName>
    <definedName name="GDPOR_">[147]NA!#REF!</definedName>
    <definedName name="gdppc" localSheetId="36">#REF!</definedName>
    <definedName name="gdppc" localSheetId="55">#REF!</definedName>
    <definedName name="gdppc" localSheetId="70">#REF!</definedName>
    <definedName name="gdppc">[146]GDPpc_WEO!$A$3:$AC$188</definedName>
    <definedName name="Germany_wt" localSheetId="36">#REF!</definedName>
    <definedName name="Germany_wt" localSheetId="70">#REF!</definedName>
    <definedName name="Germany_wt">'[85]OECD wgt'!$B$6</definedName>
    <definedName name="Gestión" localSheetId="36">#REF!</definedName>
    <definedName name="Gestión" localSheetId="70">#REF!</definedName>
    <definedName name="Gestión">[98]Hoja2!$A$1:$L$76</definedName>
    <definedName name="gfdsgfsa" localSheetId="16" hidden="1">{"Riqfin97",#N/A,FALSE,"Tran";"Riqfinpro",#N/A,FALSE,"Tran"}</definedName>
    <definedName name="gfdsgfsa" localSheetId="25" hidden="1">{"Riqfin97",#N/A,FALSE,"Tran";"Riqfinpro",#N/A,FALSE,"Tran"}</definedName>
    <definedName name="gfdsgfsa" localSheetId="41" hidden="1">{"Riqfin97",#N/A,FALSE,"Tran";"Riqfinpro",#N/A,FALSE,"Tran"}</definedName>
    <definedName name="gfdsgfsa" localSheetId="46" hidden="1">{"Riqfin97",#N/A,FALSE,"Tran";"Riqfinpro",#N/A,FALSE,"Tran"}</definedName>
    <definedName name="gfdsgfsa" localSheetId="7" hidden="1">{"Riqfin97",#N/A,FALSE,"Tran";"Riqfinpro",#N/A,FALSE,"Tran"}</definedName>
    <definedName name="gfdsgfsa" localSheetId="8" hidden="1">{"Riqfin97",#N/A,FALSE,"Tran";"Riqfinpro",#N/A,FALSE,"Tran"}</definedName>
    <definedName name="gfdsgfsa" localSheetId="35" hidden="1">{"Riqfin97",#N/A,FALSE,"Tran";"Riqfinpro",#N/A,FALSE,"Tran"}</definedName>
    <definedName name="gfdsgfsa" localSheetId="2" hidden="1">{"Riqfin97",#N/A,FALSE,"Tran";"Riqfinpro",#N/A,FALSE,"Tran"}</definedName>
    <definedName name="gfdsgfsa" localSheetId="34" hidden="1">{"Riqfin97",#N/A,FALSE,"Tran";"Riqfinpro",#N/A,FALSE,"Tran"}</definedName>
    <definedName name="gfdsgfsa" localSheetId="36" hidden="1">{"Riqfin97",#N/A,FALSE,"Tran";"Riqfinpro",#N/A,FALSE,"Tran"}</definedName>
    <definedName name="gfdsgfsa" localSheetId="39" hidden="1">{"Riqfin97",#N/A,FALSE,"Tran";"Riqfinpro",#N/A,FALSE,"Tran"}</definedName>
    <definedName name="gfdsgfsa" localSheetId="55" hidden="1">{"Riqfin97",#N/A,FALSE,"Tran";"Riqfinpro",#N/A,FALSE,"Tran"}</definedName>
    <definedName name="gfdsgfsa" localSheetId="56" hidden="1">{"Riqfin97",#N/A,FALSE,"Tran";"Riqfinpro",#N/A,FALSE,"Tran"}</definedName>
    <definedName name="gfdsgfsa" localSheetId="69" hidden="1">{"Riqfin97",#N/A,FALSE,"Tran";"Riqfinpro",#N/A,FALSE,"Tran"}</definedName>
    <definedName name="gfdsgfsa" localSheetId="70" hidden="1">{"Riqfin97",#N/A,FALSE,"Tran";"Riqfinpro",#N/A,FALSE,"Tran"}</definedName>
    <definedName name="gfdsgfsa" localSheetId="19" hidden="1">{"Riqfin97",#N/A,FALSE,"Tran";"Riqfinpro",#N/A,FALSE,"Tran"}</definedName>
    <definedName name="gfdsgfsa" localSheetId="22" hidden="1">{"Riqfin97",#N/A,FALSE,"Tran";"Riqfinpro",#N/A,FALSE,"Tran"}</definedName>
    <definedName name="gfdsgfsa" localSheetId="26" hidden="1">{"Riqfin97",#N/A,FALSE,"Tran";"Riqfinpro",#N/A,FALSE,"Tran"}</definedName>
    <definedName name="gfdsgfsa" localSheetId="27" hidden="1">{"Riqfin97",#N/A,FALSE,"Tran";"Riqfinpro",#N/A,FALSE,"Tran"}</definedName>
    <definedName name="gfdsgfsa" localSheetId="0" hidden="1">{"Riqfin97",#N/A,FALSE,"Tran";"Riqfinpro",#N/A,FALSE,"Tran"}</definedName>
    <definedName name="gfdsgfsa" hidden="1">{"Riqfin97",#N/A,FALSE,"Tran";"Riqfinpro",#N/A,FALSE,"Tran"}</definedName>
    <definedName name="GG" localSheetId="16">#REF!</definedName>
    <definedName name="GG" localSheetId="25">#REF!</definedName>
    <definedName name="GG" localSheetId="41">#REF!</definedName>
    <definedName name="GG" localSheetId="46">#REF!</definedName>
    <definedName name="GG" localSheetId="35">#REF!</definedName>
    <definedName name="GG" localSheetId="34">#REF!</definedName>
    <definedName name="GG" localSheetId="39">#REF!</definedName>
    <definedName name="GG" localSheetId="69">#REF!</definedName>
    <definedName name="GG" localSheetId="19">#REF!</definedName>
    <definedName name="GG" localSheetId="26">#REF!</definedName>
    <definedName name="GG" localSheetId="0">#REF!</definedName>
    <definedName name="GG">#REF!</definedName>
    <definedName name="GGB" localSheetId="16">[73]Q4!#REF!</definedName>
    <definedName name="GGB" localSheetId="25">[73]Q4!#REF!</definedName>
    <definedName name="GGB" localSheetId="35">[73]Q4!#REF!</definedName>
    <definedName name="GGB" localSheetId="34">[73]Q4!#REF!</definedName>
    <definedName name="GGB" localSheetId="36">#REF!</definedName>
    <definedName name="GGB" localSheetId="39">[73]Q4!#REF!</definedName>
    <definedName name="GGB" localSheetId="56">[74]Q4!#REF!</definedName>
    <definedName name="GGB" localSheetId="69">[73]Q4!#REF!</definedName>
    <definedName name="GGB" localSheetId="70">#REF!</definedName>
    <definedName name="GGB" localSheetId="26">[73]Q4!#REF!</definedName>
    <definedName name="GGB">[73]Q4!#REF!</definedName>
    <definedName name="GGB_NGDP" localSheetId="15">[73]Q4!#REF!</definedName>
    <definedName name="GGB_NGDP">#N/A</definedName>
    <definedName name="GGBXI" localSheetId="16">[144]Q4!#REF!</definedName>
    <definedName name="GGBXI" localSheetId="25">[144]Q4!#REF!</definedName>
    <definedName name="GGBXI" localSheetId="35">[144]Q4!#REF!</definedName>
    <definedName name="GGBXI" localSheetId="36">#REF!</definedName>
    <definedName name="GGBXI" localSheetId="39">[144]Q4!#REF!</definedName>
    <definedName name="GGBXI" localSheetId="56">[144]Q4!#REF!</definedName>
    <definedName name="GGBXI" localSheetId="69">[144]Q4!#REF!</definedName>
    <definedName name="GGBXI" localSheetId="70">#REF!</definedName>
    <definedName name="GGBXI" localSheetId="26">[144]Q4!#REF!</definedName>
    <definedName name="GGBXI">[144]Q4!#REF!</definedName>
    <definedName name="GGEC" localSheetId="16">#REF!</definedName>
    <definedName name="GGEC" localSheetId="25">#REF!</definedName>
    <definedName name="GGEC" localSheetId="41">#REF!</definedName>
    <definedName name="GGEC" localSheetId="46">#REF!</definedName>
    <definedName name="GGEC" localSheetId="35">#REF!</definedName>
    <definedName name="GGEC" localSheetId="34">#REF!</definedName>
    <definedName name="GGEC" localSheetId="39">#REF!</definedName>
    <definedName name="GGEC" localSheetId="56">#REF!</definedName>
    <definedName name="GGEC" localSheetId="69">#REF!</definedName>
    <definedName name="GGEC" localSheetId="19">#REF!</definedName>
    <definedName name="GGEC" localSheetId="26">#REF!</definedName>
    <definedName name="GGEC" localSheetId="0">#REF!</definedName>
    <definedName name="GGEC">#REF!</definedName>
    <definedName name="GGENL" localSheetId="16">#REF!</definedName>
    <definedName name="GGENL" localSheetId="41">#REF!</definedName>
    <definedName name="GGENL" localSheetId="46">#REF!</definedName>
    <definedName name="GGENL" localSheetId="35">#REF!</definedName>
    <definedName name="GGENL" localSheetId="34">#REF!</definedName>
    <definedName name="GGENL" localSheetId="39">#REF!</definedName>
    <definedName name="GGENL" localSheetId="56">#REF!</definedName>
    <definedName name="GGENL" localSheetId="19">#REF!</definedName>
    <definedName name="GGENL" localSheetId="26">#REF!</definedName>
    <definedName name="GGENL" localSheetId="0">#REF!</definedName>
    <definedName name="GGENL">#REF!</definedName>
    <definedName name="ggfrfff" localSheetId="16" hidden="1">#REF!</definedName>
    <definedName name="ggfrfff" localSheetId="41" hidden="1">#REF!</definedName>
    <definedName name="ggfrfff" localSheetId="46" hidden="1">#REF!</definedName>
    <definedName name="ggfrfff" localSheetId="35" hidden="1">#REF!</definedName>
    <definedName name="ggfrfff" localSheetId="29" hidden="1">#REF!</definedName>
    <definedName name="ggfrfff" localSheetId="33" hidden="1">#REF!</definedName>
    <definedName name="ggfrfff" localSheetId="34" hidden="1">#REF!</definedName>
    <definedName name="ggfrfff" localSheetId="39" hidden="1">#REF!</definedName>
    <definedName name="ggfrfff" localSheetId="50" hidden="1">#REF!</definedName>
    <definedName name="ggfrfff" localSheetId="51" hidden="1">#REF!</definedName>
    <definedName name="ggfrfff" localSheetId="55" hidden="1">#REF!</definedName>
    <definedName name="ggfrfff" localSheetId="56" hidden="1">#REF!</definedName>
    <definedName name="ggfrfff" localSheetId="19" hidden="1">#REF!</definedName>
    <definedName name="ggfrfff" localSheetId="26" hidden="1">#REF!</definedName>
    <definedName name="ggfrfff" localSheetId="0" hidden="1">#REF!</definedName>
    <definedName name="ggfrfff" hidden="1">#REF!</definedName>
    <definedName name="ggg" localSheetId="15" hidden="1">{"Riqfin97",#N/A,FALSE,"Tran";"Riqfinpro",#N/A,FALSE,"Tran"}</definedName>
    <definedName name="ggg" localSheetId="16" hidden="1">{"Riqfin97",#N/A,FALSE,"Tran";"Riqfinpro",#N/A,FALSE,"Tran"}</definedName>
    <definedName name="ggg" localSheetId="23" hidden="1">{"Riqfin97",#N/A,FALSE,"Tran";"Riqfinpro",#N/A,FALSE,"Tran"}</definedName>
    <definedName name="ggg" localSheetId="25" hidden="1">{"Riqfin97",#N/A,FALSE,"Tran";"Riqfinpro",#N/A,FALSE,"Tran"}</definedName>
    <definedName name="ggg" localSheetId="41" hidden="1">{"Riqfin97",#N/A,FALSE,"Tran";"Riqfinpro",#N/A,FALSE,"Tran"}</definedName>
    <definedName name="ggg" localSheetId="46" hidden="1">{"Riqfin97",#N/A,FALSE,"Tran";"Riqfinpro",#N/A,FALSE,"Tran"}</definedName>
    <definedName name="ggg" localSheetId="7" hidden="1">{"Riqfin97",#N/A,FALSE,"Tran";"Riqfinpro",#N/A,FALSE,"Tran"}</definedName>
    <definedName name="ggg" localSheetId="8" hidden="1">{"Riqfin97",#N/A,FALSE,"Tran";"Riqfinpro",#N/A,FALSE,"Tran"}</definedName>
    <definedName name="ggg" localSheetId="35" hidden="1">{"Riqfin97",#N/A,FALSE,"Tran";"Riqfinpro",#N/A,FALSE,"Tran"}</definedName>
    <definedName name="ggg" localSheetId="2" hidden="1">{"Riqfin97",#N/A,FALSE,"Tran";"Riqfinpro",#N/A,FALSE,"Tran"}</definedName>
    <definedName name="ggg" localSheetId="28" hidden="1">{"Riqfin97",#N/A,FALSE,"Tran";"Riqfinpro",#N/A,FALSE,"Tran"}</definedName>
    <definedName name="ggg" localSheetId="29" hidden="1">{"Riqfin97",#N/A,FALSE,"Tran";"Riqfinpro",#N/A,FALSE,"Tran"}</definedName>
    <definedName name="ggg" localSheetId="30" hidden="1">{"Riqfin97",#N/A,FALSE,"Tran";"Riqfinpro",#N/A,FALSE,"Tran"}</definedName>
    <definedName name="ggg" localSheetId="31" hidden="1">{"Riqfin97",#N/A,FALSE,"Tran";"Riqfinpro",#N/A,FALSE,"Tran"}</definedName>
    <definedName name="ggg" localSheetId="32" hidden="1">{"Riqfin97",#N/A,FALSE,"Tran";"Riqfinpro",#N/A,FALSE,"Tran"}</definedName>
    <definedName name="ggg" localSheetId="33" hidden="1">{"Riqfin97",#N/A,FALSE,"Tran";"Riqfinpro",#N/A,FALSE,"Tran"}</definedName>
    <definedName name="ggg" localSheetId="34" hidden="1">{"Riqfin97",#N/A,FALSE,"Tran";"Riqfinpro",#N/A,FALSE,"Tran"}</definedName>
    <definedName name="ggg" localSheetId="36" hidden="1">{"Riqfin97",#N/A,FALSE,"Tran";"Riqfinpro",#N/A,FALSE,"Tran"}</definedName>
    <definedName name="ggg" localSheetId="39" hidden="1">{"Riqfin97",#N/A,FALSE,"Tran";"Riqfinpro",#N/A,FALSE,"Tran"}</definedName>
    <definedName name="ggg" localSheetId="50" hidden="1">{"Riqfin97",#N/A,FALSE,"Tran";"Riqfinpro",#N/A,FALSE,"Tran"}</definedName>
    <definedName name="ggg" localSheetId="51" hidden="1">{"Riqfin97",#N/A,FALSE,"Tran";"Riqfinpro",#N/A,FALSE,"Tran"}</definedName>
    <definedName name="ggg" localSheetId="52" hidden="1">{"Riqfin97",#N/A,FALSE,"Tran";"Riqfinpro",#N/A,FALSE,"Tran"}</definedName>
    <definedName name="ggg" localSheetId="53" hidden="1">{"Riqfin97",#N/A,FALSE,"Tran";"Riqfinpro",#N/A,FALSE,"Tran"}</definedName>
    <definedName name="ggg" localSheetId="54" hidden="1">{"Riqfin97",#N/A,FALSE,"Tran";"Riqfinpro",#N/A,FALSE,"Tran"}</definedName>
    <definedName name="ggg" localSheetId="55" hidden="1">{"Riqfin97",#N/A,FALSE,"Tran";"Riqfinpro",#N/A,FALSE,"Tran"}</definedName>
    <definedName name="ggg" localSheetId="56" hidden="1">{"Riqfin97",#N/A,FALSE,"Tran";"Riqfinpro",#N/A,FALSE,"Tran"}</definedName>
    <definedName name="ggg" localSheetId="69" hidden="1">{"Riqfin97",#N/A,FALSE,"Tran";"Riqfinpro",#N/A,FALSE,"Tran"}</definedName>
    <definedName name="ggg" localSheetId="70" hidden="1">{"Riqfin97",#N/A,FALSE,"Tran";"Riqfinpro",#N/A,FALSE,"Tran"}</definedName>
    <definedName name="ggg" localSheetId="19" hidden="1">{"Riqfin97",#N/A,FALSE,"Tran";"Riqfinpro",#N/A,FALSE,"Tran"}</definedName>
    <definedName name="ggg" localSheetId="22" hidden="1">{"Riqfin97",#N/A,FALSE,"Tran";"Riqfinpro",#N/A,FALSE,"Tran"}</definedName>
    <definedName name="ggg" localSheetId="24" hidden="1">{"Riqfin97",#N/A,FALSE,"Tran";"Riqfinpro",#N/A,FALSE,"Tran"}</definedName>
    <definedName name="ggg" localSheetId="26" hidden="1">{"Riqfin97",#N/A,FALSE,"Tran";"Riqfinpro",#N/A,FALSE,"Tran"}</definedName>
    <definedName name="ggg" localSheetId="27" hidden="1">{"Riqfin97",#N/A,FALSE,"Tran";"Riqfinpro",#N/A,FALSE,"Tran"}</definedName>
    <definedName name="ggg" localSheetId="0" hidden="1">{"Riqfin97",#N/A,FALSE,"Tran";"Riqfinpro",#N/A,FALSE,"Tran"}</definedName>
    <definedName name="ggg" hidden="1">{"Riqfin97",#N/A,FALSE,"Tran";"Riqfinpro",#N/A,FALSE,"Tran"}</definedName>
    <definedName name="gggg" localSheetId="15" hidden="1">{"bop94-99",#N/A,FALSE,"BOP";"bgdp94-99",#N/A,FALSE,"BOPGDP";"exp94-99",#N/A,FALSE,"EXP";"imp94-99",#N/A,FALSE,"IMP";"tt9499",#N/A,FALSE,"TT";"ss94-99",#N/A,FALSE,"SERV";"tran94-99",#N/A,FALSE,"TRAN";"dis95-98",#N/A,FALSE,"DISB";"amor94-99",#N/A,FALSE,"AMOR";"int94-98",#N/A,FALSE,"INT";"debt94-99",#N/A,FALSE,"DEBT"}</definedName>
    <definedName name="gggg" localSheetId="16" hidden="1">{"bop94-99",#N/A,FALSE,"BOP";"bgdp94-99",#N/A,FALSE,"BOPGDP";"exp94-99",#N/A,FALSE,"EXP";"imp94-99",#N/A,FALSE,"IMP";"tt9499",#N/A,FALSE,"TT";"ss94-99",#N/A,FALSE,"SERV";"tran94-99",#N/A,FALSE,"TRAN";"dis95-98",#N/A,FALSE,"DISB";"amor94-99",#N/A,FALSE,"AMOR";"int94-98",#N/A,FALSE,"INT";"debt94-99",#N/A,FALSE,"DEBT"}</definedName>
    <definedName name="gggg" localSheetId="23" hidden="1">{"bop94-99",#N/A,FALSE,"BOP";"bgdp94-99",#N/A,FALSE,"BOPGDP";"exp94-99",#N/A,FALSE,"EXP";"imp94-99",#N/A,FALSE,"IMP";"tt9499",#N/A,FALSE,"TT";"ss94-99",#N/A,FALSE,"SERV";"tran94-99",#N/A,FALSE,"TRAN";"dis95-98",#N/A,FALSE,"DISB";"amor94-99",#N/A,FALSE,"AMOR";"int94-98",#N/A,FALSE,"INT";"debt94-99",#N/A,FALSE,"DEBT"}</definedName>
    <definedName name="gggg" localSheetId="25" hidden="1">{"bop94-99",#N/A,FALSE,"BOP";"bgdp94-99",#N/A,FALSE,"BOPGDP";"exp94-99",#N/A,FALSE,"EXP";"imp94-99",#N/A,FALSE,"IMP";"tt9499",#N/A,FALSE,"TT";"ss94-99",#N/A,FALSE,"SERV";"tran94-99",#N/A,FALSE,"TRAN";"dis95-98",#N/A,FALSE,"DISB";"amor94-99",#N/A,FALSE,"AMOR";"int94-98",#N/A,FALSE,"INT";"debt94-99",#N/A,FALSE,"DEBT"}</definedName>
    <definedName name="gggg" localSheetId="41" hidden="1">{"bop94-99",#N/A,FALSE,"BOP";"bgdp94-99",#N/A,FALSE,"BOPGDP";"exp94-99",#N/A,FALSE,"EXP";"imp94-99",#N/A,FALSE,"IMP";"tt9499",#N/A,FALSE,"TT";"ss94-99",#N/A,FALSE,"SERV";"tran94-99",#N/A,FALSE,"TRAN";"dis95-98",#N/A,FALSE,"DISB";"amor94-99",#N/A,FALSE,"AMOR";"int94-98",#N/A,FALSE,"INT";"debt94-99",#N/A,FALSE,"DEBT"}</definedName>
    <definedName name="gggg" localSheetId="46"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35" hidden="1">{"bop94-99",#N/A,FALSE,"BOP";"bgdp94-99",#N/A,FALSE,"BOPGDP";"exp94-99",#N/A,FALSE,"EXP";"imp94-99",#N/A,FALSE,"IMP";"tt9499",#N/A,FALSE,"TT";"ss94-99",#N/A,FALSE,"SERV";"tran94-99",#N/A,FALSE,"TRAN";"dis95-98",#N/A,FALSE,"DISB";"amor94-99",#N/A,FALSE,"AMOR";"int94-98",#N/A,FALSE,"INT";"debt94-99",#N/A,FALSE,"DEBT"}</definedName>
    <definedName name="gggg" localSheetId="2" hidden="1">{"bop94-99",#N/A,FALSE,"BOP";"bgdp94-99",#N/A,FALSE,"BOPGDP";"exp94-99",#N/A,FALSE,"EXP";"imp94-99",#N/A,FALSE,"IMP";"tt9499",#N/A,FALSE,"TT";"ss94-99",#N/A,FALSE,"SERV";"tran94-99",#N/A,FALSE,"TRAN";"dis95-98",#N/A,FALSE,"DISB";"amor94-99",#N/A,FALSE,"AMOR";"int94-98",#N/A,FALSE,"INT";"debt94-99",#N/A,FALSE,"DEBT"}</definedName>
    <definedName name="gggg" localSheetId="28" hidden="1">{"bop94-99",#N/A,FALSE,"BOP";"bgdp94-99",#N/A,FALSE,"BOPGDP";"exp94-99",#N/A,FALSE,"EXP";"imp94-99",#N/A,FALSE,"IMP";"tt9499",#N/A,FALSE,"TT";"ss94-99",#N/A,FALSE,"SERV";"tran94-99",#N/A,FALSE,"TRAN";"dis95-98",#N/A,FALSE,"DISB";"amor94-99",#N/A,FALSE,"AMOR";"int94-98",#N/A,FALSE,"INT";"debt94-99",#N/A,FALSE,"DEBT"}</definedName>
    <definedName name="gggg" localSheetId="29" hidden="1">{"bop94-99",#N/A,FALSE,"BOP";"bgdp94-99",#N/A,FALSE,"BOPGDP";"exp94-99",#N/A,FALSE,"EXP";"imp94-99",#N/A,FALSE,"IMP";"tt9499",#N/A,FALSE,"TT";"ss94-99",#N/A,FALSE,"SERV";"tran94-99",#N/A,FALSE,"TRAN";"dis95-98",#N/A,FALSE,"DISB";"amor94-99",#N/A,FALSE,"AMOR";"int94-98",#N/A,FALSE,"INT";"debt94-99",#N/A,FALSE,"DEBT"}</definedName>
    <definedName name="gggg" localSheetId="30" hidden="1">{"bop94-99",#N/A,FALSE,"BOP";"bgdp94-99",#N/A,FALSE,"BOPGDP";"exp94-99",#N/A,FALSE,"EXP";"imp94-99",#N/A,FALSE,"IMP";"tt9499",#N/A,FALSE,"TT";"ss94-99",#N/A,FALSE,"SERV";"tran94-99",#N/A,FALSE,"TRAN";"dis95-98",#N/A,FALSE,"DISB";"amor94-99",#N/A,FALSE,"AMOR";"int94-98",#N/A,FALSE,"INT";"debt94-99",#N/A,FALSE,"DEBT"}</definedName>
    <definedName name="gggg" localSheetId="31" hidden="1">{"bop94-99",#N/A,FALSE,"BOP";"bgdp94-99",#N/A,FALSE,"BOPGDP";"exp94-99",#N/A,FALSE,"EXP";"imp94-99",#N/A,FALSE,"IMP";"tt9499",#N/A,FALSE,"TT";"ss94-99",#N/A,FALSE,"SERV";"tran94-99",#N/A,FALSE,"TRAN";"dis95-98",#N/A,FALSE,"DISB";"amor94-99",#N/A,FALSE,"AMOR";"int94-98",#N/A,FALSE,"INT";"debt94-99",#N/A,FALSE,"DEBT"}</definedName>
    <definedName name="gggg" localSheetId="32" hidden="1">{"bop94-99",#N/A,FALSE,"BOP";"bgdp94-99",#N/A,FALSE,"BOPGDP";"exp94-99",#N/A,FALSE,"EXP";"imp94-99",#N/A,FALSE,"IMP";"tt9499",#N/A,FALSE,"TT";"ss94-99",#N/A,FALSE,"SERV";"tran94-99",#N/A,FALSE,"TRAN";"dis95-98",#N/A,FALSE,"DISB";"amor94-99",#N/A,FALSE,"AMOR";"int94-98",#N/A,FALSE,"INT";"debt94-99",#N/A,FALSE,"DEBT"}</definedName>
    <definedName name="gggg" localSheetId="33" hidden="1">{"bop94-99",#N/A,FALSE,"BOP";"bgdp94-99",#N/A,FALSE,"BOPGDP";"exp94-99",#N/A,FALSE,"EXP";"imp94-99",#N/A,FALSE,"IMP";"tt9499",#N/A,FALSE,"TT";"ss94-99",#N/A,FALSE,"SERV";"tran94-99",#N/A,FALSE,"TRAN";"dis95-98",#N/A,FALSE,"DISB";"amor94-99",#N/A,FALSE,"AMOR";"int94-98",#N/A,FALSE,"INT";"debt94-99",#N/A,FALSE,"DEBT"}</definedName>
    <definedName name="gggg" localSheetId="34" hidden="1">{"bop94-99",#N/A,FALSE,"BOP";"bgdp94-99",#N/A,FALSE,"BOPGDP";"exp94-99",#N/A,FALSE,"EXP";"imp94-99",#N/A,FALSE,"IMP";"tt9499",#N/A,FALSE,"TT";"ss94-99",#N/A,FALSE,"SERV";"tran94-99",#N/A,FALSE,"TRAN";"dis95-98",#N/A,FALSE,"DISB";"amor94-99",#N/A,FALSE,"AMOR";"int94-98",#N/A,FALSE,"INT";"debt94-99",#N/A,FALSE,"DEBT"}</definedName>
    <definedName name="gggg" localSheetId="36" hidden="1">{"bop94-99",#N/A,FALSE,"BOP";"bgdp94-99",#N/A,FALSE,"BOPGDP";"exp94-99",#N/A,FALSE,"EXP";"imp94-99",#N/A,FALSE,"IMP";"tt9499",#N/A,FALSE,"TT";"ss94-99",#N/A,FALSE,"SERV";"tran94-99",#N/A,FALSE,"TRAN";"dis95-98",#N/A,FALSE,"DISB";"amor94-99",#N/A,FALSE,"AMOR";"int94-98",#N/A,FALSE,"INT";"debt94-99",#N/A,FALSE,"DEBT"}</definedName>
    <definedName name="gggg" localSheetId="39" hidden="1">{"bop94-99",#N/A,FALSE,"BOP";"bgdp94-99",#N/A,FALSE,"BOPGDP";"exp94-99",#N/A,FALSE,"EXP";"imp94-99",#N/A,FALSE,"IMP";"tt9499",#N/A,FALSE,"TT";"ss94-99",#N/A,FALSE,"SERV";"tran94-99",#N/A,FALSE,"TRAN";"dis95-98",#N/A,FALSE,"DISB";"amor94-99",#N/A,FALSE,"AMOR";"int94-98",#N/A,FALSE,"INT";"debt94-99",#N/A,FALSE,"DEBT"}</definedName>
    <definedName name="gggg" localSheetId="50" hidden="1">{"bop94-99",#N/A,FALSE,"BOP";"bgdp94-99",#N/A,FALSE,"BOPGDP";"exp94-99",#N/A,FALSE,"EXP";"imp94-99",#N/A,FALSE,"IMP";"tt9499",#N/A,FALSE,"TT";"ss94-99",#N/A,FALSE,"SERV";"tran94-99",#N/A,FALSE,"TRAN";"dis95-98",#N/A,FALSE,"DISB";"amor94-99",#N/A,FALSE,"AMOR";"int94-98",#N/A,FALSE,"INT";"debt94-99",#N/A,FALSE,"DEBT"}</definedName>
    <definedName name="gggg" localSheetId="51" hidden="1">{"bop94-99",#N/A,FALSE,"BOP";"bgdp94-99",#N/A,FALSE,"BOPGDP";"exp94-99",#N/A,FALSE,"EXP";"imp94-99",#N/A,FALSE,"IMP";"tt9499",#N/A,FALSE,"TT";"ss94-99",#N/A,FALSE,"SERV";"tran94-99",#N/A,FALSE,"TRAN";"dis95-98",#N/A,FALSE,"DISB";"amor94-99",#N/A,FALSE,"AMOR";"int94-98",#N/A,FALSE,"INT";"debt94-99",#N/A,FALSE,"DEBT"}</definedName>
    <definedName name="gggg" localSheetId="52" hidden="1">{"bop94-99",#N/A,FALSE,"BOP";"bgdp94-99",#N/A,FALSE,"BOPGDP";"exp94-99",#N/A,FALSE,"EXP";"imp94-99",#N/A,FALSE,"IMP";"tt9499",#N/A,FALSE,"TT";"ss94-99",#N/A,FALSE,"SERV";"tran94-99",#N/A,FALSE,"TRAN";"dis95-98",#N/A,FALSE,"DISB";"amor94-99",#N/A,FALSE,"AMOR";"int94-98",#N/A,FALSE,"INT";"debt94-99",#N/A,FALSE,"DEBT"}</definedName>
    <definedName name="gggg" localSheetId="53" hidden="1">{"bop94-99",#N/A,FALSE,"BOP";"bgdp94-99",#N/A,FALSE,"BOPGDP";"exp94-99",#N/A,FALSE,"EXP";"imp94-99",#N/A,FALSE,"IMP";"tt9499",#N/A,FALSE,"TT";"ss94-99",#N/A,FALSE,"SERV";"tran94-99",#N/A,FALSE,"TRAN";"dis95-98",#N/A,FALSE,"DISB";"amor94-99",#N/A,FALSE,"AMOR";"int94-98",#N/A,FALSE,"INT";"debt94-99",#N/A,FALSE,"DEBT"}</definedName>
    <definedName name="gggg" localSheetId="54" hidden="1">{"bop94-99",#N/A,FALSE,"BOP";"bgdp94-99",#N/A,FALSE,"BOPGDP";"exp94-99",#N/A,FALSE,"EXP";"imp94-99",#N/A,FALSE,"IMP";"tt9499",#N/A,FALSE,"TT";"ss94-99",#N/A,FALSE,"SERV";"tran94-99",#N/A,FALSE,"TRAN";"dis95-98",#N/A,FALSE,"DISB";"amor94-99",#N/A,FALSE,"AMOR";"int94-98",#N/A,FALSE,"INT";"debt94-99",#N/A,FALSE,"DEBT"}</definedName>
    <definedName name="gggg" localSheetId="55" hidden="1">{"bop94-99",#N/A,FALSE,"BOP";"bgdp94-99",#N/A,FALSE,"BOPGDP";"exp94-99",#N/A,FALSE,"EXP";"imp94-99",#N/A,FALSE,"IMP";"tt9499",#N/A,FALSE,"TT";"ss94-99",#N/A,FALSE,"SERV";"tran94-99",#N/A,FALSE,"TRAN";"dis95-98",#N/A,FALSE,"DISB";"amor94-99",#N/A,FALSE,"AMOR";"int94-98",#N/A,FALSE,"INT";"debt94-99",#N/A,FALSE,"DEBT"}</definedName>
    <definedName name="gggg" localSheetId="56" hidden="1">{"bop94-99",#N/A,FALSE,"BOP";"bgdp94-99",#N/A,FALSE,"BOPGDP";"exp94-99",#N/A,FALSE,"EXP";"imp94-99",#N/A,FALSE,"IMP";"tt9499",#N/A,FALSE,"TT";"ss94-99",#N/A,FALSE,"SERV";"tran94-99",#N/A,FALSE,"TRAN";"dis95-98",#N/A,FALSE,"DISB";"amor94-99",#N/A,FALSE,"AMOR";"int94-98",#N/A,FALSE,"INT";"debt94-99",#N/A,FALSE,"DEBT"}</definedName>
    <definedName name="gggg" localSheetId="69" hidden="1">{"bop94-99",#N/A,FALSE,"BOP";"bgdp94-99",#N/A,FALSE,"BOPGDP";"exp94-99",#N/A,FALSE,"EXP";"imp94-99",#N/A,FALSE,"IMP";"tt9499",#N/A,FALSE,"TT";"ss94-99",#N/A,FALSE,"SERV";"tran94-99",#N/A,FALSE,"TRAN";"dis95-98",#N/A,FALSE,"DISB";"amor94-99",#N/A,FALSE,"AMOR";"int94-98",#N/A,FALSE,"INT";"debt94-99",#N/A,FALSE,"DEBT"}</definedName>
    <definedName name="gggg" localSheetId="70" hidden="1">{"bop94-99",#N/A,FALSE,"BOP";"bgdp94-99",#N/A,FALSE,"BOPGDP";"exp94-99",#N/A,FALSE,"EXP";"imp94-99",#N/A,FALSE,"IMP";"tt9499",#N/A,FALSE,"TT";"ss94-99",#N/A,FALSE,"SERV";"tran94-99",#N/A,FALSE,"TRAN";"dis95-98",#N/A,FALSE,"DISB";"amor94-99",#N/A,FALSE,"AMOR";"int94-98",#N/A,FALSE,"INT";"debt94-99",#N/A,FALSE,"DEBT"}</definedName>
    <definedName name="gggg" localSheetId="19" hidden="1">{"bop94-99",#N/A,FALSE,"BOP";"bgdp94-99",#N/A,FALSE,"BOPGDP";"exp94-99",#N/A,FALSE,"EXP";"imp94-99",#N/A,FALSE,"IMP";"tt9499",#N/A,FALSE,"TT";"ss94-99",#N/A,FALSE,"SERV";"tran94-99",#N/A,FALSE,"TRAN";"dis95-98",#N/A,FALSE,"DISB";"amor94-99",#N/A,FALSE,"AMOR";"int94-98",#N/A,FALSE,"INT";"debt94-99",#N/A,FALSE,"DEBT"}</definedName>
    <definedName name="gggg" localSheetId="22" hidden="1">{"bop94-99",#N/A,FALSE,"BOP";"bgdp94-99",#N/A,FALSE,"BOPGDP";"exp94-99",#N/A,FALSE,"EXP";"imp94-99",#N/A,FALSE,"IMP";"tt9499",#N/A,FALSE,"TT";"ss94-99",#N/A,FALSE,"SERV";"tran94-99",#N/A,FALSE,"TRAN";"dis95-98",#N/A,FALSE,"DISB";"amor94-99",#N/A,FALSE,"AMOR";"int94-98",#N/A,FALSE,"INT";"debt94-99",#N/A,FALSE,"DEBT"}</definedName>
    <definedName name="gggg" localSheetId="24" hidden="1">{"bop94-99",#N/A,FALSE,"BOP";"bgdp94-99",#N/A,FALSE,"BOPGDP";"exp94-99",#N/A,FALSE,"EXP";"imp94-99",#N/A,FALSE,"IMP";"tt9499",#N/A,FALSE,"TT";"ss94-99",#N/A,FALSE,"SERV";"tran94-99",#N/A,FALSE,"TRAN";"dis95-98",#N/A,FALSE,"DISB";"amor94-99",#N/A,FALSE,"AMOR";"int94-98",#N/A,FALSE,"INT";"debt94-99",#N/A,FALSE,"DEBT"}</definedName>
    <definedName name="gggg" localSheetId="26" hidden="1">{"bop94-99",#N/A,FALSE,"BOP";"bgdp94-99",#N/A,FALSE,"BOPGDP";"exp94-99",#N/A,FALSE,"EXP";"imp94-99",#N/A,FALSE,"IMP";"tt9499",#N/A,FALSE,"TT";"ss94-99",#N/A,FALSE,"SERV";"tran94-99",#N/A,FALSE,"TRAN";"dis95-98",#N/A,FALSE,"DISB";"amor94-99",#N/A,FALSE,"AMOR";"int94-98",#N/A,FALSE,"INT";"debt94-99",#N/A,FALSE,"DEBT"}</definedName>
    <definedName name="gggg" localSheetId="27"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localSheetId="15" hidden="1">'[149]J(Priv.Cap)'!#REF!</definedName>
    <definedName name="ggggg" localSheetId="16" hidden="1">'[150]J(Priv.Cap)'!#REF!</definedName>
    <definedName name="ggggg" localSheetId="36" hidden="1">#REF!</definedName>
    <definedName name="ggggg" localSheetId="55" hidden="1">#REF!</definedName>
    <definedName name="ggggg" localSheetId="70" hidden="1">#REF!</definedName>
    <definedName name="ggggg" hidden="1">'[150]J(Priv.Cap)'!#REF!</definedName>
    <definedName name="ggggggggggggggg" localSheetId="16" hidden="1">#REF!</definedName>
    <definedName name="ggggggggggggggg" localSheetId="25" hidden="1">#REF!</definedName>
    <definedName name="ggggggggggggggg" localSheetId="41" hidden="1">#REF!</definedName>
    <definedName name="ggggggggggggggg" localSheetId="46" hidden="1">#REF!</definedName>
    <definedName name="ggggggggggggggg" localSheetId="35" hidden="1">#REF!</definedName>
    <definedName name="ggggggggggggggg" localSheetId="29" hidden="1">#REF!</definedName>
    <definedName name="ggggggggggggggg" localSheetId="33" hidden="1">#REF!</definedName>
    <definedName name="ggggggggggggggg" localSheetId="34" hidden="1">#REF!</definedName>
    <definedName name="ggggggggggggggg" localSheetId="39" hidden="1">#REF!</definedName>
    <definedName name="ggggggggggggggg" localSheetId="50" hidden="1">#REF!</definedName>
    <definedName name="ggggggggggggggg" localSheetId="51" hidden="1">#REF!</definedName>
    <definedName name="ggggggggggggggg" localSheetId="55" hidden="1">#REF!</definedName>
    <definedName name="ggggggggggggggg" localSheetId="56" hidden="1">#REF!</definedName>
    <definedName name="ggggggggggggggg" localSheetId="69" hidden="1">#REF!</definedName>
    <definedName name="ggggggggggggggg" localSheetId="19" hidden="1">#REF!</definedName>
    <definedName name="ggggggggggggggg" localSheetId="26" hidden="1">#REF!</definedName>
    <definedName name="ggggggggggggggg" localSheetId="0" hidden="1">#REF!</definedName>
    <definedName name="ggggggggggggggg" hidden="1">#REF!</definedName>
    <definedName name="GGperc" localSheetId="16">#REF!</definedName>
    <definedName name="GGperc" localSheetId="41">#REF!</definedName>
    <definedName name="GGperc" localSheetId="46">#REF!</definedName>
    <definedName name="GGperc" localSheetId="35">#REF!</definedName>
    <definedName name="GGperc" localSheetId="34">#REF!</definedName>
    <definedName name="GGperc" localSheetId="39">#REF!</definedName>
    <definedName name="GGperc" localSheetId="19">#REF!</definedName>
    <definedName name="GGperc" localSheetId="26">#REF!</definedName>
    <definedName name="GGperc" localSheetId="0">#REF!</definedName>
    <definedName name="GGperc">#REF!</definedName>
    <definedName name="GGRG" localSheetId="16">#REF!</definedName>
    <definedName name="GGRG" localSheetId="41">#REF!</definedName>
    <definedName name="GGRG" localSheetId="46">#REF!</definedName>
    <definedName name="GGRG" localSheetId="35">#REF!</definedName>
    <definedName name="GGRG" localSheetId="34">#REF!</definedName>
    <definedName name="GGRG" localSheetId="39">#REF!</definedName>
    <definedName name="GGRG" localSheetId="19">#REF!</definedName>
    <definedName name="GGRG" localSheetId="26">#REF!</definedName>
    <definedName name="GGRG" localSheetId="0">#REF!</definedName>
    <definedName name="GGRG">#REF!</definedName>
    <definedName name="GGSB" localSheetId="35">[144]Q4!#REF!</definedName>
    <definedName name="GGSB" localSheetId="36">#REF!</definedName>
    <definedName name="GGSB" localSheetId="70">#REF!</definedName>
    <definedName name="GGSB" localSheetId="26">[144]Q4!#REF!</definedName>
    <definedName name="GGSB">[144]Q4!#REF!</definedName>
    <definedName name="GGSBXS" localSheetId="35">[144]Q4!#REF!</definedName>
    <definedName name="GGSBXS" localSheetId="36">#REF!</definedName>
    <definedName name="GGSBXS" localSheetId="70">#REF!</definedName>
    <definedName name="GGSBXS" localSheetId="26">[144]Q4!#REF!</definedName>
    <definedName name="GGSBXS">[144]Q4!#REF!</definedName>
    <definedName name="ght" localSheetId="15" hidden="1">{"Tab1",#N/A,FALSE,"P";"Tab2",#N/A,FALSE,"P"}</definedName>
    <definedName name="ght" localSheetId="16" hidden="1">{"Tab1",#N/A,FALSE,"P";"Tab2",#N/A,FALSE,"P"}</definedName>
    <definedName name="ght" localSheetId="23" hidden="1">{"Tab1",#N/A,FALSE,"P";"Tab2",#N/A,FALSE,"P"}</definedName>
    <definedName name="ght" localSheetId="25" hidden="1">{"Tab1",#N/A,FALSE,"P";"Tab2",#N/A,FALSE,"P"}</definedName>
    <definedName name="ght" localSheetId="41" hidden="1">{"Tab1",#N/A,FALSE,"P";"Tab2",#N/A,FALSE,"P"}</definedName>
    <definedName name="ght" localSheetId="46" hidden="1">{"Tab1",#N/A,FALSE,"P";"Tab2",#N/A,FALSE,"P"}</definedName>
    <definedName name="ght" localSheetId="7" hidden="1">{"Tab1",#N/A,FALSE,"P";"Tab2",#N/A,FALSE,"P"}</definedName>
    <definedName name="ght" localSheetId="8" hidden="1">{"Tab1",#N/A,FALSE,"P";"Tab2",#N/A,FALSE,"P"}</definedName>
    <definedName name="ght" localSheetId="35" hidden="1">{"Tab1",#N/A,FALSE,"P";"Tab2",#N/A,FALSE,"P"}</definedName>
    <definedName name="ght" localSheetId="2" hidden="1">{"Tab1",#N/A,FALSE,"P";"Tab2",#N/A,FALSE,"P"}</definedName>
    <definedName name="ght" localSheetId="28" hidden="1">{"Tab1",#N/A,FALSE,"P";"Tab2",#N/A,FALSE,"P"}</definedName>
    <definedName name="ght" localSheetId="29" hidden="1">{"Tab1",#N/A,FALSE,"P";"Tab2",#N/A,FALSE,"P"}</definedName>
    <definedName name="ght" localSheetId="30" hidden="1">{"Tab1",#N/A,FALSE,"P";"Tab2",#N/A,FALSE,"P"}</definedName>
    <definedName name="ght" localSheetId="31" hidden="1">{"Tab1",#N/A,FALSE,"P";"Tab2",#N/A,FALSE,"P"}</definedName>
    <definedName name="ght" localSheetId="32" hidden="1">{"Tab1",#N/A,FALSE,"P";"Tab2",#N/A,FALSE,"P"}</definedName>
    <definedName name="ght" localSheetId="33" hidden="1">{"Tab1",#N/A,FALSE,"P";"Tab2",#N/A,FALSE,"P"}</definedName>
    <definedName name="ght" localSheetId="34" hidden="1">{"Tab1",#N/A,FALSE,"P";"Tab2",#N/A,FALSE,"P"}</definedName>
    <definedName name="ght" localSheetId="36" hidden="1">{"Tab1",#N/A,FALSE,"P";"Tab2",#N/A,FALSE,"P"}</definedName>
    <definedName name="ght" localSheetId="39" hidden="1">{"Tab1",#N/A,FALSE,"P";"Tab2",#N/A,FALSE,"P"}</definedName>
    <definedName name="ght" localSheetId="50" hidden="1">{"Tab1",#N/A,FALSE,"P";"Tab2",#N/A,FALSE,"P"}</definedName>
    <definedName name="ght" localSheetId="51" hidden="1">{"Tab1",#N/A,FALSE,"P";"Tab2",#N/A,FALSE,"P"}</definedName>
    <definedName name="ght" localSheetId="52" hidden="1">{"Tab1",#N/A,FALSE,"P";"Tab2",#N/A,FALSE,"P"}</definedName>
    <definedName name="ght" localSheetId="53" hidden="1">{"Tab1",#N/A,FALSE,"P";"Tab2",#N/A,FALSE,"P"}</definedName>
    <definedName name="ght" localSheetId="54" hidden="1">{"Tab1",#N/A,FALSE,"P";"Tab2",#N/A,FALSE,"P"}</definedName>
    <definedName name="ght" localSheetId="55" hidden="1">{"Tab1",#N/A,FALSE,"P";"Tab2",#N/A,FALSE,"P"}</definedName>
    <definedName name="ght" localSheetId="56" hidden="1">{"Tab1",#N/A,FALSE,"P";"Tab2",#N/A,FALSE,"P"}</definedName>
    <definedName name="ght" localSheetId="69" hidden="1">{"Tab1",#N/A,FALSE,"P";"Tab2",#N/A,FALSE,"P"}</definedName>
    <definedName name="ght" localSheetId="70" hidden="1">{"Tab1",#N/A,FALSE,"P";"Tab2",#N/A,FALSE,"P"}</definedName>
    <definedName name="ght" localSheetId="19" hidden="1">{"Tab1",#N/A,FALSE,"P";"Tab2",#N/A,FALSE,"P"}</definedName>
    <definedName name="ght" localSheetId="22" hidden="1">{"Tab1",#N/A,FALSE,"P";"Tab2",#N/A,FALSE,"P"}</definedName>
    <definedName name="ght" localSheetId="24" hidden="1">{"Tab1",#N/A,FALSE,"P";"Tab2",#N/A,FALSE,"P"}</definedName>
    <definedName name="ght" localSheetId="26" hidden="1">{"Tab1",#N/A,FALSE,"P";"Tab2",#N/A,FALSE,"P"}</definedName>
    <definedName name="ght" localSheetId="27" hidden="1">{"Tab1",#N/A,FALSE,"P";"Tab2",#N/A,FALSE,"P"}</definedName>
    <definedName name="ght" localSheetId="0" hidden="1">{"Tab1",#N/A,FALSE,"P";"Tab2",#N/A,FALSE,"P"}</definedName>
    <definedName name="ght" hidden="1">{"Tab1",#N/A,FALSE,"P";"Tab2",#N/A,FALSE,"P"}</definedName>
    <definedName name="GL_Z" localSheetId="16">#REF!</definedName>
    <definedName name="GL_Z" localSheetId="25">#REF!</definedName>
    <definedName name="GL_Z" localSheetId="41">#REF!</definedName>
    <definedName name="GL_Z" localSheetId="46">#REF!</definedName>
    <definedName name="GL_Z" localSheetId="35">#REF!</definedName>
    <definedName name="GL_Z" localSheetId="29">#REF!</definedName>
    <definedName name="GL_Z" localSheetId="34">#REF!</definedName>
    <definedName name="GL_Z" localSheetId="39">#REF!</definedName>
    <definedName name="GL_Z" localSheetId="55">#REF!</definedName>
    <definedName name="GL_Z" localSheetId="69">#REF!</definedName>
    <definedName name="GL_Z" localSheetId="19">#REF!</definedName>
    <definedName name="GL_Z" localSheetId="26">#REF!</definedName>
    <definedName name="GL_Z" localSheetId="0">#REF!</definedName>
    <definedName name="GL_Z">#REF!</definedName>
    <definedName name="gni" localSheetId="36">#REF!</definedName>
    <definedName name="gni" localSheetId="55">#REF!</definedName>
    <definedName name="gni" localSheetId="70">#REF!</definedName>
    <definedName name="gni">[114]GNIpc!$A$1:$R$235</definedName>
    <definedName name="goafrica" localSheetId="16">[151]!goafrica</definedName>
    <definedName name="goafrica" localSheetId="21">[151]!goafrica</definedName>
    <definedName name="goafrica" localSheetId="41">[151]!goafrica</definedName>
    <definedName name="goafrica" localSheetId="43">[151]!goafrica</definedName>
    <definedName name="goafrica" localSheetId="46">[151]!goafrica</definedName>
    <definedName name="goafrica" localSheetId="6">[151]!goafrica</definedName>
    <definedName name="goafrica" localSheetId="10">#REF!</definedName>
    <definedName name="goafrica" localSheetId="36">#REF!</definedName>
    <definedName name="goafrica" localSheetId="12">[151]!goafrica</definedName>
    <definedName name="goafrica" localSheetId="45">[151]!goafrica</definedName>
    <definedName name="goafrica" localSheetId="50">#REF!</definedName>
    <definedName name="goafrica" localSheetId="51">#REF!</definedName>
    <definedName name="goafrica" localSheetId="55">#REF!</definedName>
    <definedName name="goafrica" localSheetId="56">[151]!goafrica</definedName>
    <definedName name="goafrica" localSheetId="66">[151]!goafrica</definedName>
    <definedName name="goafrica" localSheetId="70">#REF!</definedName>
    <definedName name="goafrica" localSheetId="19">[151]!goafrica</definedName>
    <definedName name="goafrica" localSheetId="26">[151]!goafrica</definedName>
    <definedName name="goafrica">[151]!goafrica</definedName>
    <definedName name="goasia" localSheetId="16">[151]!goasia</definedName>
    <definedName name="goasia" localSheetId="21">[151]!goasia</definedName>
    <definedName name="goasia" localSheetId="41">[151]!goasia</definedName>
    <definedName name="goasia" localSheetId="43">[151]!goasia</definedName>
    <definedName name="goasia" localSheetId="46">[151]!goasia</definedName>
    <definedName name="goasia" localSheetId="6">[151]!goasia</definedName>
    <definedName name="goasia" localSheetId="10">#REF!</definedName>
    <definedName name="goasia" localSheetId="36">#REF!</definedName>
    <definedName name="goasia" localSheetId="12">[151]!goasia</definedName>
    <definedName name="goasia" localSheetId="45">[151]!goasia</definedName>
    <definedName name="goasia" localSheetId="50">#REF!</definedName>
    <definedName name="goasia" localSheetId="51">#REF!</definedName>
    <definedName name="goasia" localSheetId="55">#REF!</definedName>
    <definedName name="goasia" localSheetId="56">[151]!goasia</definedName>
    <definedName name="goasia" localSheetId="66">[151]!goasia</definedName>
    <definedName name="goasia" localSheetId="70">#REF!</definedName>
    <definedName name="goasia" localSheetId="19">[151]!goasia</definedName>
    <definedName name="goasia" localSheetId="26">[151]!goasia</definedName>
    <definedName name="goasia">[151]!goasia</definedName>
    <definedName name="GOB" localSheetId="15">#REF!</definedName>
    <definedName name="GOB" localSheetId="16">#REF!</definedName>
    <definedName name="GOB" localSheetId="25">#REF!</definedName>
    <definedName name="GOB" localSheetId="41">#REF!</definedName>
    <definedName name="GOB" localSheetId="46">#REF!</definedName>
    <definedName name="GOB" localSheetId="35">#REF!</definedName>
    <definedName name="GOB" localSheetId="29">#REF!</definedName>
    <definedName name="GOB" localSheetId="33">#REF!</definedName>
    <definedName name="GOB" localSheetId="34">#REF!</definedName>
    <definedName name="GOB" localSheetId="36">#N/A</definedName>
    <definedName name="GOB" localSheetId="39">#REF!</definedName>
    <definedName name="GOB" localSheetId="50">#REF!</definedName>
    <definedName name="GOB" localSheetId="51">#REF!</definedName>
    <definedName name="GOB" localSheetId="55">#REF!</definedName>
    <definedName name="GOB" localSheetId="56">#REF!</definedName>
    <definedName name="GOB" localSheetId="69">#REF!</definedName>
    <definedName name="GOB" localSheetId="19">#REF!</definedName>
    <definedName name="GOB" localSheetId="26">#REF!</definedName>
    <definedName name="GOB" localSheetId="0">#REF!</definedName>
    <definedName name="GOB">#REF!</definedName>
    <definedName name="goeeup" localSheetId="16">[151]!goeeup</definedName>
    <definedName name="goeeup" localSheetId="21">[151]!goeeup</definedName>
    <definedName name="goeeup" localSheetId="41">[151]!goeeup</definedName>
    <definedName name="goeeup" localSheetId="43">[151]!goeeup</definedName>
    <definedName name="goeeup" localSheetId="46">[151]!goeeup</definedName>
    <definedName name="goeeup" localSheetId="6">[151]!goeeup</definedName>
    <definedName name="goeeup" localSheetId="10">#REF!</definedName>
    <definedName name="goeeup" localSheetId="36">#REF!</definedName>
    <definedName name="goeeup" localSheetId="12">[151]!goeeup</definedName>
    <definedName name="goeeup" localSheetId="45">[151]!goeeup</definedName>
    <definedName name="goeeup" localSheetId="50">#REF!</definedName>
    <definedName name="goeeup" localSheetId="51">#REF!</definedName>
    <definedName name="goeeup" localSheetId="55">#REF!</definedName>
    <definedName name="goeeup" localSheetId="56">[151]!goeeup</definedName>
    <definedName name="goeeup" localSheetId="66">[151]!goeeup</definedName>
    <definedName name="goeeup" localSheetId="70">#REF!</definedName>
    <definedName name="goeeup" localSheetId="19">[151]!goeeup</definedName>
    <definedName name="goeeup" localSheetId="26">[151]!goeeup</definedName>
    <definedName name="goeeup">[151]!goeeup</definedName>
    <definedName name="GOESC96" localSheetId="16">#REF!</definedName>
    <definedName name="GOESC96" localSheetId="25">#REF!</definedName>
    <definedName name="GOESC96" localSheetId="41">#REF!</definedName>
    <definedName name="GOESC96" localSheetId="46">#REF!</definedName>
    <definedName name="GOESC96" localSheetId="35">#REF!</definedName>
    <definedName name="GOESC96" localSheetId="34">#REF!</definedName>
    <definedName name="GOESC96" localSheetId="39">#REF!</definedName>
    <definedName name="GOESC96" localSheetId="56">#REF!</definedName>
    <definedName name="GOESC96" localSheetId="69">#REF!</definedName>
    <definedName name="GOESC96" localSheetId="19">#REF!</definedName>
    <definedName name="GOESC96" localSheetId="26">#REF!</definedName>
    <definedName name="GOESC96" localSheetId="0">#REF!</definedName>
    <definedName name="GOESC96">#REF!</definedName>
    <definedName name="goeurope" localSheetId="16">[151]!goeurope</definedName>
    <definedName name="goeurope" localSheetId="21">[151]!goeurope</definedName>
    <definedName name="goeurope" localSheetId="41">[151]!goeurope</definedName>
    <definedName name="goeurope" localSheetId="43">[151]!goeurope</definedName>
    <definedName name="goeurope" localSheetId="46">[151]!goeurope</definedName>
    <definedName name="goeurope" localSheetId="6">[151]!goeurope</definedName>
    <definedName name="goeurope" localSheetId="10">#REF!</definedName>
    <definedName name="goeurope" localSheetId="36">#REF!</definedName>
    <definedName name="goeurope" localSheetId="12">[151]!goeurope</definedName>
    <definedName name="goeurope" localSheetId="45">[151]!goeurope</definedName>
    <definedName name="goeurope" localSheetId="50">#REF!</definedName>
    <definedName name="goeurope" localSheetId="51">#REF!</definedName>
    <definedName name="goeurope" localSheetId="55">#REF!</definedName>
    <definedName name="goeurope" localSheetId="56">[151]!goeurope</definedName>
    <definedName name="goeurope" localSheetId="66">[151]!goeurope</definedName>
    <definedName name="goeurope" localSheetId="70">#REF!</definedName>
    <definedName name="goeurope" localSheetId="19">[151]!goeurope</definedName>
    <definedName name="goeurope" localSheetId="26">[151]!goeurope</definedName>
    <definedName name="goeurope">[151]!goeurope</definedName>
    <definedName name="golamerica" localSheetId="16">[151]!golamerica</definedName>
    <definedName name="golamerica" localSheetId="21">[151]!golamerica</definedName>
    <definedName name="golamerica" localSheetId="41">[151]!golamerica</definedName>
    <definedName name="golamerica" localSheetId="43">[151]!golamerica</definedName>
    <definedName name="golamerica" localSheetId="46">[151]!golamerica</definedName>
    <definedName name="golamerica" localSheetId="6">[151]!golamerica</definedName>
    <definedName name="golamerica" localSheetId="10">#REF!</definedName>
    <definedName name="golamerica" localSheetId="36">#REF!</definedName>
    <definedName name="golamerica" localSheetId="12">[151]!golamerica</definedName>
    <definedName name="golamerica" localSheetId="45">[151]!golamerica</definedName>
    <definedName name="golamerica" localSheetId="50">#REF!</definedName>
    <definedName name="golamerica" localSheetId="51">#REF!</definedName>
    <definedName name="golamerica" localSheetId="55">#REF!</definedName>
    <definedName name="golamerica" localSheetId="56">[151]!golamerica</definedName>
    <definedName name="golamerica" localSheetId="66">[151]!golamerica</definedName>
    <definedName name="golamerica" localSheetId="70">#REF!</definedName>
    <definedName name="golamerica" localSheetId="19">[151]!golamerica</definedName>
    <definedName name="golamerica" localSheetId="26">[151]!golamerica</definedName>
    <definedName name="golamerica">[151]!golamerica</definedName>
    <definedName name="gomeast" localSheetId="16">[151]!gomeast</definedName>
    <definedName name="gomeast" localSheetId="21">[151]!gomeast</definedName>
    <definedName name="gomeast" localSheetId="41">[151]!gomeast</definedName>
    <definedName name="gomeast" localSheetId="43">[151]!gomeast</definedName>
    <definedName name="gomeast" localSheetId="46">[151]!gomeast</definedName>
    <definedName name="gomeast" localSheetId="6">[151]!gomeast</definedName>
    <definedName name="gomeast" localSheetId="10">#REF!</definedName>
    <definedName name="gomeast" localSheetId="36">#REF!</definedName>
    <definedName name="gomeast" localSheetId="12">[151]!gomeast</definedName>
    <definedName name="gomeast" localSheetId="45">[151]!gomeast</definedName>
    <definedName name="gomeast" localSheetId="50">#REF!</definedName>
    <definedName name="gomeast" localSheetId="51">#REF!</definedName>
    <definedName name="gomeast" localSheetId="55">#REF!</definedName>
    <definedName name="gomeast" localSheetId="56">[151]!gomeast</definedName>
    <definedName name="gomeast" localSheetId="66">[151]!gomeast</definedName>
    <definedName name="gomeast" localSheetId="70">#REF!</definedName>
    <definedName name="gomeast" localSheetId="19">[151]!gomeast</definedName>
    <definedName name="gomeast" localSheetId="26">[151]!gomeast</definedName>
    <definedName name="gomeast">[151]!gomeast</definedName>
    <definedName name="gooecd" localSheetId="16">[151]!gooecd</definedName>
    <definedName name="gooecd" localSheetId="21">[151]!gooecd</definedName>
    <definedName name="gooecd" localSheetId="41">[151]!gooecd</definedName>
    <definedName name="gooecd" localSheetId="43">[151]!gooecd</definedName>
    <definedName name="gooecd" localSheetId="46">[151]!gooecd</definedName>
    <definedName name="gooecd" localSheetId="6">[151]!gooecd</definedName>
    <definedName name="gooecd" localSheetId="10">#REF!</definedName>
    <definedName name="gooecd" localSheetId="36">#REF!</definedName>
    <definedName name="gooecd" localSheetId="12">[151]!gooecd</definedName>
    <definedName name="gooecd" localSheetId="45">[151]!gooecd</definedName>
    <definedName name="gooecd" localSheetId="50">#REF!</definedName>
    <definedName name="gooecd" localSheetId="51">#REF!</definedName>
    <definedName name="gooecd" localSheetId="55">#REF!</definedName>
    <definedName name="gooecd" localSheetId="56">[151]!gooecd</definedName>
    <definedName name="gooecd" localSheetId="66">[151]!gooecd</definedName>
    <definedName name="gooecd" localSheetId="70">#REF!</definedName>
    <definedName name="gooecd" localSheetId="19">[151]!gooecd</definedName>
    <definedName name="gooecd" localSheetId="26">[151]!gooecd</definedName>
    <definedName name="gooecd">[151]!gooecd</definedName>
    <definedName name="goopec" localSheetId="16">[151]!goopec</definedName>
    <definedName name="goopec" localSheetId="21">[151]!goopec</definedName>
    <definedName name="goopec" localSheetId="41">[151]!goopec</definedName>
    <definedName name="goopec" localSheetId="43">[151]!goopec</definedName>
    <definedName name="goopec" localSheetId="46">[151]!goopec</definedName>
    <definedName name="goopec" localSheetId="6">[151]!goopec</definedName>
    <definedName name="goopec" localSheetId="10">#REF!</definedName>
    <definedName name="goopec" localSheetId="36">#REF!</definedName>
    <definedName name="goopec" localSheetId="12">[151]!goopec</definedName>
    <definedName name="goopec" localSheetId="45">[151]!goopec</definedName>
    <definedName name="goopec" localSheetId="50">#REF!</definedName>
    <definedName name="goopec" localSheetId="51">#REF!</definedName>
    <definedName name="goopec" localSheetId="55">#REF!</definedName>
    <definedName name="goopec" localSheetId="56">[151]!goopec</definedName>
    <definedName name="goopec" localSheetId="66">[151]!goopec</definedName>
    <definedName name="goopec" localSheetId="70">#REF!</definedName>
    <definedName name="goopec" localSheetId="19">[151]!goopec</definedName>
    <definedName name="goopec" localSheetId="26">[151]!goopec</definedName>
    <definedName name="goopec">[151]!goopec</definedName>
    <definedName name="gosummary" localSheetId="16">[151]!gosummary</definedName>
    <definedName name="gosummary" localSheetId="21">[151]!gosummary</definedName>
    <definedName name="gosummary" localSheetId="41">[151]!gosummary</definedName>
    <definedName name="gosummary" localSheetId="43">[151]!gosummary</definedName>
    <definedName name="gosummary" localSheetId="46">[151]!gosummary</definedName>
    <definedName name="gosummary" localSheetId="6">[151]!gosummary</definedName>
    <definedName name="gosummary" localSheetId="10">#REF!</definedName>
    <definedName name="gosummary" localSheetId="36">#REF!</definedName>
    <definedName name="gosummary" localSheetId="12">[151]!gosummary</definedName>
    <definedName name="gosummary" localSheetId="45">[151]!gosummary</definedName>
    <definedName name="gosummary" localSheetId="50">#REF!</definedName>
    <definedName name="gosummary" localSheetId="51">#REF!</definedName>
    <definedName name="gosummary" localSheetId="55">#REF!</definedName>
    <definedName name="gosummary" localSheetId="56">[151]!gosummary</definedName>
    <definedName name="gosummary" localSheetId="66">[151]!gosummary</definedName>
    <definedName name="gosummary" localSheetId="70">#REF!</definedName>
    <definedName name="gosummary" localSheetId="19">[151]!gosummary</definedName>
    <definedName name="gosummary" localSheetId="26">[151]!gosummary</definedName>
    <definedName name="gosummary">[151]!gosummary</definedName>
    <definedName name="_xlnm.Recorder" localSheetId="16">#REF!</definedName>
    <definedName name="_xlnm.Recorder" localSheetId="41">#REF!</definedName>
    <definedName name="_xlnm.Recorder" localSheetId="46">#REF!</definedName>
    <definedName name="_xlnm.Recorder" localSheetId="35">#REF!</definedName>
    <definedName name="_xlnm.Recorder" localSheetId="34">#REF!</definedName>
    <definedName name="_xlnm.Recorder" localSheetId="39">#REF!</definedName>
    <definedName name="_xlnm.Recorder" localSheetId="56">#REF!</definedName>
    <definedName name="_xlnm.Recorder" localSheetId="19">#REF!</definedName>
    <definedName name="_xlnm.Recorder" localSheetId="26">#REF!</definedName>
    <definedName name="_xlnm.Recorder" localSheetId="0">#REF!</definedName>
    <definedName name="_xlnm.Recorder">#REF!</definedName>
    <definedName name="Grace_IDA" localSheetId="36">#REF!</definedName>
    <definedName name="Grace_IDA" localSheetId="55">#REF!</definedName>
    <definedName name="Grace_IDA" localSheetId="70">#REF!</definedName>
    <definedName name="Grace_IDA">[130]NPV!$B$25</definedName>
    <definedName name="Grace_IDA1" localSheetId="16">#REF!</definedName>
    <definedName name="Grace_IDA1" localSheetId="25">#REF!</definedName>
    <definedName name="Grace_IDA1" localSheetId="41">#REF!</definedName>
    <definedName name="Grace_IDA1" localSheetId="46">#REF!</definedName>
    <definedName name="Grace_IDA1" localSheetId="35">#REF!</definedName>
    <definedName name="Grace_IDA1" localSheetId="34">#REF!</definedName>
    <definedName name="Grace_IDA1" localSheetId="39">#REF!</definedName>
    <definedName name="Grace_IDA1" localSheetId="56">#REF!</definedName>
    <definedName name="Grace_IDA1" localSheetId="69">#REF!</definedName>
    <definedName name="Grace_IDA1" localSheetId="19">#REF!</definedName>
    <definedName name="Grace_IDA1" localSheetId="26">#REF!</definedName>
    <definedName name="Grace_IDA1" localSheetId="0">#REF!</definedName>
    <definedName name="Grace_IDA1">#REF!</definedName>
    <definedName name="Grace_NC" localSheetId="15">#REF!</definedName>
    <definedName name="Grace_NC" localSheetId="16">[130]NPV!#REF!</definedName>
    <definedName name="Grace_NC" localSheetId="25">[130]NPV!#REF!</definedName>
    <definedName name="Grace_NC" localSheetId="35">[130]NPV!#REF!</definedName>
    <definedName name="Grace_NC" localSheetId="30">#REF!</definedName>
    <definedName name="Grace_NC" localSheetId="31">#REF!</definedName>
    <definedName name="Grace_NC" localSheetId="32">#REF!</definedName>
    <definedName name="Grace_NC" localSheetId="33">#REF!</definedName>
    <definedName name="Grace_NC" localSheetId="34">[130]NPV!#REF!</definedName>
    <definedName name="Grace_NC" localSheetId="36">#REF!</definedName>
    <definedName name="Grace_NC" localSheetId="39">[130]NPV!#REF!</definedName>
    <definedName name="Grace_NC" localSheetId="55">#REF!</definedName>
    <definedName name="Grace_NC" localSheetId="56">[130]NPV!#REF!</definedName>
    <definedName name="Grace_NC" localSheetId="69">[130]NPV!#REF!</definedName>
    <definedName name="Grace_NC" localSheetId="70">#REF!</definedName>
    <definedName name="Grace_NC" localSheetId="26">[130]NPV!#REF!</definedName>
    <definedName name="Grace_NC">[130]NPV!#REF!</definedName>
    <definedName name="Grace1_IDA" localSheetId="16">#REF!</definedName>
    <definedName name="Grace1_IDA" localSheetId="25">#REF!</definedName>
    <definedName name="Grace1_IDA" localSheetId="41">#REF!</definedName>
    <definedName name="Grace1_IDA" localSheetId="46">#REF!</definedName>
    <definedName name="Grace1_IDA" localSheetId="35">#REF!</definedName>
    <definedName name="Grace1_IDA" localSheetId="34">#REF!</definedName>
    <definedName name="Grace1_IDA" localSheetId="39">#REF!</definedName>
    <definedName name="Grace1_IDA" localSheetId="56">#REF!</definedName>
    <definedName name="Grace1_IDA" localSheetId="69">#REF!</definedName>
    <definedName name="Grace1_IDA" localSheetId="19">#REF!</definedName>
    <definedName name="Grace1_IDA" localSheetId="26">#REF!</definedName>
    <definedName name="Grace1_IDA" localSheetId="0">#REF!</definedName>
    <definedName name="Grace1_IDA">#REF!</definedName>
    <definedName name="graf">#N/A</definedName>
    <definedName name="GRAF2">#N/A</definedName>
    <definedName name="GRAFDOM">#N/A</definedName>
    <definedName name="grafico" localSheetId="16">[7]!grafico</definedName>
    <definedName name="grafico" localSheetId="35">[7]!grafico</definedName>
    <definedName name="grafico" localSheetId="36">#REF!</definedName>
    <definedName name="grafico" localSheetId="56">[8]!grafico</definedName>
    <definedName name="grafico" localSheetId="70">#REF!</definedName>
    <definedName name="grafico" localSheetId="26">[7]!grafico</definedName>
    <definedName name="grafico">[7]!grafico</definedName>
    <definedName name="GRÁFICO_10.3.1." localSheetId="36">#REF!</definedName>
    <definedName name="GRÁFICO_10.3.1." localSheetId="70">#REF!</definedName>
    <definedName name="GRÁFICO_10.3.1.">'[110]GRÁFICO DE FONDO POR AFILIADO'!$A$3:$H$35</definedName>
    <definedName name="GRÁFICO_10.3.2" localSheetId="36">#REF!</definedName>
    <definedName name="GRÁFICO_10.3.2" localSheetId="70">#REF!</definedName>
    <definedName name="GRÁFICO_10.3.2">'[110]GRÁFICO DE FONDO POR AFILIADO'!$A$36:$H$68</definedName>
    <definedName name="GRÁFICO_10.3.3" localSheetId="36">#REF!</definedName>
    <definedName name="GRÁFICO_10.3.3" localSheetId="70">#REF!</definedName>
    <definedName name="GRÁFICO_10.3.3">'[110]GRÁFICO DE FONDO POR AFILIADO'!$A$69:$H$101</definedName>
    <definedName name="GRÁFICO_10.3.4." localSheetId="36">#REF!</definedName>
    <definedName name="GRÁFICO_10.3.4." localSheetId="70">#REF!</definedName>
    <definedName name="GRÁFICO_10.3.4.">'[110]GRÁFICO DE FONDO POR AFILIADO'!$A$103:$H$135</definedName>
    <definedName name="GRÁFICO_N_10.2.4." localSheetId="16">#REF!</definedName>
    <definedName name="GRÁFICO_N_10.2.4." localSheetId="25">#REF!</definedName>
    <definedName name="GRÁFICO_N_10.2.4." localSheetId="41">#REF!</definedName>
    <definedName name="GRÁFICO_N_10.2.4." localSheetId="46">#REF!</definedName>
    <definedName name="GRÁFICO_N_10.2.4." localSheetId="35">#REF!</definedName>
    <definedName name="GRÁFICO_N_10.2.4." localSheetId="34">#REF!</definedName>
    <definedName name="GRÁFICO_N_10.2.4." localSheetId="39">#REF!</definedName>
    <definedName name="GRÁFICO_N_10.2.4." localSheetId="56">#REF!</definedName>
    <definedName name="GRÁFICO_N_10.2.4." localSheetId="69">#REF!</definedName>
    <definedName name="GRÁFICO_N_10.2.4." localSheetId="19">#REF!</definedName>
    <definedName name="GRÁFICO_N_10.2.4." localSheetId="26">#REF!</definedName>
    <definedName name="GRÁFICO_N_10.2.4." localSheetId="0">#REF!</definedName>
    <definedName name="GRÁFICO_N_10.2.4.">#REF!</definedName>
    <definedName name="GRAFICO2">#N/A</definedName>
    <definedName name="gre" localSheetId="15" hidden="1">{"Riqfin97",#N/A,FALSE,"Tran";"Riqfinpro",#N/A,FALSE,"Tran"}</definedName>
    <definedName name="gre" localSheetId="16" hidden="1">{"Riqfin97",#N/A,FALSE,"Tran";"Riqfinpro",#N/A,FALSE,"Tran"}</definedName>
    <definedName name="gre" localSheetId="23" hidden="1">{"Riqfin97",#N/A,FALSE,"Tran";"Riqfinpro",#N/A,FALSE,"Tran"}</definedName>
    <definedName name="gre" localSheetId="25" hidden="1">{"Riqfin97",#N/A,FALSE,"Tran";"Riqfinpro",#N/A,FALSE,"Tran"}</definedName>
    <definedName name="gre" localSheetId="41" hidden="1">{"Riqfin97",#N/A,FALSE,"Tran";"Riqfinpro",#N/A,FALSE,"Tran"}</definedName>
    <definedName name="gre" localSheetId="46" hidden="1">{"Riqfin97",#N/A,FALSE,"Tran";"Riqfinpro",#N/A,FALSE,"Tran"}</definedName>
    <definedName name="gre" localSheetId="7" hidden="1">{"Riqfin97",#N/A,FALSE,"Tran";"Riqfinpro",#N/A,FALSE,"Tran"}</definedName>
    <definedName name="gre" localSheetId="8" hidden="1">{"Riqfin97",#N/A,FALSE,"Tran";"Riqfinpro",#N/A,FALSE,"Tran"}</definedName>
    <definedName name="gre" localSheetId="35" hidden="1">{"Riqfin97",#N/A,FALSE,"Tran";"Riqfinpro",#N/A,FALSE,"Tran"}</definedName>
    <definedName name="gre" localSheetId="2" hidden="1">{"Riqfin97",#N/A,FALSE,"Tran";"Riqfinpro",#N/A,FALSE,"Tran"}</definedName>
    <definedName name="gre" localSheetId="28" hidden="1">{"Riqfin97",#N/A,FALSE,"Tran";"Riqfinpro",#N/A,FALSE,"Tran"}</definedName>
    <definedName name="gre" localSheetId="29" hidden="1">{"Riqfin97",#N/A,FALSE,"Tran";"Riqfinpro",#N/A,FALSE,"Tran"}</definedName>
    <definedName name="gre" localSheetId="30" hidden="1">{"Riqfin97",#N/A,FALSE,"Tran";"Riqfinpro",#N/A,FALSE,"Tran"}</definedName>
    <definedName name="gre" localSheetId="31" hidden="1">{"Riqfin97",#N/A,FALSE,"Tran";"Riqfinpro",#N/A,FALSE,"Tran"}</definedName>
    <definedName name="gre" localSheetId="32" hidden="1">{"Riqfin97",#N/A,FALSE,"Tran";"Riqfinpro",#N/A,FALSE,"Tran"}</definedName>
    <definedName name="gre" localSheetId="33" hidden="1">{"Riqfin97",#N/A,FALSE,"Tran";"Riqfinpro",#N/A,FALSE,"Tran"}</definedName>
    <definedName name="gre" localSheetId="34" hidden="1">{"Riqfin97",#N/A,FALSE,"Tran";"Riqfinpro",#N/A,FALSE,"Tran"}</definedName>
    <definedName name="gre" localSheetId="36" hidden="1">{"Riqfin97",#N/A,FALSE,"Tran";"Riqfinpro",#N/A,FALSE,"Tran"}</definedName>
    <definedName name="gre" localSheetId="39" hidden="1">{"Riqfin97",#N/A,FALSE,"Tran";"Riqfinpro",#N/A,FALSE,"Tran"}</definedName>
    <definedName name="gre" localSheetId="50" hidden="1">{"Riqfin97",#N/A,FALSE,"Tran";"Riqfinpro",#N/A,FALSE,"Tran"}</definedName>
    <definedName name="gre" localSheetId="51" hidden="1">{"Riqfin97",#N/A,FALSE,"Tran";"Riqfinpro",#N/A,FALSE,"Tran"}</definedName>
    <definedName name="gre" localSheetId="52" hidden="1">{"Riqfin97",#N/A,FALSE,"Tran";"Riqfinpro",#N/A,FALSE,"Tran"}</definedName>
    <definedName name="gre" localSheetId="53" hidden="1">{"Riqfin97",#N/A,FALSE,"Tran";"Riqfinpro",#N/A,FALSE,"Tran"}</definedName>
    <definedName name="gre" localSheetId="54" hidden="1">{"Riqfin97",#N/A,FALSE,"Tran";"Riqfinpro",#N/A,FALSE,"Tran"}</definedName>
    <definedName name="gre" localSheetId="55" hidden="1">{"Riqfin97",#N/A,FALSE,"Tran";"Riqfinpro",#N/A,FALSE,"Tran"}</definedName>
    <definedName name="gre" localSheetId="56" hidden="1">{"Riqfin97",#N/A,FALSE,"Tran";"Riqfinpro",#N/A,FALSE,"Tran"}</definedName>
    <definedName name="gre" localSheetId="69" hidden="1">{"Riqfin97",#N/A,FALSE,"Tran";"Riqfinpro",#N/A,FALSE,"Tran"}</definedName>
    <definedName name="gre" localSheetId="70" hidden="1">{"Riqfin97",#N/A,FALSE,"Tran";"Riqfinpro",#N/A,FALSE,"Tran"}</definedName>
    <definedName name="gre" localSheetId="19" hidden="1">{"Riqfin97",#N/A,FALSE,"Tran";"Riqfinpro",#N/A,FALSE,"Tran"}</definedName>
    <definedName name="gre" localSheetId="22" hidden="1">{"Riqfin97",#N/A,FALSE,"Tran";"Riqfinpro",#N/A,FALSE,"Tran"}</definedName>
    <definedName name="gre" localSheetId="24" hidden="1">{"Riqfin97",#N/A,FALSE,"Tran";"Riqfinpro",#N/A,FALSE,"Tran"}</definedName>
    <definedName name="gre" localSheetId="26" hidden="1">{"Riqfin97",#N/A,FALSE,"Tran";"Riqfinpro",#N/A,FALSE,"Tran"}</definedName>
    <definedName name="gre" localSheetId="27" hidden="1">{"Riqfin97",#N/A,FALSE,"Tran";"Riqfinpro",#N/A,FALSE,"Tran"}</definedName>
    <definedName name="gre" localSheetId="0" hidden="1">{"Riqfin97",#N/A,FALSE,"Tran";"Riqfinpro",#N/A,FALSE,"Tran"}</definedName>
    <definedName name="gre" hidden="1">{"Riqfin97",#N/A,FALSE,"Tran";"Riqfinpro",#N/A,FALSE,"Tran"}</definedName>
    <definedName name="Greece_wt" localSheetId="36">#REF!</definedName>
    <definedName name="Greece_wt" localSheetId="70">#REF!</definedName>
    <definedName name="Greece_wt">'[85]OECD wgt'!$B$19</definedName>
    <definedName name="grtrt" localSheetId="16" hidden="1">'[128]Fax a enviar'!#REF!</definedName>
    <definedName name="grtrt" localSheetId="25" hidden="1">'[128]Fax a enviar'!#REF!</definedName>
    <definedName name="grtrt" localSheetId="35" hidden="1">'[128]Fax a enviar'!#REF!</definedName>
    <definedName name="grtrt" localSheetId="34" hidden="1">'[128]Fax a enviar'!#REF!</definedName>
    <definedName name="grtrt" localSheetId="36" hidden="1">#REF!</definedName>
    <definedName name="grtrt" localSheetId="39" hidden="1">'[128]Fax a enviar'!#REF!</definedName>
    <definedName name="grtrt" localSheetId="55" hidden="1">#REF!</definedName>
    <definedName name="grtrt" localSheetId="56" hidden="1">'[128]Fax a enviar'!#REF!</definedName>
    <definedName name="grtrt" localSheetId="69" hidden="1">'[128]Fax a enviar'!#REF!</definedName>
    <definedName name="grtrt" localSheetId="70" hidden="1">#REF!</definedName>
    <definedName name="grtrt" localSheetId="26" hidden="1">'[128]Fax a enviar'!#REF!</definedName>
    <definedName name="grtrt" hidden="1">'[128]Fax a enviar'!#REF!</definedName>
    <definedName name="Gstd" localSheetId="16">#REF!</definedName>
    <definedName name="Gstd" localSheetId="25">#REF!</definedName>
    <definedName name="Gstd" localSheetId="41">#REF!</definedName>
    <definedName name="Gstd" localSheetId="46">#REF!</definedName>
    <definedName name="Gstd" localSheetId="35">#REF!</definedName>
    <definedName name="Gstd" localSheetId="34">#REF!</definedName>
    <definedName name="Gstd" localSheetId="39">#REF!</definedName>
    <definedName name="Gstd" localSheetId="56">#REF!</definedName>
    <definedName name="Gstd" localSheetId="69">#REF!</definedName>
    <definedName name="Gstd" localSheetId="19">#REF!</definedName>
    <definedName name="Gstd" localSheetId="26">#REF!</definedName>
    <definedName name="Gstd" localSheetId="0">#REF!</definedName>
    <definedName name="Gstd">#REF!</definedName>
    <definedName name="GT" localSheetId="36">#REF!</definedName>
    <definedName name="GT" localSheetId="70">#REF!</definedName>
    <definedName name="GT">'[80]GT%'!$C$5</definedName>
    <definedName name="gtryrtyr" localSheetId="16" hidden="1">#REF!</definedName>
    <definedName name="gtryrtyr" localSheetId="25" hidden="1">#REF!</definedName>
    <definedName name="gtryrtyr" localSheetId="41" hidden="1">#REF!</definedName>
    <definedName name="gtryrtyr" localSheetId="46" hidden="1">#REF!</definedName>
    <definedName name="gtryrtyr" localSheetId="35" hidden="1">#REF!</definedName>
    <definedName name="gtryrtyr" localSheetId="29" hidden="1">#REF!</definedName>
    <definedName name="gtryrtyr" localSheetId="33" hidden="1">#REF!</definedName>
    <definedName name="gtryrtyr" localSheetId="34" hidden="1">#REF!</definedName>
    <definedName name="gtryrtyr" localSheetId="39" hidden="1">#REF!</definedName>
    <definedName name="gtryrtyr" localSheetId="50" hidden="1">#REF!</definedName>
    <definedName name="gtryrtyr" localSheetId="51" hidden="1">#REF!</definedName>
    <definedName name="gtryrtyr" localSheetId="55" hidden="1">#REF!</definedName>
    <definedName name="gtryrtyr" localSheetId="56" hidden="1">#REF!</definedName>
    <definedName name="gtryrtyr" localSheetId="69" hidden="1">#REF!</definedName>
    <definedName name="gtryrtyr" localSheetId="19" hidden="1">#REF!</definedName>
    <definedName name="gtryrtyr" localSheetId="26" hidden="1">#REF!</definedName>
    <definedName name="gtryrtyr" localSheetId="0" hidden="1">#REF!</definedName>
    <definedName name="gtryrtyr" hidden="1">#REF!</definedName>
    <definedName name="GUEBVIO" localSheetId="16" hidden="1">#REF!</definedName>
    <definedName name="GUEBVIO" localSheetId="41" hidden="1">#REF!</definedName>
    <definedName name="GUEBVIO" localSheetId="46" hidden="1">#REF!</definedName>
    <definedName name="GUEBVIO" localSheetId="35" hidden="1">#REF!</definedName>
    <definedName name="GUEBVIO" localSheetId="34" hidden="1">#REF!</definedName>
    <definedName name="GUEBVIO" localSheetId="39" hidden="1">#REF!</definedName>
    <definedName name="GUEBVIO" localSheetId="19" hidden="1">#REF!</definedName>
    <definedName name="GUEBVIO" localSheetId="26" hidden="1">#REF!</definedName>
    <definedName name="GUEBVIO" localSheetId="0" hidden="1">#REF!</definedName>
    <definedName name="GUEBVIO" hidden="1">#REF!</definedName>
    <definedName name="GUIL" localSheetId="15">#REF!</definedName>
    <definedName name="GUIL" localSheetId="16">#REF!</definedName>
    <definedName name="GUIL" localSheetId="41">#REF!</definedName>
    <definedName name="GUIL" localSheetId="46">#REF!</definedName>
    <definedName name="GUIL" localSheetId="35">#REF!</definedName>
    <definedName name="GUIL" localSheetId="29">#REF!</definedName>
    <definedName name="GUIL" localSheetId="34">#REF!</definedName>
    <definedName name="GUIL" localSheetId="36">#N/A</definedName>
    <definedName name="GUIL" localSheetId="39">#REF!</definedName>
    <definedName name="GUIL" localSheetId="50">#REF!</definedName>
    <definedName name="GUIL" localSheetId="51">#REF!</definedName>
    <definedName name="GUIL" localSheetId="55">#REF!</definedName>
    <definedName name="GUIL" localSheetId="56">#REF!</definedName>
    <definedName name="GUIL" localSheetId="19">#REF!</definedName>
    <definedName name="GUIL" localSheetId="26">#REF!</definedName>
    <definedName name="GUIL" localSheetId="0">#REF!</definedName>
    <definedName name="GUIL">#REF!</definedName>
    <definedName name="GUIL1" localSheetId="15">#REF!</definedName>
    <definedName name="GUIL1" localSheetId="16">#REF!</definedName>
    <definedName name="GUIL1" localSheetId="41">#REF!</definedName>
    <definedName name="GUIL1" localSheetId="46">#REF!</definedName>
    <definedName name="GUIL1" localSheetId="35">#REF!</definedName>
    <definedName name="GUIL1" localSheetId="29">#REF!</definedName>
    <definedName name="GUIL1" localSheetId="34">#REF!</definedName>
    <definedName name="GUIL1" localSheetId="36">#N/A</definedName>
    <definedName name="GUIL1" localSheetId="39">#REF!</definedName>
    <definedName name="GUIL1" localSheetId="50">#REF!</definedName>
    <definedName name="GUIL1" localSheetId="51">#REF!</definedName>
    <definedName name="GUIL1" localSheetId="55">#REF!</definedName>
    <definedName name="GUIL1" localSheetId="56">#REF!</definedName>
    <definedName name="GUIL1" localSheetId="19">#REF!</definedName>
    <definedName name="GUIL1" localSheetId="26">#REF!</definedName>
    <definedName name="GUIL1" localSheetId="0">#REF!</definedName>
    <definedName name="GUIL1">#REF!</definedName>
    <definedName name="GYEAR2021" localSheetId="35">[115]Gold!$B$583:$J$583</definedName>
    <definedName name="GYEAR2021" localSheetId="36">#REF!</definedName>
    <definedName name="GYEAR2021" localSheetId="55">[115]Gold!$B$583:$J$583</definedName>
    <definedName name="GYEAR2021" localSheetId="56">[116]Gold!$B$583:$J$583</definedName>
    <definedName name="GYEAR2021" localSheetId="70">#REF!</definedName>
    <definedName name="GYEAR2021" localSheetId="26">[115]Gold!$B$583:$J$583</definedName>
    <definedName name="GYEAR2021">[115]Gold!$B$583:$J$583</definedName>
    <definedName name="GYEAR2022" localSheetId="35">[115]Gold!$K$583:$U$583</definedName>
    <definedName name="GYEAR2022" localSheetId="36">#REF!</definedName>
    <definedName name="GYEAR2022" localSheetId="55">[115]Gold!$K$583:$U$583</definedName>
    <definedName name="GYEAR2022" localSheetId="56">[116]Gold!$K$583:$U$583</definedName>
    <definedName name="GYEAR2022" localSheetId="70">#REF!</definedName>
    <definedName name="GYEAR2022" localSheetId="26">[115]Gold!$K$583:$U$583</definedName>
    <definedName name="GYEAR2022">[115]Gold!$K$583:$U$583</definedName>
    <definedName name="gyu" localSheetId="15" hidden="1">{"Tab1",#N/A,FALSE,"P";"Tab2",#N/A,FALSE,"P"}</definedName>
    <definedName name="gyu" localSheetId="16" hidden="1">{"Tab1",#N/A,FALSE,"P";"Tab2",#N/A,FALSE,"P"}</definedName>
    <definedName name="gyu" localSheetId="23" hidden="1">{"Tab1",#N/A,FALSE,"P";"Tab2",#N/A,FALSE,"P"}</definedName>
    <definedName name="gyu" localSheetId="25" hidden="1">{"Tab1",#N/A,FALSE,"P";"Tab2",#N/A,FALSE,"P"}</definedName>
    <definedName name="gyu" localSheetId="41" hidden="1">{"Tab1",#N/A,FALSE,"P";"Tab2",#N/A,FALSE,"P"}</definedName>
    <definedName name="gyu" localSheetId="46" hidden="1">{"Tab1",#N/A,FALSE,"P";"Tab2",#N/A,FALSE,"P"}</definedName>
    <definedName name="gyu" localSheetId="7" hidden="1">{"Tab1",#N/A,FALSE,"P";"Tab2",#N/A,FALSE,"P"}</definedName>
    <definedName name="gyu" localSheetId="8" hidden="1">{"Tab1",#N/A,FALSE,"P";"Tab2",#N/A,FALSE,"P"}</definedName>
    <definedName name="gyu" localSheetId="35" hidden="1">{"Tab1",#N/A,FALSE,"P";"Tab2",#N/A,FALSE,"P"}</definedName>
    <definedName name="gyu" localSheetId="2" hidden="1">{"Tab1",#N/A,FALSE,"P";"Tab2",#N/A,FALSE,"P"}</definedName>
    <definedName name="gyu" localSheetId="28" hidden="1">{"Tab1",#N/A,FALSE,"P";"Tab2",#N/A,FALSE,"P"}</definedName>
    <definedName name="gyu" localSheetId="29" hidden="1">{"Tab1",#N/A,FALSE,"P";"Tab2",#N/A,FALSE,"P"}</definedName>
    <definedName name="gyu" localSheetId="30" hidden="1">{"Tab1",#N/A,FALSE,"P";"Tab2",#N/A,FALSE,"P"}</definedName>
    <definedName name="gyu" localSheetId="31" hidden="1">{"Tab1",#N/A,FALSE,"P";"Tab2",#N/A,FALSE,"P"}</definedName>
    <definedName name="gyu" localSheetId="32" hidden="1">{"Tab1",#N/A,FALSE,"P";"Tab2",#N/A,FALSE,"P"}</definedName>
    <definedName name="gyu" localSheetId="33" hidden="1">{"Tab1",#N/A,FALSE,"P";"Tab2",#N/A,FALSE,"P"}</definedName>
    <definedName name="gyu" localSheetId="34" hidden="1">{"Tab1",#N/A,FALSE,"P";"Tab2",#N/A,FALSE,"P"}</definedName>
    <definedName name="gyu" localSheetId="36" hidden="1">{"Tab1",#N/A,FALSE,"P";"Tab2",#N/A,FALSE,"P"}</definedName>
    <definedName name="gyu" localSheetId="39" hidden="1">{"Tab1",#N/A,FALSE,"P";"Tab2",#N/A,FALSE,"P"}</definedName>
    <definedName name="gyu" localSheetId="50" hidden="1">{"Tab1",#N/A,FALSE,"P";"Tab2",#N/A,FALSE,"P"}</definedName>
    <definedName name="gyu" localSheetId="51" hidden="1">{"Tab1",#N/A,FALSE,"P";"Tab2",#N/A,FALSE,"P"}</definedName>
    <definedName name="gyu" localSheetId="52" hidden="1">{"Tab1",#N/A,FALSE,"P";"Tab2",#N/A,FALSE,"P"}</definedName>
    <definedName name="gyu" localSheetId="53" hidden="1">{"Tab1",#N/A,FALSE,"P";"Tab2",#N/A,FALSE,"P"}</definedName>
    <definedName name="gyu" localSheetId="54" hidden="1">{"Tab1",#N/A,FALSE,"P";"Tab2",#N/A,FALSE,"P"}</definedName>
    <definedName name="gyu" localSheetId="55" hidden="1">{"Tab1",#N/A,FALSE,"P";"Tab2",#N/A,FALSE,"P"}</definedName>
    <definedName name="gyu" localSheetId="56" hidden="1">{"Tab1",#N/A,FALSE,"P";"Tab2",#N/A,FALSE,"P"}</definedName>
    <definedName name="gyu" localSheetId="69" hidden="1">{"Tab1",#N/A,FALSE,"P";"Tab2",#N/A,FALSE,"P"}</definedName>
    <definedName name="gyu" localSheetId="70" hidden="1">{"Tab1",#N/A,FALSE,"P";"Tab2",#N/A,FALSE,"P"}</definedName>
    <definedName name="gyu" localSheetId="19" hidden="1">{"Tab1",#N/A,FALSE,"P";"Tab2",#N/A,FALSE,"P"}</definedName>
    <definedName name="gyu" localSheetId="22" hidden="1">{"Tab1",#N/A,FALSE,"P";"Tab2",#N/A,FALSE,"P"}</definedName>
    <definedName name="gyu" localSheetId="24" hidden="1">{"Tab1",#N/A,FALSE,"P";"Tab2",#N/A,FALSE,"P"}</definedName>
    <definedName name="gyu" localSheetId="26" hidden="1">{"Tab1",#N/A,FALSE,"P";"Tab2",#N/A,FALSE,"P"}</definedName>
    <definedName name="gyu" localSheetId="27" hidden="1">{"Tab1",#N/A,FALSE,"P";"Tab2",#N/A,FALSE,"P"}</definedName>
    <definedName name="gyu" localSheetId="0" hidden="1">{"Tab1",#N/A,FALSE,"P";"Tab2",#N/A,FALSE,"P"}</definedName>
    <definedName name="gyu" hidden="1">{"Tab1",#N/A,FALSE,"P";"Tab2",#N/A,FALSE,"P"}</definedName>
    <definedName name="h" localSheetId="16" hidden="1">#REF!</definedName>
    <definedName name="h" localSheetId="25" hidden="1">#REF!</definedName>
    <definedName name="h" localSheetId="41" hidden="1">#REF!</definedName>
    <definedName name="h" localSheetId="46" hidden="1">#REF!</definedName>
    <definedName name="h" localSheetId="35" hidden="1">#REF!</definedName>
    <definedName name="h" localSheetId="29" hidden="1">#REF!</definedName>
    <definedName name="h" localSheetId="33" hidden="1">#REF!</definedName>
    <definedName name="h" localSheetId="34" hidden="1">#REF!</definedName>
    <definedName name="h" localSheetId="39" hidden="1">#REF!</definedName>
    <definedName name="h" localSheetId="50" hidden="1">#REF!</definedName>
    <definedName name="h" localSheetId="51" hidden="1">#REF!</definedName>
    <definedName name="h" localSheetId="55" hidden="1">#REF!</definedName>
    <definedName name="h" localSheetId="56" hidden="1">#REF!</definedName>
    <definedName name="h" localSheetId="69" hidden="1">#REF!</definedName>
    <definedName name="h" localSheetId="19" hidden="1">#REF!</definedName>
    <definedName name="h" localSheetId="26" hidden="1">#REF!</definedName>
    <definedName name="h" localSheetId="0" hidden="1">#REF!</definedName>
    <definedName name="h" hidden="1">#REF!</definedName>
    <definedName name="hdhdfghdf" localSheetId="16" hidden="1">{"Minpmon",#N/A,FALSE,"Monthinput"}</definedName>
    <definedName name="hdhdfghdf" localSheetId="25" hidden="1">{"Minpmon",#N/A,FALSE,"Monthinput"}</definedName>
    <definedName name="hdhdfghdf" localSheetId="41" hidden="1">{"Minpmon",#N/A,FALSE,"Monthinput"}</definedName>
    <definedName name="hdhdfghdf" localSheetId="46" hidden="1">{"Minpmon",#N/A,FALSE,"Monthinput"}</definedName>
    <definedName name="hdhdfghdf" localSheetId="7" hidden="1">{"Minpmon",#N/A,FALSE,"Monthinput"}</definedName>
    <definedName name="hdhdfghdf" localSheetId="8" hidden="1">{"Minpmon",#N/A,FALSE,"Monthinput"}</definedName>
    <definedName name="hdhdfghdf" localSheetId="35" hidden="1">{"Minpmon",#N/A,FALSE,"Monthinput"}</definedName>
    <definedName name="hdhdfghdf" localSheetId="2" hidden="1">{"Minpmon",#N/A,FALSE,"Monthinput"}</definedName>
    <definedName name="hdhdfghdf" localSheetId="34" hidden="1">{"Minpmon",#N/A,FALSE,"Monthinput"}</definedName>
    <definedName name="hdhdfghdf" localSheetId="36" hidden="1">{"Minpmon",#N/A,FALSE,"Monthinput"}</definedName>
    <definedName name="hdhdfghdf" localSheetId="39" hidden="1">{"Minpmon",#N/A,FALSE,"Monthinput"}</definedName>
    <definedName name="hdhdfghdf" localSheetId="55" hidden="1">{"Minpmon",#N/A,FALSE,"Monthinput"}</definedName>
    <definedName name="hdhdfghdf" localSheetId="56" hidden="1">{"Minpmon",#N/A,FALSE,"Monthinput"}</definedName>
    <definedName name="hdhdfghdf" localSheetId="69" hidden="1">{"Minpmon",#N/A,FALSE,"Monthinput"}</definedName>
    <definedName name="hdhdfghdf" localSheetId="70" hidden="1">{"Minpmon",#N/A,FALSE,"Monthinput"}</definedName>
    <definedName name="hdhdfghdf" localSheetId="19" hidden="1">{"Minpmon",#N/A,FALSE,"Monthinput"}</definedName>
    <definedName name="hdhdfghdf" localSheetId="22" hidden="1">{"Minpmon",#N/A,FALSE,"Monthinput"}</definedName>
    <definedName name="hdhdfghdf" localSheetId="26" hidden="1">{"Minpmon",#N/A,FALSE,"Monthinput"}</definedName>
    <definedName name="hdhdfghdf" localSheetId="27" hidden="1">{"Minpmon",#N/A,FALSE,"Monthinput"}</definedName>
    <definedName name="hdhdfghdf" localSheetId="0" hidden="1">{"Minpmon",#N/A,FALSE,"Monthinput"}</definedName>
    <definedName name="hdhdfghdf" hidden="1">{"Minpmon",#N/A,FALSE,"Monthinput"}</definedName>
    <definedName name="Heading" localSheetId="15">#REF!</definedName>
    <definedName name="HEADING" localSheetId="16">#REF!</definedName>
    <definedName name="HEADING" localSheetId="25">#REF!</definedName>
    <definedName name="HEADING" localSheetId="41">#REF!</definedName>
    <definedName name="HEADING" localSheetId="46">#REF!</definedName>
    <definedName name="HEADING" localSheetId="35">#REF!</definedName>
    <definedName name="HEADING" localSheetId="29">#REF!</definedName>
    <definedName name="HEADING" localSheetId="34">#REF!</definedName>
    <definedName name="HEADING" localSheetId="39">#REF!</definedName>
    <definedName name="HEADING" localSheetId="55">#REF!</definedName>
    <definedName name="HEADING" localSheetId="56">#REF!</definedName>
    <definedName name="HEADING" localSheetId="69">#REF!</definedName>
    <definedName name="HEADING" localSheetId="19">#REF!</definedName>
    <definedName name="HEADING" localSheetId="26">#REF!</definedName>
    <definedName name="HEADING" localSheetId="0">#REF!</definedName>
    <definedName name="HEADING">#REF!</definedName>
    <definedName name="Heading2" localSheetId="16">#REF!</definedName>
    <definedName name="Heading2" localSheetId="41">#REF!</definedName>
    <definedName name="Heading2" localSheetId="46">#REF!</definedName>
    <definedName name="Heading2" localSheetId="35">#REF!</definedName>
    <definedName name="Heading2" localSheetId="34">#REF!</definedName>
    <definedName name="Heading2" localSheetId="39">#REF!</definedName>
    <definedName name="Heading2" localSheetId="19">#REF!</definedName>
    <definedName name="Heading2" localSheetId="26">#REF!</definedName>
    <definedName name="Heading2" localSheetId="0">#REF!</definedName>
    <definedName name="Heading2">#REF!</definedName>
    <definedName name="Heading39" localSheetId="15">'[123]shared data'!$A$1:$G$5</definedName>
    <definedName name="Heading39" localSheetId="36">#REF!</definedName>
    <definedName name="Heading39" localSheetId="55">#REF!</definedName>
    <definedName name="Heading39" localSheetId="70">#REF!</definedName>
    <definedName name="Heading39">'[59]shared data'!$A$1:$G$5</definedName>
    <definedName name="hfhf" localSheetId="16">#REF!</definedName>
    <definedName name="hfhf" localSheetId="25">#REF!</definedName>
    <definedName name="hfhf" localSheetId="41">#REF!</definedName>
    <definedName name="hfhf" localSheetId="46">#REF!</definedName>
    <definedName name="hfhf" localSheetId="35">#REF!</definedName>
    <definedName name="hfhf" localSheetId="29">#REF!</definedName>
    <definedName name="hfhf" localSheetId="33">#REF!</definedName>
    <definedName name="hfhf" localSheetId="34">#REF!</definedName>
    <definedName name="hfhf" localSheetId="39">#REF!</definedName>
    <definedName name="hfhf" localSheetId="55">#REF!</definedName>
    <definedName name="hfhf" localSheetId="56">#REF!</definedName>
    <definedName name="hfhf" localSheetId="69">#REF!</definedName>
    <definedName name="hfhf" localSheetId="19">#REF!</definedName>
    <definedName name="hfhf" localSheetId="26">#REF!</definedName>
    <definedName name="hfhf" localSheetId="0">#REF!</definedName>
    <definedName name="hfhf">#REF!</definedName>
    <definedName name="hfhfhf" localSheetId="16" hidden="1">'[117]Fax a enviar'!#REF!</definedName>
    <definedName name="hfhfhf" localSheetId="25" hidden="1">'[117]Fax a enviar'!#REF!</definedName>
    <definedName name="hfhfhf" localSheetId="35" hidden="1">'[117]Fax a enviar'!#REF!</definedName>
    <definedName name="hfhfhf" localSheetId="33" hidden="1">#REF!</definedName>
    <definedName name="hfhfhf" localSheetId="36" hidden="1">#REF!</definedName>
    <definedName name="hfhfhf" localSheetId="50" hidden="1">#REF!</definedName>
    <definedName name="hfhfhf" localSheetId="51" hidden="1">#REF!</definedName>
    <definedName name="hfhfhf" localSheetId="55" hidden="1">#REF!</definedName>
    <definedName name="hfhfhf" localSheetId="69" hidden="1">'[117]Fax a enviar'!#REF!</definedName>
    <definedName name="hfhfhf" localSheetId="70" hidden="1">#REF!</definedName>
    <definedName name="hfhfhf" localSheetId="26" hidden="1">'[117]Fax a enviar'!#REF!</definedName>
    <definedName name="hfhfhf" hidden="1">'[117]Fax a enviar'!#REF!</definedName>
    <definedName name="hhh" localSheetId="15" hidden="1">{"Minpmon",#N/A,FALSE,"Monthinput"}</definedName>
    <definedName name="hhh" localSheetId="16" hidden="1">'[152]J(Priv.Cap)'!#REF!</definedName>
    <definedName name="hhh" localSheetId="33" hidden="1">#REF!</definedName>
    <definedName name="hhh" localSheetId="36">#N/A</definedName>
    <definedName name="hhh" localSheetId="50" hidden="1">#REF!</definedName>
    <definedName name="hhh" localSheetId="51" hidden="1">#REF!</definedName>
    <definedName name="hhh" localSheetId="55" hidden="1">#REF!</definedName>
    <definedName name="hhh" localSheetId="56" hidden="1">'[152]J(Priv.Cap)'!#REF!</definedName>
    <definedName name="hhh" localSheetId="70" hidden="1">#REF!</definedName>
    <definedName name="hhh" localSheetId="26" hidden="1">'[152]J(Priv.Cap)'!#REF!</definedName>
    <definedName name="hhh" hidden="1">'[152]J(Priv.Cap)'!#REF!</definedName>
    <definedName name="hhhh" localSheetId="15">#N/A</definedName>
    <definedName name="HHHH" localSheetId="16" hidden="1">#REF!</definedName>
    <definedName name="HHHH" localSheetId="25" hidden="1">#REF!</definedName>
    <definedName name="HHHH" localSheetId="41" hidden="1">#REF!</definedName>
    <definedName name="HHHH" localSheetId="46" hidden="1">#REF!</definedName>
    <definedName name="HHHH" localSheetId="35" hidden="1">#REF!</definedName>
    <definedName name="HHHH" localSheetId="29" hidden="1">#REF!</definedName>
    <definedName name="HHHH" localSheetId="33" hidden="1">#REF!</definedName>
    <definedName name="HHHH" localSheetId="34" hidden="1">#REF!</definedName>
    <definedName name="HHHH" localSheetId="39" hidden="1">#REF!</definedName>
    <definedName name="HHHH" localSheetId="50" hidden="1">#REF!</definedName>
    <definedName name="HHHH" localSheetId="51" hidden="1">#REF!</definedName>
    <definedName name="HHHH" localSheetId="55" hidden="1">#REF!</definedName>
    <definedName name="HHHH" localSheetId="56" hidden="1">#REF!</definedName>
    <definedName name="HHHH" localSheetId="69" hidden="1">#REF!</definedName>
    <definedName name="HHHH" localSheetId="19" hidden="1">#REF!</definedName>
    <definedName name="HHHH" localSheetId="26" hidden="1">#REF!</definedName>
    <definedName name="HHHH" localSheetId="0" hidden="1">#REF!</definedName>
    <definedName name="HHHH" hidden="1">#REF!</definedName>
    <definedName name="hhhhh" localSheetId="15" hidden="1">{"Tab1",#N/A,FALSE,"P";"Tab2",#N/A,FALSE,"P"}</definedName>
    <definedName name="hhhhh" localSheetId="16" hidden="1">{"Tab1",#N/A,FALSE,"P";"Tab2",#N/A,FALSE,"P"}</definedName>
    <definedName name="hhhhh" localSheetId="23" hidden="1">{"Tab1",#N/A,FALSE,"P";"Tab2",#N/A,FALSE,"P"}</definedName>
    <definedName name="hhhhh" localSheetId="25" hidden="1">{"Tab1",#N/A,FALSE,"P";"Tab2",#N/A,FALSE,"P"}</definedName>
    <definedName name="hhhhh" localSheetId="41" hidden="1">{"Tab1",#N/A,FALSE,"P";"Tab2",#N/A,FALSE,"P"}</definedName>
    <definedName name="hhhhh" localSheetId="46" hidden="1">{"Tab1",#N/A,FALSE,"P";"Tab2",#N/A,FALSE,"P"}</definedName>
    <definedName name="hhhhh" localSheetId="7" hidden="1">{"Tab1",#N/A,FALSE,"P";"Tab2",#N/A,FALSE,"P"}</definedName>
    <definedName name="hhhhh" localSheetId="8" hidden="1">{"Tab1",#N/A,FALSE,"P";"Tab2",#N/A,FALSE,"P"}</definedName>
    <definedName name="hhhhh" localSheetId="35" hidden="1">{"Tab1",#N/A,FALSE,"P";"Tab2",#N/A,FALSE,"P"}</definedName>
    <definedName name="hhhhh" localSheetId="2" hidden="1">{"Tab1",#N/A,FALSE,"P";"Tab2",#N/A,FALSE,"P"}</definedName>
    <definedName name="hhhhh" localSheetId="28" hidden="1">{"Tab1",#N/A,FALSE,"P";"Tab2",#N/A,FALSE,"P"}</definedName>
    <definedName name="hhhhh" localSheetId="29" hidden="1">{"Tab1",#N/A,FALSE,"P";"Tab2",#N/A,FALSE,"P"}</definedName>
    <definedName name="hhhhh" localSheetId="30" hidden="1">{"Tab1",#N/A,FALSE,"P";"Tab2",#N/A,FALSE,"P"}</definedName>
    <definedName name="hhhhh" localSheetId="31" hidden="1">{"Tab1",#N/A,FALSE,"P";"Tab2",#N/A,FALSE,"P"}</definedName>
    <definedName name="hhhhh" localSheetId="32" hidden="1">{"Tab1",#N/A,FALSE,"P";"Tab2",#N/A,FALSE,"P"}</definedName>
    <definedName name="hhhhh" localSheetId="33" hidden="1">{"Tab1",#N/A,FALSE,"P";"Tab2",#N/A,FALSE,"P"}</definedName>
    <definedName name="hhhhh" localSheetId="34" hidden="1">{"Tab1",#N/A,FALSE,"P";"Tab2",#N/A,FALSE,"P"}</definedName>
    <definedName name="hhhhh" localSheetId="36" hidden="1">{"Tab1",#N/A,FALSE,"P";"Tab2",#N/A,FALSE,"P"}</definedName>
    <definedName name="hhhhh" localSheetId="39" hidden="1">{"Tab1",#N/A,FALSE,"P";"Tab2",#N/A,FALSE,"P"}</definedName>
    <definedName name="hhhhh" localSheetId="50" hidden="1">{"Tab1",#N/A,FALSE,"P";"Tab2",#N/A,FALSE,"P"}</definedName>
    <definedName name="hhhhh" localSheetId="51" hidden="1">{"Tab1",#N/A,FALSE,"P";"Tab2",#N/A,FALSE,"P"}</definedName>
    <definedName name="hhhhh" localSheetId="52" hidden="1">{"Tab1",#N/A,FALSE,"P";"Tab2",#N/A,FALSE,"P"}</definedName>
    <definedName name="hhhhh" localSheetId="53" hidden="1">{"Tab1",#N/A,FALSE,"P";"Tab2",#N/A,FALSE,"P"}</definedName>
    <definedName name="hhhhh" localSheetId="54" hidden="1">{"Tab1",#N/A,FALSE,"P";"Tab2",#N/A,FALSE,"P"}</definedName>
    <definedName name="hhhhh" localSheetId="55" hidden="1">{"Tab1",#N/A,FALSE,"P";"Tab2",#N/A,FALSE,"P"}</definedName>
    <definedName name="hhhhh" localSheetId="56" hidden="1">{"Tab1",#N/A,FALSE,"P";"Tab2",#N/A,FALSE,"P"}</definedName>
    <definedName name="hhhhh" localSheetId="69" hidden="1">{"Tab1",#N/A,FALSE,"P";"Tab2",#N/A,FALSE,"P"}</definedName>
    <definedName name="hhhhh" localSheetId="70" hidden="1">{"Tab1",#N/A,FALSE,"P";"Tab2",#N/A,FALSE,"P"}</definedName>
    <definedName name="hhhhh" localSheetId="19" hidden="1">{"Tab1",#N/A,FALSE,"P";"Tab2",#N/A,FALSE,"P"}</definedName>
    <definedName name="hhhhh" localSheetId="22" hidden="1">{"Tab1",#N/A,FALSE,"P";"Tab2",#N/A,FALSE,"P"}</definedName>
    <definedName name="hhhhh" localSheetId="24" hidden="1">{"Tab1",#N/A,FALSE,"P";"Tab2",#N/A,FALSE,"P"}</definedName>
    <definedName name="hhhhh" localSheetId="26" hidden="1">{"Tab1",#N/A,FALSE,"P";"Tab2",#N/A,FALSE,"P"}</definedName>
    <definedName name="hhhhh" localSheetId="27" hidden="1">{"Tab1",#N/A,FALSE,"P";"Tab2",#N/A,FALSE,"P"}</definedName>
    <definedName name="hhhhh" localSheetId="0" hidden="1">{"Tab1",#N/A,FALSE,"P";"Tab2",#N/A,FALSE,"P"}</definedName>
    <definedName name="hhhhh" hidden="1">{"Tab1",#N/A,FALSE,"P";"Tab2",#N/A,FALSE,"P"}</definedName>
    <definedName name="hhhhhh" localSheetId="15" hidden="1">{"bop94-99",#N/A,FALSE,"BOP";"bgdp94-99",#N/A,FALSE,"BOPGDP";"exp94-99",#N/A,FALSE,"EXP";"imp94-99",#N/A,FALSE,"IMP";"tt9499",#N/A,FALSE,"TT";"ss94-99",#N/A,FALSE,"SERV";"tran94-99",#N/A,FALSE,"TRAN";"dis95-98",#N/A,FALSE,"DISB";"amor94-99",#N/A,FALSE,"AMOR";"int94-98",#N/A,FALSE,"INT";"debt94-99",#N/A,FALSE,"DEBT"}</definedName>
    <definedName name="hhhhhh" localSheetId="16" hidden="1">{"bop94-99",#N/A,FALSE,"BOP";"bgdp94-99",#N/A,FALSE,"BOPGDP";"exp94-99",#N/A,FALSE,"EXP";"imp94-99",#N/A,FALSE,"IMP";"tt9499",#N/A,FALSE,"TT";"ss94-99",#N/A,FALSE,"SERV";"tran94-99",#N/A,FALSE,"TRAN";"dis95-98",#N/A,FALSE,"DISB";"amor94-99",#N/A,FALSE,"AMOR";"int94-98",#N/A,FALSE,"INT";"debt94-99",#N/A,FALSE,"DEBT"}</definedName>
    <definedName name="hhhhhh" localSheetId="23" hidden="1">{"bop94-99",#N/A,FALSE,"BOP";"bgdp94-99",#N/A,FALSE,"BOPGDP";"exp94-99",#N/A,FALSE,"EXP";"imp94-99",#N/A,FALSE,"IMP";"tt9499",#N/A,FALSE,"TT";"ss94-99",#N/A,FALSE,"SERV";"tran94-99",#N/A,FALSE,"TRAN";"dis95-98",#N/A,FALSE,"DISB";"amor94-99",#N/A,FALSE,"AMOR";"int94-98",#N/A,FALSE,"INT";"debt94-99",#N/A,FALSE,"DEBT"}</definedName>
    <definedName name="hhhhhh" localSheetId="25" hidden="1">{"bop94-99",#N/A,FALSE,"BOP";"bgdp94-99",#N/A,FALSE,"BOPGDP";"exp94-99",#N/A,FALSE,"EXP";"imp94-99",#N/A,FALSE,"IMP";"tt9499",#N/A,FALSE,"TT";"ss94-99",#N/A,FALSE,"SERV";"tran94-99",#N/A,FALSE,"TRAN";"dis95-98",#N/A,FALSE,"DISB";"amor94-99",#N/A,FALSE,"AMOR";"int94-98",#N/A,FALSE,"INT";"debt94-99",#N/A,FALSE,"DEBT"}</definedName>
    <definedName name="hhhhhh" localSheetId="41" hidden="1">{"bop94-99",#N/A,FALSE,"BOP";"bgdp94-99",#N/A,FALSE,"BOPGDP";"exp94-99",#N/A,FALSE,"EXP";"imp94-99",#N/A,FALSE,"IMP";"tt9499",#N/A,FALSE,"TT";"ss94-99",#N/A,FALSE,"SERV";"tran94-99",#N/A,FALSE,"TRAN";"dis95-98",#N/A,FALSE,"DISB";"amor94-99",#N/A,FALSE,"AMOR";"int94-98",#N/A,FALSE,"INT";"debt94-99",#N/A,FALSE,"DEBT"}</definedName>
    <definedName name="hhhhhh" localSheetId="46"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35" hidden="1">{"bop94-99",#N/A,FALSE,"BOP";"bgdp94-99",#N/A,FALSE,"BOPGDP";"exp94-99",#N/A,FALSE,"EXP";"imp94-99",#N/A,FALSE,"IMP";"tt9499",#N/A,FALSE,"TT";"ss94-99",#N/A,FALSE,"SERV";"tran94-99",#N/A,FALSE,"TRAN";"dis95-98",#N/A,FALSE,"DISB";"amor94-99",#N/A,FALSE,"AMOR";"int94-98",#N/A,FALSE,"INT";"debt94-99",#N/A,FALSE,"DEBT"}</definedName>
    <definedName name="hhhhhh" localSheetId="2" hidden="1">{"bop94-99",#N/A,FALSE,"BOP";"bgdp94-99",#N/A,FALSE,"BOPGDP";"exp94-99",#N/A,FALSE,"EXP";"imp94-99",#N/A,FALSE,"IMP";"tt9499",#N/A,FALSE,"TT";"ss94-99",#N/A,FALSE,"SERV";"tran94-99",#N/A,FALSE,"TRAN";"dis95-98",#N/A,FALSE,"DISB";"amor94-99",#N/A,FALSE,"AMOR";"int94-98",#N/A,FALSE,"INT";"debt94-99",#N/A,FALSE,"DEBT"}</definedName>
    <definedName name="hhhhhh" localSheetId="28" hidden="1">{"bop94-99",#N/A,FALSE,"BOP";"bgdp94-99",#N/A,FALSE,"BOPGDP";"exp94-99",#N/A,FALSE,"EXP";"imp94-99",#N/A,FALSE,"IMP";"tt9499",#N/A,FALSE,"TT";"ss94-99",#N/A,FALSE,"SERV";"tran94-99",#N/A,FALSE,"TRAN";"dis95-98",#N/A,FALSE,"DISB";"amor94-99",#N/A,FALSE,"AMOR";"int94-98",#N/A,FALSE,"INT";"debt94-99",#N/A,FALSE,"DEBT"}</definedName>
    <definedName name="hhhhhh" localSheetId="29" hidden="1">{"bop94-99",#N/A,FALSE,"BOP";"bgdp94-99",#N/A,FALSE,"BOPGDP";"exp94-99",#N/A,FALSE,"EXP";"imp94-99",#N/A,FALSE,"IMP";"tt9499",#N/A,FALSE,"TT";"ss94-99",#N/A,FALSE,"SERV";"tran94-99",#N/A,FALSE,"TRAN";"dis95-98",#N/A,FALSE,"DISB";"amor94-99",#N/A,FALSE,"AMOR";"int94-98",#N/A,FALSE,"INT";"debt94-99",#N/A,FALSE,"DEBT"}</definedName>
    <definedName name="hhhhhh" localSheetId="30" hidden="1">{"bop94-99",#N/A,FALSE,"BOP";"bgdp94-99",#N/A,FALSE,"BOPGDP";"exp94-99",#N/A,FALSE,"EXP";"imp94-99",#N/A,FALSE,"IMP";"tt9499",#N/A,FALSE,"TT";"ss94-99",#N/A,FALSE,"SERV";"tran94-99",#N/A,FALSE,"TRAN";"dis95-98",#N/A,FALSE,"DISB";"amor94-99",#N/A,FALSE,"AMOR";"int94-98",#N/A,FALSE,"INT";"debt94-99",#N/A,FALSE,"DEBT"}</definedName>
    <definedName name="hhhhhh" localSheetId="31" hidden="1">{"bop94-99",#N/A,FALSE,"BOP";"bgdp94-99",#N/A,FALSE,"BOPGDP";"exp94-99",#N/A,FALSE,"EXP";"imp94-99",#N/A,FALSE,"IMP";"tt9499",#N/A,FALSE,"TT";"ss94-99",#N/A,FALSE,"SERV";"tran94-99",#N/A,FALSE,"TRAN";"dis95-98",#N/A,FALSE,"DISB";"amor94-99",#N/A,FALSE,"AMOR";"int94-98",#N/A,FALSE,"INT";"debt94-99",#N/A,FALSE,"DEBT"}</definedName>
    <definedName name="hhhhhh" localSheetId="32" hidden="1">{"bop94-99",#N/A,FALSE,"BOP";"bgdp94-99",#N/A,FALSE,"BOPGDP";"exp94-99",#N/A,FALSE,"EXP";"imp94-99",#N/A,FALSE,"IMP";"tt9499",#N/A,FALSE,"TT";"ss94-99",#N/A,FALSE,"SERV";"tran94-99",#N/A,FALSE,"TRAN";"dis95-98",#N/A,FALSE,"DISB";"amor94-99",#N/A,FALSE,"AMOR";"int94-98",#N/A,FALSE,"INT";"debt94-99",#N/A,FALSE,"DEBT"}</definedName>
    <definedName name="hhhhhh" localSheetId="33" hidden="1">{"bop94-99",#N/A,FALSE,"BOP";"bgdp94-99",#N/A,FALSE,"BOPGDP";"exp94-99",#N/A,FALSE,"EXP";"imp94-99",#N/A,FALSE,"IMP";"tt9499",#N/A,FALSE,"TT";"ss94-99",#N/A,FALSE,"SERV";"tran94-99",#N/A,FALSE,"TRAN";"dis95-98",#N/A,FALSE,"DISB";"amor94-99",#N/A,FALSE,"AMOR";"int94-98",#N/A,FALSE,"INT";"debt94-99",#N/A,FALSE,"DEBT"}</definedName>
    <definedName name="hhhhhh" localSheetId="34" hidden="1">{"bop94-99",#N/A,FALSE,"BOP";"bgdp94-99",#N/A,FALSE,"BOPGDP";"exp94-99",#N/A,FALSE,"EXP";"imp94-99",#N/A,FALSE,"IMP";"tt9499",#N/A,FALSE,"TT";"ss94-99",#N/A,FALSE,"SERV";"tran94-99",#N/A,FALSE,"TRAN";"dis95-98",#N/A,FALSE,"DISB";"amor94-99",#N/A,FALSE,"AMOR";"int94-98",#N/A,FALSE,"INT";"debt94-99",#N/A,FALSE,"DEBT"}</definedName>
    <definedName name="hhhhhh" localSheetId="36" hidden="1">{"bop94-99",#N/A,FALSE,"BOP";"bgdp94-99",#N/A,FALSE,"BOPGDP";"exp94-99",#N/A,FALSE,"EXP";"imp94-99",#N/A,FALSE,"IMP";"tt9499",#N/A,FALSE,"TT";"ss94-99",#N/A,FALSE,"SERV";"tran94-99",#N/A,FALSE,"TRAN";"dis95-98",#N/A,FALSE,"DISB";"amor94-99",#N/A,FALSE,"AMOR";"int94-98",#N/A,FALSE,"INT";"debt94-99",#N/A,FALSE,"DEBT"}</definedName>
    <definedName name="hhhhhh" localSheetId="39" hidden="1">{"bop94-99",#N/A,FALSE,"BOP";"bgdp94-99",#N/A,FALSE,"BOPGDP";"exp94-99",#N/A,FALSE,"EXP";"imp94-99",#N/A,FALSE,"IMP";"tt9499",#N/A,FALSE,"TT";"ss94-99",#N/A,FALSE,"SERV";"tran94-99",#N/A,FALSE,"TRAN";"dis95-98",#N/A,FALSE,"DISB";"amor94-99",#N/A,FALSE,"AMOR";"int94-98",#N/A,FALSE,"INT";"debt94-99",#N/A,FALSE,"DEBT"}</definedName>
    <definedName name="hhhhhh" localSheetId="50" hidden="1">{"bop94-99",#N/A,FALSE,"BOP";"bgdp94-99",#N/A,FALSE,"BOPGDP";"exp94-99",#N/A,FALSE,"EXP";"imp94-99",#N/A,FALSE,"IMP";"tt9499",#N/A,FALSE,"TT";"ss94-99",#N/A,FALSE,"SERV";"tran94-99",#N/A,FALSE,"TRAN";"dis95-98",#N/A,FALSE,"DISB";"amor94-99",#N/A,FALSE,"AMOR";"int94-98",#N/A,FALSE,"INT";"debt94-99",#N/A,FALSE,"DEBT"}</definedName>
    <definedName name="hhhhhh" localSheetId="51" hidden="1">{"bop94-99",#N/A,FALSE,"BOP";"bgdp94-99",#N/A,FALSE,"BOPGDP";"exp94-99",#N/A,FALSE,"EXP";"imp94-99",#N/A,FALSE,"IMP";"tt9499",#N/A,FALSE,"TT";"ss94-99",#N/A,FALSE,"SERV";"tran94-99",#N/A,FALSE,"TRAN";"dis95-98",#N/A,FALSE,"DISB";"amor94-99",#N/A,FALSE,"AMOR";"int94-98",#N/A,FALSE,"INT";"debt94-99",#N/A,FALSE,"DEBT"}</definedName>
    <definedName name="hhhhhh" localSheetId="52" hidden="1">{"bop94-99",#N/A,FALSE,"BOP";"bgdp94-99",#N/A,FALSE,"BOPGDP";"exp94-99",#N/A,FALSE,"EXP";"imp94-99",#N/A,FALSE,"IMP";"tt9499",#N/A,FALSE,"TT";"ss94-99",#N/A,FALSE,"SERV";"tran94-99",#N/A,FALSE,"TRAN";"dis95-98",#N/A,FALSE,"DISB";"amor94-99",#N/A,FALSE,"AMOR";"int94-98",#N/A,FALSE,"INT";"debt94-99",#N/A,FALSE,"DEBT"}</definedName>
    <definedName name="hhhhhh" localSheetId="53" hidden="1">{"bop94-99",#N/A,FALSE,"BOP";"bgdp94-99",#N/A,FALSE,"BOPGDP";"exp94-99",#N/A,FALSE,"EXP";"imp94-99",#N/A,FALSE,"IMP";"tt9499",#N/A,FALSE,"TT";"ss94-99",#N/A,FALSE,"SERV";"tran94-99",#N/A,FALSE,"TRAN";"dis95-98",#N/A,FALSE,"DISB";"amor94-99",#N/A,FALSE,"AMOR";"int94-98",#N/A,FALSE,"INT";"debt94-99",#N/A,FALSE,"DEBT"}</definedName>
    <definedName name="hhhhhh" localSheetId="54" hidden="1">{"bop94-99",#N/A,FALSE,"BOP";"bgdp94-99",#N/A,FALSE,"BOPGDP";"exp94-99",#N/A,FALSE,"EXP";"imp94-99",#N/A,FALSE,"IMP";"tt9499",#N/A,FALSE,"TT";"ss94-99",#N/A,FALSE,"SERV";"tran94-99",#N/A,FALSE,"TRAN";"dis95-98",#N/A,FALSE,"DISB";"amor94-99",#N/A,FALSE,"AMOR";"int94-98",#N/A,FALSE,"INT";"debt94-99",#N/A,FALSE,"DEBT"}</definedName>
    <definedName name="hhhhhh" localSheetId="55" hidden="1">{"bop94-99",#N/A,FALSE,"BOP";"bgdp94-99",#N/A,FALSE,"BOPGDP";"exp94-99",#N/A,FALSE,"EXP";"imp94-99",#N/A,FALSE,"IMP";"tt9499",#N/A,FALSE,"TT";"ss94-99",#N/A,FALSE,"SERV";"tran94-99",#N/A,FALSE,"TRAN";"dis95-98",#N/A,FALSE,"DISB";"amor94-99",#N/A,FALSE,"AMOR";"int94-98",#N/A,FALSE,"INT";"debt94-99",#N/A,FALSE,"DEBT"}</definedName>
    <definedName name="hhhhhh" localSheetId="56" hidden="1">{"bop94-99",#N/A,FALSE,"BOP";"bgdp94-99",#N/A,FALSE,"BOPGDP";"exp94-99",#N/A,FALSE,"EXP";"imp94-99",#N/A,FALSE,"IMP";"tt9499",#N/A,FALSE,"TT";"ss94-99",#N/A,FALSE,"SERV";"tran94-99",#N/A,FALSE,"TRAN";"dis95-98",#N/A,FALSE,"DISB";"amor94-99",#N/A,FALSE,"AMOR";"int94-98",#N/A,FALSE,"INT";"debt94-99",#N/A,FALSE,"DEBT"}</definedName>
    <definedName name="hhhhhh" localSheetId="69" hidden="1">{"bop94-99",#N/A,FALSE,"BOP";"bgdp94-99",#N/A,FALSE,"BOPGDP";"exp94-99",#N/A,FALSE,"EXP";"imp94-99",#N/A,FALSE,"IMP";"tt9499",#N/A,FALSE,"TT";"ss94-99",#N/A,FALSE,"SERV";"tran94-99",#N/A,FALSE,"TRAN";"dis95-98",#N/A,FALSE,"DISB";"amor94-99",#N/A,FALSE,"AMOR";"int94-98",#N/A,FALSE,"INT";"debt94-99",#N/A,FALSE,"DEBT"}</definedName>
    <definedName name="hhhhhh" localSheetId="70" hidden="1">{"bop94-99",#N/A,FALSE,"BOP";"bgdp94-99",#N/A,FALSE,"BOPGDP";"exp94-99",#N/A,FALSE,"EXP";"imp94-99",#N/A,FALSE,"IMP";"tt9499",#N/A,FALSE,"TT";"ss94-99",#N/A,FALSE,"SERV";"tran94-99",#N/A,FALSE,"TRAN";"dis95-98",#N/A,FALSE,"DISB";"amor94-99",#N/A,FALSE,"AMOR";"int94-98",#N/A,FALSE,"INT";"debt94-99",#N/A,FALSE,"DEBT"}</definedName>
    <definedName name="hhhhhh" localSheetId="19" hidden="1">{"bop94-99",#N/A,FALSE,"BOP";"bgdp94-99",#N/A,FALSE,"BOPGDP";"exp94-99",#N/A,FALSE,"EXP";"imp94-99",#N/A,FALSE,"IMP";"tt9499",#N/A,FALSE,"TT";"ss94-99",#N/A,FALSE,"SERV";"tran94-99",#N/A,FALSE,"TRAN";"dis95-98",#N/A,FALSE,"DISB";"amor94-99",#N/A,FALSE,"AMOR";"int94-98",#N/A,FALSE,"INT";"debt94-99",#N/A,FALSE,"DEBT"}</definedName>
    <definedName name="hhhhhh" localSheetId="22" hidden="1">{"bop94-99",#N/A,FALSE,"BOP";"bgdp94-99",#N/A,FALSE,"BOPGDP";"exp94-99",#N/A,FALSE,"EXP";"imp94-99",#N/A,FALSE,"IMP";"tt9499",#N/A,FALSE,"TT";"ss94-99",#N/A,FALSE,"SERV";"tran94-99",#N/A,FALSE,"TRAN";"dis95-98",#N/A,FALSE,"DISB";"amor94-99",#N/A,FALSE,"AMOR";"int94-98",#N/A,FALSE,"INT";"debt94-99",#N/A,FALSE,"DEBT"}</definedName>
    <definedName name="hhhhhh" localSheetId="24" hidden="1">{"bop94-99",#N/A,FALSE,"BOP";"bgdp94-99",#N/A,FALSE,"BOPGDP";"exp94-99",#N/A,FALSE,"EXP";"imp94-99",#N/A,FALSE,"IMP";"tt9499",#N/A,FALSE,"TT";"ss94-99",#N/A,FALSE,"SERV";"tran94-99",#N/A,FALSE,"TRAN";"dis95-98",#N/A,FALSE,"DISB";"amor94-99",#N/A,FALSE,"AMOR";"int94-98",#N/A,FALSE,"INT";"debt94-99",#N/A,FALSE,"DEBT"}</definedName>
    <definedName name="hhhhhh" localSheetId="26" hidden="1">{"bop94-99",#N/A,FALSE,"BOP";"bgdp94-99",#N/A,FALSE,"BOPGDP";"exp94-99",#N/A,FALSE,"EXP";"imp94-99",#N/A,FALSE,"IMP";"tt9499",#N/A,FALSE,"TT";"ss94-99",#N/A,FALSE,"SERV";"tran94-99",#N/A,FALSE,"TRAN";"dis95-98",#N/A,FALSE,"DISB";"amor94-99",#N/A,FALSE,"AMOR";"int94-98",#N/A,FALSE,"INT";"debt94-99",#N/A,FALSE,"DEBT"}</definedName>
    <definedName name="hhhhhh" localSheetId="27"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16">#REF!</definedName>
    <definedName name="High_external" localSheetId="25">#REF!</definedName>
    <definedName name="High_external" localSheetId="41">#REF!</definedName>
    <definedName name="High_external" localSheetId="46">#REF!</definedName>
    <definedName name="High_external" localSheetId="35">#REF!</definedName>
    <definedName name="High_external" localSheetId="34">#REF!</definedName>
    <definedName name="High_external" localSheetId="39">#REF!</definedName>
    <definedName name="High_external" localSheetId="69">#REF!</definedName>
    <definedName name="High_external" localSheetId="19">#REF!</definedName>
    <definedName name="High_external" localSheetId="26">#REF!</definedName>
    <definedName name="High_external" localSheetId="0">#REF!</definedName>
    <definedName name="High_external">#REF!</definedName>
    <definedName name="High_fiscal" localSheetId="16">#REF!</definedName>
    <definedName name="High_fiscal" localSheetId="41">#REF!</definedName>
    <definedName name="High_fiscal" localSheetId="46">#REF!</definedName>
    <definedName name="High_fiscal" localSheetId="35">#REF!</definedName>
    <definedName name="High_fiscal" localSheetId="34">#REF!</definedName>
    <definedName name="High_fiscal" localSheetId="39">#REF!</definedName>
    <definedName name="High_fiscal" localSheetId="19">#REF!</definedName>
    <definedName name="High_fiscal" localSheetId="26">#REF!</definedName>
    <definedName name="High_fiscal" localSheetId="0">#REF!</definedName>
    <definedName name="High_fiscal">#REF!</definedName>
    <definedName name="High_growth_extended" localSheetId="16">#REF!</definedName>
    <definedName name="High_growth_extended" localSheetId="41">#REF!</definedName>
    <definedName name="High_growth_extended" localSheetId="46">#REF!</definedName>
    <definedName name="High_growth_extended" localSheetId="35">#REF!</definedName>
    <definedName name="High_growth_extended" localSheetId="34">#REF!</definedName>
    <definedName name="High_growth_extended" localSheetId="39">#REF!</definedName>
    <definedName name="High_growth_extended" localSheetId="19">#REF!</definedName>
    <definedName name="High_growth_extended" localSheetId="26">#REF!</definedName>
    <definedName name="High_growth_extended" localSheetId="0">#REF!</definedName>
    <definedName name="High_growth_extended">#REF!</definedName>
    <definedName name="High_growth_summary" localSheetId="16">#REF!</definedName>
    <definedName name="High_growth_summary" localSheetId="41">#REF!</definedName>
    <definedName name="High_growth_summary" localSheetId="46">#REF!</definedName>
    <definedName name="High_growth_summary" localSheetId="35">#REF!</definedName>
    <definedName name="High_growth_summary" localSheetId="34">#REF!</definedName>
    <definedName name="High_growth_summary" localSheetId="39">#REF!</definedName>
    <definedName name="High_growth_summary" localSheetId="19">#REF!</definedName>
    <definedName name="High_growth_summary" localSheetId="26">#REF!</definedName>
    <definedName name="High_growth_summary" localSheetId="0">#REF!</definedName>
    <definedName name="High_growth_summary">#REF!</definedName>
    <definedName name="High_monetary" localSheetId="16">#REF!</definedName>
    <definedName name="High_monetary" localSheetId="41">#REF!</definedName>
    <definedName name="High_monetary" localSheetId="46">#REF!</definedName>
    <definedName name="High_monetary" localSheetId="35">#REF!</definedName>
    <definedName name="High_monetary" localSheetId="34">#REF!</definedName>
    <definedName name="High_monetary" localSheetId="39">#REF!</definedName>
    <definedName name="High_monetary" localSheetId="19">#REF!</definedName>
    <definedName name="High_monetary" localSheetId="26">#REF!</definedName>
    <definedName name="High_monetary" localSheetId="0">#REF!</definedName>
    <definedName name="High_monetary">#REF!</definedName>
    <definedName name="High_real" localSheetId="16">#REF!</definedName>
    <definedName name="High_real" localSheetId="41">#REF!</definedName>
    <definedName name="High_real" localSheetId="46">#REF!</definedName>
    <definedName name="High_real" localSheetId="35">#REF!</definedName>
    <definedName name="High_real" localSheetId="34">#REF!</definedName>
    <definedName name="High_real" localSheetId="39">#REF!</definedName>
    <definedName name="High_real" localSheetId="19">#REF!</definedName>
    <definedName name="High_real" localSheetId="26">#REF!</definedName>
    <definedName name="High_real" localSheetId="0">#REF!</definedName>
    <definedName name="High_real">#REF!</definedName>
    <definedName name="High_summary" localSheetId="16">#REF!</definedName>
    <definedName name="High_summary" localSheetId="41">#REF!</definedName>
    <definedName name="High_summary" localSheetId="46">#REF!</definedName>
    <definedName name="High_summary" localSheetId="35">#REF!</definedName>
    <definedName name="High_summary" localSheetId="34">#REF!</definedName>
    <definedName name="High_summary" localSheetId="39">#REF!</definedName>
    <definedName name="High_summary" localSheetId="19">#REF!</definedName>
    <definedName name="High_summary" localSheetId="26">#REF!</definedName>
    <definedName name="High_summary" localSheetId="0">#REF!</definedName>
    <definedName name="High_summary">#REF!</definedName>
    <definedName name="Highest_Inter_Bank_Rate" localSheetId="36">#REF!</definedName>
    <definedName name="Highest_Inter_Bank_Rate" localSheetId="55">#REF!</definedName>
    <definedName name="Highest_Inter_Bank_Rate" localSheetId="70">#REF!</definedName>
    <definedName name="Highest_Inter_Bank_Rate">'[86]Inter-Bank'!$L$5</definedName>
    <definedName name="hio" localSheetId="15" hidden="1">{"Tab1",#N/A,FALSE,"P";"Tab2",#N/A,FALSE,"P"}</definedName>
    <definedName name="hio" localSheetId="16" hidden="1">{"Tab1",#N/A,FALSE,"P";"Tab2",#N/A,FALSE,"P"}</definedName>
    <definedName name="hio" localSheetId="23" hidden="1">{"Tab1",#N/A,FALSE,"P";"Tab2",#N/A,FALSE,"P"}</definedName>
    <definedName name="hio" localSheetId="25" hidden="1">{"Tab1",#N/A,FALSE,"P";"Tab2",#N/A,FALSE,"P"}</definedName>
    <definedName name="hio" localSheetId="41" hidden="1">{"Tab1",#N/A,FALSE,"P";"Tab2",#N/A,FALSE,"P"}</definedName>
    <definedName name="hio" localSheetId="46" hidden="1">{"Tab1",#N/A,FALSE,"P";"Tab2",#N/A,FALSE,"P"}</definedName>
    <definedName name="hio" localSheetId="7" hidden="1">{"Tab1",#N/A,FALSE,"P";"Tab2",#N/A,FALSE,"P"}</definedName>
    <definedName name="hio" localSheetId="8" hidden="1">{"Tab1",#N/A,FALSE,"P";"Tab2",#N/A,FALSE,"P"}</definedName>
    <definedName name="hio" localSheetId="35" hidden="1">{"Tab1",#N/A,FALSE,"P";"Tab2",#N/A,FALSE,"P"}</definedName>
    <definedName name="hio" localSheetId="2" hidden="1">{"Tab1",#N/A,FALSE,"P";"Tab2",#N/A,FALSE,"P"}</definedName>
    <definedName name="hio" localSheetId="28" hidden="1">{"Tab1",#N/A,FALSE,"P";"Tab2",#N/A,FALSE,"P"}</definedName>
    <definedName name="hio" localSheetId="29" hidden="1">{"Tab1",#N/A,FALSE,"P";"Tab2",#N/A,FALSE,"P"}</definedName>
    <definedName name="hio" localSheetId="30" hidden="1">{"Tab1",#N/A,FALSE,"P";"Tab2",#N/A,FALSE,"P"}</definedName>
    <definedName name="hio" localSheetId="31" hidden="1">{"Tab1",#N/A,FALSE,"P";"Tab2",#N/A,FALSE,"P"}</definedName>
    <definedName name="hio" localSheetId="32" hidden="1">{"Tab1",#N/A,FALSE,"P";"Tab2",#N/A,FALSE,"P"}</definedName>
    <definedName name="hio" localSheetId="33" hidden="1">{"Tab1",#N/A,FALSE,"P";"Tab2",#N/A,FALSE,"P"}</definedName>
    <definedName name="hio" localSheetId="34" hidden="1">{"Tab1",#N/A,FALSE,"P";"Tab2",#N/A,FALSE,"P"}</definedName>
    <definedName name="hio" localSheetId="36" hidden="1">{"Tab1",#N/A,FALSE,"P";"Tab2",#N/A,FALSE,"P"}</definedName>
    <definedName name="hio" localSheetId="39" hidden="1">{"Tab1",#N/A,FALSE,"P";"Tab2",#N/A,FALSE,"P"}</definedName>
    <definedName name="hio" localSheetId="50" hidden="1">{"Tab1",#N/A,FALSE,"P";"Tab2",#N/A,FALSE,"P"}</definedName>
    <definedName name="hio" localSheetId="51" hidden="1">{"Tab1",#N/A,FALSE,"P";"Tab2",#N/A,FALSE,"P"}</definedName>
    <definedName name="hio" localSheetId="52" hidden="1">{"Tab1",#N/A,FALSE,"P";"Tab2",#N/A,FALSE,"P"}</definedName>
    <definedName name="hio" localSheetId="53" hidden="1">{"Tab1",#N/A,FALSE,"P";"Tab2",#N/A,FALSE,"P"}</definedName>
    <definedName name="hio" localSheetId="54" hidden="1">{"Tab1",#N/A,FALSE,"P";"Tab2",#N/A,FALSE,"P"}</definedName>
    <definedName name="hio" localSheetId="55" hidden="1">{"Tab1",#N/A,FALSE,"P";"Tab2",#N/A,FALSE,"P"}</definedName>
    <definedName name="hio" localSheetId="56" hidden="1">{"Tab1",#N/A,FALSE,"P";"Tab2",#N/A,FALSE,"P"}</definedName>
    <definedName name="hio" localSheetId="69" hidden="1">{"Tab1",#N/A,FALSE,"P";"Tab2",#N/A,FALSE,"P"}</definedName>
    <definedName name="hio" localSheetId="70" hidden="1">{"Tab1",#N/A,FALSE,"P";"Tab2",#N/A,FALSE,"P"}</definedName>
    <definedName name="hio" localSheetId="19" hidden="1">{"Tab1",#N/A,FALSE,"P";"Tab2",#N/A,FALSE,"P"}</definedName>
    <definedName name="hio" localSheetId="22" hidden="1">{"Tab1",#N/A,FALSE,"P";"Tab2",#N/A,FALSE,"P"}</definedName>
    <definedName name="hio" localSheetId="24" hidden="1">{"Tab1",#N/A,FALSE,"P";"Tab2",#N/A,FALSE,"P"}</definedName>
    <definedName name="hio" localSheetId="26" hidden="1">{"Tab1",#N/A,FALSE,"P";"Tab2",#N/A,FALSE,"P"}</definedName>
    <definedName name="hio" localSheetId="27" hidden="1">{"Tab1",#N/A,FALSE,"P";"Tab2",#N/A,FALSE,"P"}</definedName>
    <definedName name="hio" localSheetId="0" hidden="1">{"Tab1",#N/A,FALSE,"P";"Tab2",#N/A,FALSE,"P"}</definedName>
    <definedName name="hio" hidden="1">{"Tab1",#N/A,FALSE,"P";"Tab2",#N/A,FALSE,"P"}</definedName>
    <definedName name="HIPCDATA" localSheetId="16">#REF!</definedName>
    <definedName name="HIPCDATA" localSheetId="25">#REF!</definedName>
    <definedName name="HIPCDATA" localSheetId="41">#REF!</definedName>
    <definedName name="HIPCDATA" localSheetId="46">#REF!</definedName>
    <definedName name="HIPCDATA" localSheetId="35">#REF!</definedName>
    <definedName name="HIPCDATA" localSheetId="34">#REF!</definedName>
    <definedName name="HIPCDATA" localSheetId="39">#REF!</definedName>
    <definedName name="HIPCDATA" localSheetId="69">#REF!</definedName>
    <definedName name="HIPCDATA" localSheetId="19">#REF!</definedName>
    <definedName name="HIPCDATA" localSheetId="26">#REF!</definedName>
    <definedName name="HIPCDATA" localSheetId="0">#REF!</definedName>
    <definedName name="HIPCDATA">#REF!</definedName>
    <definedName name="hjkhgkky" localSheetId="16" hidden="1">'[128]Fax a enviar'!#REF!</definedName>
    <definedName name="hjkhgkky" localSheetId="25" hidden="1">'[128]Fax a enviar'!#REF!</definedName>
    <definedName name="hjkhgkky" localSheetId="35" hidden="1">'[128]Fax a enviar'!#REF!</definedName>
    <definedName name="hjkhgkky" localSheetId="34" hidden="1">'[128]Fax a enviar'!#REF!</definedName>
    <definedName name="hjkhgkky" localSheetId="36" hidden="1">#REF!</definedName>
    <definedName name="hjkhgkky" localSheetId="39" hidden="1">'[128]Fax a enviar'!#REF!</definedName>
    <definedName name="hjkhgkky" localSheetId="55" hidden="1">#REF!</definedName>
    <definedName name="hjkhgkky" localSheetId="69" hidden="1">'[128]Fax a enviar'!#REF!</definedName>
    <definedName name="hjkhgkky" localSheetId="70" hidden="1">#REF!</definedName>
    <definedName name="hjkhgkky" localSheetId="26" hidden="1">'[128]Fax a enviar'!#REF!</definedName>
    <definedName name="hjkhgkky" hidden="1">'[128]Fax a enviar'!#REF!</definedName>
    <definedName name="hkh" localSheetId="16" hidden="1">#REF!</definedName>
    <definedName name="hkh" localSheetId="25" hidden="1">#REF!</definedName>
    <definedName name="hkh" localSheetId="41" hidden="1">#REF!</definedName>
    <definedName name="hkh" localSheetId="46" hidden="1">#REF!</definedName>
    <definedName name="hkh" localSheetId="35" hidden="1">#REF!</definedName>
    <definedName name="hkh" localSheetId="29" hidden="1">#REF!</definedName>
    <definedName name="hkh" localSheetId="33" hidden="1">#REF!</definedName>
    <definedName name="hkh" localSheetId="34" hidden="1">#REF!</definedName>
    <definedName name="hkh" localSheetId="39" hidden="1">#REF!</definedName>
    <definedName name="hkh" localSheetId="50" hidden="1">#REF!</definedName>
    <definedName name="hkh" localSheetId="51" hidden="1">#REF!</definedName>
    <definedName name="hkh" localSheetId="55" hidden="1">#REF!</definedName>
    <definedName name="hkh" localSheetId="56" hidden="1">#REF!</definedName>
    <definedName name="hkh" localSheetId="69" hidden="1">#REF!</definedName>
    <definedName name="hkh" localSheetId="19" hidden="1">#REF!</definedName>
    <definedName name="hkh" localSheetId="26" hidden="1">#REF!</definedName>
    <definedName name="hkh" localSheetId="0" hidden="1">#REF!</definedName>
    <definedName name="hkh" hidden="1">#REF!</definedName>
    <definedName name="hkhkh" localSheetId="16" hidden="1">#REF!</definedName>
    <definedName name="hkhkh" localSheetId="41" hidden="1">#REF!</definedName>
    <definedName name="hkhkh" localSheetId="46" hidden="1">#REF!</definedName>
    <definedName name="hkhkh" localSheetId="35" hidden="1">#REF!</definedName>
    <definedName name="hkhkh" localSheetId="29" hidden="1">#REF!</definedName>
    <definedName name="hkhkh" localSheetId="34" hidden="1">#REF!</definedName>
    <definedName name="hkhkh" localSheetId="39" hidden="1">#REF!</definedName>
    <definedName name="hkhkh" localSheetId="50" hidden="1">#REF!</definedName>
    <definedName name="hkhkh" localSheetId="51" hidden="1">#REF!</definedName>
    <definedName name="hkhkh" localSheetId="55" hidden="1">#REF!</definedName>
    <definedName name="hkhkh" localSheetId="56" hidden="1">#REF!</definedName>
    <definedName name="hkhkh" localSheetId="19" hidden="1">#REF!</definedName>
    <definedName name="hkhkh" localSheetId="26" hidden="1">#REF!</definedName>
    <definedName name="hkhkh" localSheetId="0" hidden="1">#REF!</definedName>
    <definedName name="hkhkh" hidden="1">#REF!</definedName>
    <definedName name="hola" localSheetId="16">#REF!</definedName>
    <definedName name="hola" localSheetId="41">#REF!</definedName>
    <definedName name="hola" localSheetId="46">#REF!</definedName>
    <definedName name="hola" localSheetId="35">#REF!</definedName>
    <definedName name="hola" localSheetId="29">#REF!</definedName>
    <definedName name="hola" localSheetId="34">#REF!</definedName>
    <definedName name="hola" localSheetId="39">#REF!</definedName>
    <definedName name="hola" localSheetId="50">#REF!</definedName>
    <definedName name="hola" localSheetId="51">#REF!</definedName>
    <definedName name="hola" localSheetId="55">#REF!</definedName>
    <definedName name="hola" localSheetId="56">#REF!</definedName>
    <definedName name="hola" localSheetId="19">#REF!</definedName>
    <definedName name="hola" localSheetId="26">#REF!</definedName>
    <definedName name="hola" localSheetId="0">#REF!</definedName>
    <definedName name="hola">#REF!</definedName>
    <definedName name="holalalala" localSheetId="16" hidden="1">'[45]Fax a enviar'!#REF!</definedName>
    <definedName name="holalalala" localSheetId="35" hidden="1">'[45]Fax a enviar'!#REF!</definedName>
    <definedName name="holalalala" localSheetId="29" hidden="1">#REF!</definedName>
    <definedName name="holalalala" localSheetId="36" hidden="1">#REF!</definedName>
    <definedName name="holalalala" localSheetId="50" hidden="1">#REF!</definedName>
    <definedName name="holalalala" localSheetId="51" hidden="1">#REF!</definedName>
    <definedName name="holalalala" localSheetId="55" hidden="1">#REF!</definedName>
    <definedName name="holalalala" localSheetId="70" hidden="1">#REF!</definedName>
    <definedName name="holalalala" localSheetId="26" hidden="1">'[45]Fax a enviar'!#REF!</definedName>
    <definedName name="holalalala" hidden="1">'[45]Fax a enviar'!#REF!</definedName>
    <definedName name="holallll" localSheetId="16">#REF!</definedName>
    <definedName name="holallll" localSheetId="25">#REF!</definedName>
    <definedName name="holallll" localSheetId="41">#REF!</definedName>
    <definedName name="holallll" localSheetId="46">#REF!</definedName>
    <definedName name="holallll" localSheetId="35">#REF!</definedName>
    <definedName name="holallll" localSheetId="29">#REF!</definedName>
    <definedName name="holallll" localSheetId="33">#REF!</definedName>
    <definedName name="holallll" localSheetId="34">#REF!</definedName>
    <definedName name="holallll" localSheetId="39">#REF!</definedName>
    <definedName name="holallll" localSheetId="50">#REF!</definedName>
    <definedName name="holallll" localSheetId="51">#REF!</definedName>
    <definedName name="holallll" localSheetId="55">#REF!</definedName>
    <definedName name="holallll" localSheetId="56">#REF!</definedName>
    <definedName name="holallll" localSheetId="69">#REF!</definedName>
    <definedName name="holallll" localSheetId="19">#REF!</definedName>
    <definedName name="holallll" localSheetId="26">#REF!</definedName>
    <definedName name="holallll" localSheetId="0">#REF!</definedName>
    <definedName name="holallll">#REF!</definedName>
    <definedName name="hora" localSheetId="16">[29]Programa!#REF!</definedName>
    <definedName name="hora" localSheetId="25">[29]Programa!#REF!</definedName>
    <definedName name="hora" localSheetId="35">[29]Programa!#REF!</definedName>
    <definedName name="hora" localSheetId="36">#REF!</definedName>
    <definedName name="hora" localSheetId="56">[30]Programa!#REF!</definedName>
    <definedName name="hora" localSheetId="69">[29]Programa!#REF!</definedName>
    <definedName name="hora" localSheetId="70">#REF!</definedName>
    <definedName name="hora" localSheetId="26">[29]Programa!#REF!</definedName>
    <definedName name="hora">[29]Programa!#REF!</definedName>
    <definedName name="HOSP96" localSheetId="16">#REF!</definedName>
    <definedName name="HOSP96" localSheetId="25">#REF!</definedName>
    <definedName name="HOSP96" localSheetId="41">#REF!</definedName>
    <definedName name="HOSP96" localSheetId="46">#REF!</definedName>
    <definedName name="HOSP96" localSheetId="35">#REF!</definedName>
    <definedName name="HOSP96" localSheetId="34">#REF!</definedName>
    <definedName name="HOSP96" localSheetId="39">#REF!</definedName>
    <definedName name="HOSP96" localSheetId="56">#REF!</definedName>
    <definedName name="HOSP96" localSheetId="69">#REF!</definedName>
    <definedName name="HOSP96" localSheetId="19">#REF!</definedName>
    <definedName name="HOSP96" localSheetId="26">#REF!</definedName>
    <definedName name="HOSP96" localSheetId="0">#REF!</definedName>
    <definedName name="HOSP96">#REF!</definedName>
    <definedName name="hpu" localSheetId="15" hidden="1">{"Tab1",#N/A,FALSE,"P";"Tab2",#N/A,FALSE,"P"}</definedName>
    <definedName name="hpu" localSheetId="16" hidden="1">{"Tab1",#N/A,FALSE,"P";"Tab2",#N/A,FALSE,"P"}</definedName>
    <definedName name="hpu" localSheetId="23" hidden="1">{"Tab1",#N/A,FALSE,"P";"Tab2",#N/A,FALSE,"P"}</definedName>
    <definedName name="hpu" localSheetId="25" hidden="1">{"Tab1",#N/A,FALSE,"P";"Tab2",#N/A,FALSE,"P"}</definedName>
    <definedName name="hpu" localSheetId="41" hidden="1">{"Tab1",#N/A,FALSE,"P";"Tab2",#N/A,FALSE,"P"}</definedName>
    <definedName name="hpu" localSheetId="46" hidden="1">{"Tab1",#N/A,FALSE,"P";"Tab2",#N/A,FALSE,"P"}</definedName>
    <definedName name="hpu" localSheetId="7" hidden="1">{"Tab1",#N/A,FALSE,"P";"Tab2",#N/A,FALSE,"P"}</definedName>
    <definedName name="hpu" localSheetId="8" hidden="1">{"Tab1",#N/A,FALSE,"P";"Tab2",#N/A,FALSE,"P"}</definedName>
    <definedName name="hpu" localSheetId="35" hidden="1">{"Tab1",#N/A,FALSE,"P";"Tab2",#N/A,FALSE,"P"}</definedName>
    <definedName name="hpu" localSheetId="2" hidden="1">{"Tab1",#N/A,FALSE,"P";"Tab2",#N/A,FALSE,"P"}</definedName>
    <definedName name="hpu" localSheetId="28" hidden="1">{"Tab1",#N/A,FALSE,"P";"Tab2",#N/A,FALSE,"P"}</definedName>
    <definedName name="hpu" localSheetId="29" hidden="1">{"Tab1",#N/A,FALSE,"P";"Tab2",#N/A,FALSE,"P"}</definedName>
    <definedName name="hpu" localSheetId="30" hidden="1">{"Tab1",#N/A,FALSE,"P";"Tab2",#N/A,FALSE,"P"}</definedName>
    <definedName name="hpu" localSheetId="31" hidden="1">{"Tab1",#N/A,FALSE,"P";"Tab2",#N/A,FALSE,"P"}</definedName>
    <definedName name="hpu" localSheetId="32" hidden="1">{"Tab1",#N/A,FALSE,"P";"Tab2",#N/A,FALSE,"P"}</definedName>
    <definedName name="hpu" localSheetId="33" hidden="1">{"Tab1",#N/A,FALSE,"P";"Tab2",#N/A,FALSE,"P"}</definedName>
    <definedName name="hpu" localSheetId="34" hidden="1">{"Tab1",#N/A,FALSE,"P";"Tab2",#N/A,FALSE,"P"}</definedName>
    <definedName name="hpu" localSheetId="36" hidden="1">{"Tab1",#N/A,FALSE,"P";"Tab2",#N/A,FALSE,"P"}</definedName>
    <definedName name="hpu" localSheetId="39" hidden="1">{"Tab1",#N/A,FALSE,"P";"Tab2",#N/A,FALSE,"P"}</definedName>
    <definedName name="hpu" localSheetId="50" hidden="1">{"Tab1",#N/A,FALSE,"P";"Tab2",#N/A,FALSE,"P"}</definedName>
    <definedName name="hpu" localSheetId="51" hidden="1">{"Tab1",#N/A,FALSE,"P";"Tab2",#N/A,FALSE,"P"}</definedName>
    <definedName name="hpu" localSheetId="52" hidden="1">{"Tab1",#N/A,FALSE,"P";"Tab2",#N/A,FALSE,"P"}</definedName>
    <definedName name="hpu" localSheetId="53" hidden="1">{"Tab1",#N/A,FALSE,"P";"Tab2",#N/A,FALSE,"P"}</definedName>
    <definedName name="hpu" localSheetId="54" hidden="1">{"Tab1",#N/A,FALSE,"P";"Tab2",#N/A,FALSE,"P"}</definedName>
    <definedName name="hpu" localSheetId="55" hidden="1">{"Tab1",#N/A,FALSE,"P";"Tab2",#N/A,FALSE,"P"}</definedName>
    <definedName name="hpu" localSheetId="56" hidden="1">{"Tab1",#N/A,FALSE,"P";"Tab2",#N/A,FALSE,"P"}</definedName>
    <definedName name="hpu" localSheetId="69" hidden="1">{"Tab1",#N/A,FALSE,"P";"Tab2",#N/A,FALSE,"P"}</definedName>
    <definedName name="hpu" localSheetId="70" hidden="1">{"Tab1",#N/A,FALSE,"P";"Tab2",#N/A,FALSE,"P"}</definedName>
    <definedName name="hpu" localSheetId="19" hidden="1">{"Tab1",#N/A,FALSE,"P";"Tab2",#N/A,FALSE,"P"}</definedName>
    <definedName name="hpu" localSheetId="22" hidden="1">{"Tab1",#N/A,FALSE,"P";"Tab2",#N/A,FALSE,"P"}</definedName>
    <definedName name="hpu" localSheetId="24" hidden="1">{"Tab1",#N/A,FALSE,"P";"Tab2",#N/A,FALSE,"P"}</definedName>
    <definedName name="hpu" localSheetId="26" hidden="1">{"Tab1",#N/A,FALSE,"P";"Tab2",#N/A,FALSE,"P"}</definedName>
    <definedName name="hpu" localSheetId="27" hidden="1">{"Tab1",#N/A,FALSE,"P";"Tab2",#N/A,FALSE,"P"}</definedName>
    <definedName name="hpu" localSheetId="0" hidden="1">{"Tab1",#N/A,FALSE,"P";"Tab2",#N/A,FALSE,"P"}</definedName>
    <definedName name="hpu" hidden="1">{"Tab1",#N/A,FALSE,"P";"Tab2",#N/A,FALSE,"P"}</definedName>
    <definedName name="HTML_CodePage" hidden="1">1252</definedName>
    <definedName name="HTML_Control" localSheetId="16" hidden="1">{"'para SB'!$A$1318:$F$1381"}</definedName>
    <definedName name="HTML_Control" localSheetId="23" hidden="1">{"'para SB'!$A$1318:$F$1381"}</definedName>
    <definedName name="HTML_Control" localSheetId="25" hidden="1">{"'para SB'!$A$1318:$F$1381"}</definedName>
    <definedName name="HTML_Control" localSheetId="41" hidden="1">{"'para SB'!$A$1318:$F$1381"}</definedName>
    <definedName name="HTML_Control" localSheetId="46" hidden="1">{"'para SB'!$A$1318:$F$1381"}</definedName>
    <definedName name="HTML_Control" localSheetId="7" hidden="1">{"'para SB'!$A$1318:$F$1381"}</definedName>
    <definedName name="HTML_Control" localSheetId="8" hidden="1">{"'para SB'!$A$1318:$F$1381"}</definedName>
    <definedName name="HTML_Control" localSheetId="35" hidden="1">{"'para SB'!$A$1318:$F$1381"}</definedName>
    <definedName name="HTML_Control" localSheetId="2" hidden="1">{"'para SB'!$A$1318:$F$1381"}</definedName>
    <definedName name="HTML_Control" localSheetId="28" hidden="1">{"'para SB'!$A$1318:$F$1381"}</definedName>
    <definedName name="HTML_Control" localSheetId="29" hidden="1">{"'para SB'!$A$1318:$F$1381"}</definedName>
    <definedName name="HTML_Control" localSheetId="30" hidden="1">{"'para SB'!$A$1318:$F$1381"}</definedName>
    <definedName name="HTML_Control" localSheetId="31" hidden="1">{"'para SB'!$A$1318:$F$1381"}</definedName>
    <definedName name="HTML_Control" localSheetId="32" hidden="1">{"'para SB'!$A$1318:$F$1381"}</definedName>
    <definedName name="HTML_Control" localSheetId="33" hidden="1">{"'para SB'!$A$1318:$F$1381"}</definedName>
    <definedName name="HTML_Control" localSheetId="34" hidden="1">{"'para SB'!$A$1318:$F$1381"}</definedName>
    <definedName name="HTML_Control" localSheetId="36" hidden="1">{"'para SB'!$A$1318:$F$1381"}</definedName>
    <definedName name="HTML_Control" localSheetId="39" hidden="1">{"'para SB'!$A$1318:$F$1381"}</definedName>
    <definedName name="HTML_Control" localSheetId="55" hidden="1">{"'para SB'!$A$1318:$F$1381"}</definedName>
    <definedName name="HTML_Control" localSheetId="56" hidden="1">{"'para SB'!$A$1318:$F$1381"}</definedName>
    <definedName name="HTML_Control" localSheetId="69" hidden="1">{"'para SB'!$A$1318:$F$1381"}</definedName>
    <definedName name="HTML_Control" localSheetId="70" hidden="1">{"'para SB'!$A$1318:$F$1381"}</definedName>
    <definedName name="HTML_Control" localSheetId="19" hidden="1">{"'para SB'!$A$1318:$F$1381"}</definedName>
    <definedName name="HTML_Control" localSheetId="22" hidden="1">{"'para SB'!$A$1318:$F$1381"}</definedName>
    <definedName name="HTML_Control" localSheetId="24" hidden="1">{"'para SB'!$A$1318:$F$1381"}</definedName>
    <definedName name="HTML_Control" localSheetId="26" hidden="1">{"'para SB'!$A$1318:$F$1381"}</definedName>
    <definedName name="HTML_Control" localSheetId="27" hidden="1">{"'para SB'!$A$1318:$F$1381"}</definedName>
    <definedName name="HTML_Control" localSheetId="0"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15" hidden="1">{"Tab1",#N/A,FALSE,"P";"Tab2",#N/A,FALSE,"P"}</definedName>
    <definedName name="hui" localSheetId="16" hidden="1">{"Tab1",#N/A,FALSE,"P";"Tab2",#N/A,FALSE,"P"}</definedName>
    <definedName name="hui" localSheetId="23" hidden="1">{"Tab1",#N/A,FALSE,"P";"Tab2",#N/A,FALSE,"P"}</definedName>
    <definedName name="hui" localSheetId="25" hidden="1">{"Tab1",#N/A,FALSE,"P";"Tab2",#N/A,FALSE,"P"}</definedName>
    <definedName name="hui" localSheetId="41" hidden="1">{"Tab1",#N/A,FALSE,"P";"Tab2",#N/A,FALSE,"P"}</definedName>
    <definedName name="hui" localSheetId="46" hidden="1">{"Tab1",#N/A,FALSE,"P";"Tab2",#N/A,FALSE,"P"}</definedName>
    <definedName name="hui" localSheetId="7" hidden="1">{"Tab1",#N/A,FALSE,"P";"Tab2",#N/A,FALSE,"P"}</definedName>
    <definedName name="hui" localSheetId="8" hidden="1">{"Tab1",#N/A,FALSE,"P";"Tab2",#N/A,FALSE,"P"}</definedName>
    <definedName name="hui" localSheetId="35" hidden="1">{"Tab1",#N/A,FALSE,"P";"Tab2",#N/A,FALSE,"P"}</definedName>
    <definedName name="hui" localSheetId="2" hidden="1">{"Tab1",#N/A,FALSE,"P";"Tab2",#N/A,FALSE,"P"}</definedName>
    <definedName name="hui" localSheetId="28" hidden="1">{"Tab1",#N/A,FALSE,"P";"Tab2",#N/A,FALSE,"P"}</definedName>
    <definedName name="hui" localSheetId="29" hidden="1">{"Tab1",#N/A,FALSE,"P";"Tab2",#N/A,FALSE,"P"}</definedName>
    <definedName name="hui" localSheetId="30" hidden="1">{"Tab1",#N/A,FALSE,"P";"Tab2",#N/A,FALSE,"P"}</definedName>
    <definedName name="hui" localSheetId="31" hidden="1">{"Tab1",#N/A,FALSE,"P";"Tab2",#N/A,FALSE,"P"}</definedName>
    <definedName name="hui" localSheetId="32" hidden="1">{"Tab1",#N/A,FALSE,"P";"Tab2",#N/A,FALSE,"P"}</definedName>
    <definedName name="hui" localSheetId="33" hidden="1">{"Tab1",#N/A,FALSE,"P";"Tab2",#N/A,FALSE,"P"}</definedName>
    <definedName name="hui" localSheetId="34" hidden="1">{"Tab1",#N/A,FALSE,"P";"Tab2",#N/A,FALSE,"P"}</definedName>
    <definedName name="hui" localSheetId="36" hidden="1">{"Tab1",#N/A,FALSE,"P";"Tab2",#N/A,FALSE,"P"}</definedName>
    <definedName name="hui" localSheetId="39" hidden="1">{"Tab1",#N/A,FALSE,"P";"Tab2",#N/A,FALSE,"P"}</definedName>
    <definedName name="hui" localSheetId="50" hidden="1">{"Tab1",#N/A,FALSE,"P";"Tab2",#N/A,FALSE,"P"}</definedName>
    <definedName name="hui" localSheetId="51" hidden="1">{"Tab1",#N/A,FALSE,"P";"Tab2",#N/A,FALSE,"P"}</definedName>
    <definedName name="hui" localSheetId="52" hidden="1">{"Tab1",#N/A,FALSE,"P";"Tab2",#N/A,FALSE,"P"}</definedName>
    <definedName name="hui" localSheetId="53" hidden="1">{"Tab1",#N/A,FALSE,"P";"Tab2",#N/A,FALSE,"P"}</definedName>
    <definedName name="hui" localSheetId="54" hidden="1">{"Tab1",#N/A,FALSE,"P";"Tab2",#N/A,FALSE,"P"}</definedName>
    <definedName name="hui" localSheetId="55" hidden="1">{"Tab1",#N/A,FALSE,"P";"Tab2",#N/A,FALSE,"P"}</definedName>
    <definedName name="hui" localSheetId="56" hidden="1">{"Tab1",#N/A,FALSE,"P";"Tab2",#N/A,FALSE,"P"}</definedName>
    <definedName name="hui" localSheetId="69" hidden="1">{"Tab1",#N/A,FALSE,"P";"Tab2",#N/A,FALSE,"P"}</definedName>
    <definedName name="hui" localSheetId="70" hidden="1">{"Tab1",#N/A,FALSE,"P";"Tab2",#N/A,FALSE,"P"}</definedName>
    <definedName name="hui" localSheetId="19" hidden="1">{"Tab1",#N/A,FALSE,"P";"Tab2",#N/A,FALSE,"P"}</definedName>
    <definedName name="hui" localSheetId="22" hidden="1">{"Tab1",#N/A,FALSE,"P";"Tab2",#N/A,FALSE,"P"}</definedName>
    <definedName name="hui" localSheetId="24" hidden="1">{"Tab1",#N/A,FALSE,"P";"Tab2",#N/A,FALSE,"P"}</definedName>
    <definedName name="hui" localSheetId="26" hidden="1">{"Tab1",#N/A,FALSE,"P";"Tab2",#N/A,FALSE,"P"}</definedName>
    <definedName name="hui" localSheetId="27" hidden="1">{"Tab1",#N/A,FALSE,"P";"Tab2",#N/A,FALSE,"P"}</definedName>
    <definedName name="hui" localSheetId="0" hidden="1">{"Tab1",#N/A,FALSE,"P";"Tab2",#N/A,FALSE,"P"}</definedName>
    <definedName name="hui" hidden="1">{"Tab1",#N/A,FALSE,"P";"Tab2",#N/A,FALSE,"P"}</definedName>
    <definedName name="huo" localSheetId="15" hidden="1">{"Tab1",#N/A,FALSE,"P";"Tab2",#N/A,FALSE,"P"}</definedName>
    <definedName name="huo" localSheetId="16" hidden="1">{"Tab1",#N/A,FALSE,"P";"Tab2",#N/A,FALSE,"P"}</definedName>
    <definedName name="huo" localSheetId="23" hidden="1">{"Tab1",#N/A,FALSE,"P";"Tab2",#N/A,FALSE,"P"}</definedName>
    <definedName name="huo" localSheetId="25" hidden="1">{"Tab1",#N/A,FALSE,"P";"Tab2",#N/A,FALSE,"P"}</definedName>
    <definedName name="huo" localSheetId="41" hidden="1">{"Tab1",#N/A,FALSE,"P";"Tab2",#N/A,FALSE,"P"}</definedName>
    <definedName name="huo" localSheetId="46" hidden="1">{"Tab1",#N/A,FALSE,"P";"Tab2",#N/A,FALSE,"P"}</definedName>
    <definedName name="huo" localSheetId="7" hidden="1">{"Tab1",#N/A,FALSE,"P";"Tab2",#N/A,FALSE,"P"}</definedName>
    <definedName name="huo" localSheetId="8" hidden="1">{"Tab1",#N/A,FALSE,"P";"Tab2",#N/A,FALSE,"P"}</definedName>
    <definedName name="huo" localSheetId="35" hidden="1">{"Tab1",#N/A,FALSE,"P";"Tab2",#N/A,FALSE,"P"}</definedName>
    <definedName name="huo" localSheetId="2" hidden="1">{"Tab1",#N/A,FALSE,"P";"Tab2",#N/A,FALSE,"P"}</definedName>
    <definedName name="huo" localSheetId="28" hidden="1">{"Tab1",#N/A,FALSE,"P";"Tab2",#N/A,FALSE,"P"}</definedName>
    <definedName name="huo" localSheetId="29" hidden="1">{"Tab1",#N/A,FALSE,"P";"Tab2",#N/A,FALSE,"P"}</definedName>
    <definedName name="huo" localSheetId="30" hidden="1">{"Tab1",#N/A,FALSE,"P";"Tab2",#N/A,FALSE,"P"}</definedName>
    <definedName name="huo" localSheetId="31" hidden="1">{"Tab1",#N/A,FALSE,"P";"Tab2",#N/A,FALSE,"P"}</definedName>
    <definedName name="huo" localSheetId="32" hidden="1">{"Tab1",#N/A,FALSE,"P";"Tab2",#N/A,FALSE,"P"}</definedName>
    <definedName name="huo" localSheetId="33" hidden="1">{"Tab1",#N/A,FALSE,"P";"Tab2",#N/A,FALSE,"P"}</definedName>
    <definedName name="huo" localSheetId="34" hidden="1">{"Tab1",#N/A,FALSE,"P";"Tab2",#N/A,FALSE,"P"}</definedName>
    <definedName name="huo" localSheetId="36" hidden="1">{"Tab1",#N/A,FALSE,"P";"Tab2",#N/A,FALSE,"P"}</definedName>
    <definedName name="huo" localSheetId="39" hidden="1">{"Tab1",#N/A,FALSE,"P";"Tab2",#N/A,FALSE,"P"}</definedName>
    <definedName name="huo" localSheetId="50" hidden="1">{"Tab1",#N/A,FALSE,"P";"Tab2",#N/A,FALSE,"P"}</definedName>
    <definedName name="huo" localSheetId="51" hidden="1">{"Tab1",#N/A,FALSE,"P";"Tab2",#N/A,FALSE,"P"}</definedName>
    <definedName name="huo" localSheetId="52" hidden="1">{"Tab1",#N/A,FALSE,"P";"Tab2",#N/A,FALSE,"P"}</definedName>
    <definedName name="huo" localSheetId="53" hidden="1">{"Tab1",#N/A,FALSE,"P";"Tab2",#N/A,FALSE,"P"}</definedName>
    <definedName name="huo" localSheetId="54" hidden="1">{"Tab1",#N/A,FALSE,"P";"Tab2",#N/A,FALSE,"P"}</definedName>
    <definedName name="huo" localSheetId="55" hidden="1">{"Tab1",#N/A,FALSE,"P";"Tab2",#N/A,FALSE,"P"}</definedName>
    <definedName name="huo" localSheetId="56" hidden="1">{"Tab1",#N/A,FALSE,"P";"Tab2",#N/A,FALSE,"P"}</definedName>
    <definedName name="huo" localSheetId="69" hidden="1">{"Tab1",#N/A,FALSE,"P";"Tab2",#N/A,FALSE,"P"}</definedName>
    <definedName name="huo" localSheetId="70" hidden="1">{"Tab1",#N/A,FALSE,"P";"Tab2",#N/A,FALSE,"P"}</definedName>
    <definedName name="huo" localSheetId="19" hidden="1">{"Tab1",#N/A,FALSE,"P";"Tab2",#N/A,FALSE,"P"}</definedName>
    <definedName name="huo" localSheetId="22" hidden="1">{"Tab1",#N/A,FALSE,"P";"Tab2",#N/A,FALSE,"P"}</definedName>
    <definedName name="huo" localSheetId="24" hidden="1">{"Tab1",#N/A,FALSE,"P";"Tab2",#N/A,FALSE,"P"}</definedName>
    <definedName name="huo" localSheetId="26" hidden="1">{"Tab1",#N/A,FALSE,"P";"Tab2",#N/A,FALSE,"P"}</definedName>
    <definedName name="huo" localSheetId="27" hidden="1">{"Tab1",#N/A,FALSE,"P";"Tab2",#N/A,FALSE,"P"}</definedName>
    <definedName name="huo" localSheetId="0" hidden="1">{"Tab1",#N/A,FALSE,"P";"Tab2",#N/A,FALSE,"P"}</definedName>
    <definedName name="huo" hidden="1">{"Tab1",#N/A,FALSE,"P";"Tab2",#N/A,FALSE,"P"}</definedName>
    <definedName name="hutyu7" localSheetId="16" hidden="1">#REF!</definedName>
    <definedName name="hutyu7" localSheetId="25" hidden="1">#REF!</definedName>
    <definedName name="hutyu7" localSheetId="41" hidden="1">#REF!</definedName>
    <definedName name="hutyu7" localSheetId="46" hidden="1">#REF!</definedName>
    <definedName name="hutyu7" localSheetId="35" hidden="1">#REF!</definedName>
    <definedName name="hutyu7" localSheetId="29" hidden="1">#REF!</definedName>
    <definedName name="hutyu7" localSheetId="33" hidden="1">#REF!</definedName>
    <definedName name="hutyu7" localSheetId="34" hidden="1">#REF!</definedName>
    <definedName name="hutyu7" localSheetId="39" hidden="1">#REF!</definedName>
    <definedName name="hutyu7" localSheetId="50" hidden="1">#REF!</definedName>
    <definedName name="hutyu7" localSheetId="51" hidden="1">#REF!</definedName>
    <definedName name="hutyu7" localSheetId="55" hidden="1">#REF!</definedName>
    <definedName name="hutyu7" localSheetId="56" hidden="1">#REF!</definedName>
    <definedName name="hutyu7" localSheetId="69" hidden="1">#REF!</definedName>
    <definedName name="hutyu7" localSheetId="19" hidden="1">#REF!</definedName>
    <definedName name="hutyu7" localSheetId="26" hidden="1">#REF!</definedName>
    <definedName name="hutyu7" localSheetId="0" hidden="1">#REF!</definedName>
    <definedName name="hutyu7" hidden="1">#REF!</definedName>
    <definedName name="HVYNONO1" localSheetId="16">[84]nonopec!#REF!</definedName>
    <definedName name="HVYNONO1" localSheetId="25">[84]nonopec!#REF!</definedName>
    <definedName name="HVYNONO1" localSheetId="35">[84]nonopec!#REF!</definedName>
    <definedName name="HVYNONO1" localSheetId="29">#REF!</definedName>
    <definedName name="HVYNONO1" localSheetId="33">#REF!</definedName>
    <definedName name="HVYNONO1" localSheetId="36">#REF!</definedName>
    <definedName name="HVYNONO1" localSheetId="50">#REF!</definedName>
    <definedName name="HVYNONO1" localSheetId="51">#REF!</definedName>
    <definedName name="HVYNONO1" localSheetId="55">#REF!</definedName>
    <definedName name="HVYNONO1" localSheetId="69">[84]nonopec!#REF!</definedName>
    <definedName name="HVYNONO1" localSheetId="70">#REF!</definedName>
    <definedName name="HVYNONO1" localSheetId="26">[84]nonopec!#REF!</definedName>
    <definedName name="HVYNONO1">[84]nonopec!#REF!</definedName>
    <definedName name="HVYNONO2" localSheetId="16">[84]nonopec!#REF!</definedName>
    <definedName name="HVYNONO2" localSheetId="25">[84]nonopec!#REF!</definedName>
    <definedName name="HVYNONO2" localSheetId="35">[84]nonopec!#REF!</definedName>
    <definedName name="HVYNONO2" localSheetId="29">#REF!</definedName>
    <definedName name="HVYNONO2" localSheetId="33">#REF!</definedName>
    <definedName name="HVYNONO2" localSheetId="36">#REF!</definedName>
    <definedName name="HVYNONO2" localSheetId="50">#REF!</definedName>
    <definedName name="HVYNONO2" localSheetId="51">#REF!</definedName>
    <definedName name="HVYNONO2" localSheetId="55">#REF!</definedName>
    <definedName name="HVYNONO2" localSheetId="56">[84]nonopec!#REF!</definedName>
    <definedName name="HVYNONO2" localSheetId="69">[84]nonopec!#REF!</definedName>
    <definedName name="HVYNONO2" localSheetId="70">#REF!</definedName>
    <definedName name="HVYNONO2" localSheetId="26">[84]nonopec!#REF!</definedName>
    <definedName name="HVYNONO2">[84]nonopec!#REF!</definedName>
    <definedName name="HVYNONOPEC" localSheetId="16">[84]nonopec!#REF!</definedName>
    <definedName name="HVYNONOPEC" localSheetId="36">#REF!</definedName>
    <definedName name="HVYNONOPEC" localSheetId="55">#REF!</definedName>
    <definedName name="HVYNONOPEC" localSheetId="70">#REF!</definedName>
    <definedName name="HVYNONOPEC" localSheetId="26">[84]nonopec!#REF!</definedName>
    <definedName name="HVYNONOPEC">[84]nonopec!#REF!</definedName>
    <definedName name="HVYOECD" localSheetId="16">[84]nonopec!#REF!</definedName>
    <definedName name="HVYOECD" localSheetId="36">#REF!</definedName>
    <definedName name="HVYOECD" localSheetId="55">#REF!</definedName>
    <definedName name="HVYOECD" localSheetId="70">#REF!</definedName>
    <definedName name="HVYOECD">[84]nonopec!#REF!</definedName>
    <definedName name="HVYOPEC" localSheetId="36">#REF!</definedName>
    <definedName name="HVYOPEC" localSheetId="55">#REF!</definedName>
    <definedName name="HVYOPEC" localSheetId="70">#REF!</definedName>
    <definedName name="HVYOPEC">[84]nonopec!#REF!</definedName>
    <definedName name="HVYSUMM" localSheetId="36">#REF!</definedName>
    <definedName name="HVYSUMM" localSheetId="55">#REF!</definedName>
    <definedName name="HVYSUMM" localSheetId="70">#REF!</definedName>
    <definedName name="HVYSUMM">[84]nonopec!#REF!</definedName>
    <definedName name="i" localSheetId="16">#REF!</definedName>
    <definedName name="i" localSheetId="25">#REF!</definedName>
    <definedName name="i" localSheetId="41">#REF!</definedName>
    <definedName name="i" localSheetId="46">#REF!</definedName>
    <definedName name="i" localSheetId="35">#REF!</definedName>
    <definedName name="i" localSheetId="34">#REF!</definedName>
    <definedName name="i" localSheetId="39">#REF!</definedName>
    <definedName name="i" localSheetId="56">#REF!</definedName>
    <definedName name="i" localSheetId="69">#REF!</definedName>
    <definedName name="i" localSheetId="19">#REF!</definedName>
    <definedName name="i" localSheetId="26">#REF!</definedName>
    <definedName name="i" localSheetId="0">#REF!</definedName>
    <definedName name="i">#REF!</definedName>
    <definedName name="i2std" localSheetId="16">#REF!</definedName>
    <definedName name="i2std" localSheetId="41">#REF!</definedName>
    <definedName name="i2std" localSheetId="46">#REF!</definedName>
    <definedName name="i2std" localSheetId="35">#REF!</definedName>
    <definedName name="i2std" localSheetId="34">#REF!</definedName>
    <definedName name="i2std" localSheetId="39">#REF!</definedName>
    <definedName name="i2std" localSheetId="56">#REF!</definedName>
    <definedName name="i2std" localSheetId="19">#REF!</definedName>
    <definedName name="i2std" localSheetId="26">#REF!</definedName>
    <definedName name="i2std" localSheetId="0">#REF!</definedName>
    <definedName name="i2std">#REF!</definedName>
    <definedName name="iave" localSheetId="16">#REF!</definedName>
    <definedName name="iave" localSheetId="41">#REF!</definedName>
    <definedName name="iave" localSheetId="46">#REF!</definedName>
    <definedName name="iave" localSheetId="35">#REF!</definedName>
    <definedName name="iave" localSheetId="34">#REF!</definedName>
    <definedName name="iave" localSheetId="39">#REF!</definedName>
    <definedName name="iave" localSheetId="56">#REF!</definedName>
    <definedName name="iave" localSheetId="19">#REF!</definedName>
    <definedName name="iave" localSheetId="26">#REF!</definedName>
    <definedName name="iave" localSheetId="0">#REF!</definedName>
    <definedName name="iave">#REF!</definedName>
    <definedName name="ibank1" localSheetId="16">#REF!</definedName>
    <definedName name="ibank1" localSheetId="41">#REF!</definedName>
    <definedName name="ibank1" localSheetId="46">#REF!</definedName>
    <definedName name="ibank1" localSheetId="35">#REF!</definedName>
    <definedName name="ibank1" localSheetId="34">#REF!</definedName>
    <definedName name="ibank1" localSheetId="39">#REF!</definedName>
    <definedName name="ibank1" localSheetId="19">#REF!</definedName>
    <definedName name="ibank1" localSheetId="26">#REF!</definedName>
    <definedName name="ibank1" localSheetId="0">#REF!</definedName>
    <definedName name="ibank1">#REF!</definedName>
    <definedName name="ibank2" localSheetId="16">#REF!</definedName>
    <definedName name="ibank2" localSheetId="41">#REF!</definedName>
    <definedName name="ibank2" localSheetId="46">#REF!</definedName>
    <definedName name="ibank2" localSheetId="35">#REF!</definedName>
    <definedName name="ibank2" localSheetId="34">#REF!</definedName>
    <definedName name="ibank2" localSheetId="39">#REF!</definedName>
    <definedName name="ibank2" localSheetId="19">#REF!</definedName>
    <definedName name="ibank2" localSheetId="26">#REF!</definedName>
    <definedName name="ibank2" localSheetId="0">#REF!</definedName>
    <definedName name="ibank2">#REF!</definedName>
    <definedName name="ibank3" localSheetId="16">#REF!</definedName>
    <definedName name="ibank3" localSheetId="41">#REF!</definedName>
    <definedName name="ibank3" localSheetId="46">#REF!</definedName>
    <definedName name="ibank3" localSheetId="35">#REF!</definedName>
    <definedName name="ibank3" localSheetId="34">#REF!</definedName>
    <definedName name="ibank3" localSheetId="39">#REF!</definedName>
    <definedName name="ibank3" localSheetId="19">#REF!</definedName>
    <definedName name="ibank3" localSheetId="26">#REF!</definedName>
    <definedName name="ibank3" localSheetId="0">#REF!</definedName>
    <definedName name="ibank3">#REF!</definedName>
    <definedName name="IBCA" localSheetId="36">#REF!</definedName>
    <definedName name="IBCA" localSheetId="70">#REF!</definedName>
    <definedName name="IBCA">'[80]IBCA-MOODY´S'!$C$4</definedName>
    <definedName name="Ibrd" localSheetId="36">#REF!</definedName>
    <definedName name="Ibrd" localSheetId="70">#REF!</definedName>
    <definedName name="Ibrd">[66]CIRRs!$C$63</definedName>
    <definedName name="Iceland_wt" localSheetId="36">#REF!</definedName>
    <definedName name="Iceland_wt" localSheetId="70">#REF!</definedName>
    <definedName name="Iceland_wt">'[85]OECD wgt'!$B$21</definedName>
    <definedName name="IDA" localSheetId="36">#REF!</definedName>
    <definedName name="IDA" localSheetId="70">#REF!</definedName>
    <definedName name="IDA">[66]CIRRs!$C$64</definedName>
    <definedName name="IDA_assistance" localSheetId="36">#REF!</definedName>
    <definedName name="IDA_assistance" localSheetId="70">#REF!</definedName>
    <definedName name="IDA_assistance">'[153]tab 14'!$B$6:$U$25</definedName>
    <definedName name="IDAr" localSheetId="16">#REF!</definedName>
    <definedName name="IDAr" localSheetId="25">#REF!</definedName>
    <definedName name="IDAr" localSheetId="41">#REF!</definedName>
    <definedName name="IDAr" localSheetId="46">#REF!</definedName>
    <definedName name="IDAr" localSheetId="35">#REF!</definedName>
    <definedName name="IDAr" localSheetId="29">#REF!</definedName>
    <definedName name="IDAr" localSheetId="33">#REF!</definedName>
    <definedName name="IDAr" localSheetId="34">#REF!</definedName>
    <definedName name="IDAr" localSheetId="39">#REF!</definedName>
    <definedName name="IDAr" localSheetId="55">#REF!</definedName>
    <definedName name="IDAr" localSheetId="56">#REF!</definedName>
    <definedName name="IDAr" localSheetId="69">#REF!</definedName>
    <definedName name="IDAr" localSheetId="19">#REF!</definedName>
    <definedName name="IDAr" localSheetId="26">#REF!</definedName>
    <definedName name="IDAr" localSheetId="0">#REF!</definedName>
    <definedName name="IDAr">#REF!</definedName>
    <definedName name="IDB" localSheetId="15">#REF!</definedName>
    <definedName name="IDB" localSheetId="16">#REF!</definedName>
    <definedName name="IDB" localSheetId="41">#REF!</definedName>
    <definedName name="IDB" localSheetId="46">#REF!</definedName>
    <definedName name="IDB" localSheetId="35">#REF!</definedName>
    <definedName name="IDB" localSheetId="29">#REF!</definedName>
    <definedName name="IDB" localSheetId="34">#REF!</definedName>
    <definedName name="IDB" localSheetId="36">#N/A</definedName>
    <definedName name="IDB" localSheetId="39">#REF!</definedName>
    <definedName name="IDB" localSheetId="50">#REF!</definedName>
    <definedName name="IDB" localSheetId="51">#REF!</definedName>
    <definedName name="IDB" localSheetId="55">#REF!</definedName>
    <definedName name="IDB" localSheetId="56">#REF!</definedName>
    <definedName name="IDB" localSheetId="19">#REF!</definedName>
    <definedName name="IDB" localSheetId="26">#REF!</definedName>
    <definedName name="IDB" localSheetId="0">#REF!</definedName>
    <definedName name="IDB">#REF!</definedName>
    <definedName name="IESS" localSheetId="16">#REF!</definedName>
    <definedName name="IESS" localSheetId="41">#REF!</definedName>
    <definedName name="IESS" localSheetId="46">#REF!</definedName>
    <definedName name="IESS" localSheetId="35">#REF!</definedName>
    <definedName name="IESS" localSheetId="34">#REF!</definedName>
    <definedName name="IESS" localSheetId="39">#REF!</definedName>
    <definedName name="IESS" localSheetId="19">#REF!</definedName>
    <definedName name="IESS" localSheetId="26">#REF!</definedName>
    <definedName name="IESS" localSheetId="0">#REF!</definedName>
    <definedName name="IESS">#REF!</definedName>
    <definedName name="Ifad" localSheetId="36">#REF!</definedName>
    <definedName name="Ifad" localSheetId="70">#REF!</definedName>
    <definedName name="Ifad">[66]CIRRs!$C$65</definedName>
    <definedName name="IFSASSETS" localSheetId="16">#REF!</definedName>
    <definedName name="IFSASSETS" localSheetId="25">#REF!</definedName>
    <definedName name="IFSASSETS" localSheetId="41">#REF!</definedName>
    <definedName name="IFSASSETS" localSheetId="46">#REF!</definedName>
    <definedName name="IFSASSETS" localSheetId="35">#REF!</definedName>
    <definedName name="IFSASSETS" localSheetId="29">#REF!</definedName>
    <definedName name="IFSASSETS" localSheetId="34">#REF!</definedName>
    <definedName name="IFSASSETS" localSheetId="39">#REF!</definedName>
    <definedName name="IFSASSETS" localSheetId="55">#REF!</definedName>
    <definedName name="IFSASSETS" localSheetId="56">#REF!</definedName>
    <definedName name="IFSASSETS" localSheetId="69">#REF!</definedName>
    <definedName name="IFSASSETS" localSheetId="19">#REF!</definedName>
    <definedName name="IFSASSETS" localSheetId="26">#REF!</definedName>
    <definedName name="IFSASSETS" localSheetId="0">#REF!</definedName>
    <definedName name="IFSASSETS">#REF!</definedName>
    <definedName name="IFSLIABS" localSheetId="16">#REF!</definedName>
    <definedName name="IFSLIABS" localSheetId="41">#REF!</definedName>
    <definedName name="IFSLIABS" localSheetId="46">#REF!</definedName>
    <definedName name="IFSLIABS" localSheetId="35">#REF!</definedName>
    <definedName name="IFSLIABS" localSheetId="29">#REF!</definedName>
    <definedName name="IFSLIABS" localSheetId="34">#REF!</definedName>
    <definedName name="IFSLIABS" localSheetId="39">#REF!</definedName>
    <definedName name="IFSLIABS" localSheetId="56">#REF!</definedName>
    <definedName name="IFSLIABS" localSheetId="19">#REF!</definedName>
    <definedName name="IFSLIABS" localSheetId="26">#REF!</definedName>
    <definedName name="IFSLIABS" localSheetId="0">#REF!</definedName>
    <definedName name="IFSLIABS">#REF!</definedName>
    <definedName name="ii" localSheetId="15" hidden="1">{"Tab1",#N/A,FALSE,"P";"Tab2",#N/A,FALSE,"P"}</definedName>
    <definedName name="ii" localSheetId="16" hidden="1">{"Tab1",#N/A,FALSE,"P";"Tab2",#N/A,FALSE,"P"}</definedName>
    <definedName name="ii" localSheetId="23" hidden="1">{"Tab1",#N/A,FALSE,"P";"Tab2",#N/A,FALSE,"P"}</definedName>
    <definedName name="ii" localSheetId="25" hidden="1">{"Tab1",#N/A,FALSE,"P";"Tab2",#N/A,FALSE,"P"}</definedName>
    <definedName name="ii" localSheetId="41" hidden="1">{"Tab1",#N/A,FALSE,"P";"Tab2",#N/A,FALSE,"P"}</definedName>
    <definedName name="ii" localSheetId="46" hidden="1">{"Tab1",#N/A,FALSE,"P";"Tab2",#N/A,FALSE,"P"}</definedName>
    <definedName name="ii" localSheetId="7" hidden="1">{"Tab1",#N/A,FALSE,"P";"Tab2",#N/A,FALSE,"P"}</definedName>
    <definedName name="ii" localSheetId="8" hidden="1">{"Tab1",#N/A,FALSE,"P";"Tab2",#N/A,FALSE,"P"}</definedName>
    <definedName name="ii" localSheetId="35" hidden="1">{"Tab1",#N/A,FALSE,"P";"Tab2",#N/A,FALSE,"P"}</definedName>
    <definedName name="ii" localSheetId="2" hidden="1">{"Tab1",#N/A,FALSE,"P";"Tab2",#N/A,FALSE,"P"}</definedName>
    <definedName name="ii" localSheetId="28" hidden="1">{"Tab1",#N/A,FALSE,"P";"Tab2",#N/A,FALSE,"P"}</definedName>
    <definedName name="ii" localSheetId="29" hidden="1">{"Tab1",#N/A,FALSE,"P";"Tab2",#N/A,FALSE,"P"}</definedName>
    <definedName name="ii" localSheetId="30" hidden="1">{"Tab1",#N/A,FALSE,"P";"Tab2",#N/A,FALSE,"P"}</definedName>
    <definedName name="ii" localSheetId="31" hidden="1">{"Tab1",#N/A,FALSE,"P";"Tab2",#N/A,FALSE,"P"}</definedName>
    <definedName name="ii" localSheetId="32" hidden="1">{"Tab1",#N/A,FALSE,"P";"Tab2",#N/A,FALSE,"P"}</definedName>
    <definedName name="ii" localSheetId="33" hidden="1">{"Tab1",#N/A,FALSE,"P";"Tab2",#N/A,FALSE,"P"}</definedName>
    <definedName name="ii" localSheetId="34" hidden="1">{"Tab1",#N/A,FALSE,"P";"Tab2",#N/A,FALSE,"P"}</definedName>
    <definedName name="ii" localSheetId="36" hidden="1">{"Tab1",#N/A,FALSE,"P";"Tab2",#N/A,FALSE,"P"}</definedName>
    <definedName name="ii" localSheetId="39" hidden="1">{"Tab1",#N/A,FALSE,"P";"Tab2",#N/A,FALSE,"P"}</definedName>
    <definedName name="ii" localSheetId="50" hidden="1">{"Tab1",#N/A,FALSE,"P";"Tab2",#N/A,FALSE,"P"}</definedName>
    <definedName name="ii" localSheetId="51" hidden="1">{"Tab1",#N/A,FALSE,"P";"Tab2",#N/A,FALSE,"P"}</definedName>
    <definedName name="ii" localSheetId="52" hidden="1">{"Tab1",#N/A,FALSE,"P";"Tab2",#N/A,FALSE,"P"}</definedName>
    <definedName name="ii" localSheetId="53" hidden="1">{"Tab1",#N/A,FALSE,"P";"Tab2",#N/A,FALSE,"P"}</definedName>
    <definedName name="ii" localSheetId="54" hidden="1">{"Tab1",#N/A,FALSE,"P";"Tab2",#N/A,FALSE,"P"}</definedName>
    <definedName name="ii" localSheetId="55" hidden="1">{"Tab1",#N/A,FALSE,"P";"Tab2",#N/A,FALSE,"P"}</definedName>
    <definedName name="ii" localSheetId="56" hidden="1">{"Tab1",#N/A,FALSE,"P";"Tab2",#N/A,FALSE,"P"}</definedName>
    <definedName name="ii" localSheetId="69" hidden="1">{"Tab1",#N/A,FALSE,"P";"Tab2",#N/A,FALSE,"P"}</definedName>
    <definedName name="ii" localSheetId="70" hidden="1">{"Tab1",#N/A,FALSE,"P";"Tab2",#N/A,FALSE,"P"}</definedName>
    <definedName name="ii" localSheetId="19" hidden="1">{"Tab1",#N/A,FALSE,"P";"Tab2",#N/A,FALSE,"P"}</definedName>
    <definedName name="ii" localSheetId="22" hidden="1">{"Tab1",#N/A,FALSE,"P";"Tab2",#N/A,FALSE,"P"}</definedName>
    <definedName name="ii" localSheetId="24" hidden="1">{"Tab1",#N/A,FALSE,"P";"Tab2",#N/A,FALSE,"P"}</definedName>
    <definedName name="ii" localSheetId="26" hidden="1">{"Tab1",#N/A,FALSE,"P";"Tab2",#N/A,FALSE,"P"}</definedName>
    <definedName name="ii" localSheetId="27" hidden="1">{"Tab1",#N/A,FALSE,"P";"Tab2",#N/A,FALSE,"P"}</definedName>
    <definedName name="ii" localSheetId="0" hidden="1">{"Tab1",#N/A,FALSE,"P";"Tab2",#N/A,FALSE,"P"}</definedName>
    <definedName name="ii" hidden="1">{"Tab1",#N/A,FALSE,"P";"Tab2",#N/A,FALSE,"P"}</definedName>
    <definedName name="iii" localSheetId="15" hidden="1">{"Riqfin97",#N/A,FALSE,"Tran";"Riqfinpro",#N/A,FALSE,"Tran"}</definedName>
    <definedName name="iii" localSheetId="16" hidden="1">{"Riqfin97",#N/A,FALSE,"Tran";"Riqfinpro",#N/A,FALSE,"Tran"}</definedName>
    <definedName name="iii" localSheetId="23" hidden="1">{"Riqfin97",#N/A,FALSE,"Tran";"Riqfinpro",#N/A,FALSE,"Tran"}</definedName>
    <definedName name="iii" localSheetId="25" hidden="1">{"Riqfin97",#N/A,FALSE,"Tran";"Riqfinpro",#N/A,FALSE,"Tran"}</definedName>
    <definedName name="iii" localSheetId="41" hidden="1">{"Riqfin97",#N/A,FALSE,"Tran";"Riqfinpro",#N/A,FALSE,"Tran"}</definedName>
    <definedName name="iii" localSheetId="46" hidden="1">{"Riqfin97",#N/A,FALSE,"Tran";"Riqfinpro",#N/A,FALSE,"Tran"}</definedName>
    <definedName name="iii" localSheetId="7" hidden="1">{"Riqfin97",#N/A,FALSE,"Tran";"Riqfinpro",#N/A,FALSE,"Tran"}</definedName>
    <definedName name="iii" localSheetId="8" hidden="1">{"Riqfin97",#N/A,FALSE,"Tran";"Riqfinpro",#N/A,FALSE,"Tran"}</definedName>
    <definedName name="iii" localSheetId="35" hidden="1">{"Riqfin97",#N/A,FALSE,"Tran";"Riqfinpro",#N/A,FALSE,"Tran"}</definedName>
    <definedName name="iii" localSheetId="2" hidden="1">{"Riqfin97",#N/A,FALSE,"Tran";"Riqfinpro",#N/A,FALSE,"Tran"}</definedName>
    <definedName name="iii" localSheetId="28" hidden="1">{"Riqfin97",#N/A,FALSE,"Tran";"Riqfinpro",#N/A,FALSE,"Tran"}</definedName>
    <definedName name="iii" localSheetId="29" hidden="1">{"Riqfin97",#N/A,FALSE,"Tran";"Riqfinpro",#N/A,FALSE,"Tran"}</definedName>
    <definedName name="iii" localSheetId="30" hidden="1">{"Riqfin97",#N/A,FALSE,"Tran";"Riqfinpro",#N/A,FALSE,"Tran"}</definedName>
    <definedName name="iii" localSheetId="31" hidden="1">{"Riqfin97",#N/A,FALSE,"Tran";"Riqfinpro",#N/A,FALSE,"Tran"}</definedName>
    <definedName name="iii" localSheetId="32" hidden="1">{"Riqfin97",#N/A,FALSE,"Tran";"Riqfinpro",#N/A,FALSE,"Tran"}</definedName>
    <definedName name="iii" localSheetId="33" hidden="1">{"Riqfin97",#N/A,FALSE,"Tran";"Riqfinpro",#N/A,FALSE,"Tran"}</definedName>
    <definedName name="iii" localSheetId="34" hidden="1">{"Riqfin97",#N/A,FALSE,"Tran";"Riqfinpro",#N/A,FALSE,"Tran"}</definedName>
    <definedName name="iii" localSheetId="36" hidden="1">{"Riqfin97",#N/A,FALSE,"Tran";"Riqfinpro",#N/A,FALSE,"Tran"}</definedName>
    <definedName name="iii" localSheetId="39" hidden="1">{"Riqfin97",#N/A,FALSE,"Tran";"Riqfinpro",#N/A,FALSE,"Tran"}</definedName>
    <definedName name="iii" localSheetId="50" hidden="1">{"Riqfin97",#N/A,FALSE,"Tran";"Riqfinpro",#N/A,FALSE,"Tran"}</definedName>
    <definedName name="iii" localSheetId="51" hidden="1">{"Riqfin97",#N/A,FALSE,"Tran";"Riqfinpro",#N/A,FALSE,"Tran"}</definedName>
    <definedName name="iii" localSheetId="52" hidden="1">{"Riqfin97",#N/A,FALSE,"Tran";"Riqfinpro",#N/A,FALSE,"Tran"}</definedName>
    <definedName name="iii" localSheetId="53" hidden="1">{"Riqfin97",#N/A,FALSE,"Tran";"Riqfinpro",#N/A,FALSE,"Tran"}</definedName>
    <definedName name="iii" localSheetId="54" hidden="1">{"Riqfin97",#N/A,FALSE,"Tran";"Riqfinpro",#N/A,FALSE,"Tran"}</definedName>
    <definedName name="iii" localSheetId="55" hidden="1">{"Riqfin97",#N/A,FALSE,"Tran";"Riqfinpro",#N/A,FALSE,"Tran"}</definedName>
    <definedName name="iii" localSheetId="56" hidden="1">{"Riqfin97",#N/A,FALSE,"Tran";"Riqfinpro",#N/A,FALSE,"Tran"}</definedName>
    <definedName name="iii" localSheetId="69" hidden="1">{"Riqfin97",#N/A,FALSE,"Tran";"Riqfinpro",#N/A,FALSE,"Tran"}</definedName>
    <definedName name="iii" localSheetId="70" hidden="1">{"Riqfin97",#N/A,FALSE,"Tran";"Riqfinpro",#N/A,FALSE,"Tran"}</definedName>
    <definedName name="iii" localSheetId="19" hidden="1">{"Riqfin97",#N/A,FALSE,"Tran";"Riqfinpro",#N/A,FALSE,"Tran"}</definedName>
    <definedName name="iii" localSheetId="22" hidden="1">{"Riqfin97",#N/A,FALSE,"Tran";"Riqfinpro",#N/A,FALSE,"Tran"}</definedName>
    <definedName name="iii" localSheetId="24" hidden="1">{"Riqfin97",#N/A,FALSE,"Tran";"Riqfinpro",#N/A,FALSE,"Tran"}</definedName>
    <definedName name="iii" localSheetId="26" hidden="1">{"Riqfin97",#N/A,FALSE,"Tran";"Riqfinpro",#N/A,FALSE,"Tran"}</definedName>
    <definedName name="iii" localSheetId="27" hidden="1">{"Riqfin97",#N/A,FALSE,"Tran";"Riqfinpro",#N/A,FALSE,"Tran"}</definedName>
    <definedName name="iii" localSheetId="0" hidden="1">{"Riqfin97",#N/A,FALSE,"Tran";"Riqfinpro",#N/A,FALSE,"Tran"}</definedName>
    <definedName name="iii" hidden="1">{"Riqfin97",#N/A,FALSE,"Tran";"Riqfinpro",#N/A,FALSE,"Tran"}</definedName>
    <definedName name="iiiiiiiiiii" localSheetId="16" hidden="1">#REF!</definedName>
    <definedName name="iiiiiiiiiii" localSheetId="25" hidden="1">#REF!</definedName>
    <definedName name="iiiiiiiiiii" localSheetId="41" hidden="1">#REF!</definedName>
    <definedName name="iiiiiiiiiii" localSheetId="46" hidden="1">#REF!</definedName>
    <definedName name="iiiiiiiiiii" localSheetId="35" hidden="1">#REF!</definedName>
    <definedName name="iiiiiiiiiii" localSheetId="29" hidden="1">#REF!</definedName>
    <definedName name="iiiiiiiiiii" localSheetId="33" hidden="1">#REF!</definedName>
    <definedName name="iiiiiiiiiii" localSheetId="34" hidden="1">#REF!</definedName>
    <definedName name="iiiiiiiiiii" localSheetId="39" hidden="1">#REF!</definedName>
    <definedName name="iiiiiiiiiii" localSheetId="50" hidden="1">#REF!</definedName>
    <definedName name="iiiiiiiiiii" localSheetId="51" hidden="1">#REF!</definedName>
    <definedName name="iiiiiiiiiii" localSheetId="55" hidden="1">#REF!</definedName>
    <definedName name="iiiiiiiiiii" localSheetId="56" hidden="1">#REF!</definedName>
    <definedName name="iiiiiiiiiii" localSheetId="69" hidden="1">#REF!</definedName>
    <definedName name="iiiiiiiiiii" localSheetId="19" hidden="1">#REF!</definedName>
    <definedName name="iiiiiiiiiii" localSheetId="26" hidden="1">#REF!</definedName>
    <definedName name="iiiiiiiiiii" localSheetId="0" hidden="1">#REF!</definedName>
    <definedName name="iiiiiiiiiii" hidden="1">#REF!</definedName>
    <definedName name="iiiiiiiiiiii" localSheetId="16" hidden="1">'[117]Fax a enviar'!#REF!</definedName>
    <definedName name="iiiiiiiiiiii" localSheetId="25" hidden="1">'[117]Fax a enviar'!#REF!</definedName>
    <definedName name="iiiiiiiiiiii" localSheetId="35" hidden="1">'[117]Fax a enviar'!#REF!</definedName>
    <definedName name="iiiiiiiiiiii" localSheetId="29" hidden="1">#REF!</definedName>
    <definedName name="iiiiiiiiiiii" localSheetId="33" hidden="1">#REF!</definedName>
    <definedName name="iiiiiiiiiiii" localSheetId="36" hidden="1">#REF!</definedName>
    <definedName name="iiiiiiiiiiii" localSheetId="50" hidden="1">#REF!</definedName>
    <definedName name="iiiiiiiiiiii" localSheetId="51" hidden="1">#REF!</definedName>
    <definedName name="iiiiiiiiiiii" localSheetId="55" hidden="1">#REF!</definedName>
    <definedName name="iiiiiiiiiiii" localSheetId="69" hidden="1">'[117]Fax a enviar'!#REF!</definedName>
    <definedName name="iiiiiiiiiiii" localSheetId="70" hidden="1">#REF!</definedName>
    <definedName name="iiiiiiiiiiii" localSheetId="26" hidden="1">'[117]Fax a enviar'!#REF!</definedName>
    <definedName name="iiiiiiiiiiii" hidden="1">'[117]Fax a enviar'!#REF!</definedName>
    <definedName name="iiiiiiiiiiiiiiiii" localSheetId="16" hidden="1">'[117]Fax a enviar'!#REF!</definedName>
    <definedName name="iiiiiiiiiiiiiiiii" localSheetId="25" hidden="1">'[117]Fax a enviar'!#REF!</definedName>
    <definedName name="iiiiiiiiiiiiiiiii" localSheetId="35" hidden="1">'[117]Fax a enviar'!#REF!</definedName>
    <definedName name="iiiiiiiiiiiiiiiii" localSheetId="29" hidden="1">#REF!</definedName>
    <definedName name="iiiiiiiiiiiiiiiii" localSheetId="33" hidden="1">#REF!</definedName>
    <definedName name="iiiiiiiiiiiiiiiii" localSheetId="36" hidden="1">#REF!</definedName>
    <definedName name="iiiiiiiiiiiiiiiii" localSheetId="50" hidden="1">#REF!</definedName>
    <definedName name="iiiiiiiiiiiiiiiii" localSheetId="51" hidden="1">#REF!</definedName>
    <definedName name="iiiiiiiiiiiiiiiii" localSheetId="55" hidden="1">#REF!</definedName>
    <definedName name="iiiiiiiiiiiiiiiii" localSheetId="56" hidden="1">'[117]Fax a enviar'!#REF!</definedName>
    <definedName name="iiiiiiiiiiiiiiiii" localSheetId="69" hidden="1">'[117]Fax a enviar'!#REF!</definedName>
    <definedName name="iiiiiiiiiiiiiiiii" localSheetId="70" hidden="1">#REF!</definedName>
    <definedName name="iiiiiiiiiiiiiiiii" localSheetId="26" hidden="1">'[117]Fax a enviar'!#REF!</definedName>
    <definedName name="iiiiiiiiiiiiiiiii" hidden="1">'[117]Fax a enviar'!#REF!</definedName>
    <definedName name="iiiiiiiiiiiiiiiiiiiiiiiiii" localSheetId="16" hidden="1">#REF!</definedName>
    <definedName name="iiiiiiiiiiiiiiiiiiiiiiiiii" localSheetId="25" hidden="1">#REF!</definedName>
    <definedName name="iiiiiiiiiiiiiiiiiiiiiiiiii" localSheetId="41" hidden="1">#REF!</definedName>
    <definedName name="iiiiiiiiiiiiiiiiiiiiiiiiii" localSheetId="46" hidden="1">#REF!</definedName>
    <definedName name="iiiiiiiiiiiiiiiiiiiiiiiiii" localSheetId="35" hidden="1">#REF!</definedName>
    <definedName name="iiiiiiiiiiiiiiiiiiiiiiiiii" localSheetId="29" hidden="1">#REF!</definedName>
    <definedName name="iiiiiiiiiiiiiiiiiiiiiiiiii" localSheetId="33" hidden="1">#REF!</definedName>
    <definedName name="iiiiiiiiiiiiiiiiiiiiiiiiii" localSheetId="34" hidden="1">#REF!</definedName>
    <definedName name="iiiiiiiiiiiiiiiiiiiiiiiiii" localSheetId="39" hidden="1">#REF!</definedName>
    <definedName name="iiiiiiiiiiiiiiiiiiiiiiiiii" localSheetId="50" hidden="1">#REF!</definedName>
    <definedName name="iiiiiiiiiiiiiiiiiiiiiiiiii" localSheetId="51" hidden="1">#REF!</definedName>
    <definedName name="iiiiiiiiiiiiiiiiiiiiiiiiii" localSheetId="55" hidden="1">#REF!</definedName>
    <definedName name="iiiiiiiiiiiiiiiiiiiiiiiiii" localSheetId="56" hidden="1">#REF!</definedName>
    <definedName name="iiiiiiiiiiiiiiiiiiiiiiiiii" localSheetId="69" hidden="1">#REF!</definedName>
    <definedName name="iiiiiiiiiiiiiiiiiiiiiiiiii" localSheetId="19" hidden="1">#REF!</definedName>
    <definedName name="iiiiiiiiiiiiiiiiiiiiiiiiii" localSheetId="26" hidden="1">#REF!</definedName>
    <definedName name="iiiiiiiiiiiiiiiiiiiiiiiiii" localSheetId="0" hidden="1">#REF!</definedName>
    <definedName name="iiiiiiiiiiiiiiiiiiiiiiiiii" hidden="1">#REF!</definedName>
    <definedName name="iiiooo" localSheetId="16">#REF!</definedName>
    <definedName name="iiiooo" localSheetId="41">#REF!</definedName>
    <definedName name="iiiooo" localSheetId="46">#REF!</definedName>
    <definedName name="iiiooo" localSheetId="35">#REF!</definedName>
    <definedName name="iiiooo" localSheetId="29">#REF!</definedName>
    <definedName name="iiiooo" localSheetId="34">#REF!</definedName>
    <definedName name="iiiooo" localSheetId="39">#REF!</definedName>
    <definedName name="iiiooo" localSheetId="50">#REF!</definedName>
    <definedName name="iiiooo" localSheetId="51">#REF!</definedName>
    <definedName name="iiiooo" localSheetId="55">#REF!</definedName>
    <definedName name="iiiooo" localSheetId="56">#REF!</definedName>
    <definedName name="iiiooo" localSheetId="19">#REF!</definedName>
    <definedName name="iiiooo" localSheetId="26">#REF!</definedName>
    <definedName name="iiiooo" localSheetId="0">#REF!</definedName>
    <definedName name="iiiooo">#REF!</definedName>
    <definedName name="IKR" localSheetId="15">#REF!</definedName>
    <definedName name="IKR" localSheetId="16">#REF!</definedName>
    <definedName name="IKR" localSheetId="41">#REF!</definedName>
    <definedName name="IKR" localSheetId="46">#REF!</definedName>
    <definedName name="IKR" localSheetId="35">#REF!</definedName>
    <definedName name="IKR" localSheetId="29">#REF!</definedName>
    <definedName name="IKR" localSheetId="34">#REF!</definedName>
    <definedName name="IKR" localSheetId="36">#N/A</definedName>
    <definedName name="IKR" localSheetId="39">#REF!</definedName>
    <definedName name="IKR" localSheetId="50">#REF!</definedName>
    <definedName name="IKR" localSheetId="51">#REF!</definedName>
    <definedName name="IKR" localSheetId="55">#REF!</definedName>
    <definedName name="IKR" localSheetId="56">#REF!</definedName>
    <definedName name="IKR" localSheetId="19">#REF!</definedName>
    <definedName name="IKR" localSheetId="26">#REF!</definedName>
    <definedName name="IKR" localSheetId="0">#REF!</definedName>
    <definedName name="IKR">#REF!</definedName>
    <definedName name="ilo" localSheetId="15" hidden="1">{"Riqfin97",#N/A,FALSE,"Tran";"Riqfinpro",#N/A,FALSE,"Tran"}</definedName>
    <definedName name="ilo" localSheetId="16" hidden="1">{"Riqfin97",#N/A,FALSE,"Tran";"Riqfinpro",#N/A,FALSE,"Tran"}</definedName>
    <definedName name="ilo" localSheetId="23" hidden="1">{"Riqfin97",#N/A,FALSE,"Tran";"Riqfinpro",#N/A,FALSE,"Tran"}</definedName>
    <definedName name="ilo" localSheetId="25" hidden="1">{"Riqfin97",#N/A,FALSE,"Tran";"Riqfinpro",#N/A,FALSE,"Tran"}</definedName>
    <definedName name="ilo" localSheetId="41" hidden="1">{"Riqfin97",#N/A,FALSE,"Tran";"Riqfinpro",#N/A,FALSE,"Tran"}</definedName>
    <definedName name="ilo" localSheetId="46" hidden="1">{"Riqfin97",#N/A,FALSE,"Tran";"Riqfinpro",#N/A,FALSE,"Tran"}</definedName>
    <definedName name="ilo" localSheetId="7" hidden="1">{"Riqfin97",#N/A,FALSE,"Tran";"Riqfinpro",#N/A,FALSE,"Tran"}</definedName>
    <definedName name="ilo" localSheetId="8" hidden="1">{"Riqfin97",#N/A,FALSE,"Tran";"Riqfinpro",#N/A,FALSE,"Tran"}</definedName>
    <definedName name="ilo" localSheetId="35" hidden="1">{"Riqfin97",#N/A,FALSE,"Tran";"Riqfinpro",#N/A,FALSE,"Tran"}</definedName>
    <definedName name="ilo" localSheetId="2" hidden="1">{"Riqfin97",#N/A,FALSE,"Tran";"Riqfinpro",#N/A,FALSE,"Tran"}</definedName>
    <definedName name="ilo" localSheetId="28" hidden="1">{"Riqfin97",#N/A,FALSE,"Tran";"Riqfinpro",#N/A,FALSE,"Tran"}</definedName>
    <definedName name="ilo" localSheetId="29" hidden="1">{"Riqfin97",#N/A,FALSE,"Tran";"Riqfinpro",#N/A,FALSE,"Tran"}</definedName>
    <definedName name="ilo" localSheetId="30" hidden="1">{"Riqfin97",#N/A,FALSE,"Tran";"Riqfinpro",#N/A,FALSE,"Tran"}</definedName>
    <definedName name="ilo" localSheetId="31" hidden="1">{"Riqfin97",#N/A,FALSE,"Tran";"Riqfinpro",#N/A,FALSE,"Tran"}</definedName>
    <definedName name="ilo" localSheetId="32" hidden="1">{"Riqfin97",#N/A,FALSE,"Tran";"Riqfinpro",#N/A,FALSE,"Tran"}</definedName>
    <definedName name="ilo" localSheetId="33" hidden="1">{"Riqfin97",#N/A,FALSE,"Tran";"Riqfinpro",#N/A,FALSE,"Tran"}</definedName>
    <definedName name="ilo" localSheetId="34" hidden="1">{"Riqfin97",#N/A,FALSE,"Tran";"Riqfinpro",#N/A,FALSE,"Tran"}</definedName>
    <definedName name="ilo" localSheetId="36" hidden="1">{"Riqfin97",#N/A,FALSE,"Tran";"Riqfinpro",#N/A,FALSE,"Tran"}</definedName>
    <definedName name="ilo" localSheetId="39" hidden="1">{"Riqfin97",#N/A,FALSE,"Tran";"Riqfinpro",#N/A,FALSE,"Tran"}</definedName>
    <definedName name="ilo" localSheetId="50" hidden="1">{"Riqfin97",#N/A,FALSE,"Tran";"Riqfinpro",#N/A,FALSE,"Tran"}</definedName>
    <definedName name="ilo" localSheetId="51" hidden="1">{"Riqfin97",#N/A,FALSE,"Tran";"Riqfinpro",#N/A,FALSE,"Tran"}</definedName>
    <definedName name="ilo" localSheetId="52" hidden="1">{"Riqfin97",#N/A,FALSE,"Tran";"Riqfinpro",#N/A,FALSE,"Tran"}</definedName>
    <definedName name="ilo" localSheetId="53" hidden="1">{"Riqfin97",#N/A,FALSE,"Tran";"Riqfinpro",#N/A,FALSE,"Tran"}</definedName>
    <definedName name="ilo" localSheetId="54" hidden="1">{"Riqfin97",#N/A,FALSE,"Tran";"Riqfinpro",#N/A,FALSE,"Tran"}</definedName>
    <definedName name="ilo" localSheetId="55" hidden="1">{"Riqfin97",#N/A,FALSE,"Tran";"Riqfinpro",#N/A,FALSE,"Tran"}</definedName>
    <definedName name="ilo" localSheetId="56" hidden="1">{"Riqfin97",#N/A,FALSE,"Tran";"Riqfinpro",#N/A,FALSE,"Tran"}</definedName>
    <definedName name="ilo" localSheetId="69" hidden="1">{"Riqfin97",#N/A,FALSE,"Tran";"Riqfinpro",#N/A,FALSE,"Tran"}</definedName>
    <definedName name="ilo" localSheetId="70" hidden="1">{"Riqfin97",#N/A,FALSE,"Tran";"Riqfinpro",#N/A,FALSE,"Tran"}</definedName>
    <definedName name="ilo" localSheetId="19" hidden="1">{"Riqfin97",#N/A,FALSE,"Tran";"Riqfinpro",#N/A,FALSE,"Tran"}</definedName>
    <definedName name="ilo" localSheetId="22" hidden="1">{"Riqfin97",#N/A,FALSE,"Tran";"Riqfinpro",#N/A,FALSE,"Tran"}</definedName>
    <definedName name="ilo" localSheetId="24" hidden="1">{"Riqfin97",#N/A,FALSE,"Tran";"Riqfinpro",#N/A,FALSE,"Tran"}</definedName>
    <definedName name="ilo" localSheetId="26" hidden="1">{"Riqfin97",#N/A,FALSE,"Tran";"Riqfinpro",#N/A,FALSE,"Tran"}</definedName>
    <definedName name="ilo" localSheetId="27" hidden="1">{"Riqfin97",#N/A,FALSE,"Tran";"Riqfinpro",#N/A,FALSE,"Tran"}</definedName>
    <definedName name="ilo" localSheetId="0" hidden="1">{"Riqfin97",#N/A,FALSE,"Tran";"Riqfinpro",#N/A,FALSE,"Tran"}</definedName>
    <definedName name="ilo" hidden="1">{"Riqfin97",#N/A,FALSE,"Tran";"Riqfinpro",#N/A,FALSE,"Tran"}</definedName>
    <definedName name="ilu" localSheetId="15" hidden="1">{"Riqfin97",#N/A,FALSE,"Tran";"Riqfinpro",#N/A,FALSE,"Tran"}</definedName>
    <definedName name="ilu" localSheetId="16" hidden="1">{"Riqfin97",#N/A,FALSE,"Tran";"Riqfinpro",#N/A,FALSE,"Tran"}</definedName>
    <definedName name="ilu" localSheetId="23" hidden="1">{"Riqfin97",#N/A,FALSE,"Tran";"Riqfinpro",#N/A,FALSE,"Tran"}</definedName>
    <definedName name="ilu" localSheetId="25" hidden="1">{"Riqfin97",#N/A,FALSE,"Tran";"Riqfinpro",#N/A,FALSE,"Tran"}</definedName>
    <definedName name="ilu" localSheetId="41" hidden="1">{"Riqfin97",#N/A,FALSE,"Tran";"Riqfinpro",#N/A,FALSE,"Tran"}</definedName>
    <definedName name="ilu" localSheetId="46" hidden="1">{"Riqfin97",#N/A,FALSE,"Tran";"Riqfinpro",#N/A,FALSE,"Tran"}</definedName>
    <definedName name="ilu" localSheetId="7" hidden="1">{"Riqfin97",#N/A,FALSE,"Tran";"Riqfinpro",#N/A,FALSE,"Tran"}</definedName>
    <definedName name="ilu" localSheetId="8" hidden="1">{"Riqfin97",#N/A,FALSE,"Tran";"Riqfinpro",#N/A,FALSE,"Tran"}</definedName>
    <definedName name="ilu" localSheetId="35" hidden="1">{"Riqfin97",#N/A,FALSE,"Tran";"Riqfinpro",#N/A,FALSE,"Tran"}</definedName>
    <definedName name="ilu" localSheetId="2" hidden="1">{"Riqfin97",#N/A,FALSE,"Tran";"Riqfinpro",#N/A,FALSE,"Tran"}</definedName>
    <definedName name="ilu" localSheetId="28" hidden="1">{"Riqfin97",#N/A,FALSE,"Tran";"Riqfinpro",#N/A,FALSE,"Tran"}</definedName>
    <definedName name="ilu" localSheetId="29" hidden="1">{"Riqfin97",#N/A,FALSE,"Tran";"Riqfinpro",#N/A,FALSE,"Tran"}</definedName>
    <definedName name="ilu" localSheetId="30" hidden="1">{"Riqfin97",#N/A,FALSE,"Tran";"Riqfinpro",#N/A,FALSE,"Tran"}</definedName>
    <definedName name="ilu" localSheetId="31" hidden="1">{"Riqfin97",#N/A,FALSE,"Tran";"Riqfinpro",#N/A,FALSE,"Tran"}</definedName>
    <definedName name="ilu" localSheetId="32" hidden="1">{"Riqfin97",#N/A,FALSE,"Tran";"Riqfinpro",#N/A,FALSE,"Tran"}</definedName>
    <definedName name="ilu" localSheetId="33" hidden="1">{"Riqfin97",#N/A,FALSE,"Tran";"Riqfinpro",#N/A,FALSE,"Tran"}</definedName>
    <definedName name="ilu" localSheetId="34" hidden="1">{"Riqfin97",#N/A,FALSE,"Tran";"Riqfinpro",#N/A,FALSE,"Tran"}</definedName>
    <definedName name="ilu" localSheetId="36" hidden="1">{"Riqfin97",#N/A,FALSE,"Tran";"Riqfinpro",#N/A,FALSE,"Tran"}</definedName>
    <definedName name="ilu" localSheetId="39" hidden="1">{"Riqfin97",#N/A,FALSE,"Tran";"Riqfinpro",#N/A,FALSE,"Tran"}</definedName>
    <definedName name="ilu" localSheetId="50" hidden="1">{"Riqfin97",#N/A,FALSE,"Tran";"Riqfinpro",#N/A,FALSE,"Tran"}</definedName>
    <definedName name="ilu" localSheetId="51" hidden="1">{"Riqfin97",#N/A,FALSE,"Tran";"Riqfinpro",#N/A,FALSE,"Tran"}</definedName>
    <definedName name="ilu" localSheetId="52" hidden="1">{"Riqfin97",#N/A,FALSE,"Tran";"Riqfinpro",#N/A,FALSE,"Tran"}</definedName>
    <definedName name="ilu" localSheetId="53" hidden="1">{"Riqfin97",#N/A,FALSE,"Tran";"Riqfinpro",#N/A,FALSE,"Tran"}</definedName>
    <definedName name="ilu" localSheetId="54" hidden="1">{"Riqfin97",#N/A,FALSE,"Tran";"Riqfinpro",#N/A,FALSE,"Tran"}</definedName>
    <definedName name="ilu" localSheetId="55" hidden="1">{"Riqfin97",#N/A,FALSE,"Tran";"Riqfinpro",#N/A,FALSE,"Tran"}</definedName>
    <definedName name="ilu" localSheetId="56" hidden="1">{"Riqfin97",#N/A,FALSE,"Tran";"Riqfinpro",#N/A,FALSE,"Tran"}</definedName>
    <definedName name="ilu" localSheetId="69" hidden="1">{"Riqfin97",#N/A,FALSE,"Tran";"Riqfinpro",#N/A,FALSE,"Tran"}</definedName>
    <definedName name="ilu" localSheetId="70" hidden="1">{"Riqfin97",#N/A,FALSE,"Tran";"Riqfinpro",#N/A,FALSE,"Tran"}</definedName>
    <definedName name="ilu" localSheetId="19" hidden="1">{"Riqfin97",#N/A,FALSE,"Tran";"Riqfinpro",#N/A,FALSE,"Tran"}</definedName>
    <definedName name="ilu" localSheetId="22" hidden="1">{"Riqfin97",#N/A,FALSE,"Tran";"Riqfinpro",#N/A,FALSE,"Tran"}</definedName>
    <definedName name="ilu" localSheetId="24" hidden="1">{"Riqfin97",#N/A,FALSE,"Tran";"Riqfinpro",#N/A,FALSE,"Tran"}</definedName>
    <definedName name="ilu" localSheetId="26" hidden="1">{"Riqfin97",#N/A,FALSE,"Tran";"Riqfinpro",#N/A,FALSE,"Tran"}</definedName>
    <definedName name="ilu" localSheetId="27" hidden="1">{"Riqfin97",#N/A,FALSE,"Tran";"Riqfinpro",#N/A,FALSE,"Tran"}</definedName>
    <definedName name="ilu" localSheetId="0" hidden="1">{"Riqfin97",#N/A,FALSE,"Tran";"Riqfinpro",#N/A,FALSE,"Tran"}</definedName>
    <definedName name="ilu" hidden="1">{"Riqfin97",#N/A,FALSE,"Tran";"Riqfinpro",#N/A,FALSE,"Tran"}</definedName>
    <definedName name="IM" localSheetId="16">#REF!</definedName>
    <definedName name="IM" localSheetId="25">#REF!</definedName>
    <definedName name="IM" localSheetId="41">#REF!</definedName>
    <definedName name="IM" localSheetId="46">#REF!</definedName>
    <definedName name="IM" localSheetId="35">#REF!</definedName>
    <definedName name="IM" localSheetId="29">#REF!</definedName>
    <definedName name="IM" localSheetId="34">#REF!</definedName>
    <definedName name="IM" localSheetId="39">#REF!</definedName>
    <definedName name="IM" localSheetId="55">#REF!</definedName>
    <definedName name="IM" localSheetId="69">#REF!</definedName>
    <definedName name="IM" localSheetId="19">#REF!</definedName>
    <definedName name="IM" localSheetId="26">#REF!</definedName>
    <definedName name="IM" localSheetId="0">#REF!</definedName>
    <definedName name="IM">#REF!</definedName>
    <definedName name="ima" localSheetId="16">#REF!</definedName>
    <definedName name="ima" localSheetId="41">#REF!</definedName>
    <definedName name="ima" localSheetId="46">#REF!</definedName>
    <definedName name="ima" localSheetId="35">#REF!</definedName>
    <definedName name="ima" localSheetId="34">#REF!</definedName>
    <definedName name="ima" localSheetId="39">#REF!</definedName>
    <definedName name="ima" localSheetId="19">#REF!</definedName>
    <definedName name="ima" localSheetId="26">#REF!</definedName>
    <definedName name="ima" localSheetId="0">#REF!</definedName>
    <definedName name="ima">#REF!</definedName>
    <definedName name="imaor" localSheetId="16">#REF!</definedName>
    <definedName name="imaor" localSheetId="41">#REF!</definedName>
    <definedName name="imaor" localSheetId="46">#REF!</definedName>
    <definedName name="imaor" localSheetId="35">#REF!</definedName>
    <definedName name="imaor" localSheetId="34">#REF!</definedName>
    <definedName name="imaor" localSheetId="39">#REF!</definedName>
    <definedName name="imaor" localSheetId="19">#REF!</definedName>
    <definedName name="imaor" localSheetId="26">#REF!</definedName>
    <definedName name="imaor" localSheetId="0">#REF!</definedName>
    <definedName name="imaor">#REF!</definedName>
    <definedName name="IMF" localSheetId="16">#REF!</definedName>
    <definedName name="IMF" localSheetId="41">#REF!</definedName>
    <definedName name="IMF" localSheetId="46">#REF!</definedName>
    <definedName name="IMF" localSheetId="35">#REF!</definedName>
    <definedName name="IMF" localSheetId="29">#REF!</definedName>
    <definedName name="IMF" localSheetId="34">#REF!</definedName>
    <definedName name="IMF" localSheetId="39">#REF!</definedName>
    <definedName name="IMF" localSheetId="55">#REF!</definedName>
    <definedName name="IMF" localSheetId="56">#REF!</definedName>
    <definedName name="IMF" localSheetId="19">#REF!</definedName>
    <definedName name="IMF" localSheetId="26">#REF!</definedName>
    <definedName name="IMF" localSheetId="0">#REF!</definedName>
    <definedName name="IMF">#REF!</definedName>
    <definedName name="impacto" localSheetId="16">#REF!</definedName>
    <definedName name="impacto" localSheetId="41">#REF!</definedName>
    <definedName name="impacto" localSheetId="46">#REF!</definedName>
    <definedName name="impacto" localSheetId="35">#REF!</definedName>
    <definedName name="impacto" localSheetId="34">#REF!</definedName>
    <definedName name="impacto" localSheetId="39">#REF!</definedName>
    <definedName name="impacto" localSheetId="19">#REF!</definedName>
    <definedName name="impacto" localSheetId="26">#REF!</definedName>
    <definedName name="impacto" localSheetId="0">#REF!</definedName>
    <definedName name="impacto">#REF!</definedName>
    <definedName name="Importaciones" localSheetId="16" hidden="1">'[17]Base Original'!#REF!</definedName>
    <definedName name="Importaciones" localSheetId="29" hidden="1">#REF!</definedName>
    <definedName name="Importaciones" localSheetId="36" hidden="1">#REF!</definedName>
    <definedName name="Importaciones" localSheetId="55" hidden="1">#REF!</definedName>
    <definedName name="Importaciones" localSheetId="56" hidden="1">'[17]Base Original'!#REF!</definedName>
    <definedName name="Importaciones" localSheetId="70" hidden="1">#REF!</definedName>
    <definedName name="Importaciones" localSheetId="26" hidden="1">'[17]Base Original'!#REF!</definedName>
    <definedName name="Importaciones" hidden="1">'[17]Base Original'!#REF!</definedName>
    <definedName name="impresionueva" localSheetId="16">#REF!</definedName>
    <definedName name="impresionueva" localSheetId="25">#REF!</definedName>
    <definedName name="impresionueva" localSheetId="41">#REF!</definedName>
    <definedName name="impresionueva" localSheetId="46">#REF!</definedName>
    <definedName name="impresionueva" localSheetId="35">#REF!</definedName>
    <definedName name="impresionueva" localSheetId="34">#REF!</definedName>
    <definedName name="impresionueva" localSheetId="39">#REF!</definedName>
    <definedName name="impresionueva" localSheetId="56">#REF!</definedName>
    <definedName name="impresionueva" localSheetId="69">#REF!</definedName>
    <definedName name="impresionueva" localSheetId="19">#REF!</definedName>
    <definedName name="impresionueva" localSheetId="26">#REF!</definedName>
    <definedName name="impresionueva" localSheetId="0">#REF!</definedName>
    <definedName name="impresionueva">#REF!</definedName>
    <definedName name="Imprimir_área_IM" localSheetId="16">#REF!</definedName>
    <definedName name="Imprimir_área_IM" localSheetId="41">#REF!</definedName>
    <definedName name="Imprimir_área_IM" localSheetId="46">#REF!</definedName>
    <definedName name="Imprimir_área_IM" localSheetId="35">#REF!</definedName>
    <definedName name="Imprimir_área_IM" localSheetId="34">#REF!</definedName>
    <definedName name="Imprimir_área_IM" localSheetId="39">#REF!</definedName>
    <definedName name="Imprimir_área_IM" localSheetId="56">#REF!</definedName>
    <definedName name="Imprimir_área_IM" localSheetId="19">#REF!</definedName>
    <definedName name="Imprimir_área_IM" localSheetId="26">#REF!</definedName>
    <definedName name="Imprimir_área_IM" localSheetId="0">#REF!</definedName>
    <definedName name="Imprimir_área_IM">#REF!</definedName>
    <definedName name="ind" localSheetId="16">#REF!</definedName>
    <definedName name="ind" localSheetId="41">#REF!</definedName>
    <definedName name="ind" localSheetId="46">#REF!</definedName>
    <definedName name="ind" localSheetId="35">#REF!</definedName>
    <definedName name="ind" localSheetId="34">#REF!</definedName>
    <definedName name="ind" localSheetId="39">#REF!</definedName>
    <definedName name="ind" localSheetId="56">#REF!</definedName>
    <definedName name="ind" localSheetId="19">#REF!</definedName>
    <definedName name="ind" localSheetId="26">#REF!</definedName>
    <definedName name="ind" localSheetId="0">#REF!</definedName>
    <definedName name="ind">#REF!</definedName>
    <definedName name="INDICE" localSheetId="16">[29]Programa!#REF!</definedName>
    <definedName name="INDICE" localSheetId="35">[29]Programa!#REF!</definedName>
    <definedName name="INDICE" localSheetId="36">#REF!</definedName>
    <definedName name="INDICE" localSheetId="56">[30]Programa!#REF!</definedName>
    <definedName name="INDICE" localSheetId="70">#REF!</definedName>
    <definedName name="INDICE" localSheetId="26">[29]Programa!#REF!</definedName>
    <definedName name="INDICE">[29]Programa!#REF!</definedName>
    <definedName name="INDICEPRODUCCIO" localSheetId="16">#REF!</definedName>
    <definedName name="INDICEPRODUCCIO" localSheetId="25">#REF!</definedName>
    <definedName name="INDICEPRODUCCIO" localSheetId="41">#REF!</definedName>
    <definedName name="INDICEPRODUCCIO" localSheetId="46">#REF!</definedName>
    <definedName name="INDICEPRODUCCIO" localSheetId="35">#REF!</definedName>
    <definedName name="INDICEPRODUCCIO" localSheetId="29">#REF!</definedName>
    <definedName name="INDICEPRODUCCIO" localSheetId="33">#REF!</definedName>
    <definedName name="INDICEPRODUCCIO" localSheetId="34">#REF!</definedName>
    <definedName name="INDICEPRODUCCIO" localSheetId="39">#REF!</definedName>
    <definedName name="INDICEPRODUCCIO" localSheetId="55">#REF!</definedName>
    <definedName name="INDICEPRODUCCIO" localSheetId="56">#REF!</definedName>
    <definedName name="INDICEPRODUCCIO" localSheetId="69">#REF!</definedName>
    <definedName name="INDICEPRODUCCIO" localSheetId="19">#REF!</definedName>
    <definedName name="INDICEPRODUCCIO" localSheetId="26">#REF!</definedName>
    <definedName name="INDICEPRODUCCIO" localSheetId="0">#REF!</definedName>
    <definedName name="INDICEPRODUCCIO">#REF!</definedName>
    <definedName name="indigo">#N/A</definedName>
    <definedName name="INE" localSheetId="16">#REF!</definedName>
    <definedName name="INE" localSheetId="25">#REF!</definedName>
    <definedName name="INE" localSheetId="41">#REF!</definedName>
    <definedName name="INE" localSheetId="46">#REF!</definedName>
    <definedName name="INE" localSheetId="35">#REF!</definedName>
    <definedName name="INE" localSheetId="34">#REF!</definedName>
    <definedName name="INE" localSheetId="39">#REF!</definedName>
    <definedName name="INE" localSheetId="69">#REF!</definedName>
    <definedName name="INE" localSheetId="19">#REF!</definedName>
    <definedName name="INE" localSheetId="26">#REF!</definedName>
    <definedName name="INE" localSheetId="0">#REF!</definedName>
    <definedName name="INE">#REF!</definedName>
    <definedName name="INECEL" localSheetId="16">#REF!</definedName>
    <definedName name="INECEL" localSheetId="41">#REF!</definedName>
    <definedName name="INECEL" localSheetId="46">#REF!</definedName>
    <definedName name="INECEL" localSheetId="35">#REF!</definedName>
    <definedName name="INECEL" localSheetId="34">#REF!</definedName>
    <definedName name="INECEL" localSheetId="39">#REF!</definedName>
    <definedName name="INECEL" localSheetId="19">#REF!</definedName>
    <definedName name="INECEL" localSheetId="26">#REF!</definedName>
    <definedName name="INECEL" localSheetId="0">#REF!</definedName>
    <definedName name="INECEL">#REF!</definedName>
    <definedName name="INF" localSheetId="36">#REF!</definedName>
    <definedName name="INF" localSheetId="70">#REF!</definedName>
    <definedName name="INF">[109]SUPUESTOS!A$21</definedName>
    <definedName name="INFISC1" localSheetId="16">#REF!</definedName>
    <definedName name="INFISC1" localSheetId="25">#REF!</definedName>
    <definedName name="INFISC1" localSheetId="41">#REF!</definedName>
    <definedName name="INFISC1" localSheetId="46">#REF!</definedName>
    <definedName name="INFISC1" localSheetId="35">#REF!</definedName>
    <definedName name="INFISC1" localSheetId="34">#REF!</definedName>
    <definedName name="INFISC1" localSheetId="39">#REF!</definedName>
    <definedName name="INFISC1" localSheetId="56">#REF!</definedName>
    <definedName name="INFISC1" localSheetId="69">#REF!</definedName>
    <definedName name="INFISC1" localSheetId="19">#REF!</definedName>
    <definedName name="INFISC1" localSheetId="26">#REF!</definedName>
    <definedName name="INFISC1" localSheetId="0">#REF!</definedName>
    <definedName name="INFISC1">#REF!</definedName>
    <definedName name="INFISC2" localSheetId="16">#REF!</definedName>
    <definedName name="INFISC2" localSheetId="41">#REF!</definedName>
    <definedName name="INFISC2" localSheetId="46">#REF!</definedName>
    <definedName name="INFISC2" localSheetId="35">#REF!</definedName>
    <definedName name="INFISC2" localSheetId="34">#REF!</definedName>
    <definedName name="INFISC2" localSheetId="39">#REF!</definedName>
    <definedName name="INFISC2" localSheetId="56">#REF!</definedName>
    <definedName name="INFISC2" localSheetId="19">#REF!</definedName>
    <definedName name="INFISC2" localSheetId="26">#REF!</definedName>
    <definedName name="INFISC2" localSheetId="0">#REF!</definedName>
    <definedName name="INFISC2">#REF!</definedName>
    <definedName name="Inflation" localSheetId="36">#REF!</definedName>
    <definedName name="Inflation" localSheetId="70">#REF!</definedName>
    <definedName name="Inflation">[108]CPI!$A$210:$M$354</definedName>
    <definedName name="info" localSheetId="16">#REF!</definedName>
    <definedName name="info" localSheetId="25">#REF!</definedName>
    <definedName name="info" localSheetId="41">#REF!</definedName>
    <definedName name="info" localSheetId="46">#REF!</definedName>
    <definedName name="info" localSheetId="35">#REF!</definedName>
    <definedName name="info" localSheetId="34">#REF!</definedName>
    <definedName name="info" localSheetId="39">#REF!</definedName>
    <definedName name="info" localSheetId="56">#REF!</definedName>
    <definedName name="info" localSheetId="69">#REF!</definedName>
    <definedName name="info" localSheetId="19">#REF!</definedName>
    <definedName name="info" localSheetId="26">#REF!</definedName>
    <definedName name="info" localSheetId="0">#REF!</definedName>
    <definedName name="info">#REF!</definedName>
    <definedName name="INFOGER" localSheetId="16">[77]BCP!#REF!</definedName>
    <definedName name="INFOGER" localSheetId="25">[77]BCP!#REF!</definedName>
    <definedName name="INFOGER" localSheetId="35">[77]BCP!#REF!</definedName>
    <definedName name="INFOGER" localSheetId="29">#REF!</definedName>
    <definedName name="INFOGER" localSheetId="33">#REF!</definedName>
    <definedName name="INFOGER" localSheetId="36">#REF!</definedName>
    <definedName name="INFOGER" localSheetId="39">[77]BCP!#REF!</definedName>
    <definedName name="INFOGER" localSheetId="55">#REF!</definedName>
    <definedName name="INFOGER" localSheetId="56">[77]BCP!#REF!</definedName>
    <definedName name="INFOGER" localSheetId="69">[77]BCP!#REF!</definedName>
    <definedName name="INFOGER" localSheetId="70">#REF!</definedName>
    <definedName name="INFOGER" localSheetId="26">[77]BCP!#REF!</definedName>
    <definedName name="INFOGER">[77]BCP!#REF!</definedName>
    <definedName name="infonotes" localSheetId="16">#REF!</definedName>
    <definedName name="infonotes" localSheetId="25">#REF!</definedName>
    <definedName name="infonotes" localSheetId="41">#REF!</definedName>
    <definedName name="infonotes" localSheetId="46">#REF!</definedName>
    <definedName name="infonotes" localSheetId="35">#REF!</definedName>
    <definedName name="infonotes" localSheetId="34">#REF!</definedName>
    <definedName name="infonotes" localSheetId="39">#REF!</definedName>
    <definedName name="infonotes" localSheetId="56">#REF!</definedName>
    <definedName name="infonotes" localSheetId="69">#REF!</definedName>
    <definedName name="infonotes" localSheetId="19">#REF!</definedName>
    <definedName name="infonotes" localSheetId="26">#REF!</definedName>
    <definedName name="infonotes" localSheetId="0">#REF!</definedName>
    <definedName name="infonotes">#REF!</definedName>
    <definedName name="INGOES96" localSheetId="16">#REF!</definedName>
    <definedName name="INGOES96" localSheetId="41">#REF!</definedName>
    <definedName name="INGOES96" localSheetId="46">#REF!</definedName>
    <definedName name="INGOES96" localSheetId="35">#REF!</definedName>
    <definedName name="INGOES96" localSheetId="34">#REF!</definedName>
    <definedName name="INGOES96" localSheetId="39">#REF!</definedName>
    <definedName name="INGOES96" localSheetId="56">#REF!</definedName>
    <definedName name="INGOES96" localSheetId="19">#REF!</definedName>
    <definedName name="INGOES96" localSheetId="26">#REF!</definedName>
    <definedName name="INGOES96" localSheetId="0">#REF!</definedName>
    <definedName name="INGOES96">#REF!</definedName>
    <definedName name="INGRESOS" localSheetId="16">#REF!</definedName>
    <definedName name="INGRESOS" localSheetId="41">#REF!</definedName>
    <definedName name="INGRESOS" localSheetId="46">#REF!</definedName>
    <definedName name="INGRESOS" localSheetId="35">#REF!</definedName>
    <definedName name="INGRESOS" localSheetId="29">#REF!</definedName>
    <definedName name="INGRESOS" localSheetId="33">#REF!</definedName>
    <definedName name="INGRESOS" localSheetId="34">#REF!</definedName>
    <definedName name="INGRESOS" localSheetId="39">#REF!</definedName>
    <definedName name="INGRESOS" localSheetId="55">#REF!</definedName>
    <definedName name="INGRESOS" localSheetId="56">#REF!</definedName>
    <definedName name="INGRESOS" localSheetId="19">#REF!</definedName>
    <definedName name="INGRESOS" localSheetId="26">#REF!</definedName>
    <definedName name="INGRESOS" localSheetId="0">#REF!</definedName>
    <definedName name="INGRESOS">#REF!</definedName>
    <definedName name="INIT" localSheetId="16">#REF!</definedName>
    <definedName name="INIT" localSheetId="41">#REF!</definedName>
    <definedName name="INIT" localSheetId="46">#REF!</definedName>
    <definedName name="INIT" localSheetId="35">#REF!</definedName>
    <definedName name="INIT" localSheetId="29">#REF!</definedName>
    <definedName name="INIT" localSheetId="34">#REF!</definedName>
    <definedName name="INIT" localSheetId="39">#REF!</definedName>
    <definedName name="INIT" localSheetId="50">#REF!</definedName>
    <definedName name="INIT" localSheetId="51">#REF!</definedName>
    <definedName name="INIT" localSheetId="55">#REF!</definedName>
    <definedName name="INIT" localSheetId="56">#REF!</definedName>
    <definedName name="INIT" localSheetId="19">#REF!</definedName>
    <definedName name="INIT" localSheetId="26">#REF!</definedName>
    <definedName name="INIT" localSheetId="0">#REF!</definedName>
    <definedName name="INIT">#REF!</definedName>
    <definedName name="INMN" localSheetId="16">#REF!</definedName>
    <definedName name="INMN" localSheetId="41">#REF!</definedName>
    <definedName name="INMN" localSheetId="46">#REF!</definedName>
    <definedName name="INMN" localSheetId="35">#REF!</definedName>
    <definedName name="INMN" localSheetId="34">#REF!</definedName>
    <definedName name="INMN" localSheetId="39">#REF!</definedName>
    <definedName name="INMN" localSheetId="19">#REF!</definedName>
    <definedName name="INMN" localSheetId="26">#REF!</definedName>
    <definedName name="INMN" localSheetId="0">#REF!</definedName>
    <definedName name="INMN">#REF!</definedName>
    <definedName name="INPROJ" localSheetId="16">#REF!</definedName>
    <definedName name="INPROJ" localSheetId="41">#REF!</definedName>
    <definedName name="INPROJ" localSheetId="46">#REF!</definedName>
    <definedName name="INPROJ" localSheetId="35">#REF!</definedName>
    <definedName name="INPROJ" localSheetId="34">#REF!</definedName>
    <definedName name="INPROJ" localSheetId="39">#REF!</definedName>
    <definedName name="INPROJ" localSheetId="19">#REF!</definedName>
    <definedName name="INPROJ" localSheetId="26">#REF!</definedName>
    <definedName name="INPROJ" localSheetId="0">#REF!</definedName>
    <definedName name="INPROJ">#REF!</definedName>
    <definedName name="INPUT_2" localSheetId="15">[42]Input!#REF!</definedName>
    <definedName name="INPUT_2" localSheetId="16">[26]Input!#REF!</definedName>
    <definedName name="INPUT_2" localSheetId="35">[26]Input!#REF!</definedName>
    <definedName name="INPUT_2" localSheetId="29">#REF!</definedName>
    <definedName name="INPUT_2" localSheetId="36">#REF!</definedName>
    <definedName name="INPUT_2" localSheetId="55">#REF!</definedName>
    <definedName name="INPUT_2" localSheetId="56">[26]Input!#REF!</definedName>
    <definedName name="INPUT_2" localSheetId="70">#REF!</definedName>
    <definedName name="INPUT_2" localSheetId="26">[26]Input!#REF!</definedName>
    <definedName name="INPUT_2">[26]Input!#REF!</definedName>
    <definedName name="INPUT_4" localSheetId="15">[42]Input!#REF!</definedName>
    <definedName name="INPUT_4" localSheetId="16">[26]Input!#REF!</definedName>
    <definedName name="INPUT_4" localSheetId="29">#REF!</definedName>
    <definedName name="INPUT_4" localSheetId="36">#REF!</definedName>
    <definedName name="INPUT_4" localSheetId="55">#REF!</definedName>
    <definedName name="INPUT_4" localSheetId="70">#REF!</definedName>
    <definedName name="INPUT_4" localSheetId="26">[26]Input!#REF!</definedName>
    <definedName name="INPUT_4">[26]Input!#REF!</definedName>
    <definedName name="INPUTSB" localSheetId="16">#REF!</definedName>
    <definedName name="INPUTSB" localSheetId="25">#REF!</definedName>
    <definedName name="INPUTSB" localSheetId="41">#REF!</definedName>
    <definedName name="INPUTSB" localSheetId="46">#REF!</definedName>
    <definedName name="INPUTSB" localSheetId="35">#REF!</definedName>
    <definedName name="INPUTSB" localSheetId="34">#REF!</definedName>
    <definedName name="INPUTSB" localSheetId="39">#REF!</definedName>
    <definedName name="INPUTSB" localSheetId="56">#REF!</definedName>
    <definedName name="INPUTSB" localSheetId="69">#REF!</definedName>
    <definedName name="INPUTSB" localSheetId="19">#REF!</definedName>
    <definedName name="INPUTSB" localSheetId="26">#REF!</definedName>
    <definedName name="INPUTSB" localSheetId="0">#REF!</definedName>
    <definedName name="INPUTSB">#REF!</definedName>
    <definedName name="Inst_ReportHeader" localSheetId="41">#REF!</definedName>
    <definedName name="Inst_ReportHeader" localSheetId="46">#REF!</definedName>
    <definedName name="Inst_ReportHeader" localSheetId="35">#REF!</definedName>
    <definedName name="Inst_ReportHeader" localSheetId="34">#REF!</definedName>
    <definedName name="Inst_ReportHeader" localSheetId="19">#REF!</definedName>
    <definedName name="Inst_ReportHeader" localSheetId="26">#REF!</definedName>
    <definedName name="Inst_ReportHeader" localSheetId="0">#REF!</definedName>
    <definedName name="Inst_ReportHeader">#REF!</definedName>
    <definedName name="Inst_Response" localSheetId="36">#REF!</definedName>
    <definedName name="Inst_Response" localSheetId="26">[154]Master!$AK$5:$AK$10</definedName>
    <definedName name="Inst_Response">[155]Master!$AK$5:$AK$10</definedName>
    <definedName name="InstitutionName" localSheetId="25">#REF!</definedName>
    <definedName name="InstitutionName" localSheetId="41">#REF!</definedName>
    <definedName name="InstitutionName" localSheetId="46">#REF!</definedName>
    <definedName name="InstitutionName" localSheetId="35">#REF!</definedName>
    <definedName name="InstitutionName" localSheetId="34">#REF!</definedName>
    <definedName name="InstitutionName" localSheetId="56">#REF!</definedName>
    <definedName name="InstitutionName" localSheetId="69">#REF!</definedName>
    <definedName name="InstitutionName" localSheetId="19">#REF!</definedName>
    <definedName name="InstitutionName" localSheetId="26">#REF!</definedName>
    <definedName name="InstitutionName" localSheetId="0">#REF!</definedName>
    <definedName name="InstitutionName">#REF!</definedName>
    <definedName name="int" localSheetId="16">#REF!</definedName>
    <definedName name="int" localSheetId="41">#REF!</definedName>
    <definedName name="int" localSheetId="46">#REF!</definedName>
    <definedName name="int" localSheetId="35">#REF!</definedName>
    <definedName name="int" localSheetId="34">#REF!</definedName>
    <definedName name="int" localSheetId="39">#REF!</definedName>
    <definedName name="int" localSheetId="56">#REF!</definedName>
    <definedName name="int" localSheetId="19">#REF!</definedName>
    <definedName name="int" localSheetId="26">#REF!</definedName>
    <definedName name="int" localSheetId="0">#REF!</definedName>
    <definedName name="int">#REF!</definedName>
    <definedName name="Int.Crédito" localSheetId="36">#REF!</definedName>
    <definedName name="Int.Crédito" localSheetId="70">#REF!</definedName>
    <definedName name="Int.Crédito">'[64]Ranking Bancario'!$BF$5:$BJ$54</definedName>
    <definedName name="Int.Inv" localSheetId="36">#REF!</definedName>
    <definedName name="Int.Inv" localSheetId="70">#REF!</definedName>
    <definedName name="Int.Inv">'[64]Ranking Bancario'!$BN$5:$BR$54</definedName>
    <definedName name="INTERES" localSheetId="15">#REF!</definedName>
    <definedName name="INTERES" localSheetId="16">#REF!</definedName>
    <definedName name="INTERES" localSheetId="25">#REF!</definedName>
    <definedName name="INTERES" localSheetId="41">#REF!</definedName>
    <definedName name="INTERES" localSheetId="46">#REF!</definedName>
    <definedName name="INTERES" localSheetId="35">#REF!</definedName>
    <definedName name="INTERES" localSheetId="29">#REF!</definedName>
    <definedName name="INTERES" localSheetId="33">#REF!</definedName>
    <definedName name="INTERES" localSheetId="34">#REF!</definedName>
    <definedName name="INTERES" localSheetId="36">#N/A</definedName>
    <definedName name="INTERES" localSheetId="39">#REF!</definedName>
    <definedName name="INTERES" localSheetId="50">#REF!</definedName>
    <definedName name="INTERES" localSheetId="51">#REF!</definedName>
    <definedName name="INTERES" localSheetId="55">#REF!</definedName>
    <definedName name="INTERES" localSheetId="56">#REF!</definedName>
    <definedName name="INTERES" localSheetId="69">#REF!</definedName>
    <definedName name="INTERES" localSheetId="19">#REF!</definedName>
    <definedName name="INTERES" localSheetId="26">#REF!</definedName>
    <definedName name="INTERES" localSheetId="0">#REF!</definedName>
    <definedName name="INTERES">#REF!</definedName>
    <definedName name="INTEREST" localSheetId="16">#REF!</definedName>
    <definedName name="INTEREST" localSheetId="41">#REF!</definedName>
    <definedName name="INTEREST" localSheetId="46">#REF!</definedName>
    <definedName name="INTEREST" localSheetId="35">#REF!</definedName>
    <definedName name="INTEREST" localSheetId="29">#REF!</definedName>
    <definedName name="INTEREST" localSheetId="34">#REF!</definedName>
    <definedName name="INTEREST" localSheetId="39">#REF!</definedName>
    <definedName name="INTEREST" localSheetId="50">#REF!</definedName>
    <definedName name="INTEREST" localSheetId="51">#REF!</definedName>
    <definedName name="INTEREST" localSheetId="55">#REF!</definedName>
    <definedName name="INTEREST" localSheetId="56">#REF!</definedName>
    <definedName name="INTEREST" localSheetId="19">#REF!</definedName>
    <definedName name="INTEREST" localSheetId="26">#REF!</definedName>
    <definedName name="INTEREST" localSheetId="0">#REF!</definedName>
    <definedName name="INTEREST">#REF!</definedName>
    <definedName name="Interest_IDA" localSheetId="36">#REF!</definedName>
    <definedName name="Interest_IDA" localSheetId="55">#REF!</definedName>
    <definedName name="Interest_IDA" localSheetId="70">#REF!</definedName>
    <definedName name="Interest_IDA">[130]NPV!$B$27</definedName>
    <definedName name="Interest_IDA1" localSheetId="16">#REF!</definedName>
    <definedName name="Interest_IDA1" localSheetId="25">#REF!</definedName>
    <definedName name="Interest_IDA1" localSheetId="41">#REF!</definedName>
    <definedName name="Interest_IDA1" localSheetId="46">#REF!</definedName>
    <definedName name="Interest_IDA1" localSheetId="35">#REF!</definedName>
    <definedName name="Interest_IDA1" localSheetId="34">#REF!</definedName>
    <definedName name="Interest_IDA1" localSheetId="39">#REF!</definedName>
    <definedName name="Interest_IDA1" localSheetId="56">#REF!</definedName>
    <definedName name="Interest_IDA1" localSheetId="69">#REF!</definedName>
    <definedName name="Interest_IDA1" localSheetId="19">#REF!</definedName>
    <definedName name="Interest_IDA1" localSheetId="26">#REF!</definedName>
    <definedName name="Interest_IDA1" localSheetId="0">#REF!</definedName>
    <definedName name="Interest_IDA1">#REF!</definedName>
    <definedName name="Interest_NC" localSheetId="15">#REF!</definedName>
    <definedName name="Interest_NC" localSheetId="16">[130]NPV!#REF!</definedName>
    <definedName name="Interest_NC" localSheetId="25">[130]NPV!#REF!</definedName>
    <definedName name="Interest_NC" localSheetId="35">[130]NPV!#REF!</definedName>
    <definedName name="Interest_NC" localSheetId="30">#REF!</definedName>
    <definedName name="Interest_NC" localSheetId="31">#REF!</definedName>
    <definedName name="Interest_NC" localSheetId="32">#REF!</definedName>
    <definedName name="Interest_NC" localSheetId="33">#REF!</definedName>
    <definedName name="Interest_NC" localSheetId="34">[130]NPV!#REF!</definedName>
    <definedName name="Interest_NC" localSheetId="36">#REF!</definedName>
    <definedName name="Interest_NC" localSheetId="39">[130]NPV!#REF!</definedName>
    <definedName name="Interest_NC" localSheetId="55">#REF!</definedName>
    <definedName name="Interest_NC" localSheetId="56">[130]NPV!#REF!</definedName>
    <definedName name="Interest_NC" localSheetId="69">[130]NPV!#REF!</definedName>
    <definedName name="Interest_NC" localSheetId="70">#REF!</definedName>
    <definedName name="Interest_NC" localSheetId="26">[130]NPV!#REF!</definedName>
    <definedName name="Interest_NC">[130]NPV!#REF!</definedName>
    <definedName name="InterestRate" localSheetId="15">#REF!</definedName>
    <definedName name="InterestRate" localSheetId="16">#REF!</definedName>
    <definedName name="InterestRate" localSheetId="25">#REF!</definedName>
    <definedName name="InterestRate" localSheetId="41">#REF!</definedName>
    <definedName name="InterestRate" localSheetId="46">#REF!</definedName>
    <definedName name="InterestRate" localSheetId="35">#REF!</definedName>
    <definedName name="InterestRate" localSheetId="29">#REF!</definedName>
    <definedName name="InterestRate" localSheetId="33">#REF!</definedName>
    <definedName name="InterestRate" localSheetId="34">#REF!</definedName>
    <definedName name="InterestRate" localSheetId="39">#REF!</definedName>
    <definedName name="InterestRate" localSheetId="55">#REF!</definedName>
    <definedName name="InterestRate" localSheetId="56">#REF!</definedName>
    <definedName name="InterestRate" localSheetId="69">#REF!</definedName>
    <definedName name="InterestRate" localSheetId="19">#REF!</definedName>
    <definedName name="InterestRate" localSheetId="26">#REF!</definedName>
    <definedName name="InterestRate" localSheetId="0">#REF!</definedName>
    <definedName name="InterestRate">#REF!</definedName>
    <definedName name="inthalf" localSheetId="36">#REF!</definedName>
    <definedName name="inthalf" localSheetId="70">#REF!</definedName>
    <definedName name="inthalf">[156]Sheet4!$C$58:$G$112</definedName>
    <definedName name="INTR_NEW" localSheetId="16">[76]Debt!#REF!</definedName>
    <definedName name="INTR_NEW" localSheetId="25">[76]Debt!#REF!</definedName>
    <definedName name="INTR_NEW" localSheetId="35">[76]Debt!#REF!</definedName>
    <definedName name="INTR_NEW" localSheetId="34">[76]Debt!#REF!</definedName>
    <definedName name="INTR_NEW" localSheetId="36">#REF!</definedName>
    <definedName name="INTR_NEW" localSheetId="69">[76]Debt!#REF!</definedName>
    <definedName name="INTR_NEW" localSheetId="70">#REF!</definedName>
    <definedName name="INTR_NEW" localSheetId="26">[76]Debt!#REF!</definedName>
    <definedName name="INTR_NEW">[76]Debt!#REF!</definedName>
    <definedName name="INTR_OLD" localSheetId="16">[76]Debt!#REF!</definedName>
    <definedName name="INTR_OLD" localSheetId="25">[76]Debt!#REF!</definedName>
    <definedName name="INTR_OLD" localSheetId="35">[76]Debt!#REF!</definedName>
    <definedName name="INTR_OLD" localSheetId="36">#REF!</definedName>
    <definedName name="INTR_OLD" localSheetId="69">[76]Debt!#REF!</definedName>
    <definedName name="INTR_OLD" localSheetId="70">#REF!</definedName>
    <definedName name="INTR_OLD" localSheetId="26">[76]Debt!#REF!</definedName>
    <definedName name="INTR_OLD">[76]Debt!#REF!</definedName>
    <definedName name="INTR_RAT" localSheetId="16">[76]Debt!#REF!</definedName>
    <definedName name="INTR_RAT" localSheetId="25">[76]Debt!#REF!</definedName>
    <definedName name="INTR_RAT" localSheetId="35">[76]Debt!#REF!</definedName>
    <definedName name="INTR_RAT" localSheetId="36">#REF!</definedName>
    <definedName name="INTR_RAT" localSheetId="69">[76]Debt!#REF!</definedName>
    <definedName name="INTR_RAT" localSheetId="70">#REF!</definedName>
    <definedName name="INTR_RAT" localSheetId="26">[76]Debt!#REF!</definedName>
    <definedName name="INTR_RAT">[76]Debt!#REF!</definedName>
    <definedName name="INTR_TOT" localSheetId="16">[76]Debt!#REF!</definedName>
    <definedName name="INTR_TOT" localSheetId="25">[76]Debt!#REF!</definedName>
    <definedName name="INTR_TOT" localSheetId="35">[76]Debt!#REF!</definedName>
    <definedName name="INTR_TOT" localSheetId="36">#REF!</definedName>
    <definedName name="INTR_TOT" localSheetId="69">[76]Debt!#REF!</definedName>
    <definedName name="INTR_TOT" localSheetId="70">#REF!</definedName>
    <definedName name="INTR_TOT" localSheetId="26">[76]Debt!#REF!</definedName>
    <definedName name="INTR_TOT">[76]Debt!#REF!</definedName>
    <definedName name="ipc" localSheetId="15">#REF!</definedName>
    <definedName name="IPC" localSheetId="16">[157]ipc!#REF!</definedName>
    <definedName name="IPC" localSheetId="29">#REF!</definedName>
    <definedName name="IPC" localSheetId="33">#REF!</definedName>
    <definedName name="IPC" localSheetId="36">#REF!</definedName>
    <definedName name="IPC" localSheetId="55">#REF!</definedName>
    <definedName name="IPC" localSheetId="56">[157]ipc!#REF!</definedName>
    <definedName name="IPC" localSheetId="70">#REF!</definedName>
    <definedName name="IPC" localSheetId="26">[157]ipc!#REF!</definedName>
    <definedName name="IPC">[157]ipc!#REF!</definedName>
    <definedName name="ipc98j" localSheetId="16">[29]Programa!#REF!</definedName>
    <definedName name="ipc98j" localSheetId="35">[29]Programa!#REF!</definedName>
    <definedName name="ipc98j" localSheetId="36">#REF!</definedName>
    <definedName name="ipc98j" localSheetId="56">[30]Programa!#REF!</definedName>
    <definedName name="ipc98j" localSheetId="70">#REF!</definedName>
    <definedName name="ipc98j" localSheetId="26">[29]Programa!#REF!</definedName>
    <definedName name="ipc98j">[29]Programa!#REF!</definedName>
    <definedName name="ipc98s" localSheetId="16">#REF!</definedName>
    <definedName name="ipc98s" localSheetId="25">#REF!</definedName>
    <definedName name="ipc98s" localSheetId="41">#REF!</definedName>
    <definedName name="ipc98s" localSheetId="46">#REF!</definedName>
    <definedName name="ipc98s" localSheetId="35">#REF!</definedName>
    <definedName name="ipc98s" localSheetId="34">#REF!</definedName>
    <definedName name="ipc98s" localSheetId="39">#REF!</definedName>
    <definedName name="ipc98s" localSheetId="56">#REF!</definedName>
    <definedName name="ipc98s" localSheetId="69">#REF!</definedName>
    <definedName name="ipc98s" localSheetId="19">#REF!</definedName>
    <definedName name="ipc98s" localSheetId="26">#REF!</definedName>
    <definedName name="ipc98s" localSheetId="0">#REF!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 localSheetId="36">#REF!</definedName>
    <definedName name="Ireland_wt" localSheetId="70">#REF!</definedName>
    <definedName name="Ireland_wt">'[85]OECD wgt'!$B$22</definedName>
    <definedName name="IRLS" localSheetId="15">#REF!</definedName>
    <definedName name="IRLS" localSheetId="16">#REF!</definedName>
    <definedName name="IRLS" localSheetId="25">#REF!</definedName>
    <definedName name="IRLS" localSheetId="41">#REF!</definedName>
    <definedName name="IRLS" localSheetId="46">#REF!</definedName>
    <definedName name="IRLS" localSheetId="35">#REF!</definedName>
    <definedName name="IRLS" localSheetId="29">#REF!</definedName>
    <definedName name="IRLS" localSheetId="33">#REF!</definedName>
    <definedName name="IRLS" localSheetId="34">#REF!</definedName>
    <definedName name="IRLS" localSheetId="36">#N/A</definedName>
    <definedName name="IRLS" localSheetId="39">#REF!</definedName>
    <definedName name="IRLS" localSheetId="50">#REF!</definedName>
    <definedName name="IRLS" localSheetId="51">#REF!</definedName>
    <definedName name="IRLS" localSheetId="55">#REF!</definedName>
    <definedName name="IRLS" localSheetId="56">#REF!</definedName>
    <definedName name="IRLS" localSheetId="69">#REF!</definedName>
    <definedName name="IRLS" localSheetId="19">#REF!</definedName>
    <definedName name="IRLS" localSheetId="26">#REF!</definedName>
    <definedName name="IRLS" localSheetId="0">#REF!</definedName>
    <definedName name="IRLS">#REF!</definedName>
    <definedName name="IRLS1" localSheetId="15">#REF!</definedName>
    <definedName name="IRLS1" localSheetId="16">#REF!</definedName>
    <definedName name="IRLS1" localSheetId="41">#REF!</definedName>
    <definedName name="IRLS1" localSheetId="46">#REF!</definedName>
    <definedName name="IRLS1" localSheetId="35">#REF!</definedName>
    <definedName name="IRLS1" localSheetId="29">#REF!</definedName>
    <definedName name="IRLS1" localSheetId="34">#REF!</definedName>
    <definedName name="IRLS1" localSheetId="36">#N/A</definedName>
    <definedName name="IRLS1" localSheetId="39">#REF!</definedName>
    <definedName name="IRLS1" localSheetId="50">#REF!</definedName>
    <definedName name="IRLS1" localSheetId="51">#REF!</definedName>
    <definedName name="IRLS1" localSheetId="55">#REF!</definedName>
    <definedName name="IRLS1" localSheetId="56">#REF!</definedName>
    <definedName name="IRLS1" localSheetId="19">#REF!</definedName>
    <definedName name="IRLS1" localSheetId="26">#REF!</definedName>
    <definedName name="IRLS1" localSheetId="0">#REF!</definedName>
    <definedName name="IRLS1">#REF!</definedName>
    <definedName name="IRP" localSheetId="15">#REF!</definedName>
    <definedName name="IRP" localSheetId="16">#REF!</definedName>
    <definedName name="IRP" localSheetId="41">#REF!</definedName>
    <definedName name="IRP" localSheetId="46">#REF!</definedName>
    <definedName name="IRP" localSheetId="35">#REF!</definedName>
    <definedName name="IRP" localSheetId="29">#REF!</definedName>
    <definedName name="IRP" localSheetId="34">#REF!</definedName>
    <definedName name="IRP" localSheetId="36">#N/A</definedName>
    <definedName name="IRP" localSheetId="39">#REF!</definedName>
    <definedName name="IRP" localSheetId="50">#REF!</definedName>
    <definedName name="IRP" localSheetId="51">#REF!</definedName>
    <definedName name="IRP" localSheetId="55">#REF!</definedName>
    <definedName name="IRP" localSheetId="56">#REF!</definedName>
    <definedName name="IRP" localSheetId="19">#REF!</definedName>
    <definedName name="IRP" localSheetId="26">#REF!</definedName>
    <definedName name="IRP" localSheetId="0">#REF!</definedName>
    <definedName name="IRP">#REF!</definedName>
    <definedName name="ISD" localSheetId="16">#REF!</definedName>
    <definedName name="ISD" localSheetId="41">#REF!</definedName>
    <definedName name="ISD" localSheetId="46">#REF!</definedName>
    <definedName name="ISD" localSheetId="35">#REF!</definedName>
    <definedName name="ISD" localSheetId="34">#REF!</definedName>
    <definedName name="ISD" localSheetId="39">#REF!</definedName>
    <definedName name="ISD" localSheetId="19">#REF!</definedName>
    <definedName name="ISD" localSheetId="26">#REF!</definedName>
    <definedName name="ISD" localSheetId="0">#REF!</definedName>
    <definedName name="ISD">#REF!</definedName>
    <definedName name="IsDB" localSheetId="36">#REF!</definedName>
    <definedName name="IsDB" localSheetId="70">#REF!</definedName>
    <definedName name="IsDB">[66]CIRRs!$C$68</definedName>
    <definedName name="ishocked" localSheetId="16">#REF!</definedName>
    <definedName name="ishocked" localSheetId="25">#REF!</definedName>
    <definedName name="ishocked" localSheetId="41">#REF!</definedName>
    <definedName name="ishocked" localSheetId="46">#REF!</definedName>
    <definedName name="ishocked" localSheetId="35">#REF!</definedName>
    <definedName name="ishocked" localSheetId="34">#REF!</definedName>
    <definedName name="ishocked" localSheetId="39">#REF!</definedName>
    <definedName name="ishocked" localSheetId="56">#REF!</definedName>
    <definedName name="ishocked" localSheetId="69">#REF!</definedName>
    <definedName name="ishocked" localSheetId="19">#REF!</definedName>
    <definedName name="ishocked" localSheetId="26">#REF!</definedName>
    <definedName name="ishocked" localSheetId="0">#REF!</definedName>
    <definedName name="ishocked">#REF!</definedName>
    <definedName name="ishocked2" localSheetId="16">#REF!</definedName>
    <definedName name="ishocked2" localSheetId="41">#REF!</definedName>
    <definedName name="ishocked2" localSheetId="46">#REF!</definedName>
    <definedName name="ishocked2" localSheetId="35">#REF!</definedName>
    <definedName name="ishocked2" localSheetId="34">#REF!</definedName>
    <definedName name="ishocked2" localSheetId="39">#REF!</definedName>
    <definedName name="ishocked2" localSheetId="56">#REF!</definedName>
    <definedName name="ishocked2" localSheetId="19">#REF!</definedName>
    <definedName name="ishocked2" localSheetId="26">#REF!</definedName>
    <definedName name="ishocked2" localSheetId="0">#REF!</definedName>
    <definedName name="ishocked2">#REF!</definedName>
    <definedName name="ISSS96" localSheetId="16">#REF!</definedName>
    <definedName name="ISSS96" localSheetId="41">#REF!</definedName>
    <definedName name="ISSS96" localSheetId="46">#REF!</definedName>
    <definedName name="ISSS96" localSheetId="35">#REF!</definedName>
    <definedName name="ISSS96" localSheetId="34">#REF!</definedName>
    <definedName name="ISSS96" localSheetId="39">#REF!</definedName>
    <definedName name="ISSS96" localSheetId="56">#REF!</definedName>
    <definedName name="ISSS96" localSheetId="19">#REF!</definedName>
    <definedName name="ISSS96" localSheetId="26">#REF!</definedName>
    <definedName name="ISSS96" localSheetId="0">#REF!</definedName>
    <definedName name="ISSS96">#REF!</definedName>
    <definedName name="ISTA96" localSheetId="16">#REF!</definedName>
    <definedName name="ISTA96" localSheetId="41">#REF!</definedName>
    <definedName name="ISTA96" localSheetId="46">#REF!</definedName>
    <definedName name="ISTA96" localSheetId="35">#REF!</definedName>
    <definedName name="ISTA96" localSheetId="34">#REF!</definedName>
    <definedName name="ISTA96" localSheetId="39">#REF!</definedName>
    <definedName name="ISTA96" localSheetId="19">#REF!</definedName>
    <definedName name="ISTA96" localSheetId="26">#REF!</definedName>
    <definedName name="ISTA96" localSheetId="0">#REF!</definedName>
    <definedName name="ISTA96">#REF!</definedName>
    <definedName name="istd" localSheetId="16">#REF!</definedName>
    <definedName name="istd" localSheetId="41">#REF!</definedName>
    <definedName name="istd" localSheetId="46">#REF!</definedName>
    <definedName name="istd" localSheetId="35">#REF!</definedName>
    <definedName name="istd" localSheetId="34">#REF!</definedName>
    <definedName name="istd" localSheetId="39">#REF!</definedName>
    <definedName name="istd" localSheetId="19">#REF!</definedName>
    <definedName name="istd" localSheetId="26">#REF!</definedName>
    <definedName name="istd" localSheetId="0">#REF!</definedName>
    <definedName name="istd">#REF!</definedName>
    <definedName name="Italy_wt" localSheetId="36">#REF!</definedName>
    <definedName name="Italy_wt" localSheetId="70">#REF!</definedName>
    <definedName name="Italy_wt">'[85]OECD wgt'!$B$8</definedName>
    <definedName name="ITL" localSheetId="16">#REF!</definedName>
    <definedName name="ITL" localSheetId="25">#REF!</definedName>
    <definedName name="ITL" localSheetId="41">#REF!</definedName>
    <definedName name="ITL" localSheetId="46">#REF!</definedName>
    <definedName name="ITL" localSheetId="35">#REF!</definedName>
    <definedName name="ITL" localSheetId="34">#REF!</definedName>
    <definedName name="ITL" localSheetId="39">#REF!</definedName>
    <definedName name="ITL" localSheetId="56">#REF!</definedName>
    <definedName name="ITL" localSheetId="69">#REF!</definedName>
    <definedName name="ITL" localSheetId="19">#REF!</definedName>
    <definedName name="ITL" localSheetId="26">#REF!</definedName>
    <definedName name="ITL" localSheetId="0">#REF!</definedName>
    <definedName name="ITL">#REF!</definedName>
    <definedName name="iuf.kugj">#N/A</definedName>
    <definedName name="iyiyiy" localSheetId="16" hidden="1">#REF!</definedName>
    <definedName name="iyiyiy" localSheetId="25" hidden="1">#REF!</definedName>
    <definedName name="iyiyiy" localSheetId="41" hidden="1">#REF!</definedName>
    <definedName name="iyiyiy" localSheetId="46" hidden="1">#REF!</definedName>
    <definedName name="iyiyiy" localSheetId="35" hidden="1">#REF!</definedName>
    <definedName name="iyiyiy" localSheetId="29" hidden="1">#REF!</definedName>
    <definedName name="iyiyiy" localSheetId="33" hidden="1">#REF!</definedName>
    <definedName name="iyiyiy" localSheetId="34" hidden="1">#REF!</definedName>
    <definedName name="iyiyiy" localSheetId="39" hidden="1">#REF!</definedName>
    <definedName name="iyiyiy" localSheetId="50" hidden="1">#REF!</definedName>
    <definedName name="iyiyiy" localSheetId="51" hidden="1">#REF!</definedName>
    <definedName name="iyiyiy" localSheetId="55" hidden="1">#REF!</definedName>
    <definedName name="iyiyiy" localSheetId="56" hidden="1">#REF!</definedName>
    <definedName name="iyiyiy" localSheetId="69" hidden="1">#REF!</definedName>
    <definedName name="iyiyiy" localSheetId="19" hidden="1">#REF!</definedName>
    <definedName name="iyiyiy" localSheetId="26" hidden="1">#REF!</definedName>
    <definedName name="iyiyiy" localSheetId="0" hidden="1">#REF!</definedName>
    <definedName name="iyiyiy" hidden="1">#REF!</definedName>
    <definedName name="JA" localSheetId="15">'[158]BOP 10C'!#REF!</definedName>
    <definedName name="JA" localSheetId="16">#REF!</definedName>
    <definedName name="JA" localSheetId="41">#REF!</definedName>
    <definedName name="JA" localSheetId="46">#REF!</definedName>
    <definedName name="JA" localSheetId="35">#REF!</definedName>
    <definedName name="JA" localSheetId="29">#REF!</definedName>
    <definedName name="JA" localSheetId="34">#REF!</definedName>
    <definedName name="JA" localSheetId="36">#N/A</definedName>
    <definedName name="JA" localSheetId="39">#REF!</definedName>
    <definedName name="JA" localSheetId="50">#REF!</definedName>
    <definedName name="JA" localSheetId="51">#REF!</definedName>
    <definedName name="JA" localSheetId="55">#REF!</definedName>
    <definedName name="JA" localSheetId="56">#REF!</definedName>
    <definedName name="JA" localSheetId="19">#REF!</definedName>
    <definedName name="JA" localSheetId="26">#REF!</definedName>
    <definedName name="JA" localSheetId="0">#REF!</definedName>
    <definedName name="JA">#REF!</definedName>
    <definedName name="jagu4" localSheetId="16">#REF!</definedName>
    <definedName name="jagu4" localSheetId="41">#REF!</definedName>
    <definedName name="jagu4" localSheetId="46">#REF!</definedName>
    <definedName name="jagu4" localSheetId="35">#REF!</definedName>
    <definedName name="jagu4" localSheetId="29">#REF!</definedName>
    <definedName name="jagu4" localSheetId="34">#REF!</definedName>
    <definedName name="jagu4" localSheetId="39">#REF!</definedName>
    <definedName name="jagu4" localSheetId="50">#REF!</definedName>
    <definedName name="jagu4" localSheetId="51">#REF!</definedName>
    <definedName name="jagu4" localSheetId="55">#REF!</definedName>
    <definedName name="jagu4" localSheetId="56">#REF!</definedName>
    <definedName name="jagu4" localSheetId="19">#REF!</definedName>
    <definedName name="jagu4" localSheetId="26">#REF!</definedName>
    <definedName name="jagu4" localSheetId="0">#REF!</definedName>
    <definedName name="jagu4">#REF!</definedName>
    <definedName name="JAPCRUDE87" localSheetId="16">#REF!</definedName>
    <definedName name="JAPCRUDE87" localSheetId="41">#REF!</definedName>
    <definedName name="JAPCRUDE87" localSheetId="46">#REF!</definedName>
    <definedName name="JAPCRUDE87" localSheetId="35">#REF!</definedName>
    <definedName name="JAPCRUDE87" localSheetId="29">#REF!</definedName>
    <definedName name="JAPCRUDE87" localSheetId="34">#REF!</definedName>
    <definedName name="JAPCRUDE87" localSheetId="39">#REF!</definedName>
    <definedName name="JAPCRUDE87" localSheetId="50">#REF!</definedName>
    <definedName name="JAPCRUDE87" localSheetId="51">#REF!</definedName>
    <definedName name="JAPCRUDE87" localSheetId="55">#REF!</definedName>
    <definedName name="JAPCRUDE87" localSheetId="56">#REF!</definedName>
    <definedName name="JAPCRUDE87" localSheetId="19">#REF!</definedName>
    <definedName name="JAPCRUDE87" localSheetId="26">#REF!</definedName>
    <definedName name="JAPCRUDE87" localSheetId="0">#REF!</definedName>
    <definedName name="JAPCRUDE87">#REF!</definedName>
    <definedName name="JAPCRUDE88" localSheetId="16">#REF!</definedName>
    <definedName name="JAPCRUDE88" localSheetId="41">#REF!</definedName>
    <definedName name="JAPCRUDE88" localSheetId="46">#REF!</definedName>
    <definedName name="JAPCRUDE88" localSheetId="35">#REF!</definedName>
    <definedName name="JAPCRUDE88" localSheetId="29">#REF!</definedName>
    <definedName name="JAPCRUDE88" localSheetId="34">#REF!</definedName>
    <definedName name="JAPCRUDE88" localSheetId="39">#REF!</definedName>
    <definedName name="JAPCRUDE88" localSheetId="50">#REF!</definedName>
    <definedName name="JAPCRUDE88" localSheetId="51">#REF!</definedName>
    <definedName name="JAPCRUDE88" localSheetId="55">#REF!</definedName>
    <definedName name="JAPCRUDE88" localSheetId="56">#REF!</definedName>
    <definedName name="JAPCRUDE88" localSheetId="19">#REF!</definedName>
    <definedName name="JAPCRUDE88" localSheetId="26">#REF!</definedName>
    <definedName name="JAPCRUDE88" localSheetId="0">#REF!</definedName>
    <definedName name="JAPCRUDE88">#REF!</definedName>
    <definedName name="JAPPROD87" localSheetId="16">#REF!</definedName>
    <definedName name="JAPPROD87" localSheetId="41">#REF!</definedName>
    <definedName name="JAPPROD87" localSheetId="46">#REF!</definedName>
    <definedName name="JAPPROD87" localSheetId="35">#REF!</definedName>
    <definedName name="JAPPROD87" localSheetId="29">#REF!</definedName>
    <definedName name="JAPPROD87" localSheetId="34">#REF!</definedName>
    <definedName name="JAPPROD87" localSheetId="39">#REF!</definedName>
    <definedName name="JAPPROD87" localSheetId="50">#REF!</definedName>
    <definedName name="JAPPROD87" localSheetId="51">#REF!</definedName>
    <definedName name="JAPPROD87" localSheetId="55">#REF!</definedName>
    <definedName name="JAPPROD87" localSheetId="56">#REF!</definedName>
    <definedName name="JAPPROD87" localSheetId="19">#REF!</definedName>
    <definedName name="JAPPROD87" localSheetId="26">#REF!</definedName>
    <definedName name="JAPPROD87" localSheetId="0">#REF!</definedName>
    <definedName name="JAPPROD87">#REF!</definedName>
    <definedName name="JAPPROD88" localSheetId="16">#REF!</definedName>
    <definedName name="JAPPROD88" localSheetId="41">#REF!</definedName>
    <definedName name="JAPPROD88" localSheetId="46">#REF!</definedName>
    <definedName name="JAPPROD88" localSheetId="35">#REF!</definedName>
    <definedName name="JAPPROD88" localSheetId="29">#REF!</definedName>
    <definedName name="JAPPROD88" localSheetId="34">#REF!</definedName>
    <definedName name="JAPPROD88" localSheetId="39">#REF!</definedName>
    <definedName name="JAPPROD88" localSheetId="50">#REF!</definedName>
    <definedName name="JAPPROD88" localSheetId="51">#REF!</definedName>
    <definedName name="JAPPROD88" localSheetId="55">#REF!</definedName>
    <definedName name="JAPPROD88" localSheetId="56">#REF!</definedName>
    <definedName name="JAPPROD88" localSheetId="19">#REF!</definedName>
    <definedName name="JAPPROD88" localSheetId="26">#REF!</definedName>
    <definedName name="JAPPROD88" localSheetId="0">#REF!</definedName>
    <definedName name="JAPPROD88">#REF!</definedName>
    <definedName name="JAPTOT87" localSheetId="16">#REF!</definedName>
    <definedName name="JAPTOT87" localSheetId="41">#REF!</definedName>
    <definedName name="JAPTOT87" localSheetId="46">#REF!</definedName>
    <definedName name="JAPTOT87" localSheetId="35">#REF!</definedName>
    <definedName name="JAPTOT87" localSheetId="29">#REF!</definedName>
    <definedName name="JAPTOT87" localSheetId="34">#REF!</definedName>
    <definedName name="JAPTOT87" localSheetId="39">#REF!</definedName>
    <definedName name="JAPTOT87" localSheetId="50">#REF!</definedName>
    <definedName name="JAPTOT87" localSheetId="51">#REF!</definedName>
    <definedName name="JAPTOT87" localSheetId="55">#REF!</definedName>
    <definedName name="JAPTOT87" localSheetId="56">#REF!</definedName>
    <definedName name="JAPTOT87" localSheetId="19">#REF!</definedName>
    <definedName name="JAPTOT87" localSheetId="26">#REF!</definedName>
    <definedName name="JAPTOT87" localSheetId="0">#REF!</definedName>
    <definedName name="JAPTOT87">#REF!</definedName>
    <definedName name="JAPTOT88" localSheetId="16">#REF!</definedName>
    <definedName name="JAPTOT88" localSheetId="41">#REF!</definedName>
    <definedName name="JAPTOT88" localSheetId="46">#REF!</definedName>
    <definedName name="JAPTOT88" localSheetId="35">#REF!</definedName>
    <definedName name="JAPTOT88" localSheetId="29">#REF!</definedName>
    <definedName name="JAPTOT88" localSheetId="34">#REF!</definedName>
    <definedName name="JAPTOT88" localSheetId="39">#REF!</definedName>
    <definedName name="JAPTOT88" localSheetId="50">#REF!</definedName>
    <definedName name="JAPTOT88" localSheetId="51">#REF!</definedName>
    <definedName name="JAPTOT88" localSheetId="55">#REF!</definedName>
    <definedName name="JAPTOT88" localSheetId="56">#REF!</definedName>
    <definedName name="JAPTOT88" localSheetId="19">#REF!</definedName>
    <definedName name="JAPTOT88" localSheetId="26">#REF!</definedName>
    <definedName name="JAPTOT88" localSheetId="0">#REF!</definedName>
    <definedName name="JAPTOT88">#REF!</definedName>
    <definedName name="JHAN1" localSheetId="16">#REF!</definedName>
    <definedName name="JHAN1" localSheetId="41">#REF!</definedName>
    <definedName name="JHAN1" localSheetId="46">#REF!</definedName>
    <definedName name="JHAN1" localSheetId="35">#REF!</definedName>
    <definedName name="JHAN1" localSheetId="34">#REF!</definedName>
    <definedName name="JHAN1" localSheetId="39">#REF!</definedName>
    <definedName name="JHAN1" localSheetId="19">#REF!</definedName>
    <definedName name="JHAN1" localSheetId="26">#REF!</definedName>
    <definedName name="JHAN1" localSheetId="0">#REF!</definedName>
    <definedName name="JHAN1">#REF!</definedName>
    <definedName name="JHAN2" localSheetId="16">#REF!</definedName>
    <definedName name="JHAN2" localSheetId="41">#REF!</definedName>
    <definedName name="JHAN2" localSheetId="46">#REF!</definedName>
    <definedName name="JHAN2" localSheetId="35">#REF!</definedName>
    <definedName name="JHAN2" localSheetId="34">#REF!</definedName>
    <definedName name="JHAN2" localSheetId="39">#REF!</definedName>
    <definedName name="JHAN2" localSheetId="19">#REF!</definedName>
    <definedName name="JHAN2" localSheetId="26">#REF!</definedName>
    <definedName name="JHAN2" localSheetId="0">#REF!</definedName>
    <definedName name="JHAN2">#REF!</definedName>
    <definedName name="JHAN3" localSheetId="16">#REF!</definedName>
    <definedName name="JHAN3" localSheetId="41">#REF!</definedName>
    <definedName name="JHAN3" localSheetId="46">#REF!</definedName>
    <definedName name="JHAN3" localSheetId="35">#REF!</definedName>
    <definedName name="JHAN3" localSheetId="34">#REF!</definedName>
    <definedName name="JHAN3" localSheetId="39">#REF!</definedName>
    <definedName name="JHAN3" localSheetId="19">#REF!</definedName>
    <definedName name="JHAN3" localSheetId="26">#REF!</definedName>
    <definedName name="JHAN3" localSheetId="0">#REF!</definedName>
    <definedName name="JHAN3">#REF!</definedName>
    <definedName name="JHAN4" localSheetId="16">#REF!</definedName>
    <definedName name="JHAN4" localSheetId="41">#REF!</definedName>
    <definedName name="JHAN4" localSheetId="46">#REF!</definedName>
    <definedName name="JHAN4" localSheetId="35">#REF!</definedName>
    <definedName name="JHAN4" localSheetId="34">#REF!</definedName>
    <definedName name="JHAN4" localSheetId="39">#REF!</definedName>
    <definedName name="JHAN4" localSheetId="19">#REF!</definedName>
    <definedName name="JHAN4" localSheetId="26">#REF!</definedName>
    <definedName name="JHAN4" localSheetId="0">#REF!</definedName>
    <definedName name="JHAN4">#REF!</definedName>
    <definedName name="Jin" localSheetId="35">'[47]Proposed arrangements'!#REF!</definedName>
    <definedName name="Jin" localSheetId="36">#REF!</definedName>
    <definedName name="Jin" localSheetId="70">#REF!</definedName>
    <definedName name="Jin" localSheetId="26">'[47]Proposed arrangements'!#REF!</definedName>
    <definedName name="Jin">'[47]Proposed arrangements'!#REF!</definedName>
    <definedName name="jj" localSheetId="15" hidden="1">{"Riqfin97",#N/A,FALSE,"Tran";"Riqfinpro",#N/A,FALSE,"Tran"}</definedName>
    <definedName name="JJ" localSheetId="16">#REF!</definedName>
    <definedName name="JJ" localSheetId="25">#REF!</definedName>
    <definedName name="JJ" localSheetId="41">#REF!</definedName>
    <definedName name="JJ" localSheetId="46">#REF!</definedName>
    <definedName name="JJ" localSheetId="35">#REF!</definedName>
    <definedName name="JJ" localSheetId="29">#REF!</definedName>
    <definedName name="JJ" localSheetId="34">#REF!</definedName>
    <definedName name="JJ" localSheetId="36">#N/A</definedName>
    <definedName name="JJ" localSheetId="39">#REF!</definedName>
    <definedName name="JJ" localSheetId="50">#REF!</definedName>
    <definedName name="JJ" localSheetId="51">#REF!</definedName>
    <definedName name="JJ" localSheetId="55">#REF!</definedName>
    <definedName name="JJ" localSheetId="56">#REF!</definedName>
    <definedName name="JJ" localSheetId="69">#REF!</definedName>
    <definedName name="JJ" localSheetId="19">#REF!</definedName>
    <definedName name="JJ" localSheetId="26">#REF!</definedName>
    <definedName name="JJ" localSheetId="0">#REF!</definedName>
    <definedName name="JJ">#REF!</definedName>
    <definedName name="jjj" localSheetId="15" hidden="1">{"Riqfin97",#N/A,FALSE,"Tran";"Riqfinpro",#N/A,FALSE,"Tran"}</definedName>
    <definedName name="jjj" localSheetId="16" hidden="1">'[82]Fax a enviar'!#REF!</definedName>
    <definedName name="jjj" localSheetId="25" hidden="1">'[82]Fax a enviar'!#REF!</definedName>
    <definedName name="jjj" localSheetId="35" hidden="1">'[82]Fax a enviar'!#REF!</definedName>
    <definedName name="jjj" localSheetId="29" hidden="1">#REF!</definedName>
    <definedName name="jjj" localSheetId="30" hidden="1">#REF!</definedName>
    <definedName name="jjj" localSheetId="31" hidden="1">#REF!</definedName>
    <definedName name="jjj" localSheetId="32" hidden="1">#REF!</definedName>
    <definedName name="jjj" localSheetId="33" hidden="1">#REF!</definedName>
    <definedName name="jjj" localSheetId="34" hidden="1">'[82]Fax a enviar'!#REF!</definedName>
    <definedName name="jjj" localSheetId="36" hidden="1">#REF!</definedName>
    <definedName name="jjj" localSheetId="50" hidden="1">#REF!</definedName>
    <definedName name="jjj" localSheetId="51" hidden="1">#REF!</definedName>
    <definedName name="jjj" localSheetId="55" hidden="1">#REF!</definedName>
    <definedName name="jjj" localSheetId="69" hidden="1">'[82]Fax a enviar'!#REF!</definedName>
    <definedName name="jjj" localSheetId="70" hidden="1">#REF!</definedName>
    <definedName name="jjj" localSheetId="26" hidden="1">'[82]Fax a enviar'!#REF!</definedName>
    <definedName name="jjj" hidden="1">'[82]Fax a enviar'!#REF!</definedName>
    <definedName name="jjjj" localSheetId="15" hidden="1">{"Tab1",#N/A,FALSE,"P";"Tab2",#N/A,FALSE,"P"}</definedName>
    <definedName name="jjjj" localSheetId="16" hidden="1">{"Tab1",#N/A,FALSE,"P";"Tab2",#N/A,FALSE,"P"}</definedName>
    <definedName name="jjjj" localSheetId="23" hidden="1">{"Tab1",#N/A,FALSE,"P";"Tab2",#N/A,FALSE,"P"}</definedName>
    <definedName name="jjjj" localSheetId="25" hidden="1">{"Tab1",#N/A,FALSE,"P";"Tab2",#N/A,FALSE,"P"}</definedName>
    <definedName name="jjjj" localSheetId="41" hidden="1">{"Tab1",#N/A,FALSE,"P";"Tab2",#N/A,FALSE,"P"}</definedName>
    <definedName name="jjjj" localSheetId="46" hidden="1">{"Tab1",#N/A,FALSE,"P";"Tab2",#N/A,FALSE,"P"}</definedName>
    <definedName name="jjjj" localSheetId="7" hidden="1">{"Tab1",#N/A,FALSE,"P";"Tab2",#N/A,FALSE,"P"}</definedName>
    <definedName name="jjjj" localSheetId="8" hidden="1">{"Tab1",#N/A,FALSE,"P";"Tab2",#N/A,FALSE,"P"}</definedName>
    <definedName name="jjjj" localSheetId="35" hidden="1">{"Tab1",#N/A,FALSE,"P";"Tab2",#N/A,FALSE,"P"}</definedName>
    <definedName name="jjjj" localSheetId="2" hidden="1">{"Tab1",#N/A,FALSE,"P";"Tab2",#N/A,FALSE,"P"}</definedName>
    <definedName name="jjjj" localSheetId="28" hidden="1">{"Tab1",#N/A,FALSE,"P";"Tab2",#N/A,FALSE,"P"}</definedName>
    <definedName name="jjjj" localSheetId="29" hidden="1">{"Tab1",#N/A,FALSE,"P";"Tab2",#N/A,FALSE,"P"}</definedName>
    <definedName name="jjjj" localSheetId="30" hidden="1">{"Tab1",#N/A,FALSE,"P";"Tab2",#N/A,FALSE,"P"}</definedName>
    <definedName name="jjjj" localSheetId="31" hidden="1">{"Tab1",#N/A,FALSE,"P";"Tab2",#N/A,FALSE,"P"}</definedName>
    <definedName name="jjjj" localSheetId="32" hidden="1">{"Tab1",#N/A,FALSE,"P";"Tab2",#N/A,FALSE,"P"}</definedName>
    <definedName name="jjjj" localSheetId="33" hidden="1">{"Tab1",#N/A,FALSE,"P";"Tab2",#N/A,FALSE,"P"}</definedName>
    <definedName name="jjjj" localSheetId="34" hidden="1">{"Tab1",#N/A,FALSE,"P";"Tab2",#N/A,FALSE,"P"}</definedName>
    <definedName name="jjjj" localSheetId="36" hidden="1">{"Tab1",#N/A,FALSE,"P";"Tab2",#N/A,FALSE,"P"}</definedName>
    <definedName name="jjjj" localSheetId="39" hidden="1">{"Tab1",#N/A,FALSE,"P";"Tab2",#N/A,FALSE,"P"}</definedName>
    <definedName name="jjjj" localSheetId="50" hidden="1">{"Tab1",#N/A,FALSE,"P";"Tab2",#N/A,FALSE,"P"}</definedName>
    <definedName name="jjjj" localSheetId="51" hidden="1">{"Tab1",#N/A,FALSE,"P";"Tab2",#N/A,FALSE,"P"}</definedName>
    <definedName name="jjjj" localSheetId="52" hidden="1">{"Tab1",#N/A,FALSE,"P";"Tab2",#N/A,FALSE,"P"}</definedName>
    <definedName name="jjjj" localSheetId="53" hidden="1">{"Tab1",#N/A,FALSE,"P";"Tab2",#N/A,FALSE,"P"}</definedName>
    <definedName name="jjjj" localSheetId="54" hidden="1">{"Tab1",#N/A,FALSE,"P";"Tab2",#N/A,FALSE,"P"}</definedName>
    <definedName name="jjjj" localSheetId="55" hidden="1">{"Tab1",#N/A,FALSE,"P";"Tab2",#N/A,FALSE,"P"}</definedName>
    <definedName name="jjjj" localSheetId="56" hidden="1">{"Tab1",#N/A,FALSE,"P";"Tab2",#N/A,FALSE,"P"}</definedName>
    <definedName name="jjjj" localSheetId="69" hidden="1">{"Tab1",#N/A,FALSE,"P";"Tab2",#N/A,FALSE,"P"}</definedName>
    <definedName name="jjjj" localSheetId="70" hidden="1">{"Tab1",#N/A,FALSE,"P";"Tab2",#N/A,FALSE,"P"}</definedName>
    <definedName name="jjjj" localSheetId="19" hidden="1">{"Tab1",#N/A,FALSE,"P";"Tab2",#N/A,FALSE,"P"}</definedName>
    <definedName name="jjjj" localSheetId="22" hidden="1">{"Tab1",#N/A,FALSE,"P";"Tab2",#N/A,FALSE,"P"}</definedName>
    <definedName name="jjjj" localSheetId="24" hidden="1">{"Tab1",#N/A,FALSE,"P";"Tab2",#N/A,FALSE,"P"}</definedName>
    <definedName name="jjjj" localSheetId="26" hidden="1">{"Tab1",#N/A,FALSE,"P";"Tab2",#N/A,FALSE,"P"}</definedName>
    <definedName name="jjjj" localSheetId="27" hidden="1">{"Tab1",#N/A,FALSE,"P";"Tab2",#N/A,FALSE,"P"}</definedName>
    <definedName name="jjjj" localSheetId="0" hidden="1">{"Tab1",#N/A,FALSE,"P";"Tab2",#N/A,FALSE,"P"}</definedName>
    <definedName name="jjjj" hidden="1">{"Tab1",#N/A,FALSE,"P";"Tab2",#N/A,FALSE,"P"}</definedName>
    <definedName name="jjjjjj" localSheetId="15" hidden="1">'[149]J(Priv.Cap)'!#REF!</definedName>
    <definedName name="jjjjjj" localSheetId="16" hidden="1">'[150]J(Priv.Cap)'!#REF!</definedName>
    <definedName name="jjjjjj" localSheetId="36" hidden="1">#REF!</definedName>
    <definedName name="jjjjjj" localSheetId="55" hidden="1">#REF!</definedName>
    <definedName name="jjjjjj" localSheetId="70" hidden="1">#REF!</definedName>
    <definedName name="jjjjjj" hidden="1">'[150]J(Priv.Cap)'!#REF!</definedName>
    <definedName name="JJJJJJJJJJ" localSheetId="16" hidden="1">#REF!</definedName>
    <definedName name="JJJJJJJJJJ" localSheetId="25" hidden="1">#REF!</definedName>
    <definedName name="JJJJJJJJJJ" localSheetId="41" hidden="1">#REF!</definedName>
    <definedName name="JJJJJJJJJJ" localSheetId="46" hidden="1">#REF!</definedName>
    <definedName name="JJJJJJJJJJ" localSheetId="35" hidden="1">#REF!</definedName>
    <definedName name="JJJJJJJJJJ" localSheetId="29" hidden="1">#REF!</definedName>
    <definedName name="JJJJJJJJJJ" localSheetId="33" hidden="1">#REF!</definedName>
    <definedName name="JJJJJJJJJJ" localSheetId="34" hidden="1">#REF!</definedName>
    <definedName name="JJJJJJJJJJ" localSheetId="39" hidden="1">#REF!</definedName>
    <definedName name="JJJJJJJJJJ" localSheetId="50" hidden="1">#REF!</definedName>
    <definedName name="JJJJJJJJJJ" localSheetId="51" hidden="1">#REF!</definedName>
    <definedName name="JJJJJJJJJJ" localSheetId="55" hidden="1">#REF!</definedName>
    <definedName name="JJJJJJJJJJ" localSheetId="56" hidden="1">#REF!</definedName>
    <definedName name="JJJJJJJJJJ" localSheetId="69" hidden="1">#REF!</definedName>
    <definedName name="JJJJJJJJJJ" localSheetId="19" hidden="1">#REF!</definedName>
    <definedName name="JJJJJJJJJJ" localSheetId="26" hidden="1">#REF!</definedName>
    <definedName name="JJJJJJJJJJ" localSheetId="0" hidden="1">#REF!</definedName>
    <definedName name="JJJJJJJJJJ" hidden="1">#REF!</definedName>
    <definedName name="jjjjjjjjjjjjjjjjjj" localSheetId="15" hidden="1">{"Tab1",#N/A,FALSE,"P";"Tab2",#N/A,FALSE,"P"}</definedName>
    <definedName name="jjjjjjjjjjjjjjjjjj" localSheetId="16" hidden="1">{"Tab1",#N/A,FALSE,"P";"Tab2",#N/A,FALSE,"P"}</definedName>
    <definedName name="jjjjjjjjjjjjjjjjjj" localSheetId="23" hidden="1">{"Tab1",#N/A,FALSE,"P";"Tab2",#N/A,FALSE,"P"}</definedName>
    <definedName name="jjjjjjjjjjjjjjjjjj" localSheetId="25" hidden="1">{"Tab1",#N/A,FALSE,"P";"Tab2",#N/A,FALSE,"P"}</definedName>
    <definedName name="jjjjjjjjjjjjjjjjjj" localSheetId="41" hidden="1">{"Tab1",#N/A,FALSE,"P";"Tab2",#N/A,FALSE,"P"}</definedName>
    <definedName name="jjjjjjjjjjjjjjjjjj" localSheetId="46" hidden="1">{"Tab1",#N/A,FALSE,"P";"Tab2",#N/A,FALSE,"P"}</definedName>
    <definedName name="jjjjjjjjjjjjjjjjjj" localSheetId="7" hidden="1">{"Tab1",#N/A,FALSE,"P";"Tab2",#N/A,FALSE,"P"}</definedName>
    <definedName name="jjjjjjjjjjjjjjjjjj" localSheetId="8" hidden="1">{"Tab1",#N/A,FALSE,"P";"Tab2",#N/A,FALSE,"P"}</definedName>
    <definedName name="jjjjjjjjjjjjjjjjjj" localSheetId="35" hidden="1">{"Tab1",#N/A,FALSE,"P";"Tab2",#N/A,FALSE,"P"}</definedName>
    <definedName name="jjjjjjjjjjjjjjjjjj" localSheetId="2" hidden="1">{"Tab1",#N/A,FALSE,"P";"Tab2",#N/A,FALSE,"P"}</definedName>
    <definedName name="jjjjjjjjjjjjjjjjjj" localSheetId="28" hidden="1">{"Tab1",#N/A,FALSE,"P";"Tab2",#N/A,FALSE,"P"}</definedName>
    <definedName name="jjjjjjjjjjjjjjjjjj" localSheetId="29" hidden="1">{"Tab1",#N/A,FALSE,"P";"Tab2",#N/A,FALSE,"P"}</definedName>
    <definedName name="jjjjjjjjjjjjjjjjjj" localSheetId="30" hidden="1">{"Tab1",#N/A,FALSE,"P";"Tab2",#N/A,FALSE,"P"}</definedName>
    <definedName name="jjjjjjjjjjjjjjjjjj" localSheetId="31" hidden="1">{"Tab1",#N/A,FALSE,"P";"Tab2",#N/A,FALSE,"P"}</definedName>
    <definedName name="jjjjjjjjjjjjjjjjjj" localSheetId="32" hidden="1">{"Tab1",#N/A,FALSE,"P";"Tab2",#N/A,FALSE,"P"}</definedName>
    <definedName name="jjjjjjjjjjjjjjjjjj" localSheetId="33" hidden="1">{"Tab1",#N/A,FALSE,"P";"Tab2",#N/A,FALSE,"P"}</definedName>
    <definedName name="jjjjjjjjjjjjjjjjjj" localSheetId="34" hidden="1">{"Tab1",#N/A,FALSE,"P";"Tab2",#N/A,FALSE,"P"}</definedName>
    <definedName name="jjjjjjjjjjjjjjjjjj" localSheetId="36" hidden="1">{"Tab1",#N/A,FALSE,"P";"Tab2",#N/A,FALSE,"P"}</definedName>
    <definedName name="jjjjjjjjjjjjjjjjjj" localSheetId="39" hidden="1">{"Tab1",#N/A,FALSE,"P";"Tab2",#N/A,FALSE,"P"}</definedName>
    <definedName name="jjjjjjjjjjjjjjjjjj" localSheetId="50" hidden="1">{"Tab1",#N/A,FALSE,"P";"Tab2",#N/A,FALSE,"P"}</definedName>
    <definedName name="jjjjjjjjjjjjjjjjjj" localSheetId="51" hidden="1">{"Tab1",#N/A,FALSE,"P";"Tab2",#N/A,FALSE,"P"}</definedName>
    <definedName name="jjjjjjjjjjjjjjjjjj" localSheetId="52" hidden="1">{"Tab1",#N/A,FALSE,"P";"Tab2",#N/A,FALSE,"P"}</definedName>
    <definedName name="jjjjjjjjjjjjjjjjjj" localSheetId="53" hidden="1">{"Tab1",#N/A,FALSE,"P";"Tab2",#N/A,FALSE,"P"}</definedName>
    <definedName name="jjjjjjjjjjjjjjjjjj" localSheetId="54" hidden="1">{"Tab1",#N/A,FALSE,"P";"Tab2",#N/A,FALSE,"P"}</definedName>
    <definedName name="jjjjjjjjjjjjjjjjjj" localSheetId="55" hidden="1">{"Tab1",#N/A,FALSE,"P";"Tab2",#N/A,FALSE,"P"}</definedName>
    <definedName name="jjjjjjjjjjjjjjjjjj" localSheetId="56" hidden="1">{"Tab1",#N/A,FALSE,"P";"Tab2",#N/A,FALSE,"P"}</definedName>
    <definedName name="jjjjjjjjjjjjjjjjjj" localSheetId="69" hidden="1">{"Tab1",#N/A,FALSE,"P";"Tab2",#N/A,FALSE,"P"}</definedName>
    <definedName name="jjjjjjjjjjjjjjjjjj" localSheetId="70" hidden="1">{"Tab1",#N/A,FALSE,"P";"Tab2",#N/A,FALSE,"P"}</definedName>
    <definedName name="jjjjjjjjjjjjjjjjjj" localSheetId="19" hidden="1">{"Tab1",#N/A,FALSE,"P";"Tab2",#N/A,FALSE,"P"}</definedName>
    <definedName name="jjjjjjjjjjjjjjjjjj" localSheetId="22" hidden="1">{"Tab1",#N/A,FALSE,"P";"Tab2",#N/A,FALSE,"P"}</definedName>
    <definedName name="jjjjjjjjjjjjjjjjjj" localSheetId="24" hidden="1">{"Tab1",#N/A,FALSE,"P";"Tab2",#N/A,FALSE,"P"}</definedName>
    <definedName name="jjjjjjjjjjjjjjjjjj" localSheetId="26" hidden="1">{"Tab1",#N/A,FALSE,"P";"Tab2",#N/A,FALSE,"P"}</definedName>
    <definedName name="jjjjjjjjjjjjjjjjjj" localSheetId="27" hidden="1">{"Tab1",#N/A,FALSE,"P";"Tab2",#N/A,FALSE,"P"}</definedName>
    <definedName name="jjjjjjjjjjjjjjjjjj" localSheetId="0" hidden="1">{"Tab1",#N/A,FALSE,"P";"Tab2",#N/A,FALSE,"P"}</definedName>
    <definedName name="jjjjjjjjjjjjjjjjjj" hidden="1">{"Tab1",#N/A,FALSE,"P";"Tab2",#N/A,FALSE,"P"}</definedName>
    <definedName name="jkk" localSheetId="16" hidden="1">{#N/A,#N/A,FALSE,"NFPS GDP"}</definedName>
    <definedName name="jkk" localSheetId="23" hidden="1">{#N/A,#N/A,FALSE,"NFPS GDP"}</definedName>
    <definedName name="jkk" localSheetId="25" hidden="1">{#N/A,#N/A,FALSE,"NFPS GDP"}</definedName>
    <definedName name="jkk" localSheetId="41" hidden="1">{#N/A,#N/A,FALSE,"NFPS GDP"}</definedName>
    <definedName name="jkk" localSheetId="46" hidden="1">{#N/A,#N/A,FALSE,"NFPS GDP"}</definedName>
    <definedName name="jkk" localSheetId="7" hidden="1">{#N/A,#N/A,FALSE,"NFPS GDP"}</definedName>
    <definedName name="jkk" localSheetId="8" hidden="1">{#N/A,#N/A,FALSE,"NFPS GDP"}</definedName>
    <definedName name="jkk" localSheetId="35" hidden="1">{#N/A,#N/A,FALSE,"NFPS GDP"}</definedName>
    <definedName name="jkk" localSheetId="2" hidden="1">{#N/A,#N/A,FALSE,"NFPS GDP"}</definedName>
    <definedName name="jkk" localSheetId="28" hidden="1">{#N/A,#N/A,FALSE,"NFPS GDP"}</definedName>
    <definedName name="jkk" localSheetId="29" hidden="1">{#N/A,#N/A,FALSE,"NFPS GDP"}</definedName>
    <definedName name="jkk" localSheetId="30" hidden="1">{#N/A,#N/A,FALSE,"NFPS GDP"}</definedName>
    <definedName name="jkk" localSheetId="31" hidden="1">{#N/A,#N/A,FALSE,"NFPS GDP"}</definedName>
    <definedName name="jkk" localSheetId="32" hidden="1">{#N/A,#N/A,FALSE,"NFPS GDP"}</definedName>
    <definedName name="jkk" localSheetId="33" hidden="1">{#N/A,#N/A,FALSE,"NFPS GDP"}</definedName>
    <definedName name="jkk" localSheetId="34" hidden="1">{#N/A,#N/A,FALSE,"NFPS GDP"}</definedName>
    <definedName name="jkk" localSheetId="36" hidden="1">{#N/A,#N/A,FALSE,"NFPS GDP"}</definedName>
    <definedName name="jkk" localSheetId="39" hidden="1">{#N/A,#N/A,FALSE,"NFPS GDP"}</definedName>
    <definedName name="jkk" localSheetId="50" hidden="1">{#N/A,#N/A,FALSE,"NFPS GDP"}</definedName>
    <definedName name="jkk" localSheetId="51" hidden="1">{#N/A,#N/A,FALSE,"NFPS GDP"}</definedName>
    <definedName name="jkk" localSheetId="52" hidden="1">{#N/A,#N/A,FALSE,"NFPS GDP"}</definedName>
    <definedName name="jkk" localSheetId="53" hidden="1">{#N/A,#N/A,FALSE,"NFPS GDP"}</definedName>
    <definedName name="jkk" localSheetId="54" hidden="1">{#N/A,#N/A,FALSE,"NFPS GDP"}</definedName>
    <definedName name="jkk" localSheetId="55" hidden="1">{#N/A,#N/A,FALSE,"NFPS GDP"}</definedName>
    <definedName name="jkk" localSheetId="56" hidden="1">{#N/A,#N/A,FALSE,"NFPS GDP"}</definedName>
    <definedName name="jkk" localSheetId="69" hidden="1">{#N/A,#N/A,FALSE,"NFPS GDP"}</definedName>
    <definedName name="jkk" localSheetId="70" hidden="1">{#N/A,#N/A,FALSE,"NFPS GDP"}</definedName>
    <definedName name="jkk" localSheetId="19" hidden="1">{#N/A,#N/A,FALSE,"NFPS GDP"}</definedName>
    <definedName name="jkk" localSheetId="22" hidden="1">{#N/A,#N/A,FALSE,"NFPS GDP"}</definedName>
    <definedName name="jkk" localSheetId="24" hidden="1">{#N/A,#N/A,FALSE,"NFPS GDP"}</definedName>
    <definedName name="jkk" localSheetId="26" hidden="1">{#N/A,#N/A,FALSE,"NFPS GDP"}</definedName>
    <definedName name="jkk" localSheetId="27" hidden="1">{#N/A,#N/A,FALSE,"NFPS GDP"}</definedName>
    <definedName name="jkk" localSheetId="0" hidden="1">{#N/A,#N/A,FALSE,"NFPS GDP"}</definedName>
    <definedName name="jkk" hidden="1">{#N/A,#N/A,FALSE,"NFPS GDP"}</definedName>
    <definedName name="JPY" localSheetId="15">#REF!</definedName>
    <definedName name="JPY" localSheetId="16">#REF!</definedName>
    <definedName name="JPY" localSheetId="25">#REF!</definedName>
    <definedName name="JPY" localSheetId="41">#REF!</definedName>
    <definedName name="JPY" localSheetId="46">#REF!</definedName>
    <definedName name="JPY" localSheetId="35">#REF!</definedName>
    <definedName name="JPY" localSheetId="29">#REF!</definedName>
    <definedName name="JPY" localSheetId="33">#REF!</definedName>
    <definedName name="JPY" localSheetId="34">#REF!</definedName>
    <definedName name="JPY" localSheetId="36">#N/A</definedName>
    <definedName name="JPY" localSheetId="39">#REF!</definedName>
    <definedName name="JPY" localSheetId="50">#REF!</definedName>
    <definedName name="JPY" localSheetId="51">#REF!</definedName>
    <definedName name="JPY" localSheetId="55">#REF!</definedName>
    <definedName name="JPY" localSheetId="56">#REF!</definedName>
    <definedName name="JPY" localSheetId="69">#REF!</definedName>
    <definedName name="JPY" localSheetId="19">#REF!</definedName>
    <definedName name="JPY" localSheetId="26">#REF!</definedName>
    <definedName name="JPY" localSheetId="0">#REF!</definedName>
    <definedName name="JPY">#REF!</definedName>
    <definedName name="JR" localSheetId="16">#REF!</definedName>
    <definedName name="JR" localSheetId="41">#REF!</definedName>
    <definedName name="JR" localSheetId="46">#REF!</definedName>
    <definedName name="JR" localSheetId="35">#REF!</definedName>
    <definedName name="JR" localSheetId="34">#REF!</definedName>
    <definedName name="JR" localSheetId="39">#REF!</definedName>
    <definedName name="JR" localSheetId="19">#REF!</definedName>
    <definedName name="JR" localSheetId="26">#REF!</definedName>
    <definedName name="JR" localSheetId="0">#REF!</definedName>
    <definedName name="JR">#REF!</definedName>
    <definedName name="jui" localSheetId="15" hidden="1">{"Riqfin97",#N/A,FALSE,"Tran";"Riqfinpro",#N/A,FALSE,"Tran"}</definedName>
    <definedName name="jui" localSheetId="16" hidden="1">{"Riqfin97",#N/A,FALSE,"Tran";"Riqfinpro",#N/A,FALSE,"Tran"}</definedName>
    <definedName name="jui" localSheetId="23" hidden="1">{"Riqfin97",#N/A,FALSE,"Tran";"Riqfinpro",#N/A,FALSE,"Tran"}</definedName>
    <definedName name="jui" localSheetId="25" hidden="1">{"Riqfin97",#N/A,FALSE,"Tran";"Riqfinpro",#N/A,FALSE,"Tran"}</definedName>
    <definedName name="jui" localSheetId="41" hidden="1">{"Riqfin97",#N/A,FALSE,"Tran";"Riqfinpro",#N/A,FALSE,"Tran"}</definedName>
    <definedName name="jui" localSheetId="46" hidden="1">{"Riqfin97",#N/A,FALSE,"Tran";"Riqfinpro",#N/A,FALSE,"Tran"}</definedName>
    <definedName name="jui" localSheetId="7" hidden="1">{"Riqfin97",#N/A,FALSE,"Tran";"Riqfinpro",#N/A,FALSE,"Tran"}</definedName>
    <definedName name="jui" localSheetId="8" hidden="1">{"Riqfin97",#N/A,FALSE,"Tran";"Riqfinpro",#N/A,FALSE,"Tran"}</definedName>
    <definedName name="jui" localSheetId="35" hidden="1">{"Riqfin97",#N/A,FALSE,"Tran";"Riqfinpro",#N/A,FALSE,"Tran"}</definedName>
    <definedName name="jui" localSheetId="2" hidden="1">{"Riqfin97",#N/A,FALSE,"Tran";"Riqfinpro",#N/A,FALSE,"Tran"}</definedName>
    <definedName name="jui" localSheetId="28" hidden="1">{"Riqfin97",#N/A,FALSE,"Tran";"Riqfinpro",#N/A,FALSE,"Tran"}</definedName>
    <definedName name="jui" localSheetId="29" hidden="1">{"Riqfin97",#N/A,FALSE,"Tran";"Riqfinpro",#N/A,FALSE,"Tran"}</definedName>
    <definedName name="jui" localSheetId="30" hidden="1">{"Riqfin97",#N/A,FALSE,"Tran";"Riqfinpro",#N/A,FALSE,"Tran"}</definedName>
    <definedName name="jui" localSheetId="31" hidden="1">{"Riqfin97",#N/A,FALSE,"Tran";"Riqfinpro",#N/A,FALSE,"Tran"}</definedName>
    <definedName name="jui" localSheetId="32" hidden="1">{"Riqfin97",#N/A,FALSE,"Tran";"Riqfinpro",#N/A,FALSE,"Tran"}</definedName>
    <definedName name="jui" localSheetId="33" hidden="1">{"Riqfin97",#N/A,FALSE,"Tran";"Riqfinpro",#N/A,FALSE,"Tran"}</definedName>
    <definedName name="jui" localSheetId="34" hidden="1">{"Riqfin97",#N/A,FALSE,"Tran";"Riqfinpro",#N/A,FALSE,"Tran"}</definedName>
    <definedName name="jui" localSheetId="36" hidden="1">{"Riqfin97",#N/A,FALSE,"Tran";"Riqfinpro",#N/A,FALSE,"Tran"}</definedName>
    <definedName name="jui" localSheetId="39" hidden="1">{"Riqfin97",#N/A,FALSE,"Tran";"Riqfinpro",#N/A,FALSE,"Tran"}</definedName>
    <definedName name="jui" localSheetId="50" hidden="1">{"Riqfin97",#N/A,FALSE,"Tran";"Riqfinpro",#N/A,FALSE,"Tran"}</definedName>
    <definedName name="jui" localSheetId="51" hidden="1">{"Riqfin97",#N/A,FALSE,"Tran";"Riqfinpro",#N/A,FALSE,"Tran"}</definedName>
    <definedName name="jui" localSheetId="52" hidden="1">{"Riqfin97",#N/A,FALSE,"Tran";"Riqfinpro",#N/A,FALSE,"Tran"}</definedName>
    <definedName name="jui" localSheetId="53" hidden="1">{"Riqfin97",#N/A,FALSE,"Tran";"Riqfinpro",#N/A,FALSE,"Tran"}</definedName>
    <definedName name="jui" localSheetId="54" hidden="1">{"Riqfin97",#N/A,FALSE,"Tran";"Riqfinpro",#N/A,FALSE,"Tran"}</definedName>
    <definedName name="jui" localSheetId="55" hidden="1">{"Riqfin97",#N/A,FALSE,"Tran";"Riqfinpro",#N/A,FALSE,"Tran"}</definedName>
    <definedName name="jui" localSheetId="56" hidden="1">{"Riqfin97",#N/A,FALSE,"Tran";"Riqfinpro",#N/A,FALSE,"Tran"}</definedName>
    <definedName name="jui" localSheetId="69" hidden="1">{"Riqfin97",#N/A,FALSE,"Tran";"Riqfinpro",#N/A,FALSE,"Tran"}</definedName>
    <definedName name="jui" localSheetId="70" hidden="1">{"Riqfin97",#N/A,FALSE,"Tran";"Riqfinpro",#N/A,FALSE,"Tran"}</definedName>
    <definedName name="jui" localSheetId="19" hidden="1">{"Riqfin97",#N/A,FALSE,"Tran";"Riqfinpro",#N/A,FALSE,"Tran"}</definedName>
    <definedName name="jui" localSheetId="22" hidden="1">{"Riqfin97",#N/A,FALSE,"Tran";"Riqfinpro",#N/A,FALSE,"Tran"}</definedName>
    <definedName name="jui" localSheetId="24" hidden="1">{"Riqfin97",#N/A,FALSE,"Tran";"Riqfinpro",#N/A,FALSE,"Tran"}</definedName>
    <definedName name="jui" localSheetId="26" hidden="1">{"Riqfin97",#N/A,FALSE,"Tran";"Riqfinpro",#N/A,FALSE,"Tran"}</definedName>
    <definedName name="jui" localSheetId="27" hidden="1">{"Riqfin97",#N/A,FALSE,"Tran";"Riqfinpro",#N/A,FALSE,"Tran"}</definedName>
    <definedName name="jui" localSheetId="0" hidden="1">{"Riqfin97",#N/A,FALSE,"Tran";"Riqfinpro",#N/A,FALSE,"Tran"}</definedName>
    <definedName name="jui" hidden="1">{"Riqfin97",#N/A,FALSE,"Tran";"Riqfinpro",#N/A,FALSE,"Tran"}</definedName>
    <definedName name="JUL._89" localSheetId="16">#REF!</definedName>
    <definedName name="JUL._89" localSheetId="25">#REF!</definedName>
    <definedName name="JUL._89" localSheetId="41">#REF!</definedName>
    <definedName name="JUL._89" localSheetId="46">#REF!</definedName>
    <definedName name="JUL._89" localSheetId="35">#REF!</definedName>
    <definedName name="JUL._89" localSheetId="34">#REF!</definedName>
    <definedName name="JUL._89" localSheetId="39">#REF!</definedName>
    <definedName name="JUL._89" localSheetId="69">#REF!</definedName>
    <definedName name="JUL._89" localSheetId="19">#REF!</definedName>
    <definedName name="JUL._89" localSheetId="26">#REF!</definedName>
    <definedName name="JUL._89" localSheetId="0">#REF!</definedName>
    <definedName name="JUL._89">#REF!</definedName>
    <definedName name="JUN._89" localSheetId="16">#REF!</definedName>
    <definedName name="JUN._89" localSheetId="41">#REF!</definedName>
    <definedName name="JUN._89" localSheetId="46">#REF!</definedName>
    <definedName name="JUN._89" localSheetId="35">#REF!</definedName>
    <definedName name="JUN._89" localSheetId="34">#REF!</definedName>
    <definedName name="JUN._89" localSheetId="39">#REF!</definedName>
    <definedName name="JUN._89" localSheetId="19">#REF!</definedName>
    <definedName name="JUN._89" localSheetId="26">#REF!</definedName>
    <definedName name="JUN._89" localSheetId="0">#REF!</definedName>
    <definedName name="JUN._89">#REF!</definedName>
    <definedName name="JUNIO" localSheetId="36">#REF!</definedName>
    <definedName name="JUNIO" localSheetId="70">#REF!</definedName>
    <definedName name="JUNIO">'[137]Ranking Bancario'!$Z$4:$AD$54</definedName>
    <definedName name="JUROS" localSheetId="16">#REF!</definedName>
    <definedName name="JUROS" localSheetId="25">#REF!</definedName>
    <definedName name="JUROS" localSheetId="41">#REF!</definedName>
    <definedName name="JUROS" localSheetId="46">#REF!</definedName>
    <definedName name="JUROS" localSheetId="35">#REF!</definedName>
    <definedName name="JUROS" localSheetId="34">#REF!</definedName>
    <definedName name="JUROS" localSheetId="39">#REF!</definedName>
    <definedName name="JUROS" localSheetId="56">#REF!</definedName>
    <definedName name="JUROS" localSheetId="69">#REF!</definedName>
    <definedName name="JUROS" localSheetId="19">#REF!</definedName>
    <definedName name="JUROS" localSheetId="26">#REF!</definedName>
    <definedName name="JUROS" localSheetId="0">#REF!</definedName>
    <definedName name="JUROS">#REF!</definedName>
    <definedName name="jutjugyj" localSheetId="16" hidden="1">#REF!</definedName>
    <definedName name="jutjugyj" localSheetId="41" hidden="1">#REF!</definedName>
    <definedName name="jutjugyj" localSheetId="46" hidden="1">#REF!</definedName>
    <definedName name="jutjugyj" localSheetId="35" hidden="1">#REF!</definedName>
    <definedName name="jutjugyj" localSheetId="29" hidden="1">#REF!</definedName>
    <definedName name="jutjugyj" localSheetId="33" hidden="1">#REF!</definedName>
    <definedName name="jutjugyj" localSheetId="34" hidden="1">#REF!</definedName>
    <definedName name="jutjugyj" localSheetId="39" hidden="1">#REF!</definedName>
    <definedName name="jutjugyj" localSheetId="50" hidden="1">#REF!</definedName>
    <definedName name="jutjugyj" localSheetId="51" hidden="1">#REF!</definedName>
    <definedName name="jutjugyj" localSheetId="55" hidden="1">#REF!</definedName>
    <definedName name="jutjugyj" localSheetId="56" hidden="1">#REF!</definedName>
    <definedName name="jutjugyj" localSheetId="19" hidden="1">#REF!</definedName>
    <definedName name="jutjugyj" localSheetId="26" hidden="1">#REF!</definedName>
    <definedName name="jutjugyj" localSheetId="0" hidden="1">#REF!</definedName>
    <definedName name="jutjugyj" hidden="1">#REF!</definedName>
    <definedName name="juy" localSheetId="15" hidden="1">{"Tab1",#N/A,FALSE,"P";"Tab2",#N/A,FALSE,"P"}</definedName>
    <definedName name="juy" localSheetId="16" hidden="1">{"Tab1",#N/A,FALSE,"P";"Tab2",#N/A,FALSE,"P"}</definedName>
    <definedName name="juy" localSheetId="23" hidden="1">{"Tab1",#N/A,FALSE,"P";"Tab2",#N/A,FALSE,"P"}</definedName>
    <definedName name="juy" localSheetId="25" hidden="1">{"Tab1",#N/A,FALSE,"P";"Tab2",#N/A,FALSE,"P"}</definedName>
    <definedName name="juy" localSheetId="41" hidden="1">{"Tab1",#N/A,FALSE,"P";"Tab2",#N/A,FALSE,"P"}</definedName>
    <definedName name="juy" localSheetId="46" hidden="1">{"Tab1",#N/A,FALSE,"P";"Tab2",#N/A,FALSE,"P"}</definedName>
    <definedName name="juy" localSheetId="7" hidden="1">{"Tab1",#N/A,FALSE,"P";"Tab2",#N/A,FALSE,"P"}</definedName>
    <definedName name="juy" localSheetId="8" hidden="1">{"Tab1",#N/A,FALSE,"P";"Tab2",#N/A,FALSE,"P"}</definedName>
    <definedName name="juy" localSheetId="35" hidden="1">{"Tab1",#N/A,FALSE,"P";"Tab2",#N/A,FALSE,"P"}</definedName>
    <definedName name="juy" localSheetId="2" hidden="1">{"Tab1",#N/A,FALSE,"P";"Tab2",#N/A,FALSE,"P"}</definedName>
    <definedName name="juy" localSheetId="28" hidden="1">{"Tab1",#N/A,FALSE,"P";"Tab2",#N/A,FALSE,"P"}</definedName>
    <definedName name="juy" localSheetId="29" hidden="1">{"Tab1",#N/A,FALSE,"P";"Tab2",#N/A,FALSE,"P"}</definedName>
    <definedName name="juy" localSheetId="30" hidden="1">{"Tab1",#N/A,FALSE,"P";"Tab2",#N/A,FALSE,"P"}</definedName>
    <definedName name="juy" localSheetId="31" hidden="1">{"Tab1",#N/A,FALSE,"P";"Tab2",#N/A,FALSE,"P"}</definedName>
    <definedName name="juy" localSheetId="32" hidden="1">{"Tab1",#N/A,FALSE,"P";"Tab2",#N/A,FALSE,"P"}</definedName>
    <definedName name="juy" localSheetId="33" hidden="1">{"Tab1",#N/A,FALSE,"P";"Tab2",#N/A,FALSE,"P"}</definedName>
    <definedName name="juy" localSheetId="34" hidden="1">{"Tab1",#N/A,FALSE,"P";"Tab2",#N/A,FALSE,"P"}</definedName>
    <definedName name="juy" localSheetId="36" hidden="1">{"Tab1",#N/A,FALSE,"P";"Tab2",#N/A,FALSE,"P"}</definedName>
    <definedName name="juy" localSheetId="39" hidden="1">{"Tab1",#N/A,FALSE,"P";"Tab2",#N/A,FALSE,"P"}</definedName>
    <definedName name="juy" localSheetId="50" hidden="1">{"Tab1",#N/A,FALSE,"P";"Tab2",#N/A,FALSE,"P"}</definedName>
    <definedName name="juy" localSheetId="51" hidden="1">{"Tab1",#N/A,FALSE,"P";"Tab2",#N/A,FALSE,"P"}</definedName>
    <definedName name="juy" localSheetId="52" hidden="1">{"Tab1",#N/A,FALSE,"P";"Tab2",#N/A,FALSE,"P"}</definedName>
    <definedName name="juy" localSheetId="53" hidden="1">{"Tab1",#N/A,FALSE,"P";"Tab2",#N/A,FALSE,"P"}</definedName>
    <definedName name="juy" localSheetId="54" hidden="1">{"Tab1",#N/A,FALSE,"P";"Tab2",#N/A,FALSE,"P"}</definedName>
    <definedName name="juy" localSheetId="55" hidden="1">{"Tab1",#N/A,FALSE,"P";"Tab2",#N/A,FALSE,"P"}</definedName>
    <definedName name="juy" localSheetId="56" hidden="1">{"Tab1",#N/A,FALSE,"P";"Tab2",#N/A,FALSE,"P"}</definedName>
    <definedName name="juy" localSheetId="69" hidden="1">{"Tab1",#N/A,FALSE,"P";"Tab2",#N/A,FALSE,"P"}</definedName>
    <definedName name="juy" localSheetId="70" hidden="1">{"Tab1",#N/A,FALSE,"P";"Tab2",#N/A,FALSE,"P"}</definedName>
    <definedName name="juy" localSheetId="19" hidden="1">{"Tab1",#N/A,FALSE,"P";"Tab2",#N/A,FALSE,"P"}</definedName>
    <definedName name="juy" localSheetId="22" hidden="1">{"Tab1",#N/A,FALSE,"P";"Tab2",#N/A,FALSE,"P"}</definedName>
    <definedName name="juy" localSheetId="24" hidden="1">{"Tab1",#N/A,FALSE,"P";"Tab2",#N/A,FALSE,"P"}</definedName>
    <definedName name="juy" localSheetId="26" hidden="1">{"Tab1",#N/A,FALSE,"P";"Tab2",#N/A,FALSE,"P"}</definedName>
    <definedName name="juy" localSheetId="27" hidden="1">{"Tab1",#N/A,FALSE,"P";"Tab2",#N/A,FALSE,"P"}</definedName>
    <definedName name="juy" localSheetId="0" hidden="1">{"Tab1",#N/A,FALSE,"P";"Tab2",#N/A,FALSE,"P"}</definedName>
    <definedName name="juy" hidden="1">{"Tab1",#N/A,FALSE,"P";"Tab2",#N/A,FALSE,"P"}</definedName>
    <definedName name="k" localSheetId="15" hidden="1">{"Riqfin97",#N/A,FALSE,"Tran";"Riqfinpro",#N/A,FALSE,"Tran"}</definedName>
    <definedName name="k" localSheetId="16" hidden="1">{"Main Economic Indicators",#N/A,FALSE,"C"}</definedName>
    <definedName name="k" localSheetId="23" hidden="1">{"Main Economic Indicators",#N/A,FALSE,"C"}</definedName>
    <definedName name="k" localSheetId="25" hidden="1">{"Main Economic Indicators",#N/A,FALSE,"C"}</definedName>
    <definedName name="k" localSheetId="41" hidden="1">{"Main Economic Indicators",#N/A,FALSE,"C"}</definedName>
    <definedName name="k" localSheetId="46" hidden="1">{"Main Economic Indicators",#N/A,FALSE,"C"}</definedName>
    <definedName name="k" localSheetId="7" hidden="1">{"Main Economic Indicators",#N/A,FALSE,"C"}</definedName>
    <definedName name="k" localSheetId="8" hidden="1">{"Main Economic Indicators",#N/A,FALSE,"C"}</definedName>
    <definedName name="k" localSheetId="35" hidden="1">{"Main Economic Indicators",#N/A,FALSE,"C"}</definedName>
    <definedName name="k" localSheetId="2" hidden="1">{"Main Economic Indicators",#N/A,FALSE,"C"}</definedName>
    <definedName name="k" localSheetId="28" hidden="1">{"Main Economic Indicators",#N/A,FALSE,"C"}</definedName>
    <definedName name="k" localSheetId="29" hidden="1">{"Main Economic Indicators",#N/A,FALSE,"C"}</definedName>
    <definedName name="k" localSheetId="30" hidden="1">{"Main Economic Indicators",#N/A,FALSE,"C"}</definedName>
    <definedName name="k" localSheetId="31" hidden="1">{"Main Economic Indicators",#N/A,FALSE,"C"}</definedName>
    <definedName name="k" localSheetId="32" hidden="1">{"Main Economic Indicators",#N/A,FALSE,"C"}</definedName>
    <definedName name="k" localSheetId="33" hidden="1">{"Main Economic Indicators",#N/A,FALSE,"C"}</definedName>
    <definedName name="k" localSheetId="34" hidden="1">{"Main Economic Indicators",#N/A,FALSE,"C"}</definedName>
    <definedName name="k" localSheetId="36" hidden="1">{"Main Economic Indicators",#N/A,FALSE,"C"}</definedName>
    <definedName name="k" localSheetId="39" hidden="1">{"Main Economic Indicators",#N/A,FALSE,"C"}</definedName>
    <definedName name="k" localSheetId="50" hidden="1">{"Main Economic Indicators",#N/A,FALSE,"C"}</definedName>
    <definedName name="k" localSheetId="51" hidden="1">{"Main Economic Indicators",#N/A,FALSE,"C"}</definedName>
    <definedName name="k" localSheetId="52" hidden="1">{"Main Economic Indicators",#N/A,FALSE,"C"}</definedName>
    <definedName name="k" localSheetId="53" hidden="1">{"Main Economic Indicators",#N/A,FALSE,"C"}</definedName>
    <definedName name="k" localSheetId="54" hidden="1">{"Main Economic Indicators",#N/A,FALSE,"C"}</definedName>
    <definedName name="k" localSheetId="55" hidden="1">{"Main Economic Indicators",#N/A,FALSE,"C"}</definedName>
    <definedName name="k" localSheetId="56" hidden="1">{"Main Economic Indicators",#N/A,FALSE,"C"}</definedName>
    <definedName name="k" localSheetId="69" hidden="1">{"Main Economic Indicators",#N/A,FALSE,"C"}</definedName>
    <definedName name="k" localSheetId="70" hidden="1">{"Main Economic Indicators",#N/A,FALSE,"C"}</definedName>
    <definedName name="k" localSheetId="19" hidden="1">{"Main Economic Indicators",#N/A,FALSE,"C"}</definedName>
    <definedName name="k" localSheetId="22" hidden="1">{"Main Economic Indicators",#N/A,FALSE,"C"}</definedName>
    <definedName name="k" localSheetId="24" hidden="1">{"Main Economic Indicators",#N/A,FALSE,"C"}</definedName>
    <definedName name="k" localSheetId="26" hidden="1">{"Main Economic Indicators",#N/A,FALSE,"C"}</definedName>
    <definedName name="k" localSheetId="27" hidden="1">{"Main Economic Indicators",#N/A,FALSE,"C"}</definedName>
    <definedName name="k" localSheetId="0" hidden="1">{"Main Economic Indicators",#N/A,FALSE,"C"}</definedName>
    <definedName name="k" hidden="1">{"Main Economic Indicators",#N/A,FALSE,"C"}</definedName>
    <definedName name="KD" localSheetId="15">#REF!</definedName>
    <definedName name="KD" localSheetId="16">#REF!</definedName>
    <definedName name="KD" localSheetId="25">#REF!</definedName>
    <definedName name="KD" localSheetId="41">#REF!</definedName>
    <definedName name="KD" localSheetId="46">#REF!</definedName>
    <definedName name="KD" localSheetId="35">#REF!</definedName>
    <definedName name="KD" localSheetId="29">#REF!</definedName>
    <definedName name="KD" localSheetId="33">#REF!</definedName>
    <definedName name="KD" localSheetId="34">#REF!</definedName>
    <definedName name="KD" localSheetId="36">#N/A</definedName>
    <definedName name="KD" localSheetId="39">#REF!</definedName>
    <definedName name="KD" localSheetId="50">#REF!</definedName>
    <definedName name="KD" localSheetId="51">#REF!</definedName>
    <definedName name="KD" localSheetId="55">#REF!</definedName>
    <definedName name="KD" localSheetId="56">#REF!</definedName>
    <definedName name="KD" localSheetId="69">#REF!</definedName>
    <definedName name="KD" localSheetId="19">#REF!</definedName>
    <definedName name="KD" localSheetId="26">#REF!</definedName>
    <definedName name="KD" localSheetId="0">#REF!</definedName>
    <definedName name="KD">#REF!</definedName>
    <definedName name="KD1A" localSheetId="15">#REF!</definedName>
    <definedName name="KD1A" localSheetId="16">#REF!</definedName>
    <definedName name="KD1A" localSheetId="41">#REF!</definedName>
    <definedName name="KD1A" localSheetId="46">#REF!</definedName>
    <definedName name="KD1A" localSheetId="35">#REF!</definedName>
    <definedName name="KD1A" localSheetId="29">#REF!</definedName>
    <definedName name="KD1A" localSheetId="34">#REF!</definedName>
    <definedName name="KD1A" localSheetId="36">#N/A</definedName>
    <definedName name="KD1A" localSheetId="39">#REF!</definedName>
    <definedName name="KD1A" localSheetId="50">#REF!</definedName>
    <definedName name="KD1A" localSheetId="51">#REF!</definedName>
    <definedName name="KD1A" localSheetId="55">#REF!</definedName>
    <definedName name="KD1A" localSheetId="56">#REF!</definedName>
    <definedName name="KD1A" localSheetId="19">#REF!</definedName>
    <definedName name="KD1A" localSheetId="26">#REF!</definedName>
    <definedName name="KD1A" localSheetId="0">#REF!</definedName>
    <definedName name="KD1A">#REF!</definedName>
    <definedName name="khkh" localSheetId="16" hidden="1">'[117]Fax a enviar'!#REF!</definedName>
    <definedName name="khkh" localSheetId="35" hidden="1">'[117]Fax a enviar'!#REF!</definedName>
    <definedName name="khkh" localSheetId="29" hidden="1">#REF!</definedName>
    <definedName name="khkh" localSheetId="36" hidden="1">#REF!</definedName>
    <definedName name="khkh" localSheetId="50" hidden="1">#REF!</definedName>
    <definedName name="khkh" localSheetId="51" hidden="1">#REF!</definedName>
    <definedName name="khkh" localSheetId="55" hidden="1">#REF!</definedName>
    <definedName name="khkh" localSheetId="70" hidden="1">#REF!</definedName>
    <definedName name="khkh" localSheetId="26" hidden="1">'[117]Fax a enviar'!#REF!</definedName>
    <definedName name="khkh" hidden="1">'[117]Fax a enviar'!#REF!</definedName>
    <definedName name="KID" localSheetId="36">#REF!</definedName>
    <definedName name="KID" localSheetId="70">#REF!</definedName>
    <definedName name="KID">'[137]base de datos MODULO I'!$B$4:$E$49</definedName>
    <definedName name="kiiiiii" localSheetId="16" hidden="1">#REF!</definedName>
    <definedName name="kiiiiii" localSheetId="25" hidden="1">#REF!</definedName>
    <definedName name="kiiiiii" localSheetId="41" hidden="1">#REF!</definedName>
    <definedName name="kiiiiii" localSheetId="46" hidden="1">#REF!</definedName>
    <definedName name="kiiiiii" localSheetId="35" hidden="1">#REF!</definedName>
    <definedName name="kiiiiii" localSheetId="29" hidden="1">#REF!</definedName>
    <definedName name="kiiiiii" localSheetId="33" hidden="1">#REF!</definedName>
    <definedName name="kiiiiii" localSheetId="34" hidden="1">#REF!</definedName>
    <definedName name="kiiiiii" localSheetId="39" hidden="1">#REF!</definedName>
    <definedName name="kiiiiii" localSheetId="50" hidden="1">#REF!</definedName>
    <definedName name="kiiiiii" localSheetId="51" hidden="1">#REF!</definedName>
    <definedName name="kiiiiii" localSheetId="55" hidden="1">#REF!</definedName>
    <definedName name="kiiiiii" localSheetId="56" hidden="1">#REF!</definedName>
    <definedName name="kiiiiii" localSheetId="69" hidden="1">#REF!</definedName>
    <definedName name="kiiiiii" localSheetId="19" hidden="1">#REF!</definedName>
    <definedName name="kiiiiii" localSheetId="26" hidden="1">#REF!</definedName>
    <definedName name="kiiiiii" localSheetId="0" hidden="1">#REF!</definedName>
    <definedName name="kiiiiii" hidden="1">#REF!</definedName>
    <definedName name="kim" localSheetId="16">#REF!</definedName>
    <definedName name="kim" localSheetId="41">#REF!</definedName>
    <definedName name="kim" localSheetId="46">#REF!</definedName>
    <definedName name="kim" localSheetId="35">#REF!</definedName>
    <definedName name="kim" localSheetId="29">#REF!</definedName>
    <definedName name="kim" localSheetId="34">#REF!</definedName>
    <definedName name="kim" localSheetId="39">#REF!</definedName>
    <definedName name="kim" localSheetId="50">#REF!</definedName>
    <definedName name="kim" localSheetId="51">#REF!</definedName>
    <definedName name="kim" localSheetId="55">#REF!</definedName>
    <definedName name="kim" localSheetId="56">#REF!</definedName>
    <definedName name="kim" localSheetId="19">#REF!</definedName>
    <definedName name="kim" localSheetId="26">#REF!</definedName>
    <definedName name="kim" localSheetId="0">#REF!</definedName>
    <definedName name="kim">#REF!</definedName>
    <definedName name="kio" localSheetId="15" hidden="1">{"Tab1",#N/A,FALSE,"P";"Tab2",#N/A,FALSE,"P"}</definedName>
    <definedName name="kio" localSheetId="16" hidden="1">{"Tab1",#N/A,FALSE,"P";"Tab2",#N/A,FALSE,"P"}</definedName>
    <definedName name="kio" localSheetId="23" hidden="1">{"Tab1",#N/A,FALSE,"P";"Tab2",#N/A,FALSE,"P"}</definedName>
    <definedName name="kio" localSheetId="25" hidden="1">{"Tab1",#N/A,FALSE,"P";"Tab2",#N/A,FALSE,"P"}</definedName>
    <definedName name="kio" localSheetId="41" hidden="1">{"Tab1",#N/A,FALSE,"P";"Tab2",#N/A,FALSE,"P"}</definedName>
    <definedName name="kio" localSheetId="46" hidden="1">{"Tab1",#N/A,FALSE,"P";"Tab2",#N/A,FALSE,"P"}</definedName>
    <definedName name="kio" localSheetId="7" hidden="1">{"Tab1",#N/A,FALSE,"P";"Tab2",#N/A,FALSE,"P"}</definedName>
    <definedName name="kio" localSheetId="8" hidden="1">{"Tab1",#N/A,FALSE,"P";"Tab2",#N/A,FALSE,"P"}</definedName>
    <definedName name="kio" localSheetId="35" hidden="1">{"Tab1",#N/A,FALSE,"P";"Tab2",#N/A,FALSE,"P"}</definedName>
    <definedName name="kio" localSheetId="2" hidden="1">{"Tab1",#N/A,FALSE,"P";"Tab2",#N/A,FALSE,"P"}</definedName>
    <definedName name="kio" localSheetId="28" hidden="1">{"Tab1",#N/A,FALSE,"P";"Tab2",#N/A,FALSE,"P"}</definedName>
    <definedName name="kio" localSheetId="29" hidden="1">{"Tab1",#N/A,FALSE,"P";"Tab2",#N/A,FALSE,"P"}</definedName>
    <definedName name="kio" localSheetId="30" hidden="1">{"Tab1",#N/A,FALSE,"P";"Tab2",#N/A,FALSE,"P"}</definedName>
    <definedName name="kio" localSheetId="31" hidden="1">{"Tab1",#N/A,FALSE,"P";"Tab2",#N/A,FALSE,"P"}</definedName>
    <definedName name="kio" localSheetId="32" hidden="1">{"Tab1",#N/A,FALSE,"P";"Tab2",#N/A,FALSE,"P"}</definedName>
    <definedName name="kio" localSheetId="33" hidden="1">{"Tab1",#N/A,FALSE,"P";"Tab2",#N/A,FALSE,"P"}</definedName>
    <definedName name="kio" localSheetId="34" hidden="1">{"Tab1",#N/A,FALSE,"P";"Tab2",#N/A,FALSE,"P"}</definedName>
    <definedName name="kio" localSheetId="36" hidden="1">{"Tab1",#N/A,FALSE,"P";"Tab2",#N/A,FALSE,"P"}</definedName>
    <definedName name="kio" localSheetId="39" hidden="1">{"Tab1",#N/A,FALSE,"P";"Tab2",#N/A,FALSE,"P"}</definedName>
    <definedName name="kio" localSheetId="50" hidden="1">{"Tab1",#N/A,FALSE,"P";"Tab2",#N/A,FALSE,"P"}</definedName>
    <definedName name="kio" localSheetId="51" hidden="1">{"Tab1",#N/A,FALSE,"P";"Tab2",#N/A,FALSE,"P"}</definedName>
    <definedName name="kio" localSheetId="52" hidden="1">{"Tab1",#N/A,FALSE,"P";"Tab2",#N/A,FALSE,"P"}</definedName>
    <definedName name="kio" localSheetId="53" hidden="1">{"Tab1",#N/A,FALSE,"P";"Tab2",#N/A,FALSE,"P"}</definedName>
    <definedName name="kio" localSheetId="54" hidden="1">{"Tab1",#N/A,FALSE,"P";"Tab2",#N/A,FALSE,"P"}</definedName>
    <definedName name="kio" localSheetId="55" hidden="1">{"Tab1",#N/A,FALSE,"P";"Tab2",#N/A,FALSE,"P"}</definedName>
    <definedName name="kio" localSheetId="56" hidden="1">{"Tab1",#N/A,FALSE,"P";"Tab2",#N/A,FALSE,"P"}</definedName>
    <definedName name="kio" localSheetId="69" hidden="1">{"Tab1",#N/A,FALSE,"P";"Tab2",#N/A,FALSE,"P"}</definedName>
    <definedName name="kio" localSheetId="70" hidden="1">{"Tab1",#N/A,FALSE,"P";"Tab2",#N/A,FALSE,"P"}</definedName>
    <definedName name="kio" localSheetId="19" hidden="1">{"Tab1",#N/A,FALSE,"P";"Tab2",#N/A,FALSE,"P"}</definedName>
    <definedName name="kio" localSheetId="22" hidden="1">{"Tab1",#N/A,FALSE,"P";"Tab2",#N/A,FALSE,"P"}</definedName>
    <definedName name="kio" localSheetId="24" hidden="1">{"Tab1",#N/A,FALSE,"P";"Tab2",#N/A,FALSE,"P"}</definedName>
    <definedName name="kio" localSheetId="26" hidden="1">{"Tab1",#N/A,FALSE,"P";"Tab2",#N/A,FALSE,"P"}</definedName>
    <definedName name="kio" localSheetId="27" hidden="1">{"Tab1",#N/A,FALSE,"P";"Tab2",#N/A,FALSE,"P"}</definedName>
    <definedName name="kio" localSheetId="0" hidden="1">{"Tab1",#N/A,FALSE,"P";"Tab2",#N/A,FALSE,"P"}</definedName>
    <definedName name="kio" hidden="1">{"Tab1",#N/A,FALSE,"P";"Tab2",#N/A,FALSE,"P"}</definedName>
    <definedName name="kiu" localSheetId="15" hidden="1">{"Riqfin97",#N/A,FALSE,"Tran";"Riqfinpro",#N/A,FALSE,"Tran"}</definedName>
    <definedName name="kiu" localSheetId="16" hidden="1">{"Riqfin97",#N/A,FALSE,"Tran";"Riqfinpro",#N/A,FALSE,"Tran"}</definedName>
    <definedName name="kiu" localSheetId="23" hidden="1">{"Riqfin97",#N/A,FALSE,"Tran";"Riqfinpro",#N/A,FALSE,"Tran"}</definedName>
    <definedName name="kiu" localSheetId="25" hidden="1">{"Riqfin97",#N/A,FALSE,"Tran";"Riqfinpro",#N/A,FALSE,"Tran"}</definedName>
    <definedName name="kiu" localSheetId="41" hidden="1">{"Riqfin97",#N/A,FALSE,"Tran";"Riqfinpro",#N/A,FALSE,"Tran"}</definedName>
    <definedName name="kiu" localSheetId="46" hidden="1">{"Riqfin97",#N/A,FALSE,"Tran";"Riqfinpro",#N/A,FALSE,"Tran"}</definedName>
    <definedName name="kiu" localSheetId="7" hidden="1">{"Riqfin97",#N/A,FALSE,"Tran";"Riqfinpro",#N/A,FALSE,"Tran"}</definedName>
    <definedName name="kiu" localSheetId="8" hidden="1">{"Riqfin97",#N/A,FALSE,"Tran";"Riqfinpro",#N/A,FALSE,"Tran"}</definedName>
    <definedName name="kiu" localSheetId="35" hidden="1">{"Riqfin97",#N/A,FALSE,"Tran";"Riqfinpro",#N/A,FALSE,"Tran"}</definedName>
    <definedName name="kiu" localSheetId="2" hidden="1">{"Riqfin97",#N/A,FALSE,"Tran";"Riqfinpro",#N/A,FALSE,"Tran"}</definedName>
    <definedName name="kiu" localSheetId="28" hidden="1">{"Riqfin97",#N/A,FALSE,"Tran";"Riqfinpro",#N/A,FALSE,"Tran"}</definedName>
    <definedName name="kiu" localSheetId="29" hidden="1">{"Riqfin97",#N/A,FALSE,"Tran";"Riqfinpro",#N/A,FALSE,"Tran"}</definedName>
    <definedName name="kiu" localSheetId="30" hidden="1">{"Riqfin97",#N/A,FALSE,"Tran";"Riqfinpro",#N/A,FALSE,"Tran"}</definedName>
    <definedName name="kiu" localSheetId="31" hidden="1">{"Riqfin97",#N/A,FALSE,"Tran";"Riqfinpro",#N/A,FALSE,"Tran"}</definedName>
    <definedName name="kiu" localSheetId="32" hidden="1">{"Riqfin97",#N/A,FALSE,"Tran";"Riqfinpro",#N/A,FALSE,"Tran"}</definedName>
    <definedName name="kiu" localSheetId="33" hidden="1">{"Riqfin97",#N/A,FALSE,"Tran";"Riqfinpro",#N/A,FALSE,"Tran"}</definedName>
    <definedName name="kiu" localSheetId="34" hidden="1">{"Riqfin97",#N/A,FALSE,"Tran";"Riqfinpro",#N/A,FALSE,"Tran"}</definedName>
    <definedName name="kiu" localSheetId="36" hidden="1">{"Riqfin97",#N/A,FALSE,"Tran";"Riqfinpro",#N/A,FALSE,"Tran"}</definedName>
    <definedName name="kiu" localSheetId="39" hidden="1">{"Riqfin97",#N/A,FALSE,"Tran";"Riqfinpro",#N/A,FALSE,"Tran"}</definedName>
    <definedName name="kiu" localSheetId="50" hidden="1">{"Riqfin97",#N/A,FALSE,"Tran";"Riqfinpro",#N/A,FALSE,"Tran"}</definedName>
    <definedName name="kiu" localSheetId="51" hidden="1">{"Riqfin97",#N/A,FALSE,"Tran";"Riqfinpro",#N/A,FALSE,"Tran"}</definedName>
    <definedName name="kiu" localSheetId="52" hidden="1">{"Riqfin97",#N/A,FALSE,"Tran";"Riqfinpro",#N/A,FALSE,"Tran"}</definedName>
    <definedName name="kiu" localSheetId="53" hidden="1">{"Riqfin97",#N/A,FALSE,"Tran";"Riqfinpro",#N/A,FALSE,"Tran"}</definedName>
    <definedName name="kiu" localSheetId="54" hidden="1">{"Riqfin97",#N/A,FALSE,"Tran";"Riqfinpro",#N/A,FALSE,"Tran"}</definedName>
    <definedName name="kiu" localSheetId="55" hidden="1">{"Riqfin97",#N/A,FALSE,"Tran";"Riqfinpro",#N/A,FALSE,"Tran"}</definedName>
    <definedName name="kiu" localSheetId="56" hidden="1">{"Riqfin97",#N/A,FALSE,"Tran";"Riqfinpro",#N/A,FALSE,"Tran"}</definedName>
    <definedName name="kiu" localSheetId="69" hidden="1">{"Riqfin97",#N/A,FALSE,"Tran";"Riqfinpro",#N/A,FALSE,"Tran"}</definedName>
    <definedName name="kiu" localSheetId="70" hidden="1">{"Riqfin97",#N/A,FALSE,"Tran";"Riqfinpro",#N/A,FALSE,"Tran"}</definedName>
    <definedName name="kiu" localSheetId="19" hidden="1">{"Riqfin97",#N/A,FALSE,"Tran";"Riqfinpro",#N/A,FALSE,"Tran"}</definedName>
    <definedName name="kiu" localSheetId="22" hidden="1">{"Riqfin97",#N/A,FALSE,"Tran";"Riqfinpro",#N/A,FALSE,"Tran"}</definedName>
    <definedName name="kiu" localSheetId="24" hidden="1">{"Riqfin97",#N/A,FALSE,"Tran";"Riqfinpro",#N/A,FALSE,"Tran"}</definedName>
    <definedName name="kiu" localSheetId="26" hidden="1">{"Riqfin97",#N/A,FALSE,"Tran";"Riqfinpro",#N/A,FALSE,"Tran"}</definedName>
    <definedName name="kiu" localSheetId="27" hidden="1">{"Riqfin97",#N/A,FALSE,"Tran";"Riqfinpro",#N/A,FALSE,"Tran"}</definedName>
    <definedName name="kiu" localSheetId="0" hidden="1">{"Riqfin97",#N/A,FALSE,"Tran";"Riqfinpro",#N/A,FALSE,"Tran"}</definedName>
    <definedName name="kiu" hidden="1">{"Riqfin97",#N/A,FALSE,"Tran";"Riqfinpro",#N/A,FALSE,"Tran"}</definedName>
    <definedName name="kjkj" localSheetId="16" hidden="1">'[117]Fax a enviar'!#REF!</definedName>
    <definedName name="kjkj" localSheetId="36" hidden="1">#REF!</definedName>
    <definedName name="kjkj" localSheetId="55" hidden="1">#REF!</definedName>
    <definedName name="kjkj" localSheetId="70" hidden="1">#REF!</definedName>
    <definedName name="kjkj" hidden="1">'[117]Fax a enviar'!#REF!</definedName>
    <definedName name="kk" localSheetId="15" hidden="1">{"Tab1",#N/A,FALSE,"P";"Tab2",#N/A,FALSE,"P"}</definedName>
    <definedName name="kk" localSheetId="16" hidden="1">{"Tab1",#N/A,FALSE,"P";"Tab2",#N/A,FALSE,"P"}</definedName>
    <definedName name="kk" localSheetId="23" hidden="1">{"Tab1",#N/A,FALSE,"P";"Tab2",#N/A,FALSE,"P"}</definedName>
    <definedName name="kk" localSheetId="25" hidden="1">{"Tab1",#N/A,FALSE,"P";"Tab2",#N/A,FALSE,"P"}</definedName>
    <definedName name="kk" localSheetId="41" hidden="1">{"Tab1",#N/A,FALSE,"P";"Tab2",#N/A,FALSE,"P"}</definedName>
    <definedName name="kk" localSheetId="46" hidden="1">{"Tab1",#N/A,FALSE,"P";"Tab2",#N/A,FALSE,"P"}</definedName>
    <definedName name="kk" localSheetId="7" hidden="1">{"Tab1",#N/A,FALSE,"P";"Tab2",#N/A,FALSE,"P"}</definedName>
    <definedName name="kk" localSheetId="8" hidden="1">{"Tab1",#N/A,FALSE,"P";"Tab2",#N/A,FALSE,"P"}</definedName>
    <definedName name="kk" localSheetId="35" hidden="1">{"Tab1",#N/A,FALSE,"P";"Tab2",#N/A,FALSE,"P"}</definedName>
    <definedName name="kk" localSheetId="2" hidden="1">{"Tab1",#N/A,FALSE,"P";"Tab2",#N/A,FALSE,"P"}</definedName>
    <definedName name="kk" localSheetId="28" hidden="1">{"Tab1",#N/A,FALSE,"P";"Tab2",#N/A,FALSE,"P"}</definedName>
    <definedName name="kk" localSheetId="29" hidden="1">{"Tab1",#N/A,FALSE,"P";"Tab2",#N/A,FALSE,"P"}</definedName>
    <definedName name="kk" localSheetId="30" hidden="1">{"Tab1",#N/A,FALSE,"P";"Tab2",#N/A,FALSE,"P"}</definedName>
    <definedName name="kk" localSheetId="31" hidden="1">{"Tab1",#N/A,FALSE,"P";"Tab2",#N/A,FALSE,"P"}</definedName>
    <definedName name="kk" localSheetId="32" hidden="1">{"Tab1",#N/A,FALSE,"P";"Tab2",#N/A,FALSE,"P"}</definedName>
    <definedName name="kk" localSheetId="33" hidden="1">{"Tab1",#N/A,FALSE,"P";"Tab2",#N/A,FALSE,"P"}</definedName>
    <definedName name="kk" localSheetId="34" hidden="1">{"Tab1",#N/A,FALSE,"P";"Tab2",#N/A,FALSE,"P"}</definedName>
    <definedName name="kk" localSheetId="36" hidden="1">{"Tab1",#N/A,FALSE,"P";"Tab2",#N/A,FALSE,"P"}</definedName>
    <definedName name="kk" localSheetId="39" hidden="1">{"Tab1",#N/A,FALSE,"P";"Tab2",#N/A,FALSE,"P"}</definedName>
    <definedName name="kk" localSheetId="50" hidden="1">{"Tab1",#N/A,FALSE,"P";"Tab2",#N/A,FALSE,"P"}</definedName>
    <definedName name="kk" localSheetId="51" hidden="1">{"Tab1",#N/A,FALSE,"P";"Tab2",#N/A,FALSE,"P"}</definedName>
    <definedName name="kk" localSheetId="52" hidden="1">{"Tab1",#N/A,FALSE,"P";"Tab2",#N/A,FALSE,"P"}</definedName>
    <definedName name="kk" localSheetId="53" hidden="1">{"Tab1",#N/A,FALSE,"P";"Tab2",#N/A,FALSE,"P"}</definedName>
    <definedName name="kk" localSheetId="54" hidden="1">{"Tab1",#N/A,FALSE,"P";"Tab2",#N/A,FALSE,"P"}</definedName>
    <definedName name="kk" localSheetId="55" hidden="1">{"Tab1",#N/A,FALSE,"P";"Tab2",#N/A,FALSE,"P"}</definedName>
    <definedName name="kk" localSheetId="56" hidden="1">{"Tab1",#N/A,FALSE,"P";"Tab2",#N/A,FALSE,"P"}</definedName>
    <definedName name="kk" localSheetId="69" hidden="1">{"Tab1",#N/A,FALSE,"P";"Tab2",#N/A,FALSE,"P"}</definedName>
    <definedName name="kk" localSheetId="70" hidden="1">{"Tab1",#N/A,FALSE,"P";"Tab2",#N/A,FALSE,"P"}</definedName>
    <definedName name="kk" localSheetId="19" hidden="1">{"Tab1",#N/A,FALSE,"P";"Tab2",#N/A,FALSE,"P"}</definedName>
    <definedName name="kk" localSheetId="22" hidden="1">{"Tab1",#N/A,FALSE,"P";"Tab2",#N/A,FALSE,"P"}</definedName>
    <definedName name="kk" localSheetId="24" hidden="1">{"Tab1",#N/A,FALSE,"P";"Tab2",#N/A,FALSE,"P"}</definedName>
    <definedName name="kk" localSheetId="26" hidden="1">{"Tab1",#N/A,FALSE,"P";"Tab2",#N/A,FALSE,"P"}</definedName>
    <definedName name="kk" localSheetId="27" hidden="1">{"Tab1",#N/A,FALSE,"P";"Tab2",#N/A,FALSE,"P"}</definedName>
    <definedName name="kk" localSheetId="0" hidden="1">{"Tab1",#N/A,FALSE,"P";"Tab2",#N/A,FALSE,"P"}</definedName>
    <definedName name="kk" hidden="1">{"Tab1",#N/A,FALSE,"P";"Tab2",#N/A,FALSE,"P"}</definedName>
    <definedName name="kkk" localSheetId="15" hidden="1">{#N/A,#N/A,FALSE,"CONTENTS";#N/A,#N/A,FALSE,"BOP";#N/A,#N/A,FALSE,"EXP";#N/A,#N/A,FALSE,"EXPG";#N/A,#N/A,FALSE,"EXPP";#N/A,#N/A,FALSE,"IMP";#N/A,#N/A,FALSE,"TOT";#N/A,#N/A,FALSE,"SERV";#N/A,#N/A,FALSE,"TRAN";#N/A,#N/A,FALSE,"DEBT"}</definedName>
    <definedName name="kkk" localSheetId="16" hidden="1">{"Tab1",#N/A,FALSE,"P";"Tab2",#N/A,FALSE,"P"}</definedName>
    <definedName name="kkk" localSheetId="23" hidden="1">{"Tab1",#N/A,FALSE,"P";"Tab2",#N/A,FALSE,"P"}</definedName>
    <definedName name="kkk" localSheetId="25" hidden="1">{"Tab1",#N/A,FALSE,"P";"Tab2",#N/A,FALSE,"P"}</definedName>
    <definedName name="kkk" localSheetId="41" hidden="1">{"Tab1",#N/A,FALSE,"P";"Tab2",#N/A,FALSE,"P"}</definedName>
    <definedName name="kkk" localSheetId="46" hidden="1">{"Tab1",#N/A,FALSE,"P";"Tab2",#N/A,FALSE,"P"}</definedName>
    <definedName name="kkk" localSheetId="7" hidden="1">{"Tab1",#N/A,FALSE,"P";"Tab2",#N/A,FALSE,"P"}</definedName>
    <definedName name="kkk" localSheetId="8" hidden="1">{"Tab1",#N/A,FALSE,"P";"Tab2",#N/A,FALSE,"P"}</definedName>
    <definedName name="kkk" localSheetId="35" hidden="1">{"Tab1",#N/A,FALSE,"P";"Tab2",#N/A,FALSE,"P"}</definedName>
    <definedName name="kkk" localSheetId="2" hidden="1">{"Tab1",#N/A,FALSE,"P";"Tab2",#N/A,FALSE,"P"}</definedName>
    <definedName name="kkk" localSheetId="28" hidden="1">{"Tab1",#N/A,FALSE,"P";"Tab2",#N/A,FALSE,"P"}</definedName>
    <definedName name="kkk" localSheetId="29" hidden="1">{"Tab1",#N/A,FALSE,"P";"Tab2",#N/A,FALSE,"P"}</definedName>
    <definedName name="kkk" localSheetId="30" hidden="1">{"Tab1",#N/A,FALSE,"P";"Tab2",#N/A,FALSE,"P"}</definedName>
    <definedName name="kkk" localSheetId="31" hidden="1">{"Tab1",#N/A,FALSE,"P";"Tab2",#N/A,FALSE,"P"}</definedName>
    <definedName name="kkk" localSheetId="32" hidden="1">{"Tab1",#N/A,FALSE,"P";"Tab2",#N/A,FALSE,"P"}</definedName>
    <definedName name="kkk" localSheetId="33" hidden="1">{"Tab1",#N/A,FALSE,"P";"Tab2",#N/A,FALSE,"P"}</definedName>
    <definedName name="kkk" localSheetId="34" hidden="1">{"Tab1",#N/A,FALSE,"P";"Tab2",#N/A,FALSE,"P"}</definedName>
    <definedName name="kkk" localSheetId="36" hidden="1">{"Tab1",#N/A,FALSE,"P";"Tab2",#N/A,FALSE,"P"}</definedName>
    <definedName name="kkk" localSheetId="39" hidden="1">{"Tab1",#N/A,FALSE,"P";"Tab2",#N/A,FALSE,"P"}</definedName>
    <definedName name="kkk" localSheetId="50" hidden="1">{"Tab1",#N/A,FALSE,"P";"Tab2",#N/A,FALSE,"P"}</definedName>
    <definedName name="kkk" localSheetId="51" hidden="1">{"Tab1",#N/A,FALSE,"P";"Tab2",#N/A,FALSE,"P"}</definedName>
    <definedName name="kkk" localSheetId="52" hidden="1">{"Tab1",#N/A,FALSE,"P";"Tab2",#N/A,FALSE,"P"}</definedName>
    <definedName name="kkk" localSheetId="53" hidden="1">{"Tab1",#N/A,FALSE,"P";"Tab2",#N/A,FALSE,"P"}</definedName>
    <definedName name="kkk" localSheetId="54" hidden="1">{"Tab1",#N/A,FALSE,"P";"Tab2",#N/A,FALSE,"P"}</definedName>
    <definedName name="kkk" localSheetId="55" hidden="1">{"Tab1",#N/A,FALSE,"P";"Tab2",#N/A,FALSE,"P"}</definedName>
    <definedName name="kkk" localSheetId="56" hidden="1">{"Tab1",#N/A,FALSE,"P";"Tab2",#N/A,FALSE,"P"}</definedName>
    <definedName name="kkk" localSheetId="69" hidden="1">{"Tab1",#N/A,FALSE,"P";"Tab2",#N/A,FALSE,"P"}</definedName>
    <definedName name="kkk" localSheetId="70" hidden="1">{"Tab1",#N/A,FALSE,"P";"Tab2",#N/A,FALSE,"P"}</definedName>
    <definedName name="kkk" localSheetId="19" hidden="1">{"Tab1",#N/A,FALSE,"P";"Tab2",#N/A,FALSE,"P"}</definedName>
    <definedName name="kkk" localSheetId="22" hidden="1">{"Tab1",#N/A,FALSE,"P";"Tab2",#N/A,FALSE,"P"}</definedName>
    <definedName name="kkk" localSheetId="24" hidden="1">{"Tab1",#N/A,FALSE,"P";"Tab2",#N/A,FALSE,"P"}</definedName>
    <definedName name="kkk" localSheetId="26" hidden="1">{"Tab1",#N/A,FALSE,"P";"Tab2",#N/A,FALSE,"P"}</definedName>
    <definedName name="kkk" localSheetId="27" hidden="1">{"Tab1",#N/A,FALSE,"P";"Tab2",#N/A,FALSE,"P"}</definedName>
    <definedName name="kkk" localSheetId="0" hidden="1">{"Tab1",#N/A,FALSE,"P";"Tab2",#N/A,FALSE,"P"}</definedName>
    <definedName name="kkk" hidden="1">{"Tab1",#N/A,FALSE,"P";"Tab2",#N/A,FALSE,"P"}</definedName>
    <definedName name="kkkk" localSheetId="15">#N/A</definedName>
    <definedName name="kkkk" localSheetId="16" hidden="1">[159]M!#REF!</definedName>
    <definedName name="kkkk" localSheetId="36" hidden="1">#REF!</definedName>
    <definedName name="kkkk" localSheetId="55" hidden="1">#REF!</definedName>
    <definedName name="kkkk" localSheetId="70" hidden="1">#REF!</definedName>
    <definedName name="kkkk" hidden="1">[159]M!#REF!</definedName>
    <definedName name="kkkkk" localSheetId="15" hidden="1">'[160]J(Priv.Cap)'!#REF!</definedName>
    <definedName name="kkkkk" localSheetId="16" hidden="1">'[161]J(Priv.Cap)'!#REF!</definedName>
    <definedName name="kkkkk" localSheetId="36" hidden="1">#REF!</definedName>
    <definedName name="kkkkk" localSheetId="55" hidden="1">#REF!</definedName>
    <definedName name="kkkkk" localSheetId="70" hidden="1">#REF!</definedName>
    <definedName name="kkkkk" hidden="1">'[161]J(Priv.Cap)'!#REF!</definedName>
    <definedName name="kkkkkkkk" localSheetId="15" hidden="1">{"Riqfin97",#N/A,FALSE,"Tran";"Riqfinpro",#N/A,FALSE,"Tran"}</definedName>
    <definedName name="kkkkkkkk" localSheetId="16" hidden="1">{"Riqfin97",#N/A,FALSE,"Tran";"Riqfinpro",#N/A,FALSE,"Tran"}</definedName>
    <definedName name="kkkkkkkk" localSheetId="23" hidden="1">{"Riqfin97",#N/A,FALSE,"Tran";"Riqfinpro",#N/A,FALSE,"Tran"}</definedName>
    <definedName name="kkkkkkkk" localSheetId="25" hidden="1">{"Riqfin97",#N/A,FALSE,"Tran";"Riqfinpro",#N/A,FALSE,"Tran"}</definedName>
    <definedName name="kkkkkkkk" localSheetId="41" hidden="1">{"Riqfin97",#N/A,FALSE,"Tran";"Riqfinpro",#N/A,FALSE,"Tran"}</definedName>
    <definedName name="kkkkkkkk" localSheetId="46" hidden="1">{"Riqfin97",#N/A,FALSE,"Tran";"Riqfinpro",#N/A,FALSE,"Tran"}</definedName>
    <definedName name="kkkkkkkk" localSheetId="7" hidden="1">{"Riqfin97",#N/A,FALSE,"Tran";"Riqfinpro",#N/A,FALSE,"Tran"}</definedName>
    <definedName name="kkkkkkkk" localSheetId="8" hidden="1">{"Riqfin97",#N/A,FALSE,"Tran";"Riqfinpro",#N/A,FALSE,"Tran"}</definedName>
    <definedName name="kkkkkkkk" localSheetId="35" hidden="1">{"Riqfin97",#N/A,FALSE,"Tran";"Riqfinpro",#N/A,FALSE,"Tran"}</definedName>
    <definedName name="kkkkkkkk" localSheetId="2" hidden="1">{"Riqfin97",#N/A,FALSE,"Tran";"Riqfinpro",#N/A,FALSE,"Tran"}</definedName>
    <definedName name="kkkkkkkk" localSheetId="28" hidden="1">{"Riqfin97",#N/A,FALSE,"Tran";"Riqfinpro",#N/A,FALSE,"Tran"}</definedName>
    <definedName name="kkkkkkkk" localSheetId="29" hidden="1">{"Riqfin97",#N/A,FALSE,"Tran";"Riqfinpro",#N/A,FALSE,"Tran"}</definedName>
    <definedName name="kkkkkkkk" localSheetId="30" hidden="1">{"Riqfin97",#N/A,FALSE,"Tran";"Riqfinpro",#N/A,FALSE,"Tran"}</definedName>
    <definedName name="kkkkkkkk" localSheetId="31" hidden="1">{"Riqfin97",#N/A,FALSE,"Tran";"Riqfinpro",#N/A,FALSE,"Tran"}</definedName>
    <definedName name="kkkkkkkk" localSheetId="32" hidden="1">{"Riqfin97",#N/A,FALSE,"Tran";"Riqfinpro",#N/A,FALSE,"Tran"}</definedName>
    <definedName name="kkkkkkkk" localSheetId="33" hidden="1">{"Riqfin97",#N/A,FALSE,"Tran";"Riqfinpro",#N/A,FALSE,"Tran"}</definedName>
    <definedName name="kkkkkkkk" localSheetId="34" hidden="1">{"Riqfin97",#N/A,FALSE,"Tran";"Riqfinpro",#N/A,FALSE,"Tran"}</definedName>
    <definedName name="kkkkkkkk" localSheetId="36" hidden="1">{"Riqfin97",#N/A,FALSE,"Tran";"Riqfinpro",#N/A,FALSE,"Tran"}</definedName>
    <definedName name="kkkkkkkk" localSheetId="39" hidden="1">{"Riqfin97",#N/A,FALSE,"Tran";"Riqfinpro",#N/A,FALSE,"Tran"}</definedName>
    <definedName name="kkkkkkkk" localSheetId="50" hidden="1">{"Riqfin97",#N/A,FALSE,"Tran";"Riqfinpro",#N/A,FALSE,"Tran"}</definedName>
    <definedName name="kkkkkkkk" localSheetId="51" hidden="1">{"Riqfin97",#N/A,FALSE,"Tran";"Riqfinpro",#N/A,FALSE,"Tran"}</definedName>
    <definedName name="kkkkkkkk" localSheetId="52" hidden="1">{"Riqfin97",#N/A,FALSE,"Tran";"Riqfinpro",#N/A,FALSE,"Tran"}</definedName>
    <definedName name="kkkkkkkk" localSheetId="53" hidden="1">{"Riqfin97",#N/A,FALSE,"Tran";"Riqfinpro",#N/A,FALSE,"Tran"}</definedName>
    <definedName name="kkkkkkkk" localSheetId="54" hidden="1">{"Riqfin97",#N/A,FALSE,"Tran";"Riqfinpro",#N/A,FALSE,"Tran"}</definedName>
    <definedName name="kkkkkkkk" localSheetId="55" hidden="1">{"Riqfin97",#N/A,FALSE,"Tran";"Riqfinpro",#N/A,FALSE,"Tran"}</definedName>
    <definedName name="kkkkkkkk" localSheetId="56" hidden="1">{"Riqfin97",#N/A,FALSE,"Tran";"Riqfinpro",#N/A,FALSE,"Tran"}</definedName>
    <definedName name="kkkkkkkk" localSheetId="69" hidden="1">{"Riqfin97",#N/A,FALSE,"Tran";"Riqfinpro",#N/A,FALSE,"Tran"}</definedName>
    <definedName name="kkkkkkkk" localSheetId="70" hidden="1">{"Riqfin97",#N/A,FALSE,"Tran";"Riqfinpro",#N/A,FALSE,"Tran"}</definedName>
    <definedName name="kkkkkkkk" localSheetId="19" hidden="1">{"Riqfin97",#N/A,FALSE,"Tran";"Riqfinpro",#N/A,FALSE,"Tran"}</definedName>
    <definedName name="kkkkkkkk" localSheetId="22" hidden="1">{"Riqfin97",#N/A,FALSE,"Tran";"Riqfinpro",#N/A,FALSE,"Tran"}</definedName>
    <definedName name="kkkkkkkk" localSheetId="24" hidden="1">{"Riqfin97",#N/A,FALSE,"Tran";"Riqfinpro",#N/A,FALSE,"Tran"}</definedName>
    <definedName name="kkkkkkkk" localSheetId="26" hidden="1">{"Riqfin97",#N/A,FALSE,"Tran";"Riqfinpro",#N/A,FALSE,"Tran"}</definedName>
    <definedName name="kkkkkkkk" localSheetId="27" hidden="1">{"Riqfin97",#N/A,FALSE,"Tran";"Riqfinpro",#N/A,FALSE,"Tran"}</definedName>
    <definedName name="kkkkkkkk" localSheetId="0" hidden="1">{"Riqfin97",#N/A,FALSE,"Tran";"Riqfinpro",#N/A,FALSE,"Tran"}</definedName>
    <definedName name="kkkkkkkk" hidden="1">{"Riqfin97",#N/A,FALSE,"Tran";"Riqfinpro",#N/A,FALSE,"Tran"}</definedName>
    <definedName name="KWD" localSheetId="16">#REF!</definedName>
    <definedName name="KWD" localSheetId="25">#REF!</definedName>
    <definedName name="KWD" localSheetId="41">#REF!</definedName>
    <definedName name="KWD" localSheetId="46">#REF!</definedName>
    <definedName name="KWD" localSheetId="35">#REF!</definedName>
    <definedName name="KWD" localSheetId="34">#REF!</definedName>
    <definedName name="KWD" localSheetId="39">#REF!</definedName>
    <definedName name="KWD" localSheetId="69">#REF!</definedName>
    <definedName name="KWD" localSheetId="19">#REF!</definedName>
    <definedName name="KWD" localSheetId="26">#REF!</definedName>
    <definedName name="KWD" localSheetId="0">#REF!</definedName>
    <definedName name="KWD">#REF!</definedName>
    <definedName name="kykiyu" localSheetId="16" hidden="1">'[117]Fax a enviar'!#REF!</definedName>
    <definedName name="kykiyu" localSheetId="25" hidden="1">'[117]Fax a enviar'!#REF!</definedName>
    <definedName name="kykiyu" localSheetId="35" hidden="1">'[117]Fax a enviar'!#REF!</definedName>
    <definedName name="kykiyu" localSheetId="34" hidden="1">'[117]Fax a enviar'!#REF!</definedName>
    <definedName name="kykiyu" localSheetId="36" hidden="1">#REF!</definedName>
    <definedName name="kykiyu" localSheetId="39" hidden="1">'[117]Fax a enviar'!#REF!</definedName>
    <definedName name="kykiyu" localSheetId="55" hidden="1">#REF!</definedName>
    <definedName name="kykiyu" localSheetId="69" hidden="1">'[117]Fax a enviar'!#REF!</definedName>
    <definedName name="kykiyu" localSheetId="70" hidden="1">#REF!</definedName>
    <definedName name="kykiyu" localSheetId="26" hidden="1">'[117]Fax a enviar'!#REF!</definedName>
    <definedName name="kykiyu" hidden="1">'[117]Fax a enviar'!#REF!</definedName>
    <definedName name="L" localSheetId="25">[144]DA!#REF!</definedName>
    <definedName name="L" localSheetId="35">[144]DA!#REF!</definedName>
    <definedName name="L" localSheetId="36">#REF!</definedName>
    <definedName name="L" localSheetId="39">[144]DA!#REF!</definedName>
    <definedName name="L" localSheetId="69">[144]DA!#REF!</definedName>
    <definedName name="L" localSheetId="70">#REF!</definedName>
    <definedName name="L" localSheetId="26">[144]DA!#REF!</definedName>
    <definedName name="L">[144]DA!#REF!</definedName>
    <definedName name="L_">#N/A</definedName>
    <definedName name="LastOpenedWorkSheet" localSheetId="16">#REF!</definedName>
    <definedName name="LastOpenedWorkSheet" localSheetId="25">#REF!</definedName>
    <definedName name="LastOpenedWorkSheet" localSheetId="41">#REF!</definedName>
    <definedName name="LastOpenedWorkSheet" localSheetId="46">#REF!</definedName>
    <definedName name="LastOpenedWorkSheet" localSheetId="35">#REF!</definedName>
    <definedName name="LastOpenedWorkSheet" localSheetId="29">#REF!</definedName>
    <definedName name="LastOpenedWorkSheet" localSheetId="33">#REF!</definedName>
    <definedName name="LastOpenedWorkSheet" localSheetId="34">#REF!</definedName>
    <definedName name="LastOpenedWorkSheet" localSheetId="39">#REF!</definedName>
    <definedName name="LastOpenedWorkSheet" localSheetId="50">#REF!</definedName>
    <definedName name="LastOpenedWorkSheet" localSheetId="51">#REF!</definedName>
    <definedName name="LastOpenedWorkSheet" localSheetId="55">#REF!</definedName>
    <definedName name="LastOpenedWorkSheet" localSheetId="56">#REF!</definedName>
    <definedName name="LastOpenedWorkSheet" localSheetId="69">#REF!</definedName>
    <definedName name="LastOpenedWorkSheet" localSheetId="19">#REF!</definedName>
    <definedName name="LastOpenedWorkSheet" localSheetId="26">#REF!</definedName>
    <definedName name="LastOpenedWorkSheet" localSheetId="0">#REF!</definedName>
    <definedName name="LastOpenedWorkSheet">#REF!</definedName>
    <definedName name="LastRefreshed" localSheetId="16">#REF!</definedName>
    <definedName name="LastRefreshed" localSheetId="41">#REF!</definedName>
    <definedName name="LastRefreshed" localSheetId="46">#REF!</definedName>
    <definedName name="LastRefreshed" localSheetId="35">#REF!</definedName>
    <definedName name="LastRefreshed" localSheetId="29">#REF!</definedName>
    <definedName name="LastRefreshed" localSheetId="34">#REF!</definedName>
    <definedName name="LastRefreshed" localSheetId="39">#REF!</definedName>
    <definedName name="LastRefreshed" localSheetId="50">#REF!</definedName>
    <definedName name="LastRefreshed" localSheetId="51">#REF!</definedName>
    <definedName name="LastRefreshed" localSheetId="55">#REF!</definedName>
    <definedName name="LastRefreshed" localSheetId="56">#REF!</definedName>
    <definedName name="LastRefreshed" localSheetId="19">#REF!</definedName>
    <definedName name="LastRefreshed" localSheetId="26">#REF!</definedName>
    <definedName name="LastRefreshed" localSheetId="0">#REF!</definedName>
    <definedName name="LastRefreshed">#REF!</definedName>
    <definedName name="LD" localSheetId="15">#REF!</definedName>
    <definedName name="LD" localSheetId="16">#REF!</definedName>
    <definedName name="LD" localSheetId="41">#REF!</definedName>
    <definedName name="LD" localSheetId="46">#REF!</definedName>
    <definedName name="LD" localSheetId="35">#REF!</definedName>
    <definedName name="LD" localSheetId="29">#REF!</definedName>
    <definedName name="LD" localSheetId="34">#REF!</definedName>
    <definedName name="LD" localSheetId="36">#N/A</definedName>
    <definedName name="LD" localSheetId="39">#REF!</definedName>
    <definedName name="LD" localSheetId="50">#REF!</definedName>
    <definedName name="LD" localSheetId="51">#REF!</definedName>
    <definedName name="LD" localSheetId="55">#REF!</definedName>
    <definedName name="LD" localSheetId="56">#REF!</definedName>
    <definedName name="LD" localSheetId="19">#REF!</definedName>
    <definedName name="LD" localSheetId="26">#REF!</definedName>
    <definedName name="LD" localSheetId="0">#REF!</definedName>
    <definedName name="LD">#REF!</definedName>
    <definedName name="LD1A" localSheetId="15">#REF!</definedName>
    <definedName name="LD1A" localSheetId="16">#REF!</definedName>
    <definedName name="LD1A" localSheetId="41">#REF!</definedName>
    <definedName name="LD1A" localSheetId="46">#REF!</definedName>
    <definedName name="LD1A" localSheetId="35">#REF!</definedName>
    <definedName name="LD1A" localSheetId="29">#REF!</definedName>
    <definedName name="LD1A" localSheetId="34">#REF!</definedName>
    <definedName name="LD1A" localSheetId="36">#N/A</definedName>
    <definedName name="LD1A" localSheetId="39">#REF!</definedName>
    <definedName name="LD1A" localSheetId="50">#REF!</definedName>
    <definedName name="LD1A" localSheetId="51">#REF!</definedName>
    <definedName name="LD1A" localSheetId="55">#REF!</definedName>
    <definedName name="LD1A" localSheetId="56">#REF!</definedName>
    <definedName name="LD1A" localSheetId="19">#REF!</definedName>
    <definedName name="LD1A" localSheetId="26">#REF!</definedName>
    <definedName name="LD1A" localSheetId="0">#REF!</definedName>
    <definedName name="LD1A">#REF!</definedName>
    <definedName name="LE" localSheetId="15">#REF!</definedName>
    <definedName name="LE" localSheetId="16">#REF!</definedName>
    <definedName name="LE" localSheetId="41">#REF!</definedName>
    <definedName name="LE" localSheetId="46">#REF!</definedName>
    <definedName name="LE" localSheetId="35">#REF!</definedName>
    <definedName name="LE" localSheetId="29">#REF!</definedName>
    <definedName name="LE" localSheetId="34">#REF!</definedName>
    <definedName name="LE" localSheetId="36">#N/A</definedName>
    <definedName name="LE" localSheetId="39">#REF!</definedName>
    <definedName name="LE" localSheetId="50">#REF!</definedName>
    <definedName name="LE" localSheetId="51">#REF!</definedName>
    <definedName name="LE" localSheetId="55">#REF!</definedName>
    <definedName name="LE" localSheetId="56">#REF!</definedName>
    <definedName name="LE" localSheetId="19">#REF!</definedName>
    <definedName name="LE" localSheetId="26">#REF!</definedName>
    <definedName name="LE" localSheetId="0">#REF!</definedName>
    <definedName name="LE">#REF!</definedName>
    <definedName name="LE1A" localSheetId="16">#REF!</definedName>
    <definedName name="LE1A" localSheetId="41">#REF!</definedName>
    <definedName name="LE1A" localSheetId="46">#REF!</definedName>
    <definedName name="LE1A" localSheetId="35">#REF!</definedName>
    <definedName name="LE1A" localSheetId="29">#REF!</definedName>
    <definedName name="LE1A" localSheetId="34">#REF!</definedName>
    <definedName name="LE1A" localSheetId="36">#N/A</definedName>
    <definedName name="LE1A" localSheetId="39">#REF!</definedName>
    <definedName name="LE1A" localSheetId="50">#REF!</definedName>
    <definedName name="LE1A" localSheetId="51">#REF!</definedName>
    <definedName name="LE1A" localSheetId="55">#REF!</definedName>
    <definedName name="LE1A" localSheetId="56">#REF!</definedName>
    <definedName name="LE1A" localSheetId="19">#REF!</definedName>
    <definedName name="LE1A" localSheetId="26">#REF!</definedName>
    <definedName name="LE1A" localSheetId="0">#REF!</definedName>
    <definedName name="LE1A">#REF!</definedName>
    <definedName name="LEAP" localSheetId="16">#REF!</definedName>
    <definedName name="LEAP" localSheetId="41">#REF!</definedName>
    <definedName name="LEAP" localSheetId="46">#REF!</definedName>
    <definedName name="LEAP" localSheetId="35">#REF!</definedName>
    <definedName name="LEAP" localSheetId="29">#REF!</definedName>
    <definedName name="LEAP" localSheetId="34">#REF!</definedName>
    <definedName name="LEAP" localSheetId="39">#REF!</definedName>
    <definedName name="LEAP" localSheetId="50">#REF!</definedName>
    <definedName name="LEAP" localSheetId="51">#REF!</definedName>
    <definedName name="LEAP" localSheetId="55">#REF!</definedName>
    <definedName name="LEAP" localSheetId="56">#REF!</definedName>
    <definedName name="LEAP" localSheetId="19">#REF!</definedName>
    <definedName name="LEAP" localSheetId="26">#REF!</definedName>
    <definedName name="LEAP" localSheetId="0">#REF!</definedName>
    <definedName name="LEAP">#REF!</definedName>
    <definedName name="LEGC" localSheetId="16">#REF!</definedName>
    <definedName name="LEGC" localSheetId="41">#REF!</definedName>
    <definedName name="LEGC" localSheetId="46">#REF!</definedName>
    <definedName name="LEGC" localSheetId="35">#REF!</definedName>
    <definedName name="LEGC" localSheetId="34">#REF!</definedName>
    <definedName name="LEGC" localSheetId="39">#REF!</definedName>
    <definedName name="LEGC" localSheetId="19">#REF!</definedName>
    <definedName name="LEGC" localSheetId="26">#REF!</definedName>
    <definedName name="LEGC" localSheetId="0">#REF!</definedName>
    <definedName name="LEGC">#REF!</definedName>
    <definedName name="LG" localSheetId="16">#REF!</definedName>
    <definedName name="LG" localSheetId="41">#REF!</definedName>
    <definedName name="LG" localSheetId="46">#REF!</definedName>
    <definedName name="LG" localSheetId="35">#REF!</definedName>
    <definedName name="LG" localSheetId="34">#REF!</definedName>
    <definedName name="LG" localSheetId="39">#REF!</definedName>
    <definedName name="LG" localSheetId="19">#REF!</definedName>
    <definedName name="LG" localSheetId="26">#REF!</definedName>
    <definedName name="LG" localSheetId="0">#REF!</definedName>
    <definedName name="LG">#REF!</definedName>
    <definedName name="LGperc" localSheetId="16">#REF!</definedName>
    <definedName name="LGperc" localSheetId="41">#REF!</definedName>
    <definedName name="LGperc" localSheetId="46">#REF!</definedName>
    <definedName name="LGperc" localSheetId="35">#REF!</definedName>
    <definedName name="LGperc" localSheetId="34">#REF!</definedName>
    <definedName name="LGperc" localSheetId="39">#REF!</definedName>
    <definedName name="LGperc" localSheetId="19">#REF!</definedName>
    <definedName name="LGperc" localSheetId="26">#REF!</definedName>
    <definedName name="LGperc" localSheetId="0">#REF!</definedName>
    <definedName name="LGperc">#REF!</definedName>
    <definedName name="LGTNONO1" localSheetId="16">[84]nonopec!#REF!</definedName>
    <definedName name="LGTNONO1" localSheetId="36">#REF!</definedName>
    <definedName name="LGTNONO1" localSheetId="55">#REF!</definedName>
    <definedName name="LGTNONO1" localSheetId="56">[84]nonopec!#REF!</definedName>
    <definedName name="LGTNONO1" localSheetId="70">#REF!</definedName>
    <definedName name="LGTNONO1">[84]nonopec!#REF!</definedName>
    <definedName name="LGTNONO2" localSheetId="16">[84]nonopec!#REF!</definedName>
    <definedName name="LGTNONO2" localSheetId="36">#REF!</definedName>
    <definedName name="LGTNONO2" localSheetId="55">#REF!</definedName>
    <definedName name="LGTNONO2" localSheetId="56">[84]nonopec!#REF!</definedName>
    <definedName name="LGTNONO2" localSheetId="70">#REF!</definedName>
    <definedName name="LGTNONO2">[84]nonopec!#REF!</definedName>
    <definedName name="LGTNONOPEC" localSheetId="36">#REF!</definedName>
    <definedName name="LGTNONOPEC" localSheetId="55">#REF!</definedName>
    <definedName name="LGTNONOPEC" localSheetId="70">#REF!</definedName>
    <definedName name="LGTNONOPEC">[84]nonopec!#REF!</definedName>
    <definedName name="LGTNSUMM" localSheetId="36">#REF!</definedName>
    <definedName name="LGTNSUMM" localSheetId="55">#REF!</definedName>
    <definedName name="LGTNSUMM" localSheetId="70">#REF!</definedName>
    <definedName name="LGTNSUMM">[84]nonopec!#REF!</definedName>
    <definedName name="LGTOECD" localSheetId="36">#REF!</definedName>
    <definedName name="LGTOECD" localSheetId="55">#REF!</definedName>
    <definedName name="LGTOECD" localSheetId="70">#REF!</definedName>
    <definedName name="LGTOECD">[84]nonopec!#REF!</definedName>
    <definedName name="LGTOPEC" localSheetId="36">#REF!</definedName>
    <definedName name="LGTOPEC" localSheetId="55">#REF!</definedName>
    <definedName name="LGTOPEC" localSheetId="70">#REF!</definedName>
    <definedName name="LGTOPEC">[84]nonopec!#REF!</definedName>
    <definedName name="LGTPCNT" localSheetId="36">#REF!</definedName>
    <definedName name="LGTPCNT" localSheetId="55">#REF!</definedName>
    <definedName name="LGTPCNT" localSheetId="70">#REF!</definedName>
    <definedName name="LGTPCNT">[84]nonopec!#REF!</definedName>
    <definedName name="LIBOR3" localSheetId="36">#REF!</definedName>
    <definedName name="LIBOR3" localSheetId="70">#REF!</definedName>
    <definedName name="LIBOR3">[109]SUPUESTOS!$A$12:$IV$12</definedName>
    <definedName name="LIBOR6" localSheetId="36">#REF!</definedName>
    <definedName name="LIBOR6" localSheetId="70">#REF!</definedName>
    <definedName name="LIBOR6">[109]SUPUESTOS!A$11</definedName>
    <definedName name="LIBRAE" localSheetId="16">#REF!</definedName>
    <definedName name="LIBRAE" localSheetId="25">#REF!</definedName>
    <definedName name="LIBRAE" localSheetId="41">#REF!</definedName>
    <definedName name="LIBRAE" localSheetId="46">#REF!</definedName>
    <definedName name="LIBRAE" localSheetId="35">#REF!</definedName>
    <definedName name="LIBRAE" localSheetId="34">#REF!</definedName>
    <definedName name="LIBRAE" localSheetId="39">#REF!</definedName>
    <definedName name="LIBRAE" localSheetId="56">#REF!</definedName>
    <definedName name="LIBRAE" localSheetId="69">#REF!</definedName>
    <definedName name="LIBRAE" localSheetId="19">#REF!</definedName>
    <definedName name="LIBRAE" localSheetId="26">#REF!</definedName>
    <definedName name="LIBRAE" localSheetId="0">#REF!</definedName>
    <definedName name="LIBRAE">#REF!</definedName>
    <definedName name="LINES" localSheetId="16">#REF!</definedName>
    <definedName name="LINES" localSheetId="41">#REF!</definedName>
    <definedName name="LINES" localSheetId="46">#REF!</definedName>
    <definedName name="LINES" localSheetId="35">#REF!</definedName>
    <definedName name="LINES" localSheetId="29">#REF!</definedName>
    <definedName name="LINES" localSheetId="33">#REF!</definedName>
    <definedName name="LINES" localSheetId="34">#REF!</definedName>
    <definedName name="LINES" localSheetId="39">#REF!</definedName>
    <definedName name="LINES" localSheetId="55">#REF!</definedName>
    <definedName name="LINES" localSheetId="56">#REF!</definedName>
    <definedName name="LINES" localSheetId="19">#REF!</definedName>
    <definedName name="LINES" localSheetId="26">#REF!</definedName>
    <definedName name="LINES" localSheetId="0">#REF!</definedName>
    <definedName name="LINES">#REF!</definedName>
    <definedName name="liqc" localSheetId="16">[29]Programa!#REF!</definedName>
    <definedName name="liqc" localSheetId="25">[29]Programa!#REF!</definedName>
    <definedName name="liqc" localSheetId="35">[29]Programa!#REF!</definedName>
    <definedName name="liqc" localSheetId="34">[29]Programa!#REF!</definedName>
    <definedName name="liqc" localSheetId="36">#REF!</definedName>
    <definedName name="liqc" localSheetId="39">[29]Programa!#REF!</definedName>
    <definedName name="liqc" localSheetId="56">[30]Programa!#REF!</definedName>
    <definedName name="liqc" localSheetId="69">[29]Programa!#REF!</definedName>
    <definedName name="liqc" localSheetId="70">#REF!</definedName>
    <definedName name="liqc" localSheetId="26">[29]Programa!#REF!</definedName>
    <definedName name="liqc">[29]Programa!#REF!</definedName>
    <definedName name="liqd" localSheetId="16">[29]Programa!#REF!</definedName>
    <definedName name="liqd" localSheetId="25">[29]Programa!#REF!</definedName>
    <definedName name="liqd" localSheetId="35">[29]Programa!#REF!</definedName>
    <definedName name="liqd" localSheetId="36">#REF!</definedName>
    <definedName name="liqd" localSheetId="39">[29]Programa!#REF!</definedName>
    <definedName name="liqd" localSheetId="56">[30]Programa!#REF!</definedName>
    <definedName name="liqd" localSheetId="69">[29]Programa!#REF!</definedName>
    <definedName name="liqd" localSheetId="70">#REF!</definedName>
    <definedName name="liqd" localSheetId="26">[29]Programa!#REF!</definedName>
    <definedName name="liqd">[29]Programa!#REF!</definedName>
    <definedName name="Liquidez" localSheetId="36">#REF!</definedName>
    <definedName name="Liquidez" localSheetId="70">#REF!</definedName>
    <definedName name="Liquidez">'[64]Ranking Bancario'!$BV$5:$BZ$54</definedName>
    <definedName name="LIT" localSheetId="15">#REF!</definedName>
    <definedName name="LIT" localSheetId="16">#REF!</definedName>
    <definedName name="LIT" localSheetId="25">#REF!</definedName>
    <definedName name="LIT" localSheetId="41">#REF!</definedName>
    <definedName name="LIT" localSheetId="46">#REF!</definedName>
    <definedName name="LIT" localSheetId="35">#REF!</definedName>
    <definedName name="LIT" localSheetId="29">#REF!</definedName>
    <definedName name="LIT" localSheetId="34">#REF!</definedName>
    <definedName name="LIT" localSheetId="36">#N/A</definedName>
    <definedName name="LIT" localSheetId="39">#REF!</definedName>
    <definedName name="LIT" localSheetId="50">#REF!</definedName>
    <definedName name="LIT" localSheetId="51">#REF!</definedName>
    <definedName name="LIT" localSheetId="55">#REF!</definedName>
    <definedName name="LIT" localSheetId="56">#REF!</definedName>
    <definedName name="LIT" localSheetId="69">#REF!</definedName>
    <definedName name="LIT" localSheetId="19">#REF!</definedName>
    <definedName name="LIT" localSheetId="26">#REF!</definedName>
    <definedName name="LIT" localSheetId="0">#REF!</definedName>
    <definedName name="LIT">#REF!</definedName>
    <definedName name="lita">#N/A</definedName>
    <definedName name="LITEURO" localSheetId="15">#REF!</definedName>
    <definedName name="LITEURO" localSheetId="16">#REF!</definedName>
    <definedName name="LITEURO" localSheetId="25">#REF!</definedName>
    <definedName name="LITEURO" localSheetId="41">#REF!</definedName>
    <definedName name="LITEURO" localSheetId="46">#REF!</definedName>
    <definedName name="LITEURO" localSheetId="35">#REF!</definedName>
    <definedName name="LITEURO" localSheetId="29">#REF!</definedName>
    <definedName name="LITEURO" localSheetId="34">#REF!</definedName>
    <definedName name="LITEURO" localSheetId="36">#N/A</definedName>
    <definedName name="LITEURO" localSheetId="39">#REF!</definedName>
    <definedName name="LITEURO" localSheetId="50">#REF!</definedName>
    <definedName name="LITEURO" localSheetId="51">#REF!</definedName>
    <definedName name="LITEURO" localSheetId="55">#REF!</definedName>
    <definedName name="LITEURO" localSheetId="56">#REF!</definedName>
    <definedName name="LITEURO" localSheetId="69">#REF!</definedName>
    <definedName name="LITEURO" localSheetId="19">#REF!</definedName>
    <definedName name="LITEURO" localSheetId="26">#REF!</definedName>
    <definedName name="LITEURO" localSheetId="0">#REF!</definedName>
    <definedName name="LITEURO">#REF!</definedName>
    <definedName name="ll" localSheetId="15" hidden="1">{"Tab1",#N/A,FALSE,"P";"Tab2",#N/A,FALSE,"P"}</definedName>
    <definedName name="ll" localSheetId="16" hidden="1">{"Tab1",#N/A,FALSE,"P";"Tab2",#N/A,FALSE,"P"}</definedName>
    <definedName name="ll" localSheetId="23" hidden="1">{"Tab1",#N/A,FALSE,"P";"Tab2",#N/A,FALSE,"P"}</definedName>
    <definedName name="ll" localSheetId="25" hidden="1">{"Tab1",#N/A,FALSE,"P";"Tab2",#N/A,FALSE,"P"}</definedName>
    <definedName name="ll" localSheetId="41" hidden="1">{"Tab1",#N/A,FALSE,"P";"Tab2",#N/A,FALSE,"P"}</definedName>
    <definedName name="ll" localSheetId="46" hidden="1">{"Tab1",#N/A,FALSE,"P";"Tab2",#N/A,FALSE,"P"}</definedName>
    <definedName name="ll" localSheetId="7" hidden="1">{"Tab1",#N/A,FALSE,"P";"Tab2",#N/A,FALSE,"P"}</definedName>
    <definedName name="ll" localSheetId="8" hidden="1">{"Tab1",#N/A,FALSE,"P";"Tab2",#N/A,FALSE,"P"}</definedName>
    <definedName name="ll" localSheetId="35" hidden="1">{"Tab1",#N/A,FALSE,"P";"Tab2",#N/A,FALSE,"P"}</definedName>
    <definedName name="ll" localSheetId="2" hidden="1">{"Tab1",#N/A,FALSE,"P";"Tab2",#N/A,FALSE,"P"}</definedName>
    <definedName name="ll" localSheetId="28" hidden="1">{"Tab1",#N/A,FALSE,"P";"Tab2",#N/A,FALSE,"P"}</definedName>
    <definedName name="ll" localSheetId="29" hidden="1">{"Tab1",#N/A,FALSE,"P";"Tab2",#N/A,FALSE,"P"}</definedName>
    <definedName name="ll" localSheetId="30" hidden="1">{"Tab1",#N/A,FALSE,"P";"Tab2",#N/A,FALSE,"P"}</definedName>
    <definedName name="ll" localSheetId="31" hidden="1">{"Tab1",#N/A,FALSE,"P";"Tab2",#N/A,FALSE,"P"}</definedName>
    <definedName name="ll" localSheetId="32" hidden="1">{"Tab1",#N/A,FALSE,"P";"Tab2",#N/A,FALSE,"P"}</definedName>
    <definedName name="ll" localSheetId="33" hidden="1">{"Tab1",#N/A,FALSE,"P";"Tab2",#N/A,FALSE,"P"}</definedName>
    <definedName name="ll" localSheetId="34" hidden="1">{"Tab1",#N/A,FALSE,"P";"Tab2",#N/A,FALSE,"P"}</definedName>
    <definedName name="ll" localSheetId="36" hidden="1">{"Tab1",#N/A,FALSE,"P";"Tab2",#N/A,FALSE,"P"}</definedName>
    <definedName name="ll" localSheetId="39" hidden="1">{"Tab1",#N/A,FALSE,"P";"Tab2",#N/A,FALSE,"P"}</definedName>
    <definedName name="ll" localSheetId="50" hidden="1">{"Tab1",#N/A,FALSE,"P";"Tab2",#N/A,FALSE,"P"}</definedName>
    <definedName name="ll" localSheetId="51" hidden="1">{"Tab1",#N/A,FALSE,"P";"Tab2",#N/A,FALSE,"P"}</definedName>
    <definedName name="ll" localSheetId="52" hidden="1">{"Tab1",#N/A,FALSE,"P";"Tab2",#N/A,FALSE,"P"}</definedName>
    <definedName name="ll" localSheetId="53" hidden="1">{"Tab1",#N/A,FALSE,"P";"Tab2",#N/A,FALSE,"P"}</definedName>
    <definedName name="ll" localSheetId="54" hidden="1">{"Tab1",#N/A,FALSE,"P";"Tab2",#N/A,FALSE,"P"}</definedName>
    <definedName name="ll" localSheetId="55" hidden="1">{"Tab1",#N/A,FALSE,"P";"Tab2",#N/A,FALSE,"P"}</definedName>
    <definedName name="ll" localSheetId="56" hidden="1">{"Tab1",#N/A,FALSE,"P";"Tab2",#N/A,FALSE,"P"}</definedName>
    <definedName name="ll" localSheetId="69" hidden="1">{"Tab1",#N/A,FALSE,"P";"Tab2",#N/A,FALSE,"P"}</definedName>
    <definedName name="ll" localSheetId="70" hidden="1">{"Tab1",#N/A,FALSE,"P";"Tab2",#N/A,FALSE,"P"}</definedName>
    <definedName name="ll" localSheetId="19" hidden="1">{"Tab1",#N/A,FALSE,"P";"Tab2",#N/A,FALSE,"P"}</definedName>
    <definedName name="ll" localSheetId="22" hidden="1">{"Tab1",#N/A,FALSE,"P";"Tab2",#N/A,FALSE,"P"}</definedName>
    <definedName name="ll" localSheetId="24" hidden="1">{"Tab1",#N/A,FALSE,"P";"Tab2",#N/A,FALSE,"P"}</definedName>
    <definedName name="ll" localSheetId="26" hidden="1">{"Tab1",#N/A,FALSE,"P";"Tab2",#N/A,FALSE,"P"}</definedName>
    <definedName name="ll" localSheetId="27" hidden="1">{"Tab1",#N/A,FALSE,"P";"Tab2",#N/A,FALSE,"P"}</definedName>
    <definedName name="ll" localSheetId="0" hidden="1">{"Tab1",#N/A,FALSE,"P";"Tab2",#N/A,FALSE,"P"}</definedName>
    <definedName name="ll" hidden="1">{"Tab1",#N/A,FALSE,"P";"Tab2",#N/A,FALSE,"P"}</definedName>
    <definedName name="LLF" localSheetId="16">[73]Q3!#REF!</definedName>
    <definedName name="LLF" localSheetId="35">[73]Q3!#REF!</definedName>
    <definedName name="LLF" localSheetId="36">#REF!</definedName>
    <definedName name="LLF" localSheetId="56">[74]Q3!#REF!</definedName>
    <definedName name="LLF" localSheetId="70">#REF!</definedName>
    <definedName name="LLF" localSheetId="26">[73]Q3!#REF!</definedName>
    <definedName name="LLF">[73]Q3!#REF!</definedName>
    <definedName name="lll" localSheetId="15" hidden="1">{"Minpmon",#N/A,FALSE,"Monthinput"}</definedName>
    <definedName name="lll" localSheetId="16" hidden="1">{"Riqfin97",#N/A,FALSE,"Tran";"Riqfinpro",#N/A,FALSE,"Tran"}</definedName>
    <definedName name="lll" localSheetId="23" hidden="1">{"Riqfin97",#N/A,FALSE,"Tran";"Riqfinpro",#N/A,FALSE,"Tran"}</definedName>
    <definedName name="lll" localSheetId="25" hidden="1">{"Riqfin97",#N/A,FALSE,"Tran";"Riqfinpro",#N/A,FALSE,"Tran"}</definedName>
    <definedName name="lll" localSheetId="41" hidden="1">{"Riqfin97",#N/A,FALSE,"Tran";"Riqfinpro",#N/A,FALSE,"Tran"}</definedName>
    <definedName name="lll" localSheetId="46" hidden="1">{"Riqfin97",#N/A,FALSE,"Tran";"Riqfinpro",#N/A,FALSE,"Tran"}</definedName>
    <definedName name="lll" localSheetId="7" hidden="1">{"Riqfin97",#N/A,FALSE,"Tran";"Riqfinpro",#N/A,FALSE,"Tran"}</definedName>
    <definedName name="lll" localSheetId="8" hidden="1">{"Riqfin97",#N/A,FALSE,"Tran";"Riqfinpro",#N/A,FALSE,"Tran"}</definedName>
    <definedName name="lll" localSheetId="35" hidden="1">{"Riqfin97",#N/A,FALSE,"Tran";"Riqfinpro",#N/A,FALSE,"Tran"}</definedName>
    <definedName name="lll" localSheetId="2" hidden="1">{"Riqfin97",#N/A,FALSE,"Tran";"Riqfinpro",#N/A,FALSE,"Tran"}</definedName>
    <definedName name="lll" localSheetId="28" hidden="1">{"Riqfin97",#N/A,FALSE,"Tran";"Riqfinpro",#N/A,FALSE,"Tran"}</definedName>
    <definedName name="lll" localSheetId="29" hidden="1">{"Riqfin97",#N/A,FALSE,"Tran";"Riqfinpro",#N/A,FALSE,"Tran"}</definedName>
    <definedName name="lll" localSheetId="30" hidden="1">{"Riqfin97",#N/A,FALSE,"Tran";"Riqfinpro",#N/A,FALSE,"Tran"}</definedName>
    <definedName name="lll" localSheetId="31" hidden="1">{"Riqfin97",#N/A,FALSE,"Tran";"Riqfinpro",#N/A,FALSE,"Tran"}</definedName>
    <definedName name="lll" localSheetId="32" hidden="1">{"Riqfin97",#N/A,FALSE,"Tran";"Riqfinpro",#N/A,FALSE,"Tran"}</definedName>
    <definedName name="lll" localSheetId="33" hidden="1">{"Riqfin97",#N/A,FALSE,"Tran";"Riqfinpro",#N/A,FALSE,"Tran"}</definedName>
    <definedName name="lll" localSheetId="34" hidden="1">{"Riqfin97",#N/A,FALSE,"Tran";"Riqfinpro",#N/A,FALSE,"Tran"}</definedName>
    <definedName name="lll" localSheetId="36" hidden="1">{"Riqfin97",#N/A,FALSE,"Tran";"Riqfinpro",#N/A,FALSE,"Tran"}</definedName>
    <definedName name="lll" localSheetId="39" hidden="1">{"Riqfin97",#N/A,FALSE,"Tran";"Riqfinpro",#N/A,FALSE,"Tran"}</definedName>
    <definedName name="lll" localSheetId="50" hidden="1">{"Riqfin97",#N/A,FALSE,"Tran";"Riqfinpro",#N/A,FALSE,"Tran"}</definedName>
    <definedName name="lll" localSheetId="51" hidden="1">{"Riqfin97",#N/A,FALSE,"Tran";"Riqfinpro",#N/A,FALSE,"Tran"}</definedName>
    <definedName name="lll" localSheetId="52" hidden="1">{"Riqfin97",#N/A,FALSE,"Tran";"Riqfinpro",#N/A,FALSE,"Tran"}</definedName>
    <definedName name="lll" localSheetId="53" hidden="1">{"Riqfin97",#N/A,FALSE,"Tran";"Riqfinpro",#N/A,FALSE,"Tran"}</definedName>
    <definedName name="lll" localSheetId="54" hidden="1">{"Riqfin97",#N/A,FALSE,"Tran";"Riqfinpro",#N/A,FALSE,"Tran"}</definedName>
    <definedName name="lll" localSheetId="55" hidden="1">{"Riqfin97",#N/A,FALSE,"Tran";"Riqfinpro",#N/A,FALSE,"Tran"}</definedName>
    <definedName name="lll" localSheetId="56" hidden="1">{"Riqfin97",#N/A,FALSE,"Tran";"Riqfinpro",#N/A,FALSE,"Tran"}</definedName>
    <definedName name="lll" localSheetId="69" hidden="1">{"Riqfin97",#N/A,FALSE,"Tran";"Riqfinpro",#N/A,FALSE,"Tran"}</definedName>
    <definedName name="lll" localSheetId="70" hidden="1">{"Riqfin97",#N/A,FALSE,"Tran";"Riqfinpro",#N/A,FALSE,"Tran"}</definedName>
    <definedName name="lll" localSheetId="19" hidden="1">{"Riqfin97",#N/A,FALSE,"Tran";"Riqfinpro",#N/A,FALSE,"Tran"}</definedName>
    <definedName name="lll" localSheetId="22" hidden="1">{"Riqfin97",#N/A,FALSE,"Tran";"Riqfinpro",#N/A,FALSE,"Tran"}</definedName>
    <definedName name="lll" localSheetId="24" hidden="1">{"Riqfin97",#N/A,FALSE,"Tran";"Riqfinpro",#N/A,FALSE,"Tran"}</definedName>
    <definedName name="lll" localSheetId="26" hidden="1">{"Riqfin97",#N/A,FALSE,"Tran";"Riqfinpro",#N/A,FALSE,"Tran"}</definedName>
    <definedName name="lll" localSheetId="27" hidden="1">{"Riqfin97",#N/A,FALSE,"Tran";"Riqfinpro",#N/A,FALSE,"Tran"}</definedName>
    <definedName name="lll" localSheetId="0" hidden="1">{"Riqfin97",#N/A,FALSE,"Tran";"Riqfinpro",#N/A,FALSE,"Tran"}</definedName>
    <definedName name="lll" hidden="1">{"Riqfin97",#N/A,FALSE,"Tran";"Riqfinpro",#N/A,FALSE,"Tran"}</definedName>
    <definedName name="llll" localSheetId="15" hidden="1">{"Minpmon",#N/A,FALSE,"Monthinput"}</definedName>
    <definedName name="llll" localSheetId="16" hidden="1">[162]M!#REF!</definedName>
    <definedName name="llll" localSheetId="36" hidden="1">#REF!</definedName>
    <definedName name="llll" localSheetId="55" hidden="1">#REF!</definedName>
    <definedName name="llll" localSheetId="70" hidden="1">#REF!</definedName>
    <definedName name="llll" hidden="1">[162]M!#REF!</definedName>
    <definedName name="lllll" localSheetId="15" hidden="1">{"Tab1",#N/A,FALSE,"P";"Tab2",#N/A,FALSE,"P"}</definedName>
    <definedName name="lllll" localSheetId="16" hidden="1">{"Tab1",#N/A,FALSE,"P";"Tab2",#N/A,FALSE,"P"}</definedName>
    <definedName name="lllll" localSheetId="23" hidden="1">{"Tab1",#N/A,FALSE,"P";"Tab2",#N/A,FALSE,"P"}</definedName>
    <definedName name="lllll" localSheetId="25" hidden="1">{"Tab1",#N/A,FALSE,"P";"Tab2",#N/A,FALSE,"P"}</definedName>
    <definedName name="lllll" localSheetId="41" hidden="1">{"Tab1",#N/A,FALSE,"P";"Tab2",#N/A,FALSE,"P"}</definedName>
    <definedName name="lllll" localSheetId="46" hidden="1">{"Tab1",#N/A,FALSE,"P";"Tab2",#N/A,FALSE,"P"}</definedName>
    <definedName name="lllll" localSheetId="7" hidden="1">{"Tab1",#N/A,FALSE,"P";"Tab2",#N/A,FALSE,"P"}</definedName>
    <definedName name="lllll" localSheetId="8" hidden="1">{"Tab1",#N/A,FALSE,"P";"Tab2",#N/A,FALSE,"P"}</definedName>
    <definedName name="lllll" localSheetId="35" hidden="1">{"Tab1",#N/A,FALSE,"P";"Tab2",#N/A,FALSE,"P"}</definedName>
    <definedName name="lllll" localSheetId="2" hidden="1">{"Tab1",#N/A,FALSE,"P";"Tab2",#N/A,FALSE,"P"}</definedName>
    <definedName name="lllll" localSheetId="28" hidden="1">{"Tab1",#N/A,FALSE,"P";"Tab2",#N/A,FALSE,"P"}</definedName>
    <definedName name="lllll" localSheetId="29" hidden="1">{"Tab1",#N/A,FALSE,"P";"Tab2",#N/A,FALSE,"P"}</definedName>
    <definedName name="lllll" localSheetId="30" hidden="1">{"Tab1",#N/A,FALSE,"P";"Tab2",#N/A,FALSE,"P"}</definedName>
    <definedName name="lllll" localSheetId="31" hidden="1">{"Tab1",#N/A,FALSE,"P";"Tab2",#N/A,FALSE,"P"}</definedName>
    <definedName name="lllll" localSheetId="32" hidden="1">{"Tab1",#N/A,FALSE,"P";"Tab2",#N/A,FALSE,"P"}</definedName>
    <definedName name="lllll" localSheetId="33" hidden="1">{"Tab1",#N/A,FALSE,"P";"Tab2",#N/A,FALSE,"P"}</definedName>
    <definedName name="lllll" localSheetId="34" hidden="1">{"Tab1",#N/A,FALSE,"P";"Tab2",#N/A,FALSE,"P"}</definedName>
    <definedName name="lllll" localSheetId="36" hidden="1">{"Tab1",#N/A,FALSE,"P";"Tab2",#N/A,FALSE,"P"}</definedName>
    <definedName name="lllll" localSheetId="39" hidden="1">{"Tab1",#N/A,FALSE,"P";"Tab2",#N/A,FALSE,"P"}</definedName>
    <definedName name="lllll" localSheetId="50" hidden="1">{"Tab1",#N/A,FALSE,"P";"Tab2",#N/A,FALSE,"P"}</definedName>
    <definedName name="lllll" localSheetId="51" hidden="1">{"Tab1",#N/A,FALSE,"P";"Tab2",#N/A,FALSE,"P"}</definedName>
    <definedName name="lllll" localSheetId="52" hidden="1">{"Tab1",#N/A,FALSE,"P";"Tab2",#N/A,FALSE,"P"}</definedName>
    <definedName name="lllll" localSheetId="53" hidden="1">{"Tab1",#N/A,FALSE,"P";"Tab2",#N/A,FALSE,"P"}</definedName>
    <definedName name="lllll" localSheetId="54" hidden="1">{"Tab1",#N/A,FALSE,"P";"Tab2",#N/A,FALSE,"P"}</definedName>
    <definedName name="lllll" localSheetId="55" hidden="1">{"Tab1",#N/A,FALSE,"P";"Tab2",#N/A,FALSE,"P"}</definedName>
    <definedName name="lllll" localSheetId="56" hidden="1">{"Tab1",#N/A,FALSE,"P";"Tab2",#N/A,FALSE,"P"}</definedName>
    <definedName name="lllll" localSheetId="69" hidden="1">{"Tab1",#N/A,FALSE,"P";"Tab2",#N/A,FALSE,"P"}</definedName>
    <definedName name="lllll" localSheetId="70" hidden="1">{"Tab1",#N/A,FALSE,"P";"Tab2",#N/A,FALSE,"P"}</definedName>
    <definedName name="lllll" localSheetId="19" hidden="1">{"Tab1",#N/A,FALSE,"P";"Tab2",#N/A,FALSE,"P"}</definedName>
    <definedName name="lllll" localSheetId="22" hidden="1">{"Tab1",#N/A,FALSE,"P";"Tab2",#N/A,FALSE,"P"}</definedName>
    <definedName name="lllll" localSheetId="24" hidden="1">{"Tab1",#N/A,FALSE,"P";"Tab2",#N/A,FALSE,"P"}</definedName>
    <definedName name="lllll" localSheetId="26" hidden="1">{"Tab1",#N/A,FALSE,"P";"Tab2",#N/A,FALSE,"P"}</definedName>
    <definedName name="lllll" localSheetId="27" hidden="1">{"Tab1",#N/A,FALSE,"P";"Tab2",#N/A,FALSE,"P"}</definedName>
    <definedName name="lllll" localSheetId="0" hidden="1">{"Tab1",#N/A,FALSE,"P";"Tab2",#N/A,FALSE,"P"}</definedName>
    <definedName name="lllll" hidden="1">{"Tab1",#N/A,FALSE,"P";"Tab2",#N/A,FALSE,"P"}</definedName>
    <definedName name="llllll" localSheetId="15" hidden="1">{"Minpmon",#N/A,FALSE,"Monthinput"}</definedName>
    <definedName name="llllll" localSheetId="16" hidden="1">{"Minpmon",#N/A,FALSE,"Monthinput"}</definedName>
    <definedName name="llllll" localSheetId="23" hidden="1">{"Minpmon",#N/A,FALSE,"Monthinput"}</definedName>
    <definedName name="llllll" localSheetId="25" hidden="1">{"Minpmon",#N/A,FALSE,"Monthinput"}</definedName>
    <definedName name="llllll" localSheetId="41" hidden="1">{"Minpmon",#N/A,FALSE,"Monthinput"}</definedName>
    <definedName name="llllll" localSheetId="46" hidden="1">{"Minpmon",#N/A,FALSE,"Monthinput"}</definedName>
    <definedName name="llllll" localSheetId="7" hidden="1">{"Minpmon",#N/A,FALSE,"Monthinput"}</definedName>
    <definedName name="llllll" localSheetId="8" hidden="1">{"Minpmon",#N/A,FALSE,"Monthinput"}</definedName>
    <definedName name="llllll" localSheetId="35" hidden="1">{"Minpmon",#N/A,FALSE,"Monthinput"}</definedName>
    <definedName name="llllll" localSheetId="2" hidden="1">{"Minpmon",#N/A,FALSE,"Monthinput"}</definedName>
    <definedName name="llllll" localSheetId="28" hidden="1">{"Minpmon",#N/A,FALSE,"Monthinput"}</definedName>
    <definedName name="llllll" localSheetId="29" hidden="1">{"Minpmon",#N/A,FALSE,"Monthinput"}</definedName>
    <definedName name="llllll" localSheetId="30" hidden="1">{"Minpmon",#N/A,FALSE,"Monthinput"}</definedName>
    <definedName name="llllll" localSheetId="31" hidden="1">{"Minpmon",#N/A,FALSE,"Monthinput"}</definedName>
    <definedName name="llllll" localSheetId="32" hidden="1">{"Minpmon",#N/A,FALSE,"Monthinput"}</definedName>
    <definedName name="llllll" localSheetId="33" hidden="1">{"Minpmon",#N/A,FALSE,"Monthinput"}</definedName>
    <definedName name="llllll" localSheetId="34" hidden="1">{"Minpmon",#N/A,FALSE,"Monthinput"}</definedName>
    <definedName name="llllll" localSheetId="36" hidden="1">{"Minpmon",#N/A,FALSE,"Monthinput"}</definedName>
    <definedName name="llllll" localSheetId="39" hidden="1">{"Minpmon",#N/A,FALSE,"Monthinput"}</definedName>
    <definedName name="llllll" localSheetId="50" hidden="1">{"Minpmon",#N/A,FALSE,"Monthinput"}</definedName>
    <definedName name="llllll" localSheetId="51" hidden="1">{"Minpmon",#N/A,FALSE,"Monthinput"}</definedName>
    <definedName name="llllll" localSheetId="52" hidden="1">{"Minpmon",#N/A,FALSE,"Monthinput"}</definedName>
    <definedName name="llllll" localSheetId="53" hidden="1">{"Minpmon",#N/A,FALSE,"Monthinput"}</definedName>
    <definedName name="llllll" localSheetId="54" hidden="1">{"Minpmon",#N/A,FALSE,"Monthinput"}</definedName>
    <definedName name="llllll" localSheetId="55" hidden="1">{"Minpmon",#N/A,FALSE,"Monthinput"}</definedName>
    <definedName name="llllll" localSheetId="56" hidden="1">{"Minpmon",#N/A,FALSE,"Monthinput"}</definedName>
    <definedName name="llllll" localSheetId="69" hidden="1">{"Minpmon",#N/A,FALSE,"Monthinput"}</definedName>
    <definedName name="llllll" localSheetId="70" hidden="1">{"Minpmon",#N/A,FALSE,"Monthinput"}</definedName>
    <definedName name="llllll" localSheetId="19" hidden="1">{"Minpmon",#N/A,FALSE,"Monthinput"}</definedName>
    <definedName name="llllll" localSheetId="22" hidden="1">{"Minpmon",#N/A,FALSE,"Monthinput"}</definedName>
    <definedName name="llllll" localSheetId="24" hidden="1">{"Minpmon",#N/A,FALSE,"Monthinput"}</definedName>
    <definedName name="llllll" localSheetId="26" hidden="1">{"Minpmon",#N/A,FALSE,"Monthinput"}</definedName>
    <definedName name="llllll" localSheetId="27" hidden="1">{"Minpmon",#N/A,FALSE,"Monthinput"}</definedName>
    <definedName name="llllll" localSheetId="0" hidden="1">{"Minpmon",#N/A,FALSE,"Monthinput"}</definedName>
    <definedName name="llllll" hidden="1">{"Minpmon",#N/A,FALSE,"Monthinput"}</definedName>
    <definedName name="lllllll" localSheetId="15" hidden="1">{"bop94-99",#N/A,FALSE,"BOP";"bgdp94-99",#N/A,FALSE,"BOPGDP";"exp94-99",#N/A,FALSE,"EXP";"imp94-99",#N/A,FALSE,"IMP";"tt9499",#N/A,FALSE,"TT";"ss94-99",#N/A,FALSE,"SERV";"tran94-99",#N/A,FALSE,"TRAN";"dis95-98",#N/A,FALSE,"DISB";"amor94-99",#N/A,FALSE,"AMOR";"int94-98",#N/A,FALSE,"INT";"debt94-99",#N/A,FALSE,"DEBT"}</definedName>
    <definedName name="lllllll" localSheetId="16" hidden="1">{"bop94-99",#N/A,FALSE,"BOP";"bgdp94-99",#N/A,FALSE,"BOPGDP";"exp94-99",#N/A,FALSE,"EXP";"imp94-99",#N/A,FALSE,"IMP";"tt9499",#N/A,FALSE,"TT";"ss94-99",#N/A,FALSE,"SERV";"tran94-99",#N/A,FALSE,"TRAN";"dis95-98",#N/A,FALSE,"DISB";"amor94-99",#N/A,FALSE,"AMOR";"int94-98",#N/A,FALSE,"INT";"debt94-99",#N/A,FALSE,"DEBT"}</definedName>
    <definedName name="lllllll" localSheetId="23" hidden="1">{"bop94-99",#N/A,FALSE,"BOP";"bgdp94-99",#N/A,FALSE,"BOPGDP";"exp94-99",#N/A,FALSE,"EXP";"imp94-99",#N/A,FALSE,"IMP";"tt9499",#N/A,FALSE,"TT";"ss94-99",#N/A,FALSE,"SERV";"tran94-99",#N/A,FALSE,"TRAN";"dis95-98",#N/A,FALSE,"DISB";"amor94-99",#N/A,FALSE,"AMOR";"int94-98",#N/A,FALSE,"INT";"debt94-99",#N/A,FALSE,"DEBT"}</definedName>
    <definedName name="lllllll" localSheetId="25" hidden="1">{"bop94-99",#N/A,FALSE,"BOP";"bgdp94-99",#N/A,FALSE,"BOPGDP";"exp94-99",#N/A,FALSE,"EXP";"imp94-99",#N/A,FALSE,"IMP";"tt9499",#N/A,FALSE,"TT";"ss94-99",#N/A,FALSE,"SERV";"tran94-99",#N/A,FALSE,"TRAN";"dis95-98",#N/A,FALSE,"DISB";"amor94-99",#N/A,FALSE,"AMOR";"int94-98",#N/A,FALSE,"INT";"debt94-99",#N/A,FALSE,"DEBT"}</definedName>
    <definedName name="lllllll" localSheetId="41" hidden="1">{"bop94-99",#N/A,FALSE,"BOP";"bgdp94-99",#N/A,FALSE,"BOPGDP";"exp94-99",#N/A,FALSE,"EXP";"imp94-99",#N/A,FALSE,"IMP";"tt9499",#N/A,FALSE,"TT";"ss94-99",#N/A,FALSE,"SERV";"tran94-99",#N/A,FALSE,"TRAN";"dis95-98",#N/A,FALSE,"DISB";"amor94-99",#N/A,FALSE,"AMOR";"int94-98",#N/A,FALSE,"INT";"debt94-99",#N/A,FALSE,"DEBT"}</definedName>
    <definedName name="lllllll" localSheetId="46"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35" hidden="1">{"bop94-99",#N/A,FALSE,"BOP";"bgdp94-99",#N/A,FALSE,"BOPGDP";"exp94-99",#N/A,FALSE,"EXP";"imp94-99",#N/A,FALSE,"IMP";"tt9499",#N/A,FALSE,"TT";"ss94-99",#N/A,FALSE,"SERV";"tran94-99",#N/A,FALSE,"TRAN";"dis95-98",#N/A,FALSE,"DISB";"amor94-99",#N/A,FALSE,"AMOR";"int94-98",#N/A,FALSE,"INT";"debt94-99",#N/A,FALSE,"DEBT"}</definedName>
    <definedName name="lllllll" localSheetId="2" hidden="1">{"bop94-99",#N/A,FALSE,"BOP";"bgdp94-99",#N/A,FALSE,"BOPGDP";"exp94-99",#N/A,FALSE,"EXP";"imp94-99",#N/A,FALSE,"IMP";"tt9499",#N/A,FALSE,"TT";"ss94-99",#N/A,FALSE,"SERV";"tran94-99",#N/A,FALSE,"TRAN";"dis95-98",#N/A,FALSE,"DISB";"amor94-99",#N/A,FALSE,"AMOR";"int94-98",#N/A,FALSE,"INT";"debt94-99",#N/A,FALSE,"DEBT"}</definedName>
    <definedName name="lllllll" localSheetId="28" hidden="1">{"bop94-99",#N/A,FALSE,"BOP";"bgdp94-99",#N/A,FALSE,"BOPGDP";"exp94-99",#N/A,FALSE,"EXP";"imp94-99",#N/A,FALSE,"IMP";"tt9499",#N/A,FALSE,"TT";"ss94-99",#N/A,FALSE,"SERV";"tran94-99",#N/A,FALSE,"TRAN";"dis95-98",#N/A,FALSE,"DISB";"amor94-99",#N/A,FALSE,"AMOR";"int94-98",#N/A,FALSE,"INT";"debt94-99",#N/A,FALSE,"DEBT"}</definedName>
    <definedName name="lllllll" localSheetId="29" hidden="1">{"bop94-99",#N/A,FALSE,"BOP";"bgdp94-99",#N/A,FALSE,"BOPGDP";"exp94-99",#N/A,FALSE,"EXP";"imp94-99",#N/A,FALSE,"IMP";"tt9499",#N/A,FALSE,"TT";"ss94-99",#N/A,FALSE,"SERV";"tran94-99",#N/A,FALSE,"TRAN";"dis95-98",#N/A,FALSE,"DISB";"amor94-99",#N/A,FALSE,"AMOR";"int94-98",#N/A,FALSE,"INT";"debt94-99",#N/A,FALSE,"DEBT"}</definedName>
    <definedName name="lllllll" localSheetId="30" hidden="1">{"bop94-99",#N/A,FALSE,"BOP";"bgdp94-99",#N/A,FALSE,"BOPGDP";"exp94-99",#N/A,FALSE,"EXP";"imp94-99",#N/A,FALSE,"IMP";"tt9499",#N/A,FALSE,"TT";"ss94-99",#N/A,FALSE,"SERV";"tran94-99",#N/A,FALSE,"TRAN";"dis95-98",#N/A,FALSE,"DISB";"amor94-99",#N/A,FALSE,"AMOR";"int94-98",#N/A,FALSE,"INT";"debt94-99",#N/A,FALSE,"DEBT"}</definedName>
    <definedName name="lllllll" localSheetId="31" hidden="1">{"bop94-99",#N/A,FALSE,"BOP";"bgdp94-99",#N/A,FALSE,"BOPGDP";"exp94-99",#N/A,FALSE,"EXP";"imp94-99",#N/A,FALSE,"IMP";"tt9499",#N/A,FALSE,"TT";"ss94-99",#N/A,FALSE,"SERV";"tran94-99",#N/A,FALSE,"TRAN";"dis95-98",#N/A,FALSE,"DISB";"amor94-99",#N/A,FALSE,"AMOR";"int94-98",#N/A,FALSE,"INT";"debt94-99",#N/A,FALSE,"DEBT"}</definedName>
    <definedName name="lllllll" localSheetId="32" hidden="1">{"bop94-99",#N/A,FALSE,"BOP";"bgdp94-99",#N/A,FALSE,"BOPGDP";"exp94-99",#N/A,FALSE,"EXP";"imp94-99",#N/A,FALSE,"IMP";"tt9499",#N/A,FALSE,"TT";"ss94-99",#N/A,FALSE,"SERV";"tran94-99",#N/A,FALSE,"TRAN";"dis95-98",#N/A,FALSE,"DISB";"amor94-99",#N/A,FALSE,"AMOR";"int94-98",#N/A,FALSE,"INT";"debt94-99",#N/A,FALSE,"DEBT"}</definedName>
    <definedName name="lllllll" localSheetId="33" hidden="1">{"bop94-99",#N/A,FALSE,"BOP";"bgdp94-99",#N/A,FALSE,"BOPGDP";"exp94-99",#N/A,FALSE,"EXP";"imp94-99",#N/A,FALSE,"IMP";"tt9499",#N/A,FALSE,"TT";"ss94-99",#N/A,FALSE,"SERV";"tran94-99",#N/A,FALSE,"TRAN";"dis95-98",#N/A,FALSE,"DISB";"amor94-99",#N/A,FALSE,"AMOR";"int94-98",#N/A,FALSE,"INT";"debt94-99",#N/A,FALSE,"DEBT"}</definedName>
    <definedName name="lllllll" localSheetId="34" hidden="1">{"bop94-99",#N/A,FALSE,"BOP";"bgdp94-99",#N/A,FALSE,"BOPGDP";"exp94-99",#N/A,FALSE,"EXP";"imp94-99",#N/A,FALSE,"IMP";"tt9499",#N/A,FALSE,"TT";"ss94-99",#N/A,FALSE,"SERV";"tran94-99",#N/A,FALSE,"TRAN";"dis95-98",#N/A,FALSE,"DISB";"amor94-99",#N/A,FALSE,"AMOR";"int94-98",#N/A,FALSE,"INT";"debt94-99",#N/A,FALSE,"DEBT"}</definedName>
    <definedName name="lllllll" localSheetId="36" hidden="1">{"bop94-99",#N/A,FALSE,"BOP";"bgdp94-99",#N/A,FALSE,"BOPGDP";"exp94-99",#N/A,FALSE,"EXP";"imp94-99",#N/A,FALSE,"IMP";"tt9499",#N/A,FALSE,"TT";"ss94-99",#N/A,FALSE,"SERV";"tran94-99",#N/A,FALSE,"TRAN";"dis95-98",#N/A,FALSE,"DISB";"amor94-99",#N/A,FALSE,"AMOR";"int94-98",#N/A,FALSE,"INT";"debt94-99",#N/A,FALSE,"DEBT"}</definedName>
    <definedName name="lllllll" localSheetId="39" hidden="1">{"bop94-99",#N/A,FALSE,"BOP";"bgdp94-99",#N/A,FALSE,"BOPGDP";"exp94-99",#N/A,FALSE,"EXP";"imp94-99",#N/A,FALSE,"IMP";"tt9499",#N/A,FALSE,"TT";"ss94-99",#N/A,FALSE,"SERV";"tran94-99",#N/A,FALSE,"TRAN";"dis95-98",#N/A,FALSE,"DISB";"amor94-99",#N/A,FALSE,"AMOR";"int94-98",#N/A,FALSE,"INT";"debt94-99",#N/A,FALSE,"DEBT"}</definedName>
    <definedName name="lllllll" localSheetId="50" hidden="1">{"bop94-99",#N/A,FALSE,"BOP";"bgdp94-99",#N/A,FALSE,"BOPGDP";"exp94-99",#N/A,FALSE,"EXP";"imp94-99",#N/A,FALSE,"IMP";"tt9499",#N/A,FALSE,"TT";"ss94-99",#N/A,FALSE,"SERV";"tran94-99",#N/A,FALSE,"TRAN";"dis95-98",#N/A,FALSE,"DISB";"amor94-99",#N/A,FALSE,"AMOR";"int94-98",#N/A,FALSE,"INT";"debt94-99",#N/A,FALSE,"DEBT"}</definedName>
    <definedName name="lllllll" localSheetId="51" hidden="1">{"bop94-99",#N/A,FALSE,"BOP";"bgdp94-99",#N/A,FALSE,"BOPGDP";"exp94-99",#N/A,FALSE,"EXP";"imp94-99",#N/A,FALSE,"IMP";"tt9499",#N/A,FALSE,"TT";"ss94-99",#N/A,FALSE,"SERV";"tran94-99",#N/A,FALSE,"TRAN";"dis95-98",#N/A,FALSE,"DISB";"amor94-99",#N/A,FALSE,"AMOR";"int94-98",#N/A,FALSE,"INT";"debt94-99",#N/A,FALSE,"DEBT"}</definedName>
    <definedName name="lllllll" localSheetId="52" hidden="1">{"bop94-99",#N/A,FALSE,"BOP";"bgdp94-99",#N/A,FALSE,"BOPGDP";"exp94-99",#N/A,FALSE,"EXP";"imp94-99",#N/A,FALSE,"IMP";"tt9499",#N/A,FALSE,"TT";"ss94-99",#N/A,FALSE,"SERV";"tran94-99",#N/A,FALSE,"TRAN";"dis95-98",#N/A,FALSE,"DISB";"amor94-99",#N/A,FALSE,"AMOR";"int94-98",#N/A,FALSE,"INT";"debt94-99",#N/A,FALSE,"DEBT"}</definedName>
    <definedName name="lllllll" localSheetId="53" hidden="1">{"bop94-99",#N/A,FALSE,"BOP";"bgdp94-99",#N/A,FALSE,"BOPGDP";"exp94-99",#N/A,FALSE,"EXP";"imp94-99",#N/A,FALSE,"IMP";"tt9499",#N/A,FALSE,"TT";"ss94-99",#N/A,FALSE,"SERV";"tran94-99",#N/A,FALSE,"TRAN";"dis95-98",#N/A,FALSE,"DISB";"amor94-99",#N/A,FALSE,"AMOR";"int94-98",#N/A,FALSE,"INT";"debt94-99",#N/A,FALSE,"DEBT"}</definedName>
    <definedName name="lllllll" localSheetId="54" hidden="1">{"bop94-99",#N/A,FALSE,"BOP";"bgdp94-99",#N/A,FALSE,"BOPGDP";"exp94-99",#N/A,FALSE,"EXP";"imp94-99",#N/A,FALSE,"IMP";"tt9499",#N/A,FALSE,"TT";"ss94-99",#N/A,FALSE,"SERV";"tran94-99",#N/A,FALSE,"TRAN";"dis95-98",#N/A,FALSE,"DISB";"amor94-99",#N/A,FALSE,"AMOR";"int94-98",#N/A,FALSE,"INT";"debt94-99",#N/A,FALSE,"DEBT"}</definedName>
    <definedName name="lllllll" localSheetId="55" hidden="1">{"bop94-99",#N/A,FALSE,"BOP";"bgdp94-99",#N/A,FALSE,"BOPGDP";"exp94-99",#N/A,FALSE,"EXP";"imp94-99",#N/A,FALSE,"IMP";"tt9499",#N/A,FALSE,"TT";"ss94-99",#N/A,FALSE,"SERV";"tran94-99",#N/A,FALSE,"TRAN";"dis95-98",#N/A,FALSE,"DISB";"amor94-99",#N/A,FALSE,"AMOR";"int94-98",#N/A,FALSE,"INT";"debt94-99",#N/A,FALSE,"DEBT"}</definedName>
    <definedName name="lllllll" localSheetId="56" hidden="1">{"bop94-99",#N/A,FALSE,"BOP";"bgdp94-99",#N/A,FALSE,"BOPGDP";"exp94-99",#N/A,FALSE,"EXP";"imp94-99",#N/A,FALSE,"IMP";"tt9499",#N/A,FALSE,"TT";"ss94-99",#N/A,FALSE,"SERV";"tran94-99",#N/A,FALSE,"TRAN";"dis95-98",#N/A,FALSE,"DISB";"amor94-99",#N/A,FALSE,"AMOR";"int94-98",#N/A,FALSE,"INT";"debt94-99",#N/A,FALSE,"DEBT"}</definedName>
    <definedName name="lllllll" localSheetId="69" hidden="1">{"bop94-99",#N/A,FALSE,"BOP";"bgdp94-99",#N/A,FALSE,"BOPGDP";"exp94-99",#N/A,FALSE,"EXP";"imp94-99",#N/A,FALSE,"IMP";"tt9499",#N/A,FALSE,"TT";"ss94-99",#N/A,FALSE,"SERV";"tran94-99",#N/A,FALSE,"TRAN";"dis95-98",#N/A,FALSE,"DISB";"amor94-99",#N/A,FALSE,"AMOR";"int94-98",#N/A,FALSE,"INT";"debt94-99",#N/A,FALSE,"DEBT"}</definedName>
    <definedName name="lllllll" localSheetId="70" hidden="1">{"bop94-99",#N/A,FALSE,"BOP";"bgdp94-99",#N/A,FALSE,"BOPGDP";"exp94-99",#N/A,FALSE,"EXP";"imp94-99",#N/A,FALSE,"IMP";"tt9499",#N/A,FALSE,"TT";"ss94-99",#N/A,FALSE,"SERV";"tran94-99",#N/A,FALSE,"TRAN";"dis95-98",#N/A,FALSE,"DISB";"amor94-99",#N/A,FALSE,"AMOR";"int94-98",#N/A,FALSE,"INT";"debt94-99",#N/A,FALSE,"DEBT"}</definedName>
    <definedName name="lllllll" localSheetId="19" hidden="1">{"bop94-99",#N/A,FALSE,"BOP";"bgdp94-99",#N/A,FALSE,"BOPGDP";"exp94-99",#N/A,FALSE,"EXP";"imp94-99",#N/A,FALSE,"IMP";"tt9499",#N/A,FALSE,"TT";"ss94-99",#N/A,FALSE,"SERV";"tran94-99",#N/A,FALSE,"TRAN";"dis95-98",#N/A,FALSE,"DISB";"amor94-99",#N/A,FALSE,"AMOR";"int94-98",#N/A,FALSE,"INT";"debt94-99",#N/A,FALSE,"DEBT"}</definedName>
    <definedName name="lllllll" localSheetId="22" hidden="1">{"bop94-99",#N/A,FALSE,"BOP";"bgdp94-99",#N/A,FALSE,"BOPGDP";"exp94-99",#N/A,FALSE,"EXP";"imp94-99",#N/A,FALSE,"IMP";"tt9499",#N/A,FALSE,"TT";"ss94-99",#N/A,FALSE,"SERV";"tran94-99",#N/A,FALSE,"TRAN";"dis95-98",#N/A,FALSE,"DISB";"amor94-99",#N/A,FALSE,"AMOR";"int94-98",#N/A,FALSE,"INT";"debt94-99",#N/A,FALSE,"DEBT"}</definedName>
    <definedName name="lllllll" localSheetId="24" hidden="1">{"bop94-99",#N/A,FALSE,"BOP";"bgdp94-99",#N/A,FALSE,"BOPGDP";"exp94-99",#N/A,FALSE,"EXP";"imp94-99",#N/A,FALSE,"IMP";"tt9499",#N/A,FALSE,"TT";"ss94-99",#N/A,FALSE,"SERV";"tran94-99",#N/A,FALSE,"TRAN";"dis95-98",#N/A,FALSE,"DISB";"amor94-99",#N/A,FALSE,"AMOR";"int94-98",#N/A,FALSE,"INT";"debt94-99",#N/A,FALSE,"DEBT"}</definedName>
    <definedName name="lllllll" localSheetId="26" hidden="1">{"bop94-99",#N/A,FALSE,"BOP";"bgdp94-99",#N/A,FALSE,"BOPGDP";"exp94-99",#N/A,FALSE,"EXP";"imp94-99",#N/A,FALSE,"IMP";"tt9499",#N/A,FALSE,"TT";"ss94-99",#N/A,FALSE,"SERV";"tran94-99",#N/A,FALSE,"TRAN";"dis95-98",#N/A,FALSE,"DISB";"amor94-99",#N/A,FALSE,"AMOR";"int94-98",#N/A,FALSE,"INT";"debt94-99",#N/A,FALSE,"DEBT"}</definedName>
    <definedName name="lllllll" localSheetId="27"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15" hidden="1">{"Minpmon",#N/A,FALSE,"Monthinput"}</definedName>
    <definedName name="lllllllllllllllll" localSheetId="16" hidden="1">{"Minpmon",#N/A,FALSE,"Monthinput"}</definedName>
    <definedName name="lllllllllllllllll" localSheetId="23" hidden="1">{"Minpmon",#N/A,FALSE,"Monthinput"}</definedName>
    <definedName name="lllllllllllllllll" localSheetId="25" hidden="1">{"Minpmon",#N/A,FALSE,"Monthinput"}</definedName>
    <definedName name="lllllllllllllllll" localSheetId="41" hidden="1">{"Minpmon",#N/A,FALSE,"Monthinput"}</definedName>
    <definedName name="lllllllllllllllll" localSheetId="46" hidden="1">{"Minpmon",#N/A,FALSE,"Monthinput"}</definedName>
    <definedName name="lllllllllllllllll" localSheetId="7" hidden="1">{"Minpmon",#N/A,FALSE,"Monthinput"}</definedName>
    <definedName name="lllllllllllllllll" localSheetId="8" hidden="1">{"Minpmon",#N/A,FALSE,"Monthinput"}</definedName>
    <definedName name="lllllllllllllllll" localSheetId="35" hidden="1">{"Minpmon",#N/A,FALSE,"Monthinput"}</definedName>
    <definedName name="lllllllllllllllll" localSheetId="2" hidden="1">{"Minpmon",#N/A,FALSE,"Monthinput"}</definedName>
    <definedName name="lllllllllllllllll" localSheetId="28" hidden="1">{"Minpmon",#N/A,FALSE,"Monthinput"}</definedName>
    <definedName name="lllllllllllllllll" localSheetId="29" hidden="1">{"Minpmon",#N/A,FALSE,"Monthinput"}</definedName>
    <definedName name="lllllllllllllllll" localSheetId="30" hidden="1">{"Minpmon",#N/A,FALSE,"Monthinput"}</definedName>
    <definedName name="lllllllllllllllll" localSheetId="31" hidden="1">{"Minpmon",#N/A,FALSE,"Monthinput"}</definedName>
    <definedName name="lllllllllllllllll" localSheetId="32" hidden="1">{"Minpmon",#N/A,FALSE,"Monthinput"}</definedName>
    <definedName name="lllllllllllllllll" localSheetId="33" hidden="1">{"Minpmon",#N/A,FALSE,"Monthinput"}</definedName>
    <definedName name="lllllllllllllllll" localSheetId="34" hidden="1">{"Minpmon",#N/A,FALSE,"Monthinput"}</definedName>
    <definedName name="lllllllllllllllll" localSheetId="36" hidden="1">{"Minpmon",#N/A,FALSE,"Monthinput"}</definedName>
    <definedName name="lllllllllllllllll" localSheetId="39" hidden="1">{"Minpmon",#N/A,FALSE,"Monthinput"}</definedName>
    <definedName name="lllllllllllllllll" localSheetId="50" hidden="1">{"Minpmon",#N/A,FALSE,"Monthinput"}</definedName>
    <definedName name="lllllllllllllllll" localSheetId="51" hidden="1">{"Minpmon",#N/A,FALSE,"Monthinput"}</definedName>
    <definedName name="lllllllllllllllll" localSheetId="52" hidden="1">{"Minpmon",#N/A,FALSE,"Monthinput"}</definedName>
    <definedName name="lllllllllllllllll" localSheetId="53" hidden="1">{"Minpmon",#N/A,FALSE,"Monthinput"}</definedName>
    <definedName name="lllllllllllllllll" localSheetId="54" hidden="1">{"Minpmon",#N/A,FALSE,"Monthinput"}</definedName>
    <definedName name="lllllllllllllllll" localSheetId="55" hidden="1">{"Minpmon",#N/A,FALSE,"Monthinput"}</definedName>
    <definedName name="lllllllllllllllll" localSheetId="56" hidden="1">{"Minpmon",#N/A,FALSE,"Monthinput"}</definedName>
    <definedName name="lllllllllllllllll" localSheetId="69" hidden="1">{"Minpmon",#N/A,FALSE,"Monthinput"}</definedName>
    <definedName name="lllllllllllllllll" localSheetId="70" hidden="1">{"Minpmon",#N/A,FALSE,"Monthinput"}</definedName>
    <definedName name="lllllllllllllllll" localSheetId="19" hidden="1">{"Minpmon",#N/A,FALSE,"Monthinput"}</definedName>
    <definedName name="lllllllllllllllll" localSheetId="22" hidden="1">{"Minpmon",#N/A,FALSE,"Monthinput"}</definedName>
    <definedName name="lllllllllllllllll" localSheetId="24" hidden="1">{"Minpmon",#N/A,FALSE,"Monthinput"}</definedName>
    <definedName name="lllllllllllllllll" localSheetId="26" hidden="1">{"Minpmon",#N/A,FALSE,"Monthinput"}</definedName>
    <definedName name="lllllllllllllllll" localSheetId="27" hidden="1">{"Minpmon",#N/A,FALSE,"Monthinput"}</definedName>
    <definedName name="lllllllllllllllll" localSheetId="0" hidden="1">{"Minpmon",#N/A,FALSE,"Monthinput"}</definedName>
    <definedName name="lllllllllllllllll" hidden="1">{"Minpmon",#N/A,FALSE,"Monthinput"}</definedName>
    <definedName name="lloo" localSheetId="16" hidden="1">#REF!</definedName>
    <definedName name="lloo" localSheetId="25" hidden="1">#REF!</definedName>
    <definedName name="lloo" localSheetId="41" hidden="1">#REF!</definedName>
    <definedName name="lloo" localSheetId="46" hidden="1">#REF!</definedName>
    <definedName name="lloo" localSheetId="35" hidden="1">#REF!</definedName>
    <definedName name="lloo" localSheetId="29" hidden="1">#REF!</definedName>
    <definedName name="lloo" localSheetId="33" hidden="1">#REF!</definedName>
    <definedName name="lloo" localSheetId="34" hidden="1">#REF!</definedName>
    <definedName name="lloo" localSheetId="39" hidden="1">#REF!</definedName>
    <definedName name="lloo" localSheetId="50" hidden="1">#REF!</definedName>
    <definedName name="lloo" localSheetId="51" hidden="1">#REF!</definedName>
    <definedName name="lloo" localSheetId="55" hidden="1">#REF!</definedName>
    <definedName name="lloo" localSheetId="56" hidden="1">#REF!</definedName>
    <definedName name="lloo" localSheetId="69" hidden="1">#REF!</definedName>
    <definedName name="lloo" localSheetId="19" hidden="1">#REF!</definedName>
    <definedName name="lloo" localSheetId="26" hidden="1">#REF!</definedName>
    <definedName name="lloo" localSheetId="0" hidden="1">#REF!</definedName>
    <definedName name="lloo" hidden="1">#REF!</definedName>
    <definedName name="lodnjkhdnbdv" localSheetId="16">#REF!</definedName>
    <definedName name="lodnjkhdnbdv" localSheetId="41">#REF!</definedName>
    <definedName name="lodnjkhdnbdv" localSheetId="46">#REF!</definedName>
    <definedName name="lodnjkhdnbdv" localSheetId="35">#REF!</definedName>
    <definedName name="lodnjkhdnbdv" localSheetId="29">#REF!</definedName>
    <definedName name="lodnjkhdnbdv" localSheetId="34">#REF!</definedName>
    <definedName name="lodnjkhdnbdv" localSheetId="39">#REF!</definedName>
    <definedName name="lodnjkhdnbdv" localSheetId="50">#REF!</definedName>
    <definedName name="lodnjkhdnbdv" localSheetId="51">#REF!</definedName>
    <definedName name="lodnjkhdnbdv" localSheetId="55">#REF!</definedName>
    <definedName name="lodnjkhdnbdv" localSheetId="56">#REF!</definedName>
    <definedName name="lodnjkhdnbdv" localSheetId="19">#REF!</definedName>
    <definedName name="lodnjkhdnbdv" localSheetId="26">#REF!</definedName>
    <definedName name="lodnjkhdnbdv" localSheetId="0">#REF!</definedName>
    <definedName name="lodnjkhdnbdv">#REF!</definedName>
    <definedName name="lolololo" localSheetId="16">#REF!</definedName>
    <definedName name="lolololo" localSheetId="41">#REF!</definedName>
    <definedName name="lolololo" localSheetId="46">#REF!</definedName>
    <definedName name="lolololo" localSheetId="35">#REF!</definedName>
    <definedName name="lolololo" localSheetId="29">#REF!</definedName>
    <definedName name="lolololo" localSheetId="34">#REF!</definedName>
    <definedName name="lolololo" localSheetId="39">#REF!</definedName>
    <definedName name="lolololo" localSheetId="50">#REF!</definedName>
    <definedName name="lolololo" localSheetId="51">#REF!</definedName>
    <definedName name="lolololo" localSheetId="55">#REF!</definedName>
    <definedName name="lolololo" localSheetId="56">#REF!</definedName>
    <definedName name="lolololo" localSheetId="19">#REF!</definedName>
    <definedName name="lolololo" localSheetId="26">#REF!</definedName>
    <definedName name="lolololo" localSheetId="0">#REF!</definedName>
    <definedName name="lolololo">#REF!</definedName>
    <definedName name="LONAB96" localSheetId="16">#REF!</definedName>
    <definedName name="LONAB96" localSheetId="41">#REF!</definedName>
    <definedName name="LONAB96" localSheetId="46">#REF!</definedName>
    <definedName name="LONAB96" localSheetId="35">#REF!</definedName>
    <definedName name="LONAB96" localSheetId="34">#REF!</definedName>
    <definedName name="LONAB96" localSheetId="39">#REF!</definedName>
    <definedName name="LONAB96" localSheetId="19">#REF!</definedName>
    <definedName name="LONAB96" localSheetId="26">#REF!</definedName>
    <definedName name="LONAB96" localSheetId="0">#REF!</definedName>
    <definedName name="LONAB96">#REF!</definedName>
    <definedName name="LOOKUPMTH" localSheetId="16">#REF!</definedName>
    <definedName name="LOOKUPMTH" localSheetId="41">#REF!</definedName>
    <definedName name="LOOKUPMTH" localSheetId="46">#REF!</definedName>
    <definedName name="LOOKUPMTH" localSheetId="35">#REF!</definedName>
    <definedName name="LOOKUPMTH" localSheetId="34">#REF!</definedName>
    <definedName name="LOOKUPMTH" localSheetId="39">#REF!</definedName>
    <definedName name="LOOKUPMTH" localSheetId="19">#REF!</definedName>
    <definedName name="LOOKUPMTH" localSheetId="26">#REF!</definedName>
    <definedName name="LOOKUPMTH" localSheetId="0">#REF!</definedName>
    <definedName name="LOOKUPMTH">#REF!</definedName>
    <definedName name="Low_external" localSheetId="16">#REF!</definedName>
    <definedName name="Low_external" localSheetId="41">#REF!</definedName>
    <definedName name="Low_external" localSheetId="46">#REF!</definedName>
    <definedName name="Low_external" localSheetId="35">#REF!</definedName>
    <definedName name="Low_external" localSheetId="34">#REF!</definedName>
    <definedName name="Low_external" localSheetId="39">#REF!</definedName>
    <definedName name="Low_external" localSheetId="19">#REF!</definedName>
    <definedName name="Low_external" localSheetId="26">#REF!</definedName>
    <definedName name="Low_external" localSheetId="0">#REF!</definedName>
    <definedName name="Low_external">#REF!</definedName>
    <definedName name="Low_fiscal" localSheetId="16">#REF!</definedName>
    <definedName name="Low_fiscal" localSheetId="41">#REF!</definedName>
    <definedName name="Low_fiscal" localSheetId="46">#REF!</definedName>
    <definedName name="Low_fiscal" localSheetId="35">#REF!</definedName>
    <definedName name="Low_fiscal" localSheetId="34">#REF!</definedName>
    <definedName name="Low_fiscal" localSheetId="39">#REF!</definedName>
    <definedName name="Low_fiscal" localSheetId="19">#REF!</definedName>
    <definedName name="Low_fiscal" localSheetId="26">#REF!</definedName>
    <definedName name="Low_fiscal" localSheetId="0">#REF!</definedName>
    <definedName name="Low_fiscal">#REF!</definedName>
    <definedName name="Low_growth_extended" localSheetId="16">#REF!</definedName>
    <definedName name="Low_growth_extended" localSheetId="41">#REF!</definedName>
    <definedName name="Low_growth_extended" localSheetId="46">#REF!</definedName>
    <definedName name="Low_growth_extended" localSheetId="35">#REF!</definedName>
    <definedName name="Low_growth_extended" localSheetId="34">#REF!</definedName>
    <definedName name="Low_growth_extended" localSheetId="39">#REF!</definedName>
    <definedName name="Low_growth_extended" localSheetId="19">#REF!</definedName>
    <definedName name="Low_growth_extended" localSheetId="26">#REF!</definedName>
    <definedName name="Low_growth_extended" localSheetId="0">#REF!</definedName>
    <definedName name="Low_growth_extended">#REF!</definedName>
    <definedName name="Low_growth_summary" localSheetId="16">#REF!</definedName>
    <definedName name="Low_growth_summary" localSheetId="41">#REF!</definedName>
    <definedName name="Low_growth_summary" localSheetId="46">#REF!</definedName>
    <definedName name="Low_growth_summary" localSheetId="35">#REF!</definedName>
    <definedName name="Low_growth_summary" localSheetId="34">#REF!</definedName>
    <definedName name="Low_growth_summary" localSheetId="39">#REF!</definedName>
    <definedName name="Low_growth_summary" localSheetId="19">#REF!</definedName>
    <definedName name="Low_growth_summary" localSheetId="26">#REF!</definedName>
    <definedName name="Low_growth_summary" localSheetId="0">#REF!</definedName>
    <definedName name="Low_growth_summary">#REF!</definedName>
    <definedName name="Low_monetary" localSheetId="16">#REF!</definedName>
    <definedName name="Low_monetary" localSheetId="41">#REF!</definedName>
    <definedName name="Low_monetary" localSheetId="46">#REF!</definedName>
    <definedName name="Low_monetary" localSheetId="35">#REF!</definedName>
    <definedName name="Low_monetary" localSheetId="34">#REF!</definedName>
    <definedName name="Low_monetary" localSheetId="39">#REF!</definedName>
    <definedName name="Low_monetary" localSheetId="19">#REF!</definedName>
    <definedName name="Low_monetary" localSheetId="26">#REF!</definedName>
    <definedName name="Low_monetary" localSheetId="0">#REF!</definedName>
    <definedName name="Low_monetary">#REF!</definedName>
    <definedName name="Low_real" localSheetId="16">#REF!</definedName>
    <definedName name="Low_real" localSheetId="41">#REF!</definedName>
    <definedName name="Low_real" localSheetId="46">#REF!</definedName>
    <definedName name="Low_real" localSheetId="35">#REF!</definedName>
    <definedName name="Low_real" localSheetId="34">#REF!</definedName>
    <definedName name="Low_real" localSheetId="39">#REF!</definedName>
    <definedName name="Low_real" localSheetId="19">#REF!</definedName>
    <definedName name="Low_real" localSheetId="26">#REF!</definedName>
    <definedName name="Low_real" localSheetId="0">#REF!</definedName>
    <definedName name="Low_real">#REF!</definedName>
    <definedName name="Low_summary" localSheetId="16">#REF!</definedName>
    <definedName name="Low_summary" localSheetId="41">#REF!</definedName>
    <definedName name="Low_summary" localSheetId="46">#REF!</definedName>
    <definedName name="Low_summary" localSheetId="35">#REF!</definedName>
    <definedName name="Low_summary" localSheetId="34">#REF!</definedName>
    <definedName name="Low_summary" localSheetId="39">#REF!</definedName>
    <definedName name="Low_summary" localSheetId="19">#REF!</definedName>
    <definedName name="Low_summary" localSheetId="26">#REF!</definedName>
    <definedName name="Low_summary" localSheetId="0">#REF!</definedName>
    <definedName name="Low_summary">#REF!</definedName>
    <definedName name="Lowest_Inter_Bank_Rate" localSheetId="36">#REF!</definedName>
    <definedName name="Lowest_Inter_Bank_Rate" localSheetId="55">#REF!</definedName>
    <definedName name="Lowest_Inter_Bank_Rate" localSheetId="70">#REF!</definedName>
    <definedName name="Lowest_Inter_Bank_Rate">'[86]Inter-Bank'!$M$5</definedName>
    <definedName name="LP" localSheetId="15">#REF!</definedName>
    <definedName name="LP" localSheetId="16">#REF!</definedName>
    <definedName name="LP" localSheetId="25">#REF!</definedName>
    <definedName name="LP" localSheetId="41">#REF!</definedName>
    <definedName name="LP" localSheetId="46">#REF!</definedName>
    <definedName name="LP" localSheetId="35">#REF!</definedName>
    <definedName name="LP" localSheetId="29">#REF!</definedName>
    <definedName name="LP" localSheetId="33">#REF!</definedName>
    <definedName name="LP" localSheetId="34">#REF!</definedName>
    <definedName name="LP" localSheetId="36">#N/A</definedName>
    <definedName name="LP" localSheetId="39">#REF!</definedName>
    <definedName name="LP" localSheetId="50">#REF!</definedName>
    <definedName name="LP" localSheetId="51">#REF!</definedName>
    <definedName name="LP" localSheetId="55">#REF!</definedName>
    <definedName name="LP" localSheetId="56">#REF!</definedName>
    <definedName name="LP" localSheetId="69">#REF!</definedName>
    <definedName name="LP" localSheetId="19">#REF!</definedName>
    <definedName name="LP" localSheetId="26">#REF!</definedName>
    <definedName name="LP" localSheetId="0">#REF!</definedName>
    <definedName name="LP">#REF!</definedName>
    <definedName name="LP1A" localSheetId="15">#REF!</definedName>
    <definedName name="LP1A" localSheetId="16">#REF!</definedName>
    <definedName name="LP1A" localSheetId="41">#REF!</definedName>
    <definedName name="LP1A" localSheetId="46">#REF!</definedName>
    <definedName name="LP1A" localSheetId="35">#REF!</definedName>
    <definedName name="LP1A" localSheetId="29">#REF!</definedName>
    <definedName name="LP1A" localSheetId="34">#REF!</definedName>
    <definedName name="LP1A" localSheetId="36">#N/A</definedName>
    <definedName name="LP1A" localSheetId="39">#REF!</definedName>
    <definedName name="LP1A" localSheetId="50">#REF!</definedName>
    <definedName name="LP1A" localSheetId="51">#REF!</definedName>
    <definedName name="LP1A" localSheetId="55">#REF!</definedName>
    <definedName name="LP1A" localSheetId="56">#REF!</definedName>
    <definedName name="LP1A" localSheetId="19">#REF!</definedName>
    <definedName name="LP1A" localSheetId="26">#REF!</definedName>
    <definedName name="LP1A" localSheetId="0">#REF!</definedName>
    <definedName name="LP1A">#REF!</definedName>
    <definedName name="LPEperc" localSheetId="16">#REF!</definedName>
    <definedName name="LPEperc" localSheetId="41">#REF!</definedName>
    <definedName name="LPEperc" localSheetId="46">#REF!</definedName>
    <definedName name="LPEperc" localSheetId="35">#REF!</definedName>
    <definedName name="LPEperc" localSheetId="34">#REF!</definedName>
    <definedName name="LPEperc" localSheetId="39">#REF!</definedName>
    <definedName name="LPEperc" localSheetId="19">#REF!</definedName>
    <definedName name="LPEperc" localSheetId="26">#REF!</definedName>
    <definedName name="LPEperc" localSheetId="0">#REF!</definedName>
    <definedName name="LPEperc">#REF!</definedName>
    <definedName name="LPperc" localSheetId="16">#REF!</definedName>
    <definedName name="LPperc" localSheetId="41">#REF!</definedName>
    <definedName name="LPperc" localSheetId="46">#REF!</definedName>
    <definedName name="LPperc" localSheetId="35">#REF!</definedName>
    <definedName name="LPperc" localSheetId="34">#REF!</definedName>
    <definedName name="LPperc" localSheetId="39">#REF!</definedName>
    <definedName name="LPperc" localSheetId="19">#REF!</definedName>
    <definedName name="LPperc" localSheetId="26">#REF!</definedName>
    <definedName name="LPperc" localSheetId="0">#REF!</definedName>
    <definedName name="LPperc">#REF!</definedName>
    <definedName name="LT" localSheetId="16">#REF!</definedName>
    <definedName name="LT" localSheetId="41">#REF!</definedName>
    <definedName name="LT" localSheetId="46">#REF!</definedName>
    <definedName name="LT" localSheetId="35">#REF!</definedName>
    <definedName name="LT" localSheetId="34">#REF!</definedName>
    <definedName name="LT" localSheetId="39">#REF!</definedName>
    <definedName name="LT" localSheetId="19">#REF!</definedName>
    <definedName name="LT" localSheetId="26">#REF!</definedName>
    <definedName name="LT" localSheetId="0">#REF!</definedName>
    <definedName name="LT">#REF!</definedName>
    <definedName name="LTcirr" localSheetId="16">#REF!</definedName>
    <definedName name="LTcirr" localSheetId="41">#REF!</definedName>
    <definedName name="LTcirr" localSheetId="46">#REF!</definedName>
    <definedName name="LTcirr" localSheetId="35">#REF!</definedName>
    <definedName name="LTcirr" localSheetId="29">#REF!</definedName>
    <definedName name="LTcirr" localSheetId="34">#REF!</definedName>
    <definedName name="LTcirr" localSheetId="39">#REF!</definedName>
    <definedName name="LTcirr" localSheetId="56">#REF!</definedName>
    <definedName name="LTcirr" localSheetId="19">#REF!</definedName>
    <definedName name="LTcirr" localSheetId="26">#REF!</definedName>
    <definedName name="LTcirr" localSheetId="0">#REF!</definedName>
    <definedName name="LTcirr">#REF!</definedName>
    <definedName name="LTr" localSheetId="16">#REF!</definedName>
    <definedName name="LTr" localSheetId="41">#REF!</definedName>
    <definedName name="LTr" localSheetId="46">#REF!</definedName>
    <definedName name="LTr" localSheetId="35">#REF!</definedName>
    <definedName name="LTr" localSheetId="29">#REF!</definedName>
    <definedName name="LTr" localSheetId="34">#REF!</definedName>
    <definedName name="LTr" localSheetId="39">#REF!</definedName>
    <definedName name="LTr" localSheetId="56">#REF!</definedName>
    <definedName name="LTr" localSheetId="19">#REF!</definedName>
    <definedName name="LTr" localSheetId="26">#REF!</definedName>
    <definedName name="LTr" localSheetId="0">#REF!</definedName>
    <definedName name="LTr">#REF!</definedName>
    <definedName name="LUR" localSheetId="15">#REF!</definedName>
    <definedName name="LUR">#N/A</definedName>
    <definedName name="LUXF" localSheetId="15">#REF!</definedName>
    <definedName name="LUXF" localSheetId="16">#REF!</definedName>
    <definedName name="LUXF" localSheetId="25">#REF!</definedName>
    <definedName name="LUXF" localSheetId="41">#REF!</definedName>
    <definedName name="LUXF" localSheetId="46">#REF!</definedName>
    <definedName name="LUXF" localSheetId="35">#REF!</definedName>
    <definedName name="LUXF" localSheetId="29">#REF!</definedName>
    <definedName name="LUXF" localSheetId="33">#REF!</definedName>
    <definedName name="LUXF" localSheetId="34">#REF!</definedName>
    <definedName name="LUXF" localSheetId="36">#N/A</definedName>
    <definedName name="LUXF" localSheetId="39">#REF!</definedName>
    <definedName name="LUXF" localSheetId="50">#REF!</definedName>
    <definedName name="LUXF" localSheetId="51">#REF!</definedName>
    <definedName name="LUXF" localSheetId="55">#REF!</definedName>
    <definedName name="LUXF" localSheetId="56">#REF!</definedName>
    <definedName name="LUXF" localSheetId="69">#REF!</definedName>
    <definedName name="LUXF" localSheetId="19">#REF!</definedName>
    <definedName name="LUXF" localSheetId="26">#REF!</definedName>
    <definedName name="LUXF" localSheetId="0">#REF!</definedName>
    <definedName name="LUXF">#REF!</definedName>
    <definedName name="LUXF1" localSheetId="15">#REF!</definedName>
    <definedName name="LUXF1" localSheetId="16">#REF!</definedName>
    <definedName name="LUXF1" localSheetId="41">#REF!</definedName>
    <definedName name="LUXF1" localSheetId="46">#REF!</definedName>
    <definedName name="LUXF1" localSheetId="35">#REF!</definedName>
    <definedName name="LUXF1" localSheetId="29">#REF!</definedName>
    <definedName name="LUXF1" localSheetId="34">#REF!</definedName>
    <definedName name="LUXF1" localSheetId="36">#N/A</definedName>
    <definedName name="LUXF1" localSheetId="39">#REF!</definedName>
    <definedName name="LUXF1" localSheetId="50">#REF!</definedName>
    <definedName name="LUXF1" localSheetId="51">#REF!</definedName>
    <definedName name="LUXF1" localSheetId="55">#REF!</definedName>
    <definedName name="LUXF1" localSheetId="56">#REF!</definedName>
    <definedName name="LUXF1" localSheetId="19">#REF!</definedName>
    <definedName name="LUXF1" localSheetId="26">#REF!</definedName>
    <definedName name="LUXF1" localSheetId="0">#REF!</definedName>
    <definedName name="LUXF1">#REF!</definedName>
    <definedName name="Lyon" localSheetId="36">#REF!</definedName>
    <definedName name="Lyon" localSheetId="70">#REF!</definedName>
    <definedName name="Lyon">[83]Sheet3!$O$1</definedName>
    <definedName name="m">#N/A</definedName>
    <definedName name="MACRO" localSheetId="15">#REF!</definedName>
    <definedName name="MACRO" localSheetId="16">#REF!</definedName>
    <definedName name="MACRO" localSheetId="25">#REF!</definedName>
    <definedName name="MACRO" localSheetId="41">#REF!</definedName>
    <definedName name="MACRO" localSheetId="46">#REF!</definedName>
    <definedName name="MACRO" localSheetId="35">#REF!</definedName>
    <definedName name="MACRO" localSheetId="29">#REF!</definedName>
    <definedName name="MACRO" localSheetId="33">#REF!</definedName>
    <definedName name="MACRO" localSheetId="34">#REF!</definedName>
    <definedName name="MACRO" localSheetId="39">#REF!</definedName>
    <definedName name="MACRO" localSheetId="55">#REF!</definedName>
    <definedName name="MACRO" localSheetId="56">#REF!</definedName>
    <definedName name="MACRO" localSheetId="69">#REF!</definedName>
    <definedName name="MACRO" localSheetId="19">#REF!</definedName>
    <definedName name="MACRO" localSheetId="26">#REF!</definedName>
    <definedName name="MACRO" localSheetId="0">#REF!</definedName>
    <definedName name="MACRO">#REF!</definedName>
    <definedName name="MACRO_ASSUMP_2006" localSheetId="16">#REF!</definedName>
    <definedName name="MACRO_ASSUMP_2006" localSheetId="41">#REF!</definedName>
    <definedName name="MACRO_ASSUMP_2006" localSheetId="46">#REF!</definedName>
    <definedName name="MACRO_ASSUMP_2006" localSheetId="35">#REF!</definedName>
    <definedName name="MACRO_ASSUMP_2006" localSheetId="29">#REF!</definedName>
    <definedName name="MACRO_ASSUMP_2006" localSheetId="34">#REF!</definedName>
    <definedName name="MACRO_ASSUMP_2006" localSheetId="39">#REF!</definedName>
    <definedName name="MACRO_ASSUMP_2006" localSheetId="55">#REF!</definedName>
    <definedName name="MACRO_ASSUMP_2006" localSheetId="56">#REF!</definedName>
    <definedName name="MACRO_ASSUMP_2006" localSheetId="19">#REF!</definedName>
    <definedName name="MACRO_ASSUMP_2006" localSheetId="26">#REF!</definedName>
    <definedName name="MACRO_ASSUMP_2006" localSheetId="0">#REF!</definedName>
    <definedName name="MACRO_ASSUMP_2006">#REF!</definedName>
    <definedName name="Macro2" localSheetId="16">#REF!</definedName>
    <definedName name="Macro2" localSheetId="41">#REF!</definedName>
    <definedName name="Macro2" localSheetId="46">#REF!</definedName>
    <definedName name="Macro2" localSheetId="35">#REF!</definedName>
    <definedName name="Macro2" localSheetId="34">#REF!</definedName>
    <definedName name="Macro2" localSheetId="39">#REF!</definedName>
    <definedName name="Macro2" localSheetId="19">#REF!</definedName>
    <definedName name="Macro2" localSheetId="26">#REF!</definedName>
    <definedName name="Macro2" localSheetId="0">#REF!</definedName>
    <definedName name="Macro2">#REF!</definedName>
    <definedName name="Macro3" localSheetId="16">#REF!</definedName>
    <definedName name="Macro3" localSheetId="41">#REF!</definedName>
    <definedName name="Macro3" localSheetId="46">#REF!</definedName>
    <definedName name="Macro3" localSheetId="35">#REF!</definedName>
    <definedName name="Macro3" localSheetId="34">#REF!</definedName>
    <definedName name="Macro3" localSheetId="39">#REF!</definedName>
    <definedName name="Macro3" localSheetId="19">#REF!</definedName>
    <definedName name="Macro3" localSheetId="26">#REF!</definedName>
    <definedName name="Macro3" localSheetId="0">#REF!</definedName>
    <definedName name="Macro3">#REF!</definedName>
    <definedName name="Macro5" localSheetId="16">#REF!</definedName>
    <definedName name="Macro5" localSheetId="41">#REF!</definedName>
    <definedName name="Macro5" localSheetId="46">#REF!</definedName>
    <definedName name="Macro5" localSheetId="35">#REF!</definedName>
    <definedName name="Macro5" localSheetId="34">#REF!</definedName>
    <definedName name="Macro5" localSheetId="39">#REF!</definedName>
    <definedName name="Macro5" localSheetId="19">#REF!</definedName>
    <definedName name="Macro5" localSheetId="26">#REF!</definedName>
    <definedName name="Macro5" localSheetId="0">#REF!</definedName>
    <definedName name="Macro5">#REF!</definedName>
    <definedName name="Macro6" localSheetId="16">#REF!</definedName>
    <definedName name="Macro6" localSheetId="41">#REF!</definedName>
    <definedName name="Macro6" localSheetId="46">#REF!</definedName>
    <definedName name="Macro6" localSheetId="35">#REF!</definedName>
    <definedName name="Macro6" localSheetId="34">#REF!</definedName>
    <definedName name="Macro6" localSheetId="39">#REF!</definedName>
    <definedName name="Macro6" localSheetId="19">#REF!</definedName>
    <definedName name="Macro6" localSheetId="26">#REF!</definedName>
    <definedName name="Macro6" localSheetId="0">#REF!</definedName>
    <definedName name="Macro6">#REF!</definedName>
    <definedName name="MACROINPUT" localSheetId="16">#REF!</definedName>
    <definedName name="MACROINPUT" localSheetId="41">#REF!</definedName>
    <definedName name="MACROINPUT" localSheetId="46">#REF!</definedName>
    <definedName name="MACROINPUT" localSheetId="35">#REF!</definedName>
    <definedName name="MACROINPUT" localSheetId="34">#REF!</definedName>
    <definedName name="MACROINPUT" localSheetId="39">#REF!</definedName>
    <definedName name="MACROINPUT" localSheetId="19">#REF!</definedName>
    <definedName name="MACROINPUT" localSheetId="26">#REF!</definedName>
    <definedName name="MACROINPUT" localSheetId="0">#REF!</definedName>
    <definedName name="MACROINPUT">#REF!</definedName>
    <definedName name="MACROS" localSheetId="36">#REF!</definedName>
    <definedName name="MACROS" localSheetId="70">#REF!</definedName>
    <definedName name="MACROS">[93]MACROS!$A$1:$A$1</definedName>
    <definedName name="maintabs" localSheetId="36">#REF!,#REF!,#REF!</definedName>
    <definedName name="maintabs" localSheetId="55">#REF!,#REF!,#REF!</definedName>
    <definedName name="maintabs" localSheetId="70">#REF!,#REF!,#REF!</definedName>
    <definedName name="maintabs">[41]QNEWLOR!$B$3:$G$17,[41]QNEWLOR!$B$20:$G$87,[41]QNEWLOR!$B$90:$G$159</definedName>
    <definedName name="MALAX" localSheetId="15">#REF!</definedName>
    <definedName name="MALAX" localSheetId="16">#REF!</definedName>
    <definedName name="MALAX" localSheetId="25">#REF!</definedName>
    <definedName name="MALAX" localSheetId="41">#REF!</definedName>
    <definedName name="MALAX" localSheetId="46">#REF!</definedName>
    <definedName name="MALAX" localSheetId="35">#REF!</definedName>
    <definedName name="MALAX" localSheetId="29">#REF!</definedName>
    <definedName name="MALAX" localSheetId="33">#REF!</definedName>
    <definedName name="MALAX" localSheetId="34">#REF!</definedName>
    <definedName name="MALAX" localSheetId="36">#N/A</definedName>
    <definedName name="MALAX" localSheetId="39">#REF!</definedName>
    <definedName name="MALAX" localSheetId="50">#REF!</definedName>
    <definedName name="MALAX" localSheetId="51">#REF!</definedName>
    <definedName name="MALAX" localSheetId="55">#REF!</definedName>
    <definedName name="MALAX" localSheetId="56">#REF!</definedName>
    <definedName name="MALAX" localSheetId="69">#REF!</definedName>
    <definedName name="MALAX" localSheetId="19">#REF!</definedName>
    <definedName name="MALAX" localSheetId="26">#REF!</definedName>
    <definedName name="MALAX" localSheetId="0">#REF!</definedName>
    <definedName name="MALAX">#REF!</definedName>
    <definedName name="MALAX1" localSheetId="15">#REF!</definedName>
    <definedName name="MALAX1" localSheetId="16">#REF!</definedName>
    <definedName name="MALAX1" localSheetId="41">#REF!</definedName>
    <definedName name="MALAX1" localSheetId="46">#REF!</definedName>
    <definedName name="MALAX1" localSheetId="35">#REF!</definedName>
    <definedName name="MALAX1" localSheetId="29">#REF!</definedName>
    <definedName name="MALAX1" localSheetId="34">#REF!</definedName>
    <definedName name="MALAX1" localSheetId="36">#N/A</definedName>
    <definedName name="MALAX1" localSheetId="39">#REF!</definedName>
    <definedName name="MALAX1" localSheetId="50">#REF!</definedName>
    <definedName name="MALAX1" localSheetId="51">#REF!</definedName>
    <definedName name="MALAX1" localSheetId="55">#REF!</definedName>
    <definedName name="MALAX1" localSheetId="56">#REF!</definedName>
    <definedName name="MALAX1" localSheetId="19">#REF!</definedName>
    <definedName name="MALAX1" localSheetId="26">#REF!</definedName>
    <definedName name="MALAX1" localSheetId="0">#REF!</definedName>
    <definedName name="MALAX1">#REF!</definedName>
    <definedName name="Malaysia" localSheetId="16">#REF!</definedName>
    <definedName name="Malaysia" localSheetId="41">#REF!</definedName>
    <definedName name="Malaysia" localSheetId="46">#REF!</definedName>
    <definedName name="Malaysia" localSheetId="35">#REF!</definedName>
    <definedName name="Malaysia" localSheetId="34">#REF!</definedName>
    <definedName name="Malaysia" localSheetId="39">#REF!</definedName>
    <definedName name="Malaysia" localSheetId="19">#REF!</definedName>
    <definedName name="Malaysia" localSheetId="26">#REF!</definedName>
    <definedName name="Malaysia" localSheetId="0">#REF!</definedName>
    <definedName name="Malaysia">#REF!</definedName>
    <definedName name="MANUAL" localSheetId="16">#REF!</definedName>
    <definedName name="MANUAL" localSheetId="41">#REF!</definedName>
    <definedName name="MANUAL" localSheetId="46">#REF!</definedName>
    <definedName name="MANUAL" localSheetId="35">#REF!</definedName>
    <definedName name="MANUAL" localSheetId="34">#REF!</definedName>
    <definedName name="MANUAL" localSheetId="39">#REF!</definedName>
    <definedName name="MANUAL" localSheetId="19">#REF!</definedName>
    <definedName name="MANUAL" localSheetId="26">#REF!</definedName>
    <definedName name="MANUAL" localSheetId="0">#REF!</definedName>
    <definedName name="MANUAL">#REF!</definedName>
    <definedName name="mapa1" localSheetId="16">#REF!</definedName>
    <definedName name="mapa1" localSheetId="41">#REF!</definedName>
    <definedName name="mapa1" localSheetId="46">#REF!</definedName>
    <definedName name="mapa1" localSheetId="35">#REF!</definedName>
    <definedName name="mapa1" localSheetId="34">#REF!</definedName>
    <definedName name="mapa1" localSheetId="39">#REF!</definedName>
    <definedName name="mapa1" localSheetId="19">#REF!</definedName>
    <definedName name="mapa1" localSheetId="26">#REF!</definedName>
    <definedName name="mapa1" localSheetId="0">#REF!</definedName>
    <definedName name="mapa1">#REF!</definedName>
    <definedName name="mapa2" localSheetId="16">#REF!</definedName>
    <definedName name="mapa2" localSheetId="41">#REF!</definedName>
    <definedName name="mapa2" localSheetId="46">#REF!</definedName>
    <definedName name="mapa2" localSheetId="35">#REF!</definedName>
    <definedName name="mapa2" localSheetId="34">#REF!</definedName>
    <definedName name="mapa2" localSheetId="39">#REF!</definedName>
    <definedName name="mapa2" localSheetId="19">#REF!</definedName>
    <definedName name="mapa2" localSheetId="26">#REF!</definedName>
    <definedName name="mapa2" localSheetId="0">#REF!</definedName>
    <definedName name="mapa2">#REF!</definedName>
    <definedName name="mar" localSheetId="16">[29]Programa!#REF!</definedName>
    <definedName name="mar" localSheetId="35">[29]Programa!#REF!</definedName>
    <definedName name="mar" localSheetId="36">#REF!</definedName>
    <definedName name="mar" localSheetId="56">[30]Programa!#REF!</definedName>
    <definedName name="mar" localSheetId="70">#REF!</definedName>
    <definedName name="mar" localSheetId="26">[29]Programa!#REF!</definedName>
    <definedName name="mar">[29]Programa!#REF!</definedName>
    <definedName name="MAR._89" localSheetId="16">#REF!</definedName>
    <definedName name="MAR._89" localSheetId="25">#REF!</definedName>
    <definedName name="MAR._89" localSheetId="41">#REF!</definedName>
    <definedName name="MAR._89" localSheetId="46">#REF!</definedName>
    <definedName name="MAR._89" localSheetId="35">#REF!</definedName>
    <definedName name="MAR._89" localSheetId="34">#REF!</definedName>
    <definedName name="MAR._89" localSheetId="39">#REF!</definedName>
    <definedName name="MAR._89" localSheetId="56">#REF!</definedName>
    <definedName name="MAR._89" localSheetId="69">#REF!</definedName>
    <definedName name="MAR._89" localSheetId="19">#REF!</definedName>
    <definedName name="MAR._89" localSheetId="26">#REF!</definedName>
    <definedName name="MAR._89" localSheetId="0">#REF!</definedName>
    <definedName name="MAR._89">#REF!</definedName>
    <definedName name="Maturity_IDA" localSheetId="36">#REF!</definedName>
    <definedName name="Maturity_IDA" localSheetId="55">#REF!</definedName>
    <definedName name="Maturity_IDA" localSheetId="70">#REF!</definedName>
    <definedName name="Maturity_IDA">[130]NPV!$B$26</definedName>
    <definedName name="Maturity_IDA1" localSheetId="16">#REF!</definedName>
    <definedName name="Maturity_IDA1" localSheetId="25">#REF!</definedName>
    <definedName name="Maturity_IDA1" localSheetId="41">#REF!</definedName>
    <definedName name="Maturity_IDA1" localSheetId="46">#REF!</definedName>
    <definedName name="Maturity_IDA1" localSheetId="35">#REF!</definedName>
    <definedName name="Maturity_IDA1" localSheetId="34">#REF!</definedName>
    <definedName name="Maturity_IDA1" localSheetId="39">#REF!</definedName>
    <definedName name="Maturity_IDA1" localSheetId="56">#REF!</definedName>
    <definedName name="Maturity_IDA1" localSheetId="69">#REF!</definedName>
    <definedName name="Maturity_IDA1" localSheetId="19">#REF!</definedName>
    <definedName name="Maturity_IDA1" localSheetId="26">#REF!</definedName>
    <definedName name="Maturity_IDA1" localSheetId="0">#REF!</definedName>
    <definedName name="Maturity_IDA1">#REF!</definedName>
    <definedName name="Maturity_NC" localSheetId="15">#REF!</definedName>
    <definedName name="Maturity_NC" localSheetId="16">[130]NPV!#REF!</definedName>
    <definedName name="Maturity_NC" localSheetId="25">[130]NPV!#REF!</definedName>
    <definedName name="Maturity_NC" localSheetId="35">[130]NPV!#REF!</definedName>
    <definedName name="Maturity_NC" localSheetId="30">#REF!</definedName>
    <definedName name="Maturity_NC" localSheetId="31">#REF!</definedName>
    <definedName name="Maturity_NC" localSheetId="32">#REF!</definedName>
    <definedName name="Maturity_NC" localSheetId="33">#REF!</definedName>
    <definedName name="Maturity_NC" localSheetId="34">[130]NPV!#REF!</definedName>
    <definedName name="Maturity_NC" localSheetId="36">#REF!</definedName>
    <definedName name="Maturity_NC" localSheetId="39">[130]NPV!#REF!</definedName>
    <definedName name="Maturity_NC" localSheetId="55">#REF!</definedName>
    <definedName name="Maturity_NC" localSheetId="56">[130]NPV!#REF!</definedName>
    <definedName name="Maturity_NC" localSheetId="69">[130]NPV!#REF!</definedName>
    <definedName name="Maturity_NC" localSheetId="70">#REF!</definedName>
    <definedName name="Maturity_NC" localSheetId="26">[130]NPV!#REF!</definedName>
    <definedName name="Maturity_NC">[130]NPV!#REF!</definedName>
    <definedName name="may" localSheetId="16">[29]Programa!#REF!</definedName>
    <definedName name="may" localSheetId="25">[29]Programa!#REF!</definedName>
    <definedName name="may" localSheetId="35">[29]Programa!#REF!</definedName>
    <definedName name="may" localSheetId="36">#REF!</definedName>
    <definedName name="may" localSheetId="39">[29]Programa!#REF!</definedName>
    <definedName name="may" localSheetId="56">[30]Programa!#REF!</definedName>
    <definedName name="may" localSheetId="69">[29]Programa!#REF!</definedName>
    <definedName name="may" localSheetId="70">#REF!</definedName>
    <definedName name="may" localSheetId="26">[29]Programa!#REF!</definedName>
    <definedName name="may">[29]Programa!#REF!</definedName>
    <definedName name="MAY._89" localSheetId="16">#REF!</definedName>
    <definedName name="MAY._89" localSheetId="25">#REF!</definedName>
    <definedName name="MAY._89" localSheetId="41">#REF!</definedName>
    <definedName name="MAY._89" localSheetId="46">#REF!</definedName>
    <definedName name="MAY._89" localSheetId="35">#REF!</definedName>
    <definedName name="MAY._89" localSheetId="34">#REF!</definedName>
    <definedName name="MAY._89" localSheetId="39">#REF!</definedName>
    <definedName name="MAY._89" localSheetId="56">#REF!</definedName>
    <definedName name="MAY._89" localSheetId="69">#REF!</definedName>
    <definedName name="MAY._89" localSheetId="19">#REF!</definedName>
    <definedName name="MAY._89" localSheetId="26">#REF!</definedName>
    <definedName name="MAY._89" localSheetId="0">#REF!</definedName>
    <definedName name="MAY._89">#REF!</definedName>
    <definedName name="MCPI" localSheetId="16">#REF!</definedName>
    <definedName name="MCPI" localSheetId="41">#REF!</definedName>
    <definedName name="MCPI" localSheetId="46">#REF!</definedName>
    <definedName name="MCPI" localSheetId="35">#REF!</definedName>
    <definedName name="MCPI" localSheetId="34">#REF!</definedName>
    <definedName name="MCPI" localSheetId="39">#REF!</definedName>
    <definedName name="MCPI" localSheetId="56">#REF!</definedName>
    <definedName name="MCPI" localSheetId="19">#REF!</definedName>
    <definedName name="MCPI" localSheetId="26">#REF!</definedName>
    <definedName name="MCPI" localSheetId="0">#REF!</definedName>
    <definedName name="MCPI">#REF!</definedName>
    <definedName name="MCV">#N/A</definedName>
    <definedName name="MCV_B" localSheetId="15">[90]Q6!$E$69:$AH$69</definedName>
    <definedName name="MCV_B">#N/A</definedName>
    <definedName name="MCV_B1" localSheetId="15">[90]Q6!$E$70:$AH$70</definedName>
    <definedName name="MCV_B1" localSheetId="16">#REF!</definedName>
    <definedName name="MCV_B1" localSheetId="25">#REF!</definedName>
    <definedName name="MCV_B1" localSheetId="41">#REF!</definedName>
    <definedName name="MCV_B1" localSheetId="46">#REF!</definedName>
    <definedName name="MCV_B1" localSheetId="35">#REF!</definedName>
    <definedName name="MCV_B1" localSheetId="29">#REF!</definedName>
    <definedName name="MCV_B1" localSheetId="30">#REF!</definedName>
    <definedName name="MCV_B1" localSheetId="31">#REF!</definedName>
    <definedName name="MCV_B1" localSheetId="32">#REF!</definedName>
    <definedName name="MCV_B1" localSheetId="34">#REF!</definedName>
    <definedName name="MCV_B1" localSheetId="39">#REF!</definedName>
    <definedName name="MCV_B1" localSheetId="55">#REF!</definedName>
    <definedName name="MCV_B1" localSheetId="56">#REF!</definedName>
    <definedName name="MCV_B1" localSheetId="69">#REF!</definedName>
    <definedName name="MCV_B1" localSheetId="19">#REF!</definedName>
    <definedName name="MCV_B1" localSheetId="26">#REF!</definedName>
    <definedName name="MCV_B1" localSheetId="0">#REF!</definedName>
    <definedName name="MCV_B1">#REF!</definedName>
    <definedName name="mcv_b2" localSheetId="36">#REF!</definedName>
    <definedName name="mcv_b2" localSheetId="70">#REF!</definedName>
    <definedName name="mcv_b2">[2]Q6!$E$141:$AH$141</definedName>
    <definedName name="MCV_D" localSheetId="15">[90]Q7!$E$29:$AH$29</definedName>
    <definedName name="MCV_D">#N/A</definedName>
    <definedName name="MCV_D1" localSheetId="15">[90]Q7!$E$30:$AH$30</definedName>
    <definedName name="MCV_D1" localSheetId="16">#REF!</definedName>
    <definedName name="MCV_D1" localSheetId="25">#REF!</definedName>
    <definedName name="MCV_D1" localSheetId="41">#REF!</definedName>
    <definedName name="MCV_D1" localSheetId="46">#REF!</definedName>
    <definedName name="MCV_D1" localSheetId="35">#REF!</definedName>
    <definedName name="MCV_D1" localSheetId="29">#REF!</definedName>
    <definedName name="MCV_D1" localSheetId="34">#REF!</definedName>
    <definedName name="MCV_D1" localSheetId="39">#REF!</definedName>
    <definedName name="MCV_D1" localSheetId="55">#REF!</definedName>
    <definedName name="MCV_D1" localSheetId="56">#REF!</definedName>
    <definedName name="MCV_D1" localSheetId="69">#REF!</definedName>
    <definedName name="MCV_D1" localSheetId="19">#REF!</definedName>
    <definedName name="MCV_D1" localSheetId="26">#REF!</definedName>
    <definedName name="MCV_D1" localSheetId="0">#REF!</definedName>
    <definedName name="MCV_D1">#REF!</definedName>
    <definedName name="MCV_N">#N/A</definedName>
    <definedName name="MCV_T" localSheetId="15">[90]Q5!$E$22:$AH$22</definedName>
    <definedName name="MCV_T">#N/A</definedName>
    <definedName name="MCV_T1" localSheetId="15">[90]Q5!$E$23:$AH$23</definedName>
    <definedName name="MCV_T1" localSheetId="16">#REF!</definedName>
    <definedName name="MCV_T1" localSheetId="25">#REF!</definedName>
    <definedName name="MCV_T1" localSheetId="41">#REF!</definedName>
    <definedName name="MCV_T1" localSheetId="46">#REF!</definedName>
    <definedName name="MCV_T1" localSheetId="35">#REF!</definedName>
    <definedName name="MCV_T1" localSheetId="29">#REF!</definedName>
    <definedName name="MCV_T1" localSheetId="34">#REF!</definedName>
    <definedName name="MCV_T1" localSheetId="39">#REF!</definedName>
    <definedName name="MCV_T1" localSheetId="55">#REF!</definedName>
    <definedName name="MCV_T1" localSheetId="56">#REF!</definedName>
    <definedName name="MCV_T1" localSheetId="69">#REF!</definedName>
    <definedName name="MCV_T1" localSheetId="19">#REF!</definedName>
    <definedName name="MCV_T1" localSheetId="26">#REF!</definedName>
    <definedName name="MCV_T1" localSheetId="0">#REF!</definedName>
    <definedName name="MCV_T1">#REF!</definedName>
    <definedName name="mdavila" localSheetId="16">#REF!</definedName>
    <definedName name="mdavila" localSheetId="41">#REF!</definedName>
    <definedName name="mdavila" localSheetId="46">#REF!</definedName>
    <definedName name="mdavila" localSheetId="35">#REF!</definedName>
    <definedName name="mdavila" localSheetId="34">#REF!</definedName>
    <definedName name="mdavila" localSheetId="39">#REF!</definedName>
    <definedName name="mdavila" localSheetId="19">#REF!</definedName>
    <definedName name="mdavila" localSheetId="26">#REF!</definedName>
    <definedName name="mdavila" localSheetId="0">#REF!</definedName>
    <definedName name="mdavila">#REF!</definedName>
    <definedName name="me" localSheetId="16">[29]Programa!#REF!</definedName>
    <definedName name="me" localSheetId="35">[29]Programa!#REF!</definedName>
    <definedName name="me" localSheetId="36">#REF!</definedName>
    <definedName name="me" localSheetId="56">[30]Programa!#REF!</definedName>
    <definedName name="me" localSheetId="70">#REF!</definedName>
    <definedName name="me" localSheetId="26">[29]Programa!#REF!</definedName>
    <definedName name="me">[29]Programa!#REF!</definedName>
    <definedName name="Mecon" localSheetId="36">#REF!</definedName>
    <definedName name="Mecon" localSheetId="70">#REF!</definedName>
    <definedName name="Mecon">'[111]graf 1'!$A$3:$C$28</definedName>
    <definedName name="MEDTERM" localSheetId="16">#REF!</definedName>
    <definedName name="MEDTERM" localSheetId="25">#REF!</definedName>
    <definedName name="MEDTERM" localSheetId="41">#REF!</definedName>
    <definedName name="MEDTERM" localSheetId="46">#REF!</definedName>
    <definedName name="MEDTERM" localSheetId="35">#REF!</definedName>
    <definedName name="MEDTERM" localSheetId="29">#REF!</definedName>
    <definedName name="MEDTERM" localSheetId="34">#REF!</definedName>
    <definedName name="MEDTERM" localSheetId="39">#REF!</definedName>
    <definedName name="MEDTERM" localSheetId="50">#REF!</definedName>
    <definedName name="MEDTERM" localSheetId="51">#REF!</definedName>
    <definedName name="MEDTERM" localSheetId="55">#REF!</definedName>
    <definedName name="MEDTERM" localSheetId="56">#REF!</definedName>
    <definedName name="MEDTERM" localSheetId="69">#REF!</definedName>
    <definedName name="MEDTERM" localSheetId="19">#REF!</definedName>
    <definedName name="MEDTERM" localSheetId="26">#REF!</definedName>
    <definedName name="MEDTERM" localSheetId="0">#REF!</definedName>
    <definedName name="MEDTERM">#REF!</definedName>
    <definedName name="MENORES" localSheetId="16">#REF!</definedName>
    <definedName name="MENORES" localSheetId="41">#REF!</definedName>
    <definedName name="MENORES" localSheetId="46">#REF!</definedName>
    <definedName name="MENORES" localSheetId="35">#REF!</definedName>
    <definedName name="MENORES" localSheetId="34">#REF!</definedName>
    <definedName name="MENORES" localSheetId="39">#REF!</definedName>
    <definedName name="MENORES" localSheetId="19">#REF!</definedName>
    <definedName name="MENORES" localSheetId="26">#REF!</definedName>
    <definedName name="MENORES" localSheetId="0">#REF!</definedName>
    <definedName name="MENORES">#REF!</definedName>
    <definedName name="Meses" localSheetId="36">#REF!</definedName>
    <definedName name="Meses" localSheetId="55">#REF!</definedName>
    <definedName name="Meses" localSheetId="70">#REF!</definedName>
    <definedName name="Meses">[163]Codigos!$A$14:$B$25</definedName>
    <definedName name="MEX" localSheetId="15">#REF!</definedName>
    <definedName name="MEX" localSheetId="16">#REF!</definedName>
    <definedName name="MEX" localSheetId="25">#REF!</definedName>
    <definedName name="MEX" localSheetId="41">#REF!</definedName>
    <definedName name="MEX" localSheetId="46">#REF!</definedName>
    <definedName name="MEX" localSheetId="35">#REF!</definedName>
    <definedName name="MEX" localSheetId="29">#REF!</definedName>
    <definedName name="MEX" localSheetId="33">#REF!</definedName>
    <definedName name="MEX" localSheetId="34">#REF!</definedName>
    <definedName name="MEX" localSheetId="36">#N/A</definedName>
    <definedName name="MEX" localSheetId="39">#REF!</definedName>
    <definedName name="MEX" localSheetId="50">#REF!</definedName>
    <definedName name="MEX" localSheetId="51">#REF!</definedName>
    <definedName name="MEX" localSheetId="55">#REF!</definedName>
    <definedName name="MEX" localSheetId="56">#REF!</definedName>
    <definedName name="MEX" localSheetId="69">#REF!</definedName>
    <definedName name="MEX" localSheetId="19">#REF!</definedName>
    <definedName name="MEX" localSheetId="26">#REF!</definedName>
    <definedName name="MEX" localSheetId="0">#REF!</definedName>
    <definedName name="MEX">#REF!</definedName>
    <definedName name="MFISCAL" localSheetId="16">'[52]Annual Raw Data'!#REF!</definedName>
    <definedName name="MFISCAL" localSheetId="25">'[52]Annual Raw Data'!#REF!</definedName>
    <definedName name="MFISCAL" localSheetId="35">'[52]Annual Raw Data'!#REF!</definedName>
    <definedName name="MFISCAL" localSheetId="36">#REF!</definedName>
    <definedName name="MFISCAL" localSheetId="69">'[52]Annual Raw Data'!#REF!</definedName>
    <definedName name="MFISCAL" localSheetId="70">#REF!</definedName>
    <definedName name="MFISCAL" localSheetId="26">'[52]Annual Raw Data'!#REF!</definedName>
    <definedName name="MFISCAL">'[52]Annual Raw Data'!#REF!</definedName>
    <definedName name="mflowsa" localSheetId="15">[31]!mflowsa</definedName>
    <definedName name="mflowsa" localSheetId="16">[24]!mflowsa</definedName>
    <definedName name="mflowsa" localSheetId="21">[24]!mflowsa</definedName>
    <definedName name="mflowsa" localSheetId="41">[24]!mflowsa</definedName>
    <definedName name="mflowsa" localSheetId="43">[24]!mflowsa</definedName>
    <definedName name="mflowsa" localSheetId="46">[24]!mflowsa</definedName>
    <definedName name="mflowsa" localSheetId="6">[24]!mflowsa</definedName>
    <definedName name="mflowsa" localSheetId="10">#REF!</definedName>
    <definedName name="mflowsa" localSheetId="36">#REF!</definedName>
    <definedName name="mflowsa" localSheetId="12">[24]!mflowsa</definedName>
    <definedName name="mflowsa" localSheetId="45">[24]!mflowsa</definedName>
    <definedName name="mflowsa" localSheetId="50">#REF!</definedName>
    <definedName name="mflowsa" localSheetId="55">#REF!</definedName>
    <definedName name="mflowsa" localSheetId="56">[24]!mflowsa</definedName>
    <definedName name="mflowsa" localSheetId="66">[24]!mflowsa</definedName>
    <definedName name="mflowsa" localSheetId="70">#REF!</definedName>
    <definedName name="mflowsa" localSheetId="19">[24]!mflowsa</definedName>
    <definedName name="mflowsa" localSheetId="26">[24]!mflowsa</definedName>
    <definedName name="mflowsa">[24]!mflowsa</definedName>
    <definedName name="mflowsq" localSheetId="15">[31]!mflowsq</definedName>
    <definedName name="mflowsq" localSheetId="16">[24]!mflowsq</definedName>
    <definedName name="mflowsq" localSheetId="21">[24]!mflowsq</definedName>
    <definedName name="mflowsq" localSheetId="41">[24]!mflowsq</definedName>
    <definedName name="mflowsq" localSheetId="43">[24]!mflowsq</definedName>
    <definedName name="mflowsq" localSheetId="46">[24]!mflowsq</definedName>
    <definedName name="mflowsq" localSheetId="6">[24]!mflowsq</definedName>
    <definedName name="mflowsq" localSheetId="10">#REF!</definedName>
    <definedName name="mflowsq" localSheetId="36">#REF!</definedName>
    <definedName name="mflowsq" localSheetId="12">[24]!mflowsq</definedName>
    <definedName name="mflowsq" localSheetId="45">[24]!mflowsq</definedName>
    <definedName name="mflowsq" localSheetId="50">#REF!</definedName>
    <definedName name="mflowsq" localSheetId="55">#REF!</definedName>
    <definedName name="mflowsq" localSheetId="56">[24]!mflowsq</definedName>
    <definedName name="mflowsq" localSheetId="66">[24]!mflowsq</definedName>
    <definedName name="mflowsq" localSheetId="70">#REF!</definedName>
    <definedName name="mflowsq" localSheetId="19">[24]!mflowsq</definedName>
    <definedName name="mflowsq" localSheetId="26">[24]!mflowsq</definedName>
    <definedName name="mflowsq">[24]!mflowsq</definedName>
    <definedName name="MICRO" localSheetId="16">#REF!</definedName>
    <definedName name="MICRO" localSheetId="25">#REF!</definedName>
    <definedName name="MICRO" localSheetId="41">#REF!</definedName>
    <definedName name="MICRO" localSheetId="46">#REF!</definedName>
    <definedName name="MICRO" localSheetId="35">#REF!</definedName>
    <definedName name="MICRO" localSheetId="34">#REF!</definedName>
    <definedName name="MICRO" localSheetId="39">#REF!</definedName>
    <definedName name="MICRO" localSheetId="56">#REF!</definedName>
    <definedName name="MICRO" localSheetId="69">#REF!</definedName>
    <definedName name="MICRO" localSheetId="19">#REF!</definedName>
    <definedName name="MICRO" localSheetId="26">#REF!</definedName>
    <definedName name="MICRO" localSheetId="0">#REF!</definedName>
    <definedName name="MICRO">#REF!</definedName>
    <definedName name="MIDDLE" localSheetId="15">#REF!</definedName>
    <definedName name="MIDDLE" localSheetId="16">#REF!</definedName>
    <definedName name="MIDDLE" localSheetId="41">#REF!</definedName>
    <definedName name="MIDDLE" localSheetId="46">#REF!</definedName>
    <definedName name="MIDDLE" localSheetId="35">#REF!</definedName>
    <definedName name="MIDDLE" localSheetId="29">#REF!</definedName>
    <definedName name="MIDDLE" localSheetId="33">#REF!</definedName>
    <definedName name="MIDDLE" localSheetId="34">#REF!</definedName>
    <definedName name="MIDDLE" localSheetId="39">#REF!</definedName>
    <definedName name="MIDDLE" localSheetId="55">#REF!</definedName>
    <definedName name="MIDDLE" localSheetId="56">#REF!</definedName>
    <definedName name="MIDDLE" localSheetId="19">#REF!</definedName>
    <definedName name="MIDDLE" localSheetId="26">#REF!</definedName>
    <definedName name="MIDDLE" localSheetId="0">#REF!</definedName>
    <definedName name="MIDDLE">#REF!</definedName>
    <definedName name="Million_b_d" localSheetId="36">#REF!</definedName>
    <definedName name="Million_b_d" localSheetId="55">#REF!</definedName>
    <definedName name="Million_b_d" localSheetId="70">#REF!</definedName>
    <definedName name="Million_b_d">[84]nonopec!$D$426:$D$426</definedName>
    <definedName name="MINISTÉRIO_DA_PREVIDÊNCIA_E_ASSISTÊNCIA_SOCIAL" localSheetId="16">#REF!</definedName>
    <definedName name="MINISTÉRIO_DA_PREVIDÊNCIA_E_ASSISTÊNCIA_SOCIAL" localSheetId="25">#REF!</definedName>
    <definedName name="MINISTÉRIO_DA_PREVIDÊNCIA_E_ASSISTÊNCIA_SOCIAL" localSheetId="41">#REF!</definedName>
    <definedName name="MINISTÉRIO_DA_PREVIDÊNCIA_E_ASSISTÊNCIA_SOCIAL" localSheetId="46">#REF!</definedName>
    <definedName name="MINISTÉRIO_DA_PREVIDÊNCIA_E_ASSISTÊNCIA_SOCIAL" localSheetId="35">#REF!</definedName>
    <definedName name="MINISTÉRIO_DA_PREVIDÊNCIA_E_ASSISTÊNCIA_SOCIAL" localSheetId="34">#REF!</definedName>
    <definedName name="MINISTÉRIO_DA_PREVIDÊNCIA_E_ASSISTÊNCIA_SOCIAL" localSheetId="39">#REF!</definedName>
    <definedName name="MINISTÉRIO_DA_PREVIDÊNCIA_E_ASSISTÊNCIA_SOCIAL" localSheetId="56">#REF!</definedName>
    <definedName name="MINISTÉRIO_DA_PREVIDÊNCIA_E_ASSISTÊNCIA_SOCIAL" localSheetId="69">#REF!</definedName>
    <definedName name="MINISTÉRIO_DA_PREVIDÊNCIA_E_ASSISTÊNCIA_SOCIAL" localSheetId="19">#REF!</definedName>
    <definedName name="MINISTÉRIO_DA_PREVIDÊNCIA_E_ASSISTÊNCIA_SOCIAL" localSheetId="26">#REF!</definedName>
    <definedName name="MINISTÉRIO_DA_PREVIDÊNCIA_E_ASSISTÊNCIA_SOCIAL" localSheetId="0">#REF!</definedName>
    <definedName name="MINISTÉRIO_DA_PREVIDÊNCIA_E_ASSISTÊNCIA_SOCIAL">#REF!</definedName>
    <definedName name="MIRIAMA" localSheetId="16">#REF!</definedName>
    <definedName name="MIRIAMA" localSheetId="41">#REF!</definedName>
    <definedName name="MIRIAMA" localSheetId="46">#REF!</definedName>
    <definedName name="MIRIAMA" localSheetId="35">#REF!</definedName>
    <definedName name="MIRIAMA" localSheetId="34">#REF!</definedName>
    <definedName name="MIRIAMA" localSheetId="39">#REF!</definedName>
    <definedName name="MIRIAMA" localSheetId="56">#REF!</definedName>
    <definedName name="MIRIAMA" localSheetId="19">#REF!</definedName>
    <definedName name="MIRIAMA" localSheetId="26">#REF!</definedName>
    <definedName name="MIRIAMA" localSheetId="0">#REF!</definedName>
    <definedName name="MIRIAMA">#REF!</definedName>
    <definedName name="MIRIAMB" localSheetId="16">#REF!</definedName>
    <definedName name="MIRIAMB" localSheetId="41">#REF!</definedName>
    <definedName name="MIRIAMB" localSheetId="46">#REF!</definedName>
    <definedName name="MIRIAMB" localSheetId="35">#REF!</definedName>
    <definedName name="MIRIAMB" localSheetId="34">#REF!</definedName>
    <definedName name="MIRIAMB" localSheetId="39">#REF!</definedName>
    <definedName name="MIRIAMB" localSheetId="56">#REF!</definedName>
    <definedName name="MIRIAMB" localSheetId="19">#REF!</definedName>
    <definedName name="MIRIAMB" localSheetId="26">#REF!</definedName>
    <definedName name="MIRIAMB" localSheetId="0">#REF!</definedName>
    <definedName name="MIRIAMB">#REF!</definedName>
    <definedName name="MISC3" localSheetId="16">#REF!</definedName>
    <definedName name="MISC3" localSheetId="41">#REF!</definedName>
    <definedName name="MISC3" localSheetId="46">#REF!</definedName>
    <definedName name="MISC3" localSheetId="35">#REF!</definedName>
    <definedName name="MISC3" localSheetId="34">#REF!</definedName>
    <definedName name="MISC3" localSheetId="39">#REF!</definedName>
    <definedName name="MISC3" localSheetId="19">#REF!</definedName>
    <definedName name="MISC3" localSheetId="26">#REF!</definedName>
    <definedName name="MISC3" localSheetId="0">#REF!</definedName>
    <definedName name="MISC3">#REF!</definedName>
    <definedName name="MISC4" localSheetId="15">[42]OUTPUT!#REF!</definedName>
    <definedName name="MISC4" localSheetId="16">[26]OUTPUT!#REF!</definedName>
    <definedName name="MISC4" localSheetId="30">#REF!</definedName>
    <definedName name="MISC4" localSheetId="31">#REF!</definedName>
    <definedName name="MISC4" localSheetId="32">#REF!</definedName>
    <definedName name="MISC4" localSheetId="33">#REF!</definedName>
    <definedName name="MISC4" localSheetId="34">[26]OUTPUT!#REF!</definedName>
    <definedName name="MISC4" localSheetId="36">#REF!</definedName>
    <definedName name="MISC4" localSheetId="55">#REF!</definedName>
    <definedName name="MISC4" localSheetId="56">[26]OUTPUT!#REF!</definedName>
    <definedName name="MISC4" localSheetId="70">#REF!</definedName>
    <definedName name="MISC4" localSheetId="26">[26]OUTPUT!#REF!</definedName>
    <definedName name="MISC4">[26]OUTPUT!#REF!</definedName>
    <definedName name="mmm" localSheetId="15" hidden="1">{"Riqfin97",#N/A,FALSE,"Tran";"Riqfinpro",#N/A,FALSE,"Tran"}</definedName>
    <definedName name="mmm" localSheetId="16" hidden="1">{"Riqfin97",#N/A,FALSE,"Tran";"Riqfinpro",#N/A,FALSE,"Tran"}</definedName>
    <definedName name="mmm" localSheetId="23" hidden="1">{"Riqfin97",#N/A,FALSE,"Tran";"Riqfinpro",#N/A,FALSE,"Tran"}</definedName>
    <definedName name="mmm" localSheetId="25" hidden="1">{"Riqfin97",#N/A,FALSE,"Tran";"Riqfinpro",#N/A,FALSE,"Tran"}</definedName>
    <definedName name="mmm" localSheetId="41" hidden="1">{"Riqfin97",#N/A,FALSE,"Tran";"Riqfinpro",#N/A,FALSE,"Tran"}</definedName>
    <definedName name="mmm" localSheetId="46" hidden="1">{"Riqfin97",#N/A,FALSE,"Tran";"Riqfinpro",#N/A,FALSE,"Tran"}</definedName>
    <definedName name="mmm" localSheetId="7" hidden="1">{"Riqfin97",#N/A,FALSE,"Tran";"Riqfinpro",#N/A,FALSE,"Tran"}</definedName>
    <definedName name="mmm" localSheetId="8" hidden="1">{"Riqfin97",#N/A,FALSE,"Tran";"Riqfinpro",#N/A,FALSE,"Tran"}</definedName>
    <definedName name="mmm" localSheetId="35" hidden="1">{"Riqfin97",#N/A,FALSE,"Tran";"Riqfinpro",#N/A,FALSE,"Tran"}</definedName>
    <definedName name="mmm" localSheetId="2" hidden="1">{"Riqfin97",#N/A,FALSE,"Tran";"Riqfinpro",#N/A,FALSE,"Tran"}</definedName>
    <definedName name="mmm" localSheetId="28" hidden="1">{"Riqfin97",#N/A,FALSE,"Tran";"Riqfinpro",#N/A,FALSE,"Tran"}</definedName>
    <definedName name="mmm" localSheetId="29" hidden="1">{"Riqfin97",#N/A,FALSE,"Tran";"Riqfinpro",#N/A,FALSE,"Tran"}</definedName>
    <definedName name="mmm" localSheetId="30" hidden="1">{"Riqfin97",#N/A,FALSE,"Tran";"Riqfinpro",#N/A,FALSE,"Tran"}</definedName>
    <definedName name="mmm" localSheetId="31" hidden="1">{"Riqfin97",#N/A,FALSE,"Tran";"Riqfinpro",#N/A,FALSE,"Tran"}</definedName>
    <definedName name="mmm" localSheetId="32" hidden="1">{"Riqfin97",#N/A,FALSE,"Tran";"Riqfinpro",#N/A,FALSE,"Tran"}</definedName>
    <definedName name="mmm" localSheetId="33" hidden="1">{"Riqfin97",#N/A,FALSE,"Tran";"Riqfinpro",#N/A,FALSE,"Tran"}</definedName>
    <definedName name="mmm" localSheetId="34" hidden="1">{"Riqfin97",#N/A,FALSE,"Tran";"Riqfinpro",#N/A,FALSE,"Tran"}</definedName>
    <definedName name="mmm" localSheetId="36" hidden="1">{"Riqfin97",#N/A,FALSE,"Tran";"Riqfinpro",#N/A,FALSE,"Tran"}</definedName>
    <definedName name="mmm" localSheetId="39" hidden="1">{"Riqfin97",#N/A,FALSE,"Tran";"Riqfinpro",#N/A,FALSE,"Tran"}</definedName>
    <definedName name="mmm" localSheetId="50" hidden="1">{"Riqfin97",#N/A,FALSE,"Tran";"Riqfinpro",#N/A,FALSE,"Tran"}</definedName>
    <definedName name="mmm" localSheetId="51" hidden="1">{"Riqfin97",#N/A,FALSE,"Tran";"Riqfinpro",#N/A,FALSE,"Tran"}</definedName>
    <definedName name="mmm" localSheetId="52" hidden="1">{"Riqfin97",#N/A,FALSE,"Tran";"Riqfinpro",#N/A,FALSE,"Tran"}</definedName>
    <definedName name="mmm" localSheetId="53" hidden="1">{"Riqfin97",#N/A,FALSE,"Tran";"Riqfinpro",#N/A,FALSE,"Tran"}</definedName>
    <definedName name="mmm" localSheetId="54" hidden="1">{"Riqfin97",#N/A,FALSE,"Tran";"Riqfinpro",#N/A,FALSE,"Tran"}</definedName>
    <definedName name="mmm" localSheetId="55" hidden="1">{"Riqfin97",#N/A,FALSE,"Tran";"Riqfinpro",#N/A,FALSE,"Tran"}</definedName>
    <definedName name="mmm" localSheetId="56" hidden="1">{"Riqfin97",#N/A,FALSE,"Tran";"Riqfinpro",#N/A,FALSE,"Tran"}</definedName>
    <definedName name="mmm" localSheetId="69" hidden="1">{"Riqfin97",#N/A,FALSE,"Tran";"Riqfinpro",#N/A,FALSE,"Tran"}</definedName>
    <definedName name="mmm" localSheetId="70" hidden="1">{"Riqfin97",#N/A,FALSE,"Tran";"Riqfinpro",#N/A,FALSE,"Tran"}</definedName>
    <definedName name="mmm" localSheetId="19" hidden="1">{"Riqfin97",#N/A,FALSE,"Tran";"Riqfinpro",#N/A,FALSE,"Tran"}</definedName>
    <definedName name="mmm" localSheetId="22" hidden="1">{"Riqfin97",#N/A,FALSE,"Tran";"Riqfinpro",#N/A,FALSE,"Tran"}</definedName>
    <definedName name="mmm" localSheetId="24" hidden="1">{"Riqfin97",#N/A,FALSE,"Tran";"Riqfinpro",#N/A,FALSE,"Tran"}</definedName>
    <definedName name="mmm" localSheetId="26" hidden="1">{"Riqfin97",#N/A,FALSE,"Tran";"Riqfinpro",#N/A,FALSE,"Tran"}</definedName>
    <definedName name="mmm" localSheetId="27" hidden="1">{"Riqfin97",#N/A,FALSE,"Tran";"Riqfinpro",#N/A,FALSE,"Tran"}</definedName>
    <definedName name="mmm" localSheetId="0" hidden="1">{"Riqfin97",#N/A,FALSE,"Tran";"Riqfinpro",#N/A,FALSE,"Tran"}</definedName>
    <definedName name="mmm" hidden="1">{"Riqfin97",#N/A,FALSE,"Tran";"Riqfinpro",#N/A,FALSE,"Tran"}</definedName>
    <definedName name="mmmm" localSheetId="15" hidden="1">{"Tab1",#N/A,FALSE,"P";"Tab2",#N/A,FALSE,"P"}</definedName>
    <definedName name="mmmm" localSheetId="16" hidden="1">{"Tab1",#N/A,FALSE,"P";"Tab2",#N/A,FALSE,"P"}</definedName>
    <definedName name="mmmm" localSheetId="23" hidden="1">{"Tab1",#N/A,FALSE,"P";"Tab2",#N/A,FALSE,"P"}</definedName>
    <definedName name="mmmm" localSheetId="25" hidden="1">{"Tab1",#N/A,FALSE,"P";"Tab2",#N/A,FALSE,"P"}</definedName>
    <definedName name="mmmm" localSheetId="41" hidden="1">{"Tab1",#N/A,FALSE,"P";"Tab2",#N/A,FALSE,"P"}</definedName>
    <definedName name="mmmm" localSheetId="46" hidden="1">{"Tab1",#N/A,FALSE,"P";"Tab2",#N/A,FALSE,"P"}</definedName>
    <definedName name="mmmm" localSheetId="7" hidden="1">{"Tab1",#N/A,FALSE,"P";"Tab2",#N/A,FALSE,"P"}</definedName>
    <definedName name="mmmm" localSheetId="8" hidden="1">{"Tab1",#N/A,FALSE,"P";"Tab2",#N/A,FALSE,"P"}</definedName>
    <definedName name="mmmm" localSheetId="35" hidden="1">{"Tab1",#N/A,FALSE,"P";"Tab2",#N/A,FALSE,"P"}</definedName>
    <definedName name="mmmm" localSheetId="2" hidden="1">{"Tab1",#N/A,FALSE,"P";"Tab2",#N/A,FALSE,"P"}</definedName>
    <definedName name="mmmm" localSheetId="28" hidden="1">{"Tab1",#N/A,FALSE,"P";"Tab2",#N/A,FALSE,"P"}</definedName>
    <definedName name="mmmm" localSheetId="29" hidden="1">{"Tab1",#N/A,FALSE,"P";"Tab2",#N/A,FALSE,"P"}</definedName>
    <definedName name="mmmm" localSheetId="30" hidden="1">{"Tab1",#N/A,FALSE,"P";"Tab2",#N/A,FALSE,"P"}</definedName>
    <definedName name="mmmm" localSheetId="31" hidden="1">{"Tab1",#N/A,FALSE,"P";"Tab2",#N/A,FALSE,"P"}</definedName>
    <definedName name="mmmm" localSheetId="32" hidden="1">{"Tab1",#N/A,FALSE,"P";"Tab2",#N/A,FALSE,"P"}</definedName>
    <definedName name="mmmm" localSheetId="33" hidden="1">{"Tab1",#N/A,FALSE,"P";"Tab2",#N/A,FALSE,"P"}</definedName>
    <definedName name="mmmm" localSheetId="34" hidden="1">{"Tab1",#N/A,FALSE,"P";"Tab2",#N/A,FALSE,"P"}</definedName>
    <definedName name="mmmm" localSheetId="36" hidden="1">{"Tab1",#N/A,FALSE,"P";"Tab2",#N/A,FALSE,"P"}</definedName>
    <definedName name="mmmm" localSheetId="39" hidden="1">{"Tab1",#N/A,FALSE,"P";"Tab2",#N/A,FALSE,"P"}</definedName>
    <definedName name="mmmm" localSheetId="50" hidden="1">{"Tab1",#N/A,FALSE,"P";"Tab2",#N/A,FALSE,"P"}</definedName>
    <definedName name="mmmm" localSheetId="51" hidden="1">{"Tab1",#N/A,FALSE,"P";"Tab2",#N/A,FALSE,"P"}</definedName>
    <definedName name="mmmm" localSheetId="52" hidden="1">{"Tab1",#N/A,FALSE,"P";"Tab2",#N/A,FALSE,"P"}</definedName>
    <definedName name="mmmm" localSheetId="53" hidden="1">{"Tab1",#N/A,FALSE,"P";"Tab2",#N/A,FALSE,"P"}</definedName>
    <definedName name="mmmm" localSheetId="54" hidden="1">{"Tab1",#N/A,FALSE,"P";"Tab2",#N/A,FALSE,"P"}</definedName>
    <definedName name="mmmm" localSheetId="55" hidden="1">{"Tab1",#N/A,FALSE,"P";"Tab2",#N/A,FALSE,"P"}</definedName>
    <definedName name="mmmm" localSheetId="56" hidden="1">{"Tab1",#N/A,FALSE,"P";"Tab2",#N/A,FALSE,"P"}</definedName>
    <definedName name="mmmm" localSheetId="69" hidden="1">{"Tab1",#N/A,FALSE,"P";"Tab2",#N/A,FALSE,"P"}</definedName>
    <definedName name="mmmm" localSheetId="70" hidden="1">{"Tab1",#N/A,FALSE,"P";"Tab2",#N/A,FALSE,"P"}</definedName>
    <definedName name="mmmm" localSheetId="19" hidden="1">{"Tab1",#N/A,FALSE,"P";"Tab2",#N/A,FALSE,"P"}</definedName>
    <definedName name="mmmm" localSheetId="22" hidden="1">{"Tab1",#N/A,FALSE,"P";"Tab2",#N/A,FALSE,"P"}</definedName>
    <definedName name="mmmm" localSheetId="24" hidden="1">{"Tab1",#N/A,FALSE,"P";"Tab2",#N/A,FALSE,"P"}</definedName>
    <definedName name="mmmm" localSheetId="26" hidden="1">{"Tab1",#N/A,FALSE,"P";"Tab2",#N/A,FALSE,"P"}</definedName>
    <definedName name="mmmm" localSheetId="27" hidden="1">{"Tab1",#N/A,FALSE,"P";"Tab2",#N/A,FALSE,"P"}</definedName>
    <definedName name="mmmm" localSheetId="0" hidden="1">{"Tab1",#N/A,FALSE,"P";"Tab2",#N/A,FALSE,"P"}</definedName>
    <definedName name="mmmm" hidden="1">{"Tab1",#N/A,FALSE,"P";"Tab2",#N/A,FALSE,"P"}</definedName>
    <definedName name="mmmmm" localSheetId="15" hidden="1">{"Riqfin97",#N/A,FALSE,"Tran";"Riqfinpro",#N/A,FALSE,"Tran"}</definedName>
    <definedName name="mmmmm" localSheetId="16" hidden="1">{"Riqfin97",#N/A,FALSE,"Tran";"Riqfinpro",#N/A,FALSE,"Tran"}</definedName>
    <definedName name="mmmmm" localSheetId="23" hidden="1">{"Riqfin97",#N/A,FALSE,"Tran";"Riqfinpro",#N/A,FALSE,"Tran"}</definedName>
    <definedName name="mmmmm" localSheetId="25" hidden="1">{"Riqfin97",#N/A,FALSE,"Tran";"Riqfinpro",#N/A,FALSE,"Tran"}</definedName>
    <definedName name="mmmmm" localSheetId="41" hidden="1">{"Riqfin97",#N/A,FALSE,"Tran";"Riqfinpro",#N/A,FALSE,"Tran"}</definedName>
    <definedName name="mmmmm" localSheetId="46" hidden="1">{"Riqfin97",#N/A,FALSE,"Tran";"Riqfinpro",#N/A,FALSE,"Tran"}</definedName>
    <definedName name="mmmmm" localSheetId="7" hidden="1">{"Riqfin97",#N/A,FALSE,"Tran";"Riqfinpro",#N/A,FALSE,"Tran"}</definedName>
    <definedName name="mmmmm" localSheetId="8" hidden="1">{"Riqfin97",#N/A,FALSE,"Tran";"Riqfinpro",#N/A,FALSE,"Tran"}</definedName>
    <definedName name="mmmmm" localSheetId="35" hidden="1">{"Riqfin97",#N/A,FALSE,"Tran";"Riqfinpro",#N/A,FALSE,"Tran"}</definedName>
    <definedName name="mmmmm" localSheetId="2" hidden="1">{"Riqfin97",#N/A,FALSE,"Tran";"Riqfinpro",#N/A,FALSE,"Tran"}</definedName>
    <definedName name="mmmmm" localSheetId="28" hidden="1">{"Riqfin97",#N/A,FALSE,"Tran";"Riqfinpro",#N/A,FALSE,"Tran"}</definedName>
    <definedName name="mmmmm" localSheetId="29" hidden="1">{"Riqfin97",#N/A,FALSE,"Tran";"Riqfinpro",#N/A,FALSE,"Tran"}</definedName>
    <definedName name="mmmmm" localSheetId="30" hidden="1">{"Riqfin97",#N/A,FALSE,"Tran";"Riqfinpro",#N/A,FALSE,"Tran"}</definedName>
    <definedName name="mmmmm" localSheetId="31" hidden="1">{"Riqfin97",#N/A,FALSE,"Tran";"Riqfinpro",#N/A,FALSE,"Tran"}</definedName>
    <definedName name="mmmmm" localSheetId="32" hidden="1">{"Riqfin97",#N/A,FALSE,"Tran";"Riqfinpro",#N/A,FALSE,"Tran"}</definedName>
    <definedName name="mmmmm" localSheetId="33" hidden="1">{"Riqfin97",#N/A,FALSE,"Tran";"Riqfinpro",#N/A,FALSE,"Tran"}</definedName>
    <definedName name="mmmmm" localSheetId="34" hidden="1">{"Riqfin97",#N/A,FALSE,"Tran";"Riqfinpro",#N/A,FALSE,"Tran"}</definedName>
    <definedName name="mmmmm" localSheetId="36" hidden="1">{"Riqfin97",#N/A,FALSE,"Tran";"Riqfinpro",#N/A,FALSE,"Tran"}</definedName>
    <definedName name="mmmmm" localSheetId="39" hidden="1">{"Riqfin97",#N/A,FALSE,"Tran";"Riqfinpro",#N/A,FALSE,"Tran"}</definedName>
    <definedName name="mmmmm" localSheetId="50" hidden="1">{"Riqfin97",#N/A,FALSE,"Tran";"Riqfinpro",#N/A,FALSE,"Tran"}</definedName>
    <definedName name="mmmmm" localSheetId="51" hidden="1">{"Riqfin97",#N/A,FALSE,"Tran";"Riqfinpro",#N/A,FALSE,"Tran"}</definedName>
    <definedName name="mmmmm" localSheetId="52" hidden="1">{"Riqfin97",#N/A,FALSE,"Tran";"Riqfinpro",#N/A,FALSE,"Tran"}</definedName>
    <definedName name="mmmmm" localSheetId="53" hidden="1">{"Riqfin97",#N/A,FALSE,"Tran";"Riqfinpro",#N/A,FALSE,"Tran"}</definedName>
    <definedName name="mmmmm" localSheetId="54" hidden="1">{"Riqfin97",#N/A,FALSE,"Tran";"Riqfinpro",#N/A,FALSE,"Tran"}</definedName>
    <definedName name="mmmmm" localSheetId="55" hidden="1">{"Riqfin97",#N/A,FALSE,"Tran";"Riqfinpro",#N/A,FALSE,"Tran"}</definedName>
    <definedName name="mmmmm" localSheetId="56" hidden="1">{"Riqfin97",#N/A,FALSE,"Tran";"Riqfinpro",#N/A,FALSE,"Tran"}</definedName>
    <definedName name="mmmmm" localSheetId="69" hidden="1">{"Riqfin97",#N/A,FALSE,"Tran";"Riqfinpro",#N/A,FALSE,"Tran"}</definedName>
    <definedName name="mmmmm" localSheetId="70" hidden="1">{"Riqfin97",#N/A,FALSE,"Tran";"Riqfinpro",#N/A,FALSE,"Tran"}</definedName>
    <definedName name="mmmmm" localSheetId="19" hidden="1">{"Riqfin97",#N/A,FALSE,"Tran";"Riqfinpro",#N/A,FALSE,"Tran"}</definedName>
    <definedName name="mmmmm" localSheetId="22" hidden="1">{"Riqfin97",#N/A,FALSE,"Tran";"Riqfinpro",#N/A,FALSE,"Tran"}</definedName>
    <definedName name="mmmmm" localSheetId="24" hidden="1">{"Riqfin97",#N/A,FALSE,"Tran";"Riqfinpro",#N/A,FALSE,"Tran"}</definedName>
    <definedName name="mmmmm" localSheetId="26" hidden="1">{"Riqfin97",#N/A,FALSE,"Tran";"Riqfinpro",#N/A,FALSE,"Tran"}</definedName>
    <definedName name="mmmmm" localSheetId="27" hidden="1">{"Riqfin97",#N/A,FALSE,"Tran";"Riqfinpro",#N/A,FALSE,"Tran"}</definedName>
    <definedName name="mmmmm" localSheetId="0" hidden="1">{"Riqfin97",#N/A,FALSE,"Tran";"Riqfinpro",#N/A,FALSE,"Tran"}</definedName>
    <definedName name="mmmmm" hidden="1">{"Riqfin97",#N/A,FALSE,"Tran";"Riqfinpro",#N/A,FALSE,"Tran"}</definedName>
    <definedName name="mmmmmmmmm" localSheetId="15" hidden="1">{"Riqfin97",#N/A,FALSE,"Tran";"Riqfinpro",#N/A,FALSE,"Tran"}</definedName>
    <definedName name="mmmmmmmmm" localSheetId="16" hidden="1">{"Riqfin97",#N/A,FALSE,"Tran";"Riqfinpro",#N/A,FALSE,"Tran"}</definedName>
    <definedName name="mmmmmmmmm" localSheetId="23" hidden="1">{"Riqfin97",#N/A,FALSE,"Tran";"Riqfinpro",#N/A,FALSE,"Tran"}</definedName>
    <definedName name="mmmmmmmmm" localSheetId="25" hidden="1">{"Riqfin97",#N/A,FALSE,"Tran";"Riqfinpro",#N/A,FALSE,"Tran"}</definedName>
    <definedName name="mmmmmmmmm" localSheetId="41" hidden="1">{"Riqfin97",#N/A,FALSE,"Tran";"Riqfinpro",#N/A,FALSE,"Tran"}</definedName>
    <definedName name="mmmmmmmmm" localSheetId="46" hidden="1">{"Riqfin97",#N/A,FALSE,"Tran";"Riqfinpro",#N/A,FALSE,"Tran"}</definedName>
    <definedName name="mmmmmmmmm" localSheetId="7" hidden="1">{"Riqfin97",#N/A,FALSE,"Tran";"Riqfinpro",#N/A,FALSE,"Tran"}</definedName>
    <definedName name="mmmmmmmmm" localSheetId="8" hidden="1">{"Riqfin97",#N/A,FALSE,"Tran";"Riqfinpro",#N/A,FALSE,"Tran"}</definedName>
    <definedName name="mmmmmmmmm" localSheetId="35" hidden="1">{"Riqfin97",#N/A,FALSE,"Tran";"Riqfinpro",#N/A,FALSE,"Tran"}</definedName>
    <definedName name="mmmmmmmmm" localSheetId="2" hidden="1">{"Riqfin97",#N/A,FALSE,"Tran";"Riqfinpro",#N/A,FALSE,"Tran"}</definedName>
    <definedName name="mmmmmmmmm" localSheetId="28" hidden="1">{"Riqfin97",#N/A,FALSE,"Tran";"Riqfinpro",#N/A,FALSE,"Tran"}</definedName>
    <definedName name="mmmmmmmmm" localSheetId="29" hidden="1">{"Riqfin97",#N/A,FALSE,"Tran";"Riqfinpro",#N/A,FALSE,"Tran"}</definedName>
    <definedName name="mmmmmmmmm" localSheetId="30" hidden="1">{"Riqfin97",#N/A,FALSE,"Tran";"Riqfinpro",#N/A,FALSE,"Tran"}</definedName>
    <definedName name="mmmmmmmmm" localSheetId="31" hidden="1">{"Riqfin97",#N/A,FALSE,"Tran";"Riqfinpro",#N/A,FALSE,"Tran"}</definedName>
    <definedName name="mmmmmmmmm" localSheetId="32" hidden="1">{"Riqfin97",#N/A,FALSE,"Tran";"Riqfinpro",#N/A,FALSE,"Tran"}</definedName>
    <definedName name="mmmmmmmmm" localSheetId="33" hidden="1">{"Riqfin97",#N/A,FALSE,"Tran";"Riqfinpro",#N/A,FALSE,"Tran"}</definedName>
    <definedName name="mmmmmmmmm" localSheetId="34" hidden="1">{"Riqfin97",#N/A,FALSE,"Tran";"Riqfinpro",#N/A,FALSE,"Tran"}</definedName>
    <definedName name="mmmmmmmmm" localSheetId="36" hidden="1">{"Riqfin97",#N/A,FALSE,"Tran";"Riqfinpro",#N/A,FALSE,"Tran"}</definedName>
    <definedName name="mmmmmmmmm" localSheetId="39" hidden="1">{"Riqfin97",#N/A,FALSE,"Tran";"Riqfinpro",#N/A,FALSE,"Tran"}</definedName>
    <definedName name="mmmmmmmmm" localSheetId="50" hidden="1">{"Riqfin97",#N/A,FALSE,"Tran";"Riqfinpro",#N/A,FALSE,"Tran"}</definedName>
    <definedName name="mmmmmmmmm" localSheetId="51" hidden="1">{"Riqfin97",#N/A,FALSE,"Tran";"Riqfinpro",#N/A,FALSE,"Tran"}</definedName>
    <definedName name="mmmmmmmmm" localSheetId="52" hidden="1">{"Riqfin97",#N/A,FALSE,"Tran";"Riqfinpro",#N/A,FALSE,"Tran"}</definedName>
    <definedName name="mmmmmmmmm" localSheetId="53" hidden="1">{"Riqfin97",#N/A,FALSE,"Tran";"Riqfinpro",#N/A,FALSE,"Tran"}</definedName>
    <definedName name="mmmmmmmmm" localSheetId="54" hidden="1">{"Riqfin97",#N/A,FALSE,"Tran";"Riqfinpro",#N/A,FALSE,"Tran"}</definedName>
    <definedName name="mmmmmmmmm" localSheetId="55" hidden="1">{"Riqfin97",#N/A,FALSE,"Tran";"Riqfinpro",#N/A,FALSE,"Tran"}</definedName>
    <definedName name="mmmmmmmmm" localSheetId="56" hidden="1">{"Riqfin97",#N/A,FALSE,"Tran";"Riqfinpro",#N/A,FALSE,"Tran"}</definedName>
    <definedName name="mmmmmmmmm" localSheetId="69" hidden="1">{"Riqfin97",#N/A,FALSE,"Tran";"Riqfinpro",#N/A,FALSE,"Tran"}</definedName>
    <definedName name="mmmmmmmmm" localSheetId="70" hidden="1">{"Riqfin97",#N/A,FALSE,"Tran";"Riqfinpro",#N/A,FALSE,"Tran"}</definedName>
    <definedName name="mmmmmmmmm" localSheetId="19" hidden="1">{"Riqfin97",#N/A,FALSE,"Tran";"Riqfinpro",#N/A,FALSE,"Tran"}</definedName>
    <definedName name="mmmmmmmmm" localSheetId="22" hidden="1">{"Riqfin97",#N/A,FALSE,"Tran";"Riqfinpro",#N/A,FALSE,"Tran"}</definedName>
    <definedName name="mmmmmmmmm" localSheetId="24" hidden="1">{"Riqfin97",#N/A,FALSE,"Tran";"Riqfinpro",#N/A,FALSE,"Tran"}</definedName>
    <definedName name="mmmmmmmmm" localSheetId="26" hidden="1">{"Riqfin97",#N/A,FALSE,"Tran";"Riqfinpro",#N/A,FALSE,"Tran"}</definedName>
    <definedName name="mmmmmmmmm" localSheetId="27" hidden="1">{"Riqfin97",#N/A,FALSE,"Tran";"Riqfinpro",#N/A,FALSE,"Tran"}</definedName>
    <definedName name="mmmmmmmmm" localSheetId="0" hidden="1">{"Riqfin97",#N/A,FALSE,"Tran";"Riqfinpro",#N/A,FALSE,"Tran"}</definedName>
    <definedName name="mmmmmmmmm" hidden="1">{"Riqfin97",#N/A,FALSE,"Tran";"Riqfinpro",#N/A,FALSE,"Tran"}</definedName>
    <definedName name="MN" localSheetId="25">[77]BCP!#REF!</definedName>
    <definedName name="MN" localSheetId="36">#REF!</definedName>
    <definedName name="MN" localSheetId="55">#REF!</definedName>
    <definedName name="MN" localSheetId="69">[77]BCP!#REF!</definedName>
    <definedName name="MN" localSheetId="70">#REF!</definedName>
    <definedName name="MN" localSheetId="26">[77]BCP!#REF!</definedName>
    <definedName name="MN">[77]BCP!#REF!</definedName>
    <definedName name="MNDATES" localSheetId="16">#REF!</definedName>
    <definedName name="MNDATES" localSheetId="25">#REF!</definedName>
    <definedName name="MNDATES" localSheetId="41">#REF!</definedName>
    <definedName name="MNDATES" localSheetId="46">#REF!</definedName>
    <definedName name="MNDATES" localSheetId="35">#REF!</definedName>
    <definedName name="MNDATES" localSheetId="34">#REF!</definedName>
    <definedName name="MNDATES" localSheetId="39">#REF!</definedName>
    <definedName name="MNDATES" localSheetId="56">#REF!</definedName>
    <definedName name="MNDATES" localSheetId="69">#REF!</definedName>
    <definedName name="MNDATES" localSheetId="19">#REF!</definedName>
    <definedName name="MNDATES" localSheetId="26">#REF!</definedName>
    <definedName name="MNDATES" localSheetId="0">#REF!</definedName>
    <definedName name="MNDATES">#REF!</definedName>
    <definedName name="MNP" localSheetId="16">[77]BCP!#REF!</definedName>
    <definedName name="MNP" localSheetId="25">[77]BCP!#REF!</definedName>
    <definedName name="MNP" localSheetId="35">[77]BCP!#REF!</definedName>
    <definedName name="MNP" localSheetId="36">#REF!</definedName>
    <definedName name="MNP" localSheetId="39">[77]BCP!#REF!</definedName>
    <definedName name="MNP" localSheetId="55">#REF!</definedName>
    <definedName name="MNP" localSheetId="56">[77]BCP!#REF!</definedName>
    <definedName name="MNP" localSheetId="69">[77]BCP!#REF!</definedName>
    <definedName name="MNP" localSheetId="70">#REF!</definedName>
    <definedName name="MNP" localSheetId="26">[77]BCP!#REF!</definedName>
    <definedName name="MNP">[77]BCP!#REF!</definedName>
    <definedName name="Módulo2.completo">#N/A</definedName>
    <definedName name="MON_SM" localSheetId="16">#REF!</definedName>
    <definedName name="MON_SM" localSheetId="25">#REF!</definedName>
    <definedName name="MON_SM" localSheetId="41">#REF!</definedName>
    <definedName name="MON_SM" localSheetId="46">#REF!</definedName>
    <definedName name="MON_SM" localSheetId="35">#REF!</definedName>
    <definedName name="MON_SM" localSheetId="34">#REF!</definedName>
    <definedName name="MON_SM" localSheetId="39">#REF!</definedName>
    <definedName name="MON_SM" localSheetId="56">#REF!</definedName>
    <definedName name="MON_SM" localSheetId="69">#REF!</definedName>
    <definedName name="MON_SM" localSheetId="19">#REF!</definedName>
    <definedName name="MON_SM" localSheetId="26">#REF!</definedName>
    <definedName name="MON_SM" localSheetId="0">#REF!</definedName>
    <definedName name="MON_SM">#REF!</definedName>
    <definedName name="MONF_SM" localSheetId="16">#REF!</definedName>
    <definedName name="MONF_SM" localSheetId="41">#REF!</definedName>
    <definedName name="MONF_SM" localSheetId="46">#REF!</definedName>
    <definedName name="MONF_SM" localSheetId="35">#REF!</definedName>
    <definedName name="MONF_SM" localSheetId="34">#REF!</definedName>
    <definedName name="MONF_SM" localSheetId="39">#REF!</definedName>
    <definedName name="MONF_SM" localSheetId="56">#REF!</definedName>
    <definedName name="MONF_SM" localSheetId="19">#REF!</definedName>
    <definedName name="MONF_SM" localSheetId="26">#REF!</definedName>
    <definedName name="MONF_SM" localSheetId="0">#REF!</definedName>
    <definedName name="MONF_SM">#REF!</definedName>
    <definedName name="Month" localSheetId="16">#REF!</definedName>
    <definedName name="Month" localSheetId="41">#REF!</definedName>
    <definedName name="Month" localSheetId="46">#REF!</definedName>
    <definedName name="Month" localSheetId="35">#REF!</definedName>
    <definedName name="Month" localSheetId="29">#REF!</definedName>
    <definedName name="Month" localSheetId="33">#REF!</definedName>
    <definedName name="Month" localSheetId="34">#REF!</definedName>
    <definedName name="Month" localSheetId="39">#REF!</definedName>
    <definedName name="Month" localSheetId="50">#REF!</definedName>
    <definedName name="Month" localSheetId="51">#REF!</definedName>
    <definedName name="Month" localSheetId="55">#REF!</definedName>
    <definedName name="Month" localSheetId="56">#REF!</definedName>
    <definedName name="Month" localSheetId="19">#REF!</definedName>
    <definedName name="Month" localSheetId="26">#REF!</definedName>
    <definedName name="Month" localSheetId="0">#REF!</definedName>
    <definedName name="Month">#REF!</definedName>
    <definedName name="MonthIndex" localSheetId="16">#REF!</definedName>
    <definedName name="MonthIndex" localSheetId="41">#REF!</definedName>
    <definedName name="MonthIndex" localSheetId="46">#REF!</definedName>
    <definedName name="MonthIndex" localSheetId="35">#REF!</definedName>
    <definedName name="MonthIndex" localSheetId="29">#REF!</definedName>
    <definedName name="MonthIndex" localSheetId="34">#REF!</definedName>
    <definedName name="MonthIndex" localSheetId="39">#REF!</definedName>
    <definedName name="MonthIndex" localSheetId="50">#REF!</definedName>
    <definedName name="MonthIndex" localSheetId="51">#REF!</definedName>
    <definedName name="MonthIndex" localSheetId="55">#REF!</definedName>
    <definedName name="MonthIndex" localSheetId="56">#REF!</definedName>
    <definedName name="MonthIndex" localSheetId="19">#REF!</definedName>
    <definedName name="MonthIndex" localSheetId="26">#REF!</definedName>
    <definedName name="MonthIndex" localSheetId="0">#REF!</definedName>
    <definedName name="MonthIndex">#REF!</definedName>
    <definedName name="MonthlyInf" localSheetId="36">#REF!</definedName>
    <definedName name="MonthlyInf" localSheetId="70">#REF!</definedName>
    <definedName name="MonthlyInf">[108]CPI!$A$403:$N$559</definedName>
    <definedName name="MONTHS" localSheetId="36">#REF!</definedName>
    <definedName name="MONTHS" localSheetId="55">#REF!</definedName>
    <definedName name="MONTHS" localSheetId="70">#REF!</definedName>
    <definedName name="MONTHS">[101]MONTHLY!$BV$3:$CG$3</definedName>
    <definedName name="MONTO1_BONOS_INT">'[164]HIP-BONOS INT'!$P$9</definedName>
    <definedName name="MONTO2_BONOS_INT">'[164]HIP-BONOS INT'!$W$9</definedName>
    <definedName name="MONTO6_BONOS_INT">'[164]HIP-BONOS INT'!$AY$9</definedName>
    <definedName name="MONY" localSheetId="16">#REF!</definedName>
    <definedName name="MONY" localSheetId="25">#REF!</definedName>
    <definedName name="MONY" localSheetId="41">#REF!</definedName>
    <definedName name="MONY" localSheetId="46">#REF!</definedName>
    <definedName name="MONY" localSheetId="35">#REF!</definedName>
    <definedName name="MONY" localSheetId="34">#REF!</definedName>
    <definedName name="MONY" localSheetId="39">#REF!</definedName>
    <definedName name="MONY" localSheetId="56">#REF!</definedName>
    <definedName name="MONY" localSheetId="69">#REF!</definedName>
    <definedName name="MONY" localSheetId="19">#REF!</definedName>
    <definedName name="MONY" localSheetId="26">#REF!</definedName>
    <definedName name="MONY" localSheetId="0">#REF!</definedName>
    <definedName name="MONY">#REF!</definedName>
    <definedName name="moodys" localSheetId="16">'[165]Credit ratings on 1st issues'!#REF!</definedName>
    <definedName name="moodys" localSheetId="25">'[165]Credit ratings on 1st issues'!#REF!</definedName>
    <definedName name="moodys" localSheetId="35">'[165]Credit ratings on 1st issues'!#REF!</definedName>
    <definedName name="moodys" localSheetId="29">#REF!</definedName>
    <definedName name="moodys" localSheetId="30">#REF!</definedName>
    <definedName name="moodys" localSheetId="31">#REF!</definedName>
    <definedName name="moodys" localSheetId="32">#REF!</definedName>
    <definedName name="moodys" localSheetId="33">#REF!</definedName>
    <definedName name="moodys" localSheetId="34">'[165]Credit ratings on 1st issues'!#REF!</definedName>
    <definedName name="moodys" localSheetId="36">#REF!</definedName>
    <definedName name="moodys" localSheetId="39">'[165]Credit ratings on 1st issues'!#REF!</definedName>
    <definedName name="moodys" localSheetId="55">#REF!</definedName>
    <definedName name="moodys" localSheetId="69">'[165]Credit ratings on 1st issues'!#REF!</definedName>
    <definedName name="moodys" localSheetId="70">#REF!</definedName>
    <definedName name="moodys" localSheetId="26">'[165]Credit ratings on 1st issues'!#REF!</definedName>
    <definedName name="moodys">'[165]Credit ratings on 1st issues'!#REF!</definedName>
    <definedName name="MPETROLEO" localSheetId="16">#REF!</definedName>
    <definedName name="MPETROLEO" localSheetId="25">#REF!</definedName>
    <definedName name="MPETROLEO" localSheetId="41">#REF!</definedName>
    <definedName name="MPETROLEO" localSheetId="46">#REF!</definedName>
    <definedName name="MPETROLEO" localSheetId="35">#REF!</definedName>
    <definedName name="MPETROLEO" localSheetId="29">#REF!</definedName>
    <definedName name="MPETROLEO" localSheetId="33">#REF!</definedName>
    <definedName name="MPETROLEO" localSheetId="34">#REF!</definedName>
    <definedName name="MPETROLEO" localSheetId="39">#REF!</definedName>
    <definedName name="MPETROLEO" localSheetId="55">#REF!</definedName>
    <definedName name="MPETROLEO" localSheetId="56">#REF!</definedName>
    <definedName name="MPETROLEO" localSheetId="69">#REF!</definedName>
    <definedName name="MPETROLEO" localSheetId="19">#REF!</definedName>
    <definedName name="MPETROLEO" localSheetId="26">#REF!</definedName>
    <definedName name="MPETROLEO" localSheetId="0">#REF!</definedName>
    <definedName name="MPETROLEO">#REF!</definedName>
    <definedName name="msci" localSheetId="36">#REF!</definedName>
    <definedName name="msci" localSheetId="55">#REF!</definedName>
    <definedName name="msci" localSheetId="70">#REF!</definedName>
    <definedName name="msci">[138]Sheet1!$H$2:$K$24</definedName>
    <definedName name="mscid" localSheetId="36">#REF!</definedName>
    <definedName name="mscid" localSheetId="55">#REF!</definedName>
    <definedName name="mscid" localSheetId="70">#REF!</definedName>
    <definedName name="mscid">[138]Sheet1!$B$2:$E$24</definedName>
    <definedName name="mscil" localSheetId="36">#REF!</definedName>
    <definedName name="mscil" localSheetId="55">#REF!</definedName>
    <definedName name="mscil" localSheetId="70">#REF!</definedName>
    <definedName name="mscil">[138]Sheet1!$H$2:$K$24</definedName>
    <definedName name="mstocksa" localSheetId="15">[31]!mstocksa</definedName>
    <definedName name="mstocksa" localSheetId="16">[24]!mstocksa</definedName>
    <definedName name="mstocksa" localSheetId="21">[24]!mstocksa</definedName>
    <definedName name="mstocksa" localSheetId="41">[24]!mstocksa</definedName>
    <definedName name="mstocksa" localSheetId="43">[24]!mstocksa</definedName>
    <definedName name="mstocksa" localSheetId="46">[24]!mstocksa</definedName>
    <definedName name="mstocksa" localSheetId="6">[24]!mstocksa</definedName>
    <definedName name="mstocksa" localSheetId="10">#REF!</definedName>
    <definedName name="mstocksa" localSheetId="36">#REF!</definedName>
    <definedName name="mstocksa" localSheetId="12">[24]!mstocksa</definedName>
    <definedName name="mstocksa" localSheetId="45">[24]!mstocksa</definedName>
    <definedName name="mstocksa" localSheetId="50">#REF!</definedName>
    <definedName name="mstocksa" localSheetId="55">#REF!</definedName>
    <definedName name="mstocksa" localSheetId="56">[24]!mstocksa</definedName>
    <definedName name="mstocksa" localSheetId="66">[24]!mstocksa</definedName>
    <definedName name="mstocksa" localSheetId="70">#REF!</definedName>
    <definedName name="mstocksa" localSheetId="19">[24]!mstocksa</definedName>
    <definedName name="mstocksa" localSheetId="26">[24]!mstocksa</definedName>
    <definedName name="mstocksa">[24]!mstocksa</definedName>
    <definedName name="mstocksq" localSheetId="15">[31]!mstocksq</definedName>
    <definedName name="mstocksq" localSheetId="16">[24]!mstocksq</definedName>
    <definedName name="mstocksq" localSheetId="21">[24]!mstocksq</definedName>
    <definedName name="mstocksq" localSheetId="41">[24]!mstocksq</definedName>
    <definedName name="mstocksq" localSheetId="43">[24]!mstocksq</definedName>
    <definedName name="mstocksq" localSheetId="46">[24]!mstocksq</definedName>
    <definedName name="mstocksq" localSheetId="6">[24]!mstocksq</definedName>
    <definedName name="mstocksq" localSheetId="10">#REF!</definedName>
    <definedName name="mstocksq" localSheetId="36">#REF!</definedName>
    <definedName name="mstocksq" localSheetId="12">[24]!mstocksq</definedName>
    <definedName name="mstocksq" localSheetId="45">[24]!mstocksq</definedName>
    <definedName name="mstocksq" localSheetId="50">#REF!</definedName>
    <definedName name="mstocksq" localSheetId="55">#REF!</definedName>
    <definedName name="mstocksq" localSheetId="56">[24]!mstocksq</definedName>
    <definedName name="mstocksq" localSheetId="66">[24]!mstocksq</definedName>
    <definedName name="mstocksq" localSheetId="70">#REF!</definedName>
    <definedName name="mstocksq" localSheetId="19">[24]!mstocksq</definedName>
    <definedName name="mstocksq" localSheetId="26">[24]!mstocksq</definedName>
    <definedName name="mstocksq">[24]!mstocksq</definedName>
    <definedName name="mte" localSheetId="15" hidden="1">{"Riqfin97",#N/A,FALSE,"Tran";"Riqfinpro",#N/A,FALSE,"Tran"}</definedName>
    <definedName name="mte" localSheetId="16" hidden="1">{"Riqfin97",#N/A,FALSE,"Tran";"Riqfinpro",#N/A,FALSE,"Tran"}</definedName>
    <definedName name="mte" localSheetId="23" hidden="1">{"Riqfin97",#N/A,FALSE,"Tran";"Riqfinpro",#N/A,FALSE,"Tran"}</definedName>
    <definedName name="mte" localSheetId="25" hidden="1">{"Riqfin97",#N/A,FALSE,"Tran";"Riqfinpro",#N/A,FALSE,"Tran"}</definedName>
    <definedName name="mte" localSheetId="41" hidden="1">{"Riqfin97",#N/A,FALSE,"Tran";"Riqfinpro",#N/A,FALSE,"Tran"}</definedName>
    <definedName name="mte" localSheetId="46" hidden="1">{"Riqfin97",#N/A,FALSE,"Tran";"Riqfinpro",#N/A,FALSE,"Tran"}</definedName>
    <definedName name="mte" localSheetId="7" hidden="1">{"Riqfin97",#N/A,FALSE,"Tran";"Riqfinpro",#N/A,FALSE,"Tran"}</definedName>
    <definedName name="mte" localSheetId="8" hidden="1">{"Riqfin97",#N/A,FALSE,"Tran";"Riqfinpro",#N/A,FALSE,"Tran"}</definedName>
    <definedName name="mte" localSheetId="35" hidden="1">{"Riqfin97",#N/A,FALSE,"Tran";"Riqfinpro",#N/A,FALSE,"Tran"}</definedName>
    <definedName name="mte" localSheetId="2" hidden="1">{"Riqfin97",#N/A,FALSE,"Tran";"Riqfinpro",#N/A,FALSE,"Tran"}</definedName>
    <definedName name="mte" localSheetId="28" hidden="1">{"Riqfin97",#N/A,FALSE,"Tran";"Riqfinpro",#N/A,FALSE,"Tran"}</definedName>
    <definedName name="mte" localSheetId="29" hidden="1">{"Riqfin97",#N/A,FALSE,"Tran";"Riqfinpro",#N/A,FALSE,"Tran"}</definedName>
    <definedName name="mte" localSheetId="30" hidden="1">{"Riqfin97",#N/A,FALSE,"Tran";"Riqfinpro",#N/A,FALSE,"Tran"}</definedName>
    <definedName name="mte" localSheetId="31" hidden="1">{"Riqfin97",#N/A,FALSE,"Tran";"Riqfinpro",#N/A,FALSE,"Tran"}</definedName>
    <definedName name="mte" localSheetId="32" hidden="1">{"Riqfin97",#N/A,FALSE,"Tran";"Riqfinpro",#N/A,FALSE,"Tran"}</definedName>
    <definedName name="mte" localSheetId="33" hidden="1">{"Riqfin97",#N/A,FALSE,"Tran";"Riqfinpro",#N/A,FALSE,"Tran"}</definedName>
    <definedName name="mte" localSheetId="34" hidden="1">{"Riqfin97",#N/A,FALSE,"Tran";"Riqfinpro",#N/A,FALSE,"Tran"}</definedName>
    <definedName name="mte" localSheetId="36" hidden="1">{"Riqfin97",#N/A,FALSE,"Tran";"Riqfinpro",#N/A,FALSE,"Tran"}</definedName>
    <definedName name="mte" localSheetId="39" hidden="1">{"Riqfin97",#N/A,FALSE,"Tran";"Riqfinpro",#N/A,FALSE,"Tran"}</definedName>
    <definedName name="mte" localSheetId="50" hidden="1">{"Riqfin97",#N/A,FALSE,"Tran";"Riqfinpro",#N/A,FALSE,"Tran"}</definedName>
    <definedName name="mte" localSheetId="51" hidden="1">{"Riqfin97",#N/A,FALSE,"Tran";"Riqfinpro",#N/A,FALSE,"Tran"}</definedName>
    <definedName name="mte" localSheetId="52" hidden="1">{"Riqfin97",#N/A,FALSE,"Tran";"Riqfinpro",#N/A,FALSE,"Tran"}</definedName>
    <definedName name="mte" localSheetId="53" hidden="1">{"Riqfin97",#N/A,FALSE,"Tran";"Riqfinpro",#N/A,FALSE,"Tran"}</definedName>
    <definedName name="mte" localSheetId="54" hidden="1">{"Riqfin97",#N/A,FALSE,"Tran";"Riqfinpro",#N/A,FALSE,"Tran"}</definedName>
    <definedName name="mte" localSheetId="55" hidden="1">{"Riqfin97",#N/A,FALSE,"Tran";"Riqfinpro",#N/A,FALSE,"Tran"}</definedName>
    <definedName name="mte" localSheetId="56" hidden="1">{"Riqfin97",#N/A,FALSE,"Tran";"Riqfinpro",#N/A,FALSE,"Tran"}</definedName>
    <definedName name="mte" localSheetId="69" hidden="1">{"Riqfin97",#N/A,FALSE,"Tran";"Riqfinpro",#N/A,FALSE,"Tran"}</definedName>
    <definedName name="mte" localSheetId="70" hidden="1">{"Riqfin97",#N/A,FALSE,"Tran";"Riqfinpro",#N/A,FALSE,"Tran"}</definedName>
    <definedName name="mte" localSheetId="19" hidden="1">{"Riqfin97",#N/A,FALSE,"Tran";"Riqfinpro",#N/A,FALSE,"Tran"}</definedName>
    <definedName name="mte" localSheetId="22" hidden="1">{"Riqfin97",#N/A,FALSE,"Tran";"Riqfinpro",#N/A,FALSE,"Tran"}</definedName>
    <definedName name="mte" localSheetId="24" hidden="1">{"Riqfin97",#N/A,FALSE,"Tran";"Riqfinpro",#N/A,FALSE,"Tran"}</definedName>
    <definedName name="mte" localSheetId="26" hidden="1">{"Riqfin97",#N/A,FALSE,"Tran";"Riqfinpro",#N/A,FALSE,"Tran"}</definedName>
    <definedName name="mte" localSheetId="27" hidden="1">{"Riqfin97",#N/A,FALSE,"Tran";"Riqfinpro",#N/A,FALSE,"Tran"}</definedName>
    <definedName name="mte" localSheetId="0" hidden="1">{"Riqfin97",#N/A,FALSE,"Tran";"Riqfinpro",#N/A,FALSE,"Tran"}</definedName>
    <definedName name="mte" hidden="1">{"Riqfin97",#N/A,FALSE,"Tran";"Riqfinpro",#N/A,FALSE,"Tran"}</definedName>
    <definedName name="MUNI96" localSheetId="16">#REF!</definedName>
    <definedName name="MUNI96" localSheetId="25">#REF!</definedName>
    <definedName name="MUNI96" localSheetId="41">#REF!</definedName>
    <definedName name="MUNI96" localSheetId="46">#REF!</definedName>
    <definedName name="MUNI96" localSheetId="35">#REF!</definedName>
    <definedName name="MUNI96" localSheetId="34">#REF!</definedName>
    <definedName name="MUNI96" localSheetId="39">#REF!</definedName>
    <definedName name="MUNI96" localSheetId="69">#REF!</definedName>
    <definedName name="MUNI96" localSheetId="19">#REF!</definedName>
    <definedName name="MUNI96" localSheetId="26">#REF!</definedName>
    <definedName name="MUNI96" localSheetId="0">#REF!</definedName>
    <definedName name="MUNI96">#REF!</definedName>
    <definedName name="Municipios" localSheetId="16">#REF!</definedName>
    <definedName name="Municipios" localSheetId="41">#REF!</definedName>
    <definedName name="Municipios" localSheetId="46">#REF!</definedName>
    <definedName name="Municipios" localSheetId="35">#REF!</definedName>
    <definedName name="Municipios" localSheetId="34">#REF!</definedName>
    <definedName name="Municipios" localSheetId="39">#REF!</definedName>
    <definedName name="Municipios" localSheetId="19">#REF!</definedName>
    <definedName name="Municipios" localSheetId="26">#REF!</definedName>
    <definedName name="Municipios" localSheetId="0">#REF!</definedName>
    <definedName name="Municipios">#REF!</definedName>
    <definedName name="n" localSheetId="15" hidden="1">{"Minpmon",#N/A,FALSE,"Monthinput"}</definedName>
    <definedName name="n" localSheetId="16" hidden="1">{"Minpmon",#N/A,FALSE,"Monthinput"}</definedName>
    <definedName name="n" localSheetId="23" hidden="1">{"Minpmon",#N/A,FALSE,"Monthinput"}</definedName>
    <definedName name="n" localSheetId="25" hidden="1">{"Minpmon",#N/A,FALSE,"Monthinput"}</definedName>
    <definedName name="n" localSheetId="41" hidden="1">{"Minpmon",#N/A,FALSE,"Monthinput"}</definedName>
    <definedName name="n" localSheetId="46" hidden="1">{"Minpmon",#N/A,FALSE,"Monthinput"}</definedName>
    <definedName name="n" localSheetId="7" hidden="1">{"Minpmon",#N/A,FALSE,"Monthinput"}</definedName>
    <definedName name="n" localSheetId="8" hidden="1">{"Minpmon",#N/A,FALSE,"Monthinput"}</definedName>
    <definedName name="n" localSheetId="35" hidden="1">{"Minpmon",#N/A,FALSE,"Monthinput"}</definedName>
    <definedName name="n" localSheetId="2" hidden="1">{"Minpmon",#N/A,FALSE,"Monthinput"}</definedName>
    <definedName name="n" localSheetId="28" hidden="1">{"Minpmon",#N/A,FALSE,"Monthinput"}</definedName>
    <definedName name="n" localSheetId="29" hidden="1">{"Minpmon",#N/A,FALSE,"Monthinput"}</definedName>
    <definedName name="n" localSheetId="30" hidden="1">{"Minpmon",#N/A,FALSE,"Monthinput"}</definedName>
    <definedName name="n" localSheetId="31" hidden="1">{"Minpmon",#N/A,FALSE,"Monthinput"}</definedName>
    <definedName name="n" localSheetId="32" hidden="1">{"Minpmon",#N/A,FALSE,"Monthinput"}</definedName>
    <definedName name="n" localSheetId="33" hidden="1">{"Minpmon",#N/A,FALSE,"Monthinput"}</definedName>
    <definedName name="n" localSheetId="34" hidden="1">{"Minpmon",#N/A,FALSE,"Monthinput"}</definedName>
    <definedName name="n" localSheetId="36" hidden="1">{"Minpmon",#N/A,FALSE,"Monthinput"}</definedName>
    <definedName name="n" localSheetId="39" hidden="1">{"Minpmon",#N/A,FALSE,"Monthinput"}</definedName>
    <definedName name="n" localSheetId="50" hidden="1">{"Minpmon",#N/A,FALSE,"Monthinput"}</definedName>
    <definedName name="n" localSheetId="51" hidden="1">{"Minpmon",#N/A,FALSE,"Monthinput"}</definedName>
    <definedName name="n" localSheetId="52" hidden="1">{"Minpmon",#N/A,FALSE,"Monthinput"}</definedName>
    <definedName name="n" localSheetId="53" hidden="1">{"Minpmon",#N/A,FALSE,"Monthinput"}</definedName>
    <definedName name="n" localSheetId="54" hidden="1">{"Minpmon",#N/A,FALSE,"Monthinput"}</definedName>
    <definedName name="n" localSheetId="55" hidden="1">{"Minpmon",#N/A,FALSE,"Monthinput"}</definedName>
    <definedName name="n" localSheetId="56" hidden="1">{"Minpmon",#N/A,FALSE,"Monthinput"}</definedName>
    <definedName name="n" localSheetId="69" hidden="1">{"Minpmon",#N/A,FALSE,"Monthinput"}</definedName>
    <definedName name="n" localSheetId="70" hidden="1">{"Minpmon",#N/A,FALSE,"Monthinput"}</definedName>
    <definedName name="n" localSheetId="19" hidden="1">{"Minpmon",#N/A,FALSE,"Monthinput"}</definedName>
    <definedName name="n" localSheetId="22" hidden="1">{"Minpmon",#N/A,FALSE,"Monthinput"}</definedName>
    <definedName name="n" localSheetId="24" hidden="1">{"Minpmon",#N/A,FALSE,"Monthinput"}</definedName>
    <definedName name="n" localSheetId="26" hidden="1">{"Minpmon",#N/A,FALSE,"Monthinput"}</definedName>
    <definedName name="n" localSheetId="27" hidden="1">{"Minpmon",#N/A,FALSE,"Monthinput"}</definedName>
    <definedName name="n" localSheetId="0" hidden="1">{"Minpmon",#N/A,FALSE,"Monthinput"}</definedName>
    <definedName name="n" hidden="1">{"Minpmon",#N/A,FALSE,"Monthinput"}</definedName>
    <definedName name="names" localSheetId="15">'[123]shared data'!$B$7:$O$7</definedName>
    <definedName name="names" localSheetId="36">#REF!</definedName>
    <definedName name="names" localSheetId="55">#REF!</definedName>
    <definedName name="names" localSheetId="70">#REF!</definedName>
    <definedName name="names">'[59]shared data'!$B$7:$O$7</definedName>
    <definedName name="NAMES_A" localSheetId="15">'[123]shared data'!$B$5:$B$223</definedName>
    <definedName name="NAMES_A" localSheetId="36">#REF!</definedName>
    <definedName name="NAMES_A" localSheetId="55">#REF!</definedName>
    <definedName name="NAMES_A" localSheetId="70">#REF!</definedName>
    <definedName name="NAMES_A">'[59]shared data'!$B$5:$B$223</definedName>
    <definedName name="names_w" localSheetId="16">#REF!</definedName>
    <definedName name="names_w" localSheetId="25">#REF!</definedName>
    <definedName name="names_w" localSheetId="41">#REF!</definedName>
    <definedName name="names_w" localSheetId="46">#REF!</definedName>
    <definedName name="names_w" localSheetId="35">#REF!</definedName>
    <definedName name="names_w" localSheetId="34">#REF!</definedName>
    <definedName name="names_w" localSheetId="39">#REF!</definedName>
    <definedName name="names_w" localSheetId="56">#REF!</definedName>
    <definedName name="names_w" localSheetId="69">#REF!</definedName>
    <definedName name="names_w" localSheetId="19">#REF!</definedName>
    <definedName name="names_w" localSheetId="26">#REF!</definedName>
    <definedName name="names_w" localSheetId="0">#REF!</definedName>
    <definedName name="names_w">#REF!</definedName>
    <definedName name="NC_R" localSheetId="16">[73]Q1!#REF!</definedName>
    <definedName name="NC_R" localSheetId="25">[73]Q1!#REF!</definedName>
    <definedName name="NC_R" localSheetId="35">[73]Q1!#REF!</definedName>
    <definedName name="NC_R" localSheetId="36">#REF!</definedName>
    <definedName name="NC_R" localSheetId="39">[73]Q1!#REF!</definedName>
    <definedName name="NC_R" localSheetId="56">[74]Q1!#REF!</definedName>
    <definedName name="NC_R" localSheetId="69">[73]Q1!#REF!</definedName>
    <definedName name="NC_R" localSheetId="70">#REF!</definedName>
    <definedName name="NC_R" localSheetId="26">[73]Q1!#REF!</definedName>
    <definedName name="NC_R">[73]Q1!#REF!</definedName>
    <definedName name="NCG" localSheetId="15">#REF!</definedName>
    <definedName name="NCG">#N/A</definedName>
    <definedName name="NCG_R" localSheetId="15">#REF!</definedName>
    <definedName name="NCG_R">#N/A</definedName>
    <definedName name="NCP" localSheetId="15">#REF!</definedName>
    <definedName name="NCP">#N/A</definedName>
    <definedName name="NCP_R" localSheetId="15">#REF!</definedName>
    <definedName name="NCP_R">#N/A</definedName>
    <definedName name="Ndf" localSheetId="36">#REF!</definedName>
    <definedName name="Ndf" localSheetId="70">#REF!</definedName>
    <definedName name="Ndf">[66]CIRRs!$C$69</definedName>
    <definedName name="NE" localSheetId="16">#REF!</definedName>
    <definedName name="NE" localSheetId="25">#REF!</definedName>
    <definedName name="NE" localSheetId="41">#REF!</definedName>
    <definedName name="NE" localSheetId="46">#REF!</definedName>
    <definedName name="NE" localSheetId="35">#REF!</definedName>
    <definedName name="NE" localSheetId="34">#REF!</definedName>
    <definedName name="NE" localSheetId="39">#REF!</definedName>
    <definedName name="NE" localSheetId="56">#REF!</definedName>
    <definedName name="NE" localSheetId="69">#REF!</definedName>
    <definedName name="NE" localSheetId="19">#REF!</definedName>
    <definedName name="NE" localSheetId="26">#REF!</definedName>
    <definedName name="NE" localSheetId="0">#REF!</definedName>
    <definedName name="NE">#REF!</definedName>
    <definedName name="NECESSIDADE_DE_FINANCIAMENTO" localSheetId="16">#REF!</definedName>
    <definedName name="NECESSIDADE_DE_FINANCIAMENTO" localSheetId="41">#REF!</definedName>
    <definedName name="NECESSIDADE_DE_FINANCIAMENTO" localSheetId="46">#REF!</definedName>
    <definedName name="NECESSIDADE_DE_FINANCIAMENTO" localSheetId="35">#REF!</definedName>
    <definedName name="NECESSIDADE_DE_FINANCIAMENTO" localSheetId="34">#REF!</definedName>
    <definedName name="NECESSIDADE_DE_FINANCIAMENTO" localSheetId="39">#REF!</definedName>
    <definedName name="NECESSIDADE_DE_FINANCIAMENTO" localSheetId="56">#REF!</definedName>
    <definedName name="NECESSIDADE_DE_FINANCIAMENTO" localSheetId="19">#REF!</definedName>
    <definedName name="NECESSIDADE_DE_FINANCIAMENTO" localSheetId="26">#REF!</definedName>
    <definedName name="NECESSIDADE_DE_FINANCIAMENTO" localSheetId="0">#REF!</definedName>
    <definedName name="NECESSIDADE_DE_FINANCIAMENTO">#REF!</definedName>
    <definedName name="NEperc" localSheetId="16">#REF!</definedName>
    <definedName name="NEperc" localSheetId="41">#REF!</definedName>
    <definedName name="NEperc" localSheetId="46">#REF!</definedName>
    <definedName name="NEperc" localSheetId="35">#REF!</definedName>
    <definedName name="NEperc" localSheetId="34">#REF!</definedName>
    <definedName name="NEperc" localSheetId="39">#REF!</definedName>
    <definedName name="NEperc" localSheetId="56">#REF!</definedName>
    <definedName name="NEperc" localSheetId="19">#REF!</definedName>
    <definedName name="NEperc" localSheetId="26">#REF!</definedName>
    <definedName name="NEperc" localSheetId="0">#REF!</definedName>
    <definedName name="NEperc">#REF!</definedName>
    <definedName name="Netherlands_wt" localSheetId="36">#REF!</definedName>
    <definedName name="Netherlands_wt" localSheetId="70">#REF!</definedName>
    <definedName name="Netherlands_wt">'[85]OECD wgt'!$B$26</definedName>
    <definedName name="new" localSheetId="16">#REF!</definedName>
    <definedName name="new" localSheetId="25">#REF!</definedName>
    <definedName name="new" localSheetId="41">#REF!</definedName>
    <definedName name="new" localSheetId="46">#REF!</definedName>
    <definedName name="new" localSheetId="35">#REF!</definedName>
    <definedName name="new" localSheetId="29">#REF!</definedName>
    <definedName name="new" localSheetId="33">#REF!</definedName>
    <definedName name="new" localSheetId="34">#REF!</definedName>
    <definedName name="new" localSheetId="39">#REF!</definedName>
    <definedName name="new" localSheetId="50">#REF!</definedName>
    <definedName name="new" localSheetId="51">#REF!</definedName>
    <definedName name="new" localSheetId="55">#REF!</definedName>
    <definedName name="new" localSheetId="56">#REF!</definedName>
    <definedName name="new" localSheetId="69">#REF!</definedName>
    <definedName name="new" localSheetId="19">#REF!</definedName>
    <definedName name="new" localSheetId="26">#REF!</definedName>
    <definedName name="new" localSheetId="0">#REF!</definedName>
    <definedName name="new">#REF!</definedName>
    <definedName name="NEWSHEET" localSheetId="16">#REF!</definedName>
    <definedName name="NEWSHEET" localSheetId="41">#REF!</definedName>
    <definedName name="NEWSHEET" localSheetId="46">#REF!</definedName>
    <definedName name="NEWSHEET" localSheetId="35">#REF!</definedName>
    <definedName name="NEWSHEET" localSheetId="29">#REF!</definedName>
    <definedName name="NEWSHEET" localSheetId="34">#REF!</definedName>
    <definedName name="NEWSHEET" localSheetId="39">#REF!</definedName>
    <definedName name="NEWSHEET" localSheetId="55">#REF!</definedName>
    <definedName name="NEWSHEET" localSheetId="56">#REF!</definedName>
    <definedName name="NEWSHEET" localSheetId="19">#REF!</definedName>
    <definedName name="NEWSHEET" localSheetId="26">#REF!</definedName>
    <definedName name="NEWSHEET" localSheetId="0">#REF!</definedName>
    <definedName name="NEWSHEET">#REF!</definedName>
    <definedName name="nfa_by_bank" localSheetId="16">#REF!</definedName>
    <definedName name="nfa_by_bank" localSheetId="41">#REF!</definedName>
    <definedName name="nfa_by_bank" localSheetId="46">#REF!</definedName>
    <definedName name="nfa_by_bank" localSheetId="35">#REF!</definedName>
    <definedName name="nfa_by_bank" localSheetId="34">#REF!</definedName>
    <definedName name="nfa_by_bank" localSheetId="39">#REF!</definedName>
    <definedName name="nfa_by_bank" localSheetId="19">#REF!</definedName>
    <definedName name="nfa_by_bank" localSheetId="26">#REF!</definedName>
    <definedName name="nfa_by_bank" localSheetId="0">#REF!</definedName>
    <definedName name="nfa_by_bank">#REF!</definedName>
    <definedName name="NFB_R" localSheetId="16">[73]Q1!#REF!</definedName>
    <definedName name="NFB_R" localSheetId="35">[73]Q1!#REF!</definedName>
    <definedName name="NFB_R" localSheetId="36">#REF!</definedName>
    <definedName name="NFB_R" localSheetId="56">[74]Q1!#REF!</definedName>
    <definedName name="NFB_R" localSheetId="70">#REF!</definedName>
    <definedName name="NFB_R" localSheetId="26">[73]Q1!#REF!</definedName>
    <definedName name="NFB_R">[73]Q1!#REF!</definedName>
    <definedName name="NFB_R_GDP" localSheetId="16">[73]Q1!#REF!</definedName>
    <definedName name="NFB_R_GDP" localSheetId="35">[73]Q1!#REF!</definedName>
    <definedName name="NFB_R_GDP" localSheetId="36">#REF!</definedName>
    <definedName name="NFB_R_GDP" localSheetId="56">[74]Q1!#REF!</definedName>
    <definedName name="NFB_R_GDP" localSheetId="70">#REF!</definedName>
    <definedName name="NFB_R_GDP" localSheetId="26">[73]Q1!#REF!</definedName>
    <definedName name="NFB_R_GDP">[73]Q1!#REF!</definedName>
    <definedName name="NFI" localSheetId="15">#REF!</definedName>
    <definedName name="NFI">#N/A</definedName>
    <definedName name="NFI_R" localSheetId="15">#REF!</definedName>
    <definedName name="NFI_R">#N/A</definedName>
    <definedName name="NFIP" localSheetId="16">#REF!</definedName>
    <definedName name="NFIP" localSheetId="25">#REF!</definedName>
    <definedName name="NFIP" localSheetId="41">#REF!</definedName>
    <definedName name="NFIP" localSheetId="46">#REF!</definedName>
    <definedName name="NFIP" localSheetId="35">#REF!</definedName>
    <definedName name="NFIP" localSheetId="34">#REF!</definedName>
    <definedName name="NFIP" localSheetId="39">#REF!</definedName>
    <definedName name="NFIP" localSheetId="69">#REF!</definedName>
    <definedName name="NFIP" localSheetId="19">#REF!</definedName>
    <definedName name="NFIP" localSheetId="26">#REF!</definedName>
    <definedName name="NFIP" localSheetId="0">#REF!</definedName>
    <definedName name="NFIP">#REF!</definedName>
    <definedName name="NFPS_" localSheetId="16">[50]OPS!#REF!</definedName>
    <definedName name="NFPS_" localSheetId="25">[50]OPS!#REF!</definedName>
    <definedName name="NFPS_" localSheetId="35">[50]OPS!#REF!</definedName>
    <definedName name="NFPS_" localSheetId="36">#REF!</definedName>
    <definedName name="NFPS_" localSheetId="39">[50]OPS!#REF!</definedName>
    <definedName name="NFPS_" localSheetId="56">[51]OPS!#REF!</definedName>
    <definedName name="NFPS_" localSheetId="69">[50]OPS!#REF!</definedName>
    <definedName name="NFPS_" localSheetId="70">#REF!</definedName>
    <definedName name="NFPS_" localSheetId="26">[50]OPS!#REF!</definedName>
    <definedName name="NFPS_">[50]OPS!#REF!</definedName>
    <definedName name="NGDP" localSheetId="15">#REF!</definedName>
    <definedName name="NGDP">#N/A</definedName>
    <definedName name="NGDP_D" localSheetId="16">[73]Q3!#REF!</definedName>
    <definedName name="NGDP_D" localSheetId="35">[73]Q3!#REF!</definedName>
    <definedName name="NGDP_D" localSheetId="36">#REF!</definedName>
    <definedName name="NGDP_D" localSheetId="39">[73]Q3!#REF!</definedName>
    <definedName name="NGDP_D" localSheetId="56">[74]Q3!#REF!</definedName>
    <definedName name="NGDP_D" localSheetId="70">#REF!</definedName>
    <definedName name="NGDP_D" localSheetId="26">[73]Q3!#REF!</definedName>
    <definedName name="NGDP_D">[73]Q3!#REF!</definedName>
    <definedName name="NGDP_DG" localSheetId="15">[73]Q3!#REF!</definedName>
    <definedName name="NGDP_DG">#N/A</definedName>
    <definedName name="NGDP_R" localSheetId="15">#REF!</definedName>
    <definedName name="NGDP_R">#N/A</definedName>
    <definedName name="NGDP_RG" localSheetId="15">[73]Q1!#REF!</definedName>
    <definedName name="NGDP_RG">#N/A</definedName>
    <definedName name="ngdp2" localSheetId="36">#REF!</definedName>
    <definedName name="ngdp2" localSheetId="70">#REF!</definedName>
    <definedName name="ngdp2">[49]Q2!$E$47:$AH$47</definedName>
    <definedName name="NGDPA" localSheetId="16">#REF!</definedName>
    <definedName name="NGDPA" localSheetId="25">#REF!</definedName>
    <definedName name="NGDPA" localSheetId="41">#REF!</definedName>
    <definedName name="NGDPA" localSheetId="46">#REF!</definedName>
    <definedName name="NGDPA" localSheetId="35">#REF!</definedName>
    <definedName name="NGDPA" localSheetId="34">#REF!</definedName>
    <definedName name="NGDPA" localSheetId="39">#REF!</definedName>
    <definedName name="NGDPA" localSheetId="56">#REF!</definedName>
    <definedName name="NGDPA" localSheetId="69">#REF!</definedName>
    <definedName name="NGDPA" localSheetId="19">#REF!</definedName>
    <definedName name="NGDPA" localSheetId="26">#REF!</definedName>
    <definedName name="NGDPA" localSheetId="0">#REF!</definedName>
    <definedName name="NGDPA">#REF!</definedName>
    <definedName name="NGK" localSheetId="16">#REF!</definedName>
    <definedName name="NGK" localSheetId="41">#REF!</definedName>
    <definedName name="NGK" localSheetId="46">#REF!</definedName>
    <definedName name="NGK" localSheetId="35">#REF!</definedName>
    <definedName name="NGK" localSheetId="34">#REF!</definedName>
    <definedName name="NGK" localSheetId="39">#REF!</definedName>
    <definedName name="NGK" localSheetId="56">#REF!</definedName>
    <definedName name="NGK" localSheetId="19">#REF!</definedName>
    <definedName name="NGK" localSheetId="26">#REF!</definedName>
    <definedName name="NGK" localSheetId="0">#REF!</definedName>
    <definedName name="NGK">#REF!</definedName>
    <definedName name="NGNI" localSheetId="16">#REF!</definedName>
    <definedName name="NGNI" localSheetId="41">#REF!</definedName>
    <definedName name="NGNI" localSheetId="46">#REF!</definedName>
    <definedName name="NGNI" localSheetId="35">#REF!</definedName>
    <definedName name="NGNI" localSheetId="34">#REF!</definedName>
    <definedName name="NGNI" localSheetId="39">#REF!</definedName>
    <definedName name="NGNI" localSheetId="56">#REF!</definedName>
    <definedName name="NGNI" localSheetId="19">#REF!</definedName>
    <definedName name="NGNI" localSheetId="26">#REF!</definedName>
    <definedName name="NGNI" localSheetId="0">#REF!</definedName>
    <definedName name="NGNI">#REF!</definedName>
    <definedName name="NGPXO" localSheetId="16">#REF!</definedName>
    <definedName name="NGPXO" localSheetId="41">#REF!</definedName>
    <definedName name="NGPXO" localSheetId="46">#REF!</definedName>
    <definedName name="NGPXO" localSheetId="35">#REF!</definedName>
    <definedName name="NGPXO" localSheetId="34">#REF!</definedName>
    <definedName name="NGPXO" localSheetId="39">#REF!</definedName>
    <definedName name="NGPXO" localSheetId="19">#REF!</definedName>
    <definedName name="NGPXO" localSheetId="26">#REF!</definedName>
    <definedName name="NGPXO" localSheetId="0">#REF!</definedName>
    <definedName name="NGPXO">#REF!</definedName>
    <definedName name="NGPXO_R" localSheetId="16">#REF!</definedName>
    <definedName name="NGPXO_R" localSheetId="41">#REF!</definedName>
    <definedName name="NGPXO_R" localSheetId="46">#REF!</definedName>
    <definedName name="NGPXO_R" localSheetId="35">#REF!</definedName>
    <definedName name="NGPXO_R" localSheetId="34">#REF!</definedName>
    <definedName name="NGPXO_R" localSheetId="39">#REF!</definedName>
    <definedName name="NGPXO_R" localSheetId="19">#REF!</definedName>
    <definedName name="NGPXO_R" localSheetId="26">#REF!</definedName>
    <definedName name="NGPXO_R" localSheetId="0">#REF!</definedName>
    <definedName name="NGPXO_R">#REF!</definedName>
    <definedName name="NGS_NGDP" localSheetId="15">[73]Q2!#REF!</definedName>
    <definedName name="NGS_NGDP">#N/A</definedName>
    <definedName name="NGSP" localSheetId="16">[73]Q2!#REF!</definedName>
    <definedName name="NGSP" localSheetId="35">[73]Q2!#REF!</definedName>
    <definedName name="NGSP" localSheetId="36">#REF!</definedName>
    <definedName name="NGSP" localSheetId="56">[74]Q2!#REF!</definedName>
    <definedName name="NGSP" localSheetId="70">#REF!</definedName>
    <definedName name="NGSP" localSheetId="26">[73]Q2!#REF!</definedName>
    <definedName name="NGSP">[73]Q2!#REF!</definedName>
    <definedName name="NI" localSheetId="16">[73]Q2!#REF!</definedName>
    <definedName name="NI" localSheetId="35">[73]Q2!#REF!</definedName>
    <definedName name="NI" localSheetId="36">#REF!</definedName>
    <definedName name="NI" localSheetId="56">[74]Q2!#REF!</definedName>
    <definedName name="NI" localSheetId="70">#REF!</definedName>
    <definedName name="NI" localSheetId="26">[73]Q2!#REF!</definedName>
    <definedName name="NI">[73]Q2!#REF!</definedName>
    <definedName name="NI_GDP" localSheetId="16">[73]Q2!#REF!</definedName>
    <definedName name="NI_GDP" localSheetId="35">[73]Q2!#REF!</definedName>
    <definedName name="NI_GDP" localSheetId="36">#REF!</definedName>
    <definedName name="NI_GDP" localSheetId="56">[74]Q2!#REF!</definedName>
    <definedName name="NI_GDP" localSheetId="70">#REF!</definedName>
    <definedName name="NI_GDP" localSheetId="26">[73]Q2!#REF!</definedName>
    <definedName name="NI_GDP">[73]Q2!#REF!</definedName>
    <definedName name="NI_NGDP" localSheetId="16">[73]Q2!#REF!</definedName>
    <definedName name="NI_NGDP" localSheetId="35">[73]Q2!#REF!</definedName>
    <definedName name="NI_NGDP" localSheetId="36">#REF!</definedName>
    <definedName name="NI_NGDP" localSheetId="56">[74]Q2!#REF!</definedName>
    <definedName name="NI_NGDP" localSheetId="70">#REF!</definedName>
    <definedName name="NI_NGDP" localSheetId="26">[73]Q2!#REF!</definedName>
    <definedName name="NI_NGDP">[73]Q2!#REF!</definedName>
    <definedName name="NI_R" localSheetId="16">[73]Q1!#REF!</definedName>
    <definedName name="NI_R" localSheetId="35">[73]Q1!#REF!</definedName>
    <definedName name="NI_R" localSheetId="36">#REF!</definedName>
    <definedName name="NI_R" localSheetId="56">[74]Q1!#REF!</definedName>
    <definedName name="NI_R" localSheetId="70">#REF!</definedName>
    <definedName name="NI_R" localSheetId="26">[73]Q1!#REF!</definedName>
    <definedName name="NI_R">[73]Q1!#REF!</definedName>
    <definedName name="NINV" localSheetId="15">#REF!</definedName>
    <definedName name="NINV">#N/A</definedName>
    <definedName name="NINV_R" localSheetId="15">#REF!</definedName>
    <definedName name="NINV_R">#N/A</definedName>
    <definedName name="NINV_R_GDP" localSheetId="16">[73]Q1!#REF!</definedName>
    <definedName name="NINV_R_GDP" localSheetId="35">[73]Q1!#REF!</definedName>
    <definedName name="NINV_R_GDP" localSheetId="36">#REF!</definedName>
    <definedName name="NINV_R_GDP" localSheetId="39">[73]Q1!#REF!</definedName>
    <definedName name="NINV_R_GDP" localSheetId="56">[74]Q1!#REF!</definedName>
    <definedName name="NINV_R_GDP" localSheetId="70">#REF!</definedName>
    <definedName name="NINV_R_GDP" localSheetId="26">[73]Q1!#REF!</definedName>
    <definedName name="NINV_R_GDP">[73]Q1!#REF!</definedName>
    <definedName name="njkg" localSheetId="16">[7]!njkg</definedName>
    <definedName name="njkg" localSheetId="35">[7]!njkg</definedName>
    <definedName name="njkg" localSheetId="36">#REF!</definedName>
    <definedName name="njkg" localSheetId="56">[8]!njkg</definedName>
    <definedName name="njkg" localSheetId="70">#REF!</definedName>
    <definedName name="njkg" localSheetId="26">[7]!njkg</definedName>
    <definedName name="njkg">[7]!njkg</definedName>
    <definedName name="NLG" localSheetId="36">#REF!</definedName>
    <definedName name="NLG" localSheetId="70">#REF!</definedName>
    <definedName name="NLG">[66]CIRRs!$C$99</definedName>
    <definedName name="NM" localSheetId="15">#REF!</definedName>
    <definedName name="NM">#N/A</definedName>
    <definedName name="NM_R" localSheetId="15">#REF!</definedName>
    <definedName name="NM_R">#N/A</definedName>
    <definedName name="nmBlankCell" localSheetId="36">#REF!</definedName>
    <definedName name="nmBlankCell" localSheetId="55">#REF!</definedName>
    <definedName name="nmBlankCell" localSheetId="70">#REF!</definedName>
    <definedName name="nmBlankCell">'[166]Table 2.1 from DDP program'!$A$2:$A$2</definedName>
    <definedName name="nmBlankRow" localSheetId="16">[167]EDT!#REF!</definedName>
    <definedName name="nmBlankRow" localSheetId="25">[167]EDT!#REF!</definedName>
    <definedName name="nmBlankRow" localSheetId="35">[167]EDT!#REF!</definedName>
    <definedName name="nmBlankRow" localSheetId="29">#REF!</definedName>
    <definedName name="nmBlankRow" localSheetId="30">#REF!</definedName>
    <definedName name="nmBlankRow" localSheetId="31">#REF!</definedName>
    <definedName name="nmBlankRow" localSheetId="32">#REF!</definedName>
    <definedName name="nmBlankRow" localSheetId="33">#REF!</definedName>
    <definedName name="nmBlankRow" localSheetId="34">[167]EDT!#REF!</definedName>
    <definedName name="nmBlankRow" localSheetId="36">#REF!</definedName>
    <definedName name="nmBlankRow" localSheetId="39">[167]EDT!#REF!</definedName>
    <definedName name="nmBlankRow" localSheetId="55">#REF!</definedName>
    <definedName name="nmBlankRow" localSheetId="69">[167]EDT!#REF!</definedName>
    <definedName name="nmBlankRow" localSheetId="70">#REF!</definedName>
    <definedName name="nmBlankRow" localSheetId="26">[167]EDT!#REF!</definedName>
    <definedName name="nmBlankRow">[167]EDT!#REF!</definedName>
    <definedName name="nmColumnHeader" localSheetId="36">#REF!</definedName>
    <definedName name="nmColumnHeader" localSheetId="55">#REF!</definedName>
    <definedName name="nmColumnHeader" localSheetId="70">#REF!</definedName>
    <definedName name="nmColumnHeader">[167]EDT!$3:$3</definedName>
    <definedName name="nmData" localSheetId="36">#REF!</definedName>
    <definedName name="nmData" localSheetId="55">#REF!</definedName>
    <definedName name="nmData" localSheetId="70">#REF!</definedName>
    <definedName name="nmData">[167]EDT!$B$4:$AA$36</definedName>
    <definedName name="NMG" localSheetId="16">#REF!</definedName>
    <definedName name="NMG" localSheetId="25">#REF!</definedName>
    <definedName name="NMG" localSheetId="41">#REF!</definedName>
    <definedName name="NMG" localSheetId="46">#REF!</definedName>
    <definedName name="NMG" localSheetId="35">#REF!</definedName>
    <definedName name="NMG" localSheetId="34">#REF!</definedName>
    <definedName name="NMG" localSheetId="39">#REF!</definedName>
    <definedName name="NMG" localSheetId="56">#REF!</definedName>
    <definedName name="NMG" localSheetId="69">#REF!</definedName>
    <definedName name="NMG" localSheetId="19">#REF!</definedName>
    <definedName name="NMG" localSheetId="26">#REF!</definedName>
    <definedName name="NMG" localSheetId="0">#REF!</definedName>
    <definedName name="NMG">#REF!</definedName>
    <definedName name="NMG_R" localSheetId="16">#REF!</definedName>
    <definedName name="NMG_R" localSheetId="41">#REF!</definedName>
    <definedName name="NMG_R" localSheetId="46">#REF!</definedName>
    <definedName name="NMG_R" localSheetId="35">#REF!</definedName>
    <definedName name="NMG_R" localSheetId="34">#REF!</definedName>
    <definedName name="NMG_R" localSheetId="39">#REF!</definedName>
    <definedName name="NMG_R" localSheetId="56">#REF!</definedName>
    <definedName name="NMG_R" localSheetId="19">#REF!</definedName>
    <definedName name="NMG_R" localSheetId="26">#REF!</definedName>
    <definedName name="NMG_R" localSheetId="0">#REF!</definedName>
    <definedName name="NMG_R">#REF!</definedName>
    <definedName name="NMG_RG" localSheetId="15">[73]Q1!#REF!</definedName>
    <definedName name="NMG_RG">#N/A</definedName>
    <definedName name="nmIndexTable" localSheetId="16">[167]EDT!#REF!</definedName>
    <definedName name="nmIndexTable" localSheetId="35">[167]EDT!#REF!</definedName>
    <definedName name="nmIndexTable" localSheetId="29">#REF!</definedName>
    <definedName name="nmIndexTable" localSheetId="30">#REF!</definedName>
    <definedName name="nmIndexTable" localSheetId="31">#REF!</definedName>
    <definedName name="nmIndexTable" localSheetId="32">#REF!</definedName>
    <definedName name="nmIndexTable" localSheetId="33">#REF!</definedName>
    <definedName name="nmIndexTable" localSheetId="34">[167]EDT!#REF!</definedName>
    <definedName name="nmIndexTable" localSheetId="36">#REF!</definedName>
    <definedName name="nmIndexTable" localSheetId="55">#REF!</definedName>
    <definedName name="nmIndexTable" localSheetId="70">#REF!</definedName>
    <definedName name="nmIndexTable" localSheetId="26">[167]EDT!#REF!</definedName>
    <definedName name="nmIndexTable">[167]EDT!#REF!</definedName>
    <definedName name="nmReportFooter" localSheetId="36">#REF!</definedName>
    <definedName name="nmReportFooter" localSheetId="55">#REF!</definedName>
    <definedName name="nmReportFooter" localSheetId="70">#REF!</definedName>
    <definedName name="nmReportFooter">'[168]Table 1'!$29:$29</definedName>
    <definedName name="nmReportHeader">#N/A</definedName>
    <definedName name="nmReportNotes" localSheetId="36">#REF!</definedName>
    <definedName name="nmReportNotes" localSheetId="55">#REF!</definedName>
    <definedName name="nmReportNotes" localSheetId="70">#REF!</definedName>
    <definedName name="nmReportNotes">'[168]Table 1'!$30:$30</definedName>
    <definedName name="nmRowHeader" localSheetId="36">#REF!</definedName>
    <definedName name="nmRowHeader" localSheetId="55">#REF!</definedName>
    <definedName name="nmRowHeader" localSheetId="70">#REF!</definedName>
    <definedName name="nmRowHeader">[167]EDT!$A$4:$A$36</definedName>
    <definedName name="NMS" localSheetId="16">[73]Q2!#REF!</definedName>
    <definedName name="NMS" localSheetId="25">[73]Q2!#REF!</definedName>
    <definedName name="NMS" localSheetId="35">[73]Q2!#REF!</definedName>
    <definedName name="NMS" localSheetId="34">[73]Q2!#REF!</definedName>
    <definedName name="NMS" localSheetId="36">#REF!</definedName>
    <definedName name="NMS" localSheetId="39">[73]Q2!#REF!</definedName>
    <definedName name="NMS" localSheetId="56">[74]Q2!#REF!</definedName>
    <definedName name="NMS" localSheetId="69">[73]Q2!#REF!</definedName>
    <definedName name="NMS" localSheetId="70">#REF!</definedName>
    <definedName name="NMS" localSheetId="26">[73]Q2!#REF!</definedName>
    <definedName name="NMS">[73]Q2!#REF!</definedName>
    <definedName name="NMS_R" localSheetId="16">[73]Q1!#REF!</definedName>
    <definedName name="NMS_R" localSheetId="25">[73]Q1!#REF!</definedName>
    <definedName name="NMS_R" localSheetId="35">[73]Q1!#REF!</definedName>
    <definedName name="NMS_R" localSheetId="36">#REF!</definedName>
    <definedName name="NMS_R" localSheetId="39">[73]Q1!#REF!</definedName>
    <definedName name="NMS_R" localSheetId="56">[74]Q1!#REF!</definedName>
    <definedName name="NMS_R" localSheetId="69">[73]Q1!#REF!</definedName>
    <definedName name="NMS_R" localSheetId="70">#REF!</definedName>
    <definedName name="NMS_R" localSheetId="26">[73]Q1!#REF!</definedName>
    <definedName name="NMS_R">[73]Q1!#REF!</definedName>
    <definedName name="nmScale" localSheetId="16">[167]EDT!#REF!</definedName>
    <definedName name="nmScale" localSheetId="35">[167]EDT!#REF!</definedName>
    <definedName name="nmScale" localSheetId="29">#REF!</definedName>
    <definedName name="nmScale" localSheetId="30">#REF!</definedName>
    <definedName name="nmScale" localSheetId="31">#REF!</definedName>
    <definedName name="nmScale" localSheetId="32">#REF!</definedName>
    <definedName name="nmScale" localSheetId="33">#REF!</definedName>
    <definedName name="nmScale" localSheetId="34">[167]EDT!#REF!</definedName>
    <definedName name="nmScale" localSheetId="36">#REF!</definedName>
    <definedName name="nmScale" localSheetId="39">[167]EDT!#REF!</definedName>
    <definedName name="nmScale" localSheetId="55">#REF!</definedName>
    <definedName name="nmScale" localSheetId="70">#REF!</definedName>
    <definedName name="nmScale" localSheetId="26">[167]EDT!#REF!</definedName>
    <definedName name="nmScale">[167]EDT!#REF!</definedName>
    <definedName name="nn" localSheetId="15" hidden="1">{"Riqfin97",#N/A,FALSE,"Tran";"Riqfinpro",#N/A,FALSE,"Tran"}</definedName>
    <definedName name="nn" localSheetId="16" hidden="1">{"Riqfin97",#N/A,FALSE,"Tran";"Riqfinpro",#N/A,FALSE,"Tran"}</definedName>
    <definedName name="nn" localSheetId="23" hidden="1">{"Riqfin97",#N/A,FALSE,"Tran";"Riqfinpro",#N/A,FALSE,"Tran"}</definedName>
    <definedName name="nn" localSheetId="25" hidden="1">{"Riqfin97",#N/A,FALSE,"Tran";"Riqfinpro",#N/A,FALSE,"Tran"}</definedName>
    <definedName name="nn" localSheetId="41" hidden="1">{"Riqfin97",#N/A,FALSE,"Tran";"Riqfinpro",#N/A,FALSE,"Tran"}</definedName>
    <definedName name="nn" localSheetId="46" hidden="1">{"Riqfin97",#N/A,FALSE,"Tran";"Riqfinpro",#N/A,FALSE,"Tran"}</definedName>
    <definedName name="nn" localSheetId="7" hidden="1">{"Riqfin97",#N/A,FALSE,"Tran";"Riqfinpro",#N/A,FALSE,"Tran"}</definedName>
    <definedName name="nn" localSheetId="8" hidden="1">{"Riqfin97",#N/A,FALSE,"Tran";"Riqfinpro",#N/A,FALSE,"Tran"}</definedName>
    <definedName name="nn" localSheetId="35" hidden="1">{"Riqfin97",#N/A,FALSE,"Tran";"Riqfinpro",#N/A,FALSE,"Tran"}</definedName>
    <definedName name="nn" localSheetId="2" hidden="1">{"Riqfin97",#N/A,FALSE,"Tran";"Riqfinpro",#N/A,FALSE,"Tran"}</definedName>
    <definedName name="nn" localSheetId="28" hidden="1">{"Riqfin97",#N/A,FALSE,"Tran";"Riqfinpro",#N/A,FALSE,"Tran"}</definedName>
    <definedName name="nn" localSheetId="29" hidden="1">{"Riqfin97",#N/A,FALSE,"Tran";"Riqfinpro",#N/A,FALSE,"Tran"}</definedName>
    <definedName name="nn" localSheetId="30" hidden="1">{"Riqfin97",#N/A,FALSE,"Tran";"Riqfinpro",#N/A,FALSE,"Tran"}</definedName>
    <definedName name="nn" localSheetId="31" hidden="1">{"Riqfin97",#N/A,FALSE,"Tran";"Riqfinpro",#N/A,FALSE,"Tran"}</definedName>
    <definedName name="nn" localSheetId="32" hidden="1">{"Riqfin97",#N/A,FALSE,"Tran";"Riqfinpro",#N/A,FALSE,"Tran"}</definedName>
    <definedName name="nn" localSheetId="33" hidden="1">{"Riqfin97",#N/A,FALSE,"Tran";"Riqfinpro",#N/A,FALSE,"Tran"}</definedName>
    <definedName name="nn" localSheetId="34" hidden="1">{"Riqfin97",#N/A,FALSE,"Tran";"Riqfinpro",#N/A,FALSE,"Tran"}</definedName>
    <definedName name="nn" localSheetId="36" hidden="1">{"Riqfin97",#N/A,FALSE,"Tran";"Riqfinpro",#N/A,FALSE,"Tran"}</definedName>
    <definedName name="nn" localSheetId="39" hidden="1">{"Riqfin97",#N/A,FALSE,"Tran";"Riqfinpro",#N/A,FALSE,"Tran"}</definedName>
    <definedName name="nn" localSheetId="50" hidden="1">{"Riqfin97",#N/A,FALSE,"Tran";"Riqfinpro",#N/A,FALSE,"Tran"}</definedName>
    <definedName name="nn" localSheetId="51" hidden="1">{"Riqfin97",#N/A,FALSE,"Tran";"Riqfinpro",#N/A,FALSE,"Tran"}</definedName>
    <definedName name="nn" localSheetId="52" hidden="1">{"Riqfin97",#N/A,FALSE,"Tran";"Riqfinpro",#N/A,FALSE,"Tran"}</definedName>
    <definedName name="nn" localSheetId="53" hidden="1">{"Riqfin97",#N/A,FALSE,"Tran";"Riqfinpro",#N/A,FALSE,"Tran"}</definedName>
    <definedName name="nn" localSheetId="54" hidden="1">{"Riqfin97",#N/A,FALSE,"Tran";"Riqfinpro",#N/A,FALSE,"Tran"}</definedName>
    <definedName name="nn" localSheetId="55" hidden="1">{"Riqfin97",#N/A,FALSE,"Tran";"Riqfinpro",#N/A,FALSE,"Tran"}</definedName>
    <definedName name="nn" localSheetId="56" hidden="1">{"Riqfin97",#N/A,FALSE,"Tran";"Riqfinpro",#N/A,FALSE,"Tran"}</definedName>
    <definedName name="nn" localSheetId="69" hidden="1">{"Riqfin97",#N/A,FALSE,"Tran";"Riqfinpro",#N/A,FALSE,"Tran"}</definedName>
    <definedName name="nn" localSheetId="70" hidden="1">{"Riqfin97",#N/A,FALSE,"Tran";"Riqfinpro",#N/A,FALSE,"Tran"}</definedName>
    <definedName name="nn" localSheetId="19" hidden="1">{"Riqfin97",#N/A,FALSE,"Tran";"Riqfinpro",#N/A,FALSE,"Tran"}</definedName>
    <definedName name="nn" localSheetId="22" hidden="1">{"Riqfin97",#N/A,FALSE,"Tran";"Riqfinpro",#N/A,FALSE,"Tran"}</definedName>
    <definedName name="nn" localSheetId="24" hidden="1">{"Riqfin97",#N/A,FALSE,"Tran";"Riqfinpro",#N/A,FALSE,"Tran"}</definedName>
    <definedName name="nn" localSheetId="26" hidden="1">{"Riqfin97",#N/A,FALSE,"Tran";"Riqfinpro",#N/A,FALSE,"Tran"}</definedName>
    <definedName name="nn" localSheetId="27" hidden="1">{"Riqfin97",#N/A,FALSE,"Tran";"Riqfinpro",#N/A,FALSE,"Tran"}</definedName>
    <definedName name="nn" localSheetId="0" hidden="1">{"Riqfin97",#N/A,FALSE,"Tran";"Riqfinpro",#N/A,FALSE,"Tran"}</definedName>
    <definedName name="nn" hidden="1">{"Riqfin97",#N/A,FALSE,"Tran";"Riqfinpro",#N/A,FALSE,"Tran"}</definedName>
    <definedName name="NNAMES" localSheetId="16">#REF!</definedName>
    <definedName name="NNAMES" localSheetId="25">#REF!</definedName>
    <definedName name="NNAMES" localSheetId="41">#REF!</definedName>
    <definedName name="NNAMES" localSheetId="46">#REF!</definedName>
    <definedName name="NNAMES" localSheetId="35">#REF!</definedName>
    <definedName name="NNAMES" localSheetId="34">#REF!</definedName>
    <definedName name="NNAMES" localSheetId="39">#REF!</definedName>
    <definedName name="NNAMES" localSheetId="69">#REF!</definedName>
    <definedName name="NNAMES" localSheetId="19">#REF!</definedName>
    <definedName name="NNAMES" localSheetId="26">#REF!</definedName>
    <definedName name="NNAMES" localSheetId="0">#REF!</definedName>
    <definedName name="NNAMES">#REF!</definedName>
    <definedName name="nnn" localSheetId="15">#N/A</definedName>
    <definedName name="nnn" localSheetId="16" hidden="1">{"Tab1",#N/A,FALSE,"P";"Tab2",#N/A,FALSE,"P"}</definedName>
    <definedName name="nnn" localSheetId="23" hidden="1">{"Tab1",#N/A,FALSE,"P";"Tab2",#N/A,FALSE,"P"}</definedName>
    <definedName name="nnn" localSheetId="25" hidden="1">{"Tab1",#N/A,FALSE,"P";"Tab2",#N/A,FALSE,"P"}</definedName>
    <definedName name="nnn" localSheetId="41" hidden="1">{"Tab1",#N/A,FALSE,"P";"Tab2",#N/A,FALSE,"P"}</definedName>
    <definedName name="nnn" localSheetId="46" hidden="1">{"Tab1",#N/A,FALSE,"P";"Tab2",#N/A,FALSE,"P"}</definedName>
    <definedName name="nnn" localSheetId="7" hidden="1">{"Tab1",#N/A,FALSE,"P";"Tab2",#N/A,FALSE,"P"}</definedName>
    <definedName name="nnn" localSheetId="8" hidden="1">{"Tab1",#N/A,FALSE,"P";"Tab2",#N/A,FALSE,"P"}</definedName>
    <definedName name="nnn" localSheetId="35" hidden="1">{"Tab1",#N/A,FALSE,"P";"Tab2",#N/A,FALSE,"P"}</definedName>
    <definedName name="nnn" localSheetId="2" hidden="1">{"Tab1",#N/A,FALSE,"P";"Tab2",#N/A,FALSE,"P"}</definedName>
    <definedName name="nnn" localSheetId="28" hidden="1">{"Tab1",#N/A,FALSE,"P";"Tab2",#N/A,FALSE,"P"}</definedName>
    <definedName name="nnn" localSheetId="29" hidden="1">{"Tab1",#N/A,FALSE,"P";"Tab2",#N/A,FALSE,"P"}</definedName>
    <definedName name="nnn" localSheetId="30" hidden="1">{"Tab1",#N/A,FALSE,"P";"Tab2",#N/A,FALSE,"P"}</definedName>
    <definedName name="nnn" localSheetId="31" hidden="1">{"Tab1",#N/A,FALSE,"P";"Tab2",#N/A,FALSE,"P"}</definedName>
    <definedName name="nnn" localSheetId="32" hidden="1">{"Tab1",#N/A,FALSE,"P";"Tab2",#N/A,FALSE,"P"}</definedName>
    <definedName name="nnn" localSheetId="33" hidden="1">{"Tab1",#N/A,FALSE,"P";"Tab2",#N/A,FALSE,"P"}</definedName>
    <definedName name="nnn" localSheetId="34" hidden="1">{"Tab1",#N/A,FALSE,"P";"Tab2",#N/A,FALSE,"P"}</definedName>
    <definedName name="nnn" localSheetId="36" hidden="1">{"Tab1",#N/A,FALSE,"P";"Tab2",#N/A,FALSE,"P"}</definedName>
    <definedName name="nnn" localSheetId="39" hidden="1">{"Tab1",#N/A,FALSE,"P";"Tab2",#N/A,FALSE,"P"}</definedName>
    <definedName name="nnn" localSheetId="50" hidden="1">{"Tab1",#N/A,FALSE,"P";"Tab2",#N/A,FALSE,"P"}</definedName>
    <definedName name="nnn" localSheetId="51" hidden="1">{"Tab1",#N/A,FALSE,"P";"Tab2",#N/A,FALSE,"P"}</definedName>
    <definedName name="nnn" localSheetId="52" hidden="1">{"Tab1",#N/A,FALSE,"P";"Tab2",#N/A,FALSE,"P"}</definedName>
    <definedName name="nnn" localSheetId="53" hidden="1">{"Tab1",#N/A,FALSE,"P";"Tab2",#N/A,FALSE,"P"}</definedName>
    <definedName name="nnn" localSheetId="54" hidden="1">{"Tab1",#N/A,FALSE,"P";"Tab2",#N/A,FALSE,"P"}</definedName>
    <definedName name="nnn" localSheetId="55" hidden="1">{"Tab1",#N/A,FALSE,"P";"Tab2",#N/A,FALSE,"P"}</definedName>
    <definedName name="nnn" localSheetId="56" hidden="1">{"Tab1",#N/A,FALSE,"P";"Tab2",#N/A,FALSE,"P"}</definedName>
    <definedName name="nnn" localSheetId="69" hidden="1">{"Tab1",#N/A,FALSE,"P";"Tab2",#N/A,FALSE,"P"}</definedName>
    <definedName name="nnn" localSheetId="70" hidden="1">{"Tab1",#N/A,FALSE,"P";"Tab2",#N/A,FALSE,"P"}</definedName>
    <definedName name="nnn" localSheetId="19" hidden="1">{"Tab1",#N/A,FALSE,"P";"Tab2",#N/A,FALSE,"P"}</definedName>
    <definedName name="nnn" localSheetId="22" hidden="1">{"Tab1",#N/A,FALSE,"P";"Tab2",#N/A,FALSE,"P"}</definedName>
    <definedName name="nnn" localSheetId="24" hidden="1">{"Tab1",#N/A,FALSE,"P";"Tab2",#N/A,FALSE,"P"}</definedName>
    <definedName name="nnn" localSheetId="26" hidden="1">{"Tab1",#N/A,FALSE,"P";"Tab2",#N/A,FALSE,"P"}</definedName>
    <definedName name="nnn" localSheetId="27" hidden="1">{"Tab1",#N/A,FALSE,"P";"Tab2",#N/A,FALSE,"P"}</definedName>
    <definedName name="nnn" localSheetId="0" hidden="1">{"Tab1",#N/A,FALSE,"P";"Tab2",#N/A,FALSE,"P"}</definedName>
    <definedName name="nnn" hidden="1">{"Tab1",#N/A,FALSE,"P";"Tab2",#N/A,FALSE,"P"}</definedName>
    <definedName name="nnnnn">#N/A</definedName>
    <definedName name="nnnnnnnnnn" localSheetId="15" hidden="1">{"Minpmon",#N/A,FALSE,"Monthinput"}</definedName>
    <definedName name="nnnnnnnnnn" localSheetId="16" hidden="1">{"Minpmon",#N/A,FALSE,"Monthinput"}</definedName>
    <definedName name="nnnnnnnnnn" localSheetId="23" hidden="1">{"Minpmon",#N/A,FALSE,"Monthinput"}</definedName>
    <definedName name="nnnnnnnnnn" localSheetId="25" hidden="1">{"Minpmon",#N/A,FALSE,"Monthinput"}</definedName>
    <definedName name="nnnnnnnnnn" localSheetId="41" hidden="1">{"Minpmon",#N/A,FALSE,"Monthinput"}</definedName>
    <definedName name="nnnnnnnnnn" localSheetId="46" hidden="1">{"Minpmon",#N/A,FALSE,"Monthinput"}</definedName>
    <definedName name="nnnnnnnnnn" localSheetId="7" hidden="1">{"Minpmon",#N/A,FALSE,"Monthinput"}</definedName>
    <definedName name="nnnnnnnnnn" localSheetId="8" hidden="1">{"Minpmon",#N/A,FALSE,"Monthinput"}</definedName>
    <definedName name="nnnnnnnnnn" localSheetId="35" hidden="1">{"Minpmon",#N/A,FALSE,"Monthinput"}</definedName>
    <definedName name="nnnnnnnnnn" localSheetId="2" hidden="1">{"Minpmon",#N/A,FALSE,"Monthinput"}</definedName>
    <definedName name="nnnnnnnnnn" localSheetId="28" hidden="1">{"Minpmon",#N/A,FALSE,"Monthinput"}</definedName>
    <definedName name="nnnnnnnnnn" localSheetId="29" hidden="1">{"Minpmon",#N/A,FALSE,"Monthinput"}</definedName>
    <definedName name="nnnnnnnnnn" localSheetId="30" hidden="1">{"Minpmon",#N/A,FALSE,"Monthinput"}</definedName>
    <definedName name="nnnnnnnnnn" localSheetId="31" hidden="1">{"Minpmon",#N/A,FALSE,"Monthinput"}</definedName>
    <definedName name="nnnnnnnnnn" localSheetId="32" hidden="1">{"Minpmon",#N/A,FALSE,"Monthinput"}</definedName>
    <definedName name="nnnnnnnnnn" localSheetId="33" hidden="1">{"Minpmon",#N/A,FALSE,"Monthinput"}</definedName>
    <definedName name="nnnnnnnnnn" localSheetId="34" hidden="1">{"Minpmon",#N/A,FALSE,"Monthinput"}</definedName>
    <definedName name="nnnnnnnnnn" localSheetId="36" hidden="1">{"Minpmon",#N/A,FALSE,"Monthinput"}</definedName>
    <definedName name="nnnnnnnnnn" localSheetId="39" hidden="1">{"Minpmon",#N/A,FALSE,"Monthinput"}</definedName>
    <definedName name="nnnnnnnnnn" localSheetId="50" hidden="1">{"Minpmon",#N/A,FALSE,"Monthinput"}</definedName>
    <definedName name="nnnnnnnnnn" localSheetId="51" hidden="1">{"Minpmon",#N/A,FALSE,"Monthinput"}</definedName>
    <definedName name="nnnnnnnnnn" localSheetId="52" hidden="1">{"Minpmon",#N/A,FALSE,"Monthinput"}</definedName>
    <definedName name="nnnnnnnnnn" localSheetId="53" hidden="1">{"Minpmon",#N/A,FALSE,"Monthinput"}</definedName>
    <definedName name="nnnnnnnnnn" localSheetId="54" hidden="1">{"Minpmon",#N/A,FALSE,"Monthinput"}</definedName>
    <definedName name="nnnnnnnnnn" localSheetId="55" hidden="1">{"Minpmon",#N/A,FALSE,"Monthinput"}</definedName>
    <definedName name="nnnnnnnnnn" localSheetId="56" hidden="1">{"Minpmon",#N/A,FALSE,"Monthinput"}</definedName>
    <definedName name="nnnnnnnnnn" localSheetId="69" hidden="1">{"Minpmon",#N/A,FALSE,"Monthinput"}</definedName>
    <definedName name="nnnnnnnnnn" localSheetId="70" hidden="1">{"Minpmon",#N/A,FALSE,"Monthinput"}</definedName>
    <definedName name="nnnnnnnnnn" localSheetId="19" hidden="1">{"Minpmon",#N/A,FALSE,"Monthinput"}</definedName>
    <definedName name="nnnnnnnnnn" localSheetId="22" hidden="1">{"Minpmon",#N/A,FALSE,"Monthinput"}</definedName>
    <definedName name="nnnnnnnnnn" localSheetId="24" hidden="1">{"Minpmon",#N/A,FALSE,"Monthinput"}</definedName>
    <definedName name="nnnnnnnnnn" localSheetId="26" hidden="1">{"Minpmon",#N/A,FALSE,"Monthinput"}</definedName>
    <definedName name="nnnnnnnnnn" localSheetId="27" hidden="1">{"Minpmon",#N/A,FALSE,"Monthinput"}</definedName>
    <definedName name="nnnnnnnnnn" localSheetId="0" hidden="1">{"Minpmon",#N/A,FALSE,"Monthinput"}</definedName>
    <definedName name="nnnnnnnnnn" hidden="1">{"Minpmon",#N/A,FALSE,"Monthinput"}</definedName>
    <definedName name="nnnnnnnnnnnn" localSheetId="15" hidden="1">{"Riqfin97",#N/A,FALSE,"Tran";"Riqfinpro",#N/A,FALSE,"Tran"}</definedName>
    <definedName name="nnnnnnnnnnnn" localSheetId="16" hidden="1">{"Riqfin97",#N/A,FALSE,"Tran";"Riqfinpro",#N/A,FALSE,"Tran"}</definedName>
    <definedName name="nnnnnnnnnnnn" localSheetId="23" hidden="1">{"Riqfin97",#N/A,FALSE,"Tran";"Riqfinpro",#N/A,FALSE,"Tran"}</definedName>
    <definedName name="nnnnnnnnnnnn" localSheetId="25" hidden="1">{"Riqfin97",#N/A,FALSE,"Tran";"Riqfinpro",#N/A,FALSE,"Tran"}</definedName>
    <definedName name="nnnnnnnnnnnn" localSheetId="41" hidden="1">{"Riqfin97",#N/A,FALSE,"Tran";"Riqfinpro",#N/A,FALSE,"Tran"}</definedName>
    <definedName name="nnnnnnnnnnnn" localSheetId="46" hidden="1">{"Riqfin97",#N/A,FALSE,"Tran";"Riqfinpro",#N/A,FALSE,"Tran"}</definedName>
    <definedName name="nnnnnnnnnnnn" localSheetId="7" hidden="1">{"Riqfin97",#N/A,FALSE,"Tran";"Riqfinpro",#N/A,FALSE,"Tran"}</definedName>
    <definedName name="nnnnnnnnnnnn" localSheetId="8" hidden="1">{"Riqfin97",#N/A,FALSE,"Tran";"Riqfinpro",#N/A,FALSE,"Tran"}</definedName>
    <definedName name="nnnnnnnnnnnn" localSheetId="35" hidden="1">{"Riqfin97",#N/A,FALSE,"Tran";"Riqfinpro",#N/A,FALSE,"Tran"}</definedName>
    <definedName name="nnnnnnnnnnnn" localSheetId="2" hidden="1">{"Riqfin97",#N/A,FALSE,"Tran";"Riqfinpro",#N/A,FALSE,"Tran"}</definedName>
    <definedName name="nnnnnnnnnnnn" localSheetId="28" hidden="1">{"Riqfin97",#N/A,FALSE,"Tran";"Riqfinpro",#N/A,FALSE,"Tran"}</definedName>
    <definedName name="nnnnnnnnnnnn" localSheetId="29" hidden="1">{"Riqfin97",#N/A,FALSE,"Tran";"Riqfinpro",#N/A,FALSE,"Tran"}</definedName>
    <definedName name="nnnnnnnnnnnn" localSheetId="30" hidden="1">{"Riqfin97",#N/A,FALSE,"Tran";"Riqfinpro",#N/A,FALSE,"Tran"}</definedName>
    <definedName name="nnnnnnnnnnnn" localSheetId="31" hidden="1">{"Riqfin97",#N/A,FALSE,"Tran";"Riqfinpro",#N/A,FALSE,"Tran"}</definedName>
    <definedName name="nnnnnnnnnnnn" localSheetId="32" hidden="1">{"Riqfin97",#N/A,FALSE,"Tran";"Riqfinpro",#N/A,FALSE,"Tran"}</definedName>
    <definedName name="nnnnnnnnnnnn" localSheetId="33" hidden="1">{"Riqfin97",#N/A,FALSE,"Tran";"Riqfinpro",#N/A,FALSE,"Tran"}</definedName>
    <definedName name="nnnnnnnnnnnn" localSheetId="34" hidden="1">{"Riqfin97",#N/A,FALSE,"Tran";"Riqfinpro",#N/A,FALSE,"Tran"}</definedName>
    <definedName name="nnnnnnnnnnnn" localSheetId="36" hidden="1">{"Riqfin97",#N/A,FALSE,"Tran";"Riqfinpro",#N/A,FALSE,"Tran"}</definedName>
    <definedName name="nnnnnnnnnnnn" localSheetId="39" hidden="1">{"Riqfin97",#N/A,FALSE,"Tran";"Riqfinpro",#N/A,FALSE,"Tran"}</definedName>
    <definedName name="nnnnnnnnnnnn" localSheetId="50" hidden="1">{"Riqfin97",#N/A,FALSE,"Tran";"Riqfinpro",#N/A,FALSE,"Tran"}</definedName>
    <definedName name="nnnnnnnnnnnn" localSheetId="51" hidden="1">{"Riqfin97",#N/A,FALSE,"Tran";"Riqfinpro",#N/A,FALSE,"Tran"}</definedName>
    <definedName name="nnnnnnnnnnnn" localSheetId="52" hidden="1">{"Riqfin97",#N/A,FALSE,"Tran";"Riqfinpro",#N/A,FALSE,"Tran"}</definedName>
    <definedName name="nnnnnnnnnnnn" localSheetId="53" hidden="1">{"Riqfin97",#N/A,FALSE,"Tran";"Riqfinpro",#N/A,FALSE,"Tran"}</definedName>
    <definedName name="nnnnnnnnnnnn" localSheetId="54" hidden="1">{"Riqfin97",#N/A,FALSE,"Tran";"Riqfinpro",#N/A,FALSE,"Tran"}</definedName>
    <definedName name="nnnnnnnnnnnn" localSheetId="55" hidden="1">{"Riqfin97",#N/A,FALSE,"Tran";"Riqfinpro",#N/A,FALSE,"Tran"}</definedName>
    <definedName name="nnnnnnnnnnnn" localSheetId="56" hidden="1">{"Riqfin97",#N/A,FALSE,"Tran";"Riqfinpro",#N/A,FALSE,"Tran"}</definedName>
    <definedName name="nnnnnnnnnnnn" localSheetId="69" hidden="1">{"Riqfin97",#N/A,FALSE,"Tran";"Riqfinpro",#N/A,FALSE,"Tran"}</definedName>
    <definedName name="nnnnnnnnnnnn" localSheetId="70" hidden="1">{"Riqfin97",#N/A,FALSE,"Tran";"Riqfinpro",#N/A,FALSE,"Tran"}</definedName>
    <definedName name="nnnnnnnnnnnn" localSheetId="19" hidden="1">{"Riqfin97",#N/A,FALSE,"Tran";"Riqfinpro",#N/A,FALSE,"Tran"}</definedName>
    <definedName name="nnnnnnnnnnnn" localSheetId="22" hidden="1">{"Riqfin97",#N/A,FALSE,"Tran";"Riqfinpro",#N/A,FALSE,"Tran"}</definedName>
    <definedName name="nnnnnnnnnnnn" localSheetId="24" hidden="1">{"Riqfin97",#N/A,FALSE,"Tran";"Riqfinpro",#N/A,FALSE,"Tran"}</definedName>
    <definedName name="nnnnnnnnnnnn" localSheetId="26" hidden="1">{"Riqfin97",#N/A,FALSE,"Tran";"Riqfinpro",#N/A,FALSE,"Tran"}</definedName>
    <definedName name="nnnnnnnnnnnn" localSheetId="27" hidden="1">{"Riqfin97",#N/A,FALSE,"Tran";"Riqfinpro",#N/A,FALSE,"Tran"}</definedName>
    <definedName name="nnnnnnnnnnnn" localSheetId="0" hidden="1">{"Riqfin97",#N/A,FALSE,"Tran";"Riqfinpro",#N/A,FALSE,"Tran"}</definedName>
    <definedName name="nnnnnnnnnnnn" hidden="1">{"Riqfin97",#N/A,FALSE,"Tran";"Riqfinpro",#N/A,FALSE,"Tran"}</definedName>
    <definedName name="no" localSheetId="16" hidden="1">'[89]Crédito SPNF (fiscal)'!#REF!</definedName>
    <definedName name="no" localSheetId="36" hidden="1">#REF!</definedName>
    <definedName name="no" localSheetId="55" hidden="1">#REF!</definedName>
    <definedName name="no" localSheetId="70" hidden="1">#REF!</definedName>
    <definedName name="no" hidden="1">'[89]Crédito SPNF (fiscal)'!#REF!</definedName>
    <definedName name="Noah" localSheetId="16">#REF!</definedName>
    <definedName name="Noah" localSheetId="25">#REF!</definedName>
    <definedName name="Noah" localSheetId="41">#REF!</definedName>
    <definedName name="Noah" localSheetId="46">#REF!</definedName>
    <definedName name="Noah" localSheetId="35">#REF!</definedName>
    <definedName name="Noah" localSheetId="29">#REF!</definedName>
    <definedName name="Noah" localSheetId="33">#REF!</definedName>
    <definedName name="Noah" localSheetId="34">#REF!</definedName>
    <definedName name="Noah" localSheetId="39">#REF!</definedName>
    <definedName name="Noah" localSheetId="50">#REF!</definedName>
    <definedName name="Noah" localSheetId="51">#REF!</definedName>
    <definedName name="Noah" localSheetId="55">#REF!</definedName>
    <definedName name="Noah" localSheetId="56">#REF!</definedName>
    <definedName name="Noah" localSheetId="69">#REF!</definedName>
    <definedName name="Noah" localSheetId="19">#REF!</definedName>
    <definedName name="Noah" localSheetId="26">#REF!</definedName>
    <definedName name="Noah" localSheetId="0">#REF!</definedName>
    <definedName name="Noah">#REF!</definedName>
    <definedName name="noclas1" localSheetId="16">#REF!</definedName>
    <definedName name="noclas1" localSheetId="41">#REF!</definedName>
    <definedName name="noclas1" localSheetId="46">#REF!</definedName>
    <definedName name="noclas1" localSheetId="35">#REF!</definedName>
    <definedName name="noclas1" localSheetId="34">#REF!</definedName>
    <definedName name="noclas1" localSheetId="39">#REF!</definedName>
    <definedName name="noclas1" localSheetId="19">#REF!</definedName>
    <definedName name="noclas1" localSheetId="26">#REF!</definedName>
    <definedName name="noclas1" localSheetId="0">#REF!</definedName>
    <definedName name="noclas1">#REF!</definedName>
    <definedName name="noclas2" localSheetId="16">#REF!</definedName>
    <definedName name="noclas2" localSheetId="41">#REF!</definedName>
    <definedName name="noclas2" localSheetId="46">#REF!</definedName>
    <definedName name="noclas2" localSheetId="35">#REF!</definedName>
    <definedName name="noclas2" localSheetId="34">#REF!</definedName>
    <definedName name="noclas2" localSheetId="39">#REF!</definedName>
    <definedName name="noclas2" localSheetId="19">#REF!</definedName>
    <definedName name="noclas2" localSheetId="26">#REF!</definedName>
    <definedName name="noclas2" localSheetId="0">#REF!</definedName>
    <definedName name="noclas2">#REF!</definedName>
    <definedName name="NOCLUB" localSheetId="15">#REF!</definedName>
    <definedName name="NOCLUB" localSheetId="16">#REF!</definedName>
    <definedName name="NOCLUB" localSheetId="41">#REF!</definedName>
    <definedName name="NOCLUB" localSheetId="46">#REF!</definedName>
    <definedName name="NOCLUB" localSheetId="35">#REF!</definedName>
    <definedName name="NOCLUB" localSheetId="29">#REF!</definedName>
    <definedName name="NOCLUB" localSheetId="34">#REF!</definedName>
    <definedName name="NOCLUB" localSheetId="36">#N/A</definedName>
    <definedName name="NOCLUB" localSheetId="39">#REF!</definedName>
    <definedName name="NOCLUB" localSheetId="50">#REF!</definedName>
    <definedName name="NOCLUB" localSheetId="51">#REF!</definedName>
    <definedName name="NOCLUB" localSheetId="55">#REF!</definedName>
    <definedName name="NOCLUB" localSheetId="56">#REF!</definedName>
    <definedName name="NOCLUB" localSheetId="19">#REF!</definedName>
    <definedName name="NOCLUB" localSheetId="26">#REF!</definedName>
    <definedName name="NOCLUB" localSheetId="0">#REF!</definedName>
    <definedName name="NOCLUB">#REF!</definedName>
    <definedName name="NOK" localSheetId="15">#REF!</definedName>
    <definedName name="NOK" localSheetId="16">#REF!</definedName>
    <definedName name="NOK" localSheetId="41">#REF!</definedName>
    <definedName name="NOK" localSheetId="46">#REF!</definedName>
    <definedName name="NOK" localSheetId="35">#REF!</definedName>
    <definedName name="NOK" localSheetId="29">#REF!</definedName>
    <definedName name="NOK" localSheetId="34">#REF!</definedName>
    <definedName name="NOK" localSheetId="36">#N/A</definedName>
    <definedName name="NOK" localSheetId="39">#REF!</definedName>
    <definedName name="NOK" localSheetId="50">#REF!</definedName>
    <definedName name="NOK" localSheetId="51">#REF!</definedName>
    <definedName name="NOK" localSheetId="55">#REF!</definedName>
    <definedName name="NOK" localSheetId="56">#REF!</definedName>
    <definedName name="NOK" localSheetId="19">#REF!</definedName>
    <definedName name="NOK" localSheetId="26">#REF!</definedName>
    <definedName name="NOK" localSheetId="0">#REF!</definedName>
    <definedName name="NOK">#REF!</definedName>
    <definedName name="nombrenuevo">#N/A</definedName>
    <definedName name="NONLEAP" localSheetId="16">#REF!</definedName>
    <definedName name="NONLEAP" localSheetId="25">#REF!</definedName>
    <definedName name="NONLEAP" localSheetId="41">#REF!</definedName>
    <definedName name="NONLEAP" localSheetId="46">#REF!</definedName>
    <definedName name="NONLEAP" localSheetId="35">#REF!</definedName>
    <definedName name="NONLEAP" localSheetId="29">#REF!</definedName>
    <definedName name="NONLEAP" localSheetId="33">#REF!</definedName>
    <definedName name="NONLEAP" localSheetId="34">#REF!</definedName>
    <definedName name="NONLEAP" localSheetId="39">#REF!</definedName>
    <definedName name="NONLEAP" localSheetId="50">#REF!</definedName>
    <definedName name="NONLEAP" localSheetId="51">#REF!</definedName>
    <definedName name="NONLEAP" localSheetId="55">#REF!</definedName>
    <definedName name="NONLEAP" localSheetId="56">#REF!</definedName>
    <definedName name="NONLEAP" localSheetId="69">#REF!</definedName>
    <definedName name="NONLEAP" localSheetId="19">#REF!</definedName>
    <definedName name="NONLEAP" localSheetId="26">#REF!</definedName>
    <definedName name="NONLEAP" localSheetId="0">#REF!</definedName>
    <definedName name="NONLEAP">#REF!</definedName>
    <definedName name="NONOECD1" localSheetId="36">#REF!</definedName>
    <definedName name="NONOECD1" localSheetId="55">#REF!</definedName>
    <definedName name="NONOECD1" localSheetId="70">#REF!</definedName>
    <definedName name="NONOECD1">[84]nonopec!$D$29:$AD$70</definedName>
    <definedName name="NONOECD2" localSheetId="36">#REF!</definedName>
    <definedName name="NONOECD2" localSheetId="55">#REF!</definedName>
    <definedName name="NONOECD2" localSheetId="70">#REF!</definedName>
    <definedName name="NONOECD2">[84]nonopec!$D$71:$AD$135</definedName>
    <definedName name="NONOPEC" localSheetId="36">#REF!</definedName>
    <definedName name="NONOPEC" localSheetId="55">#REF!</definedName>
    <definedName name="NONOPEC" localSheetId="70">#REF!</definedName>
    <definedName name="NONOPEC">[84]nonopec!$D$136:$AD$155</definedName>
    <definedName name="NOPEC1" localSheetId="36">#REF!</definedName>
    <definedName name="NOPEC1" localSheetId="55">#REF!</definedName>
    <definedName name="NOPEC1" localSheetId="70">#REF!</definedName>
    <definedName name="NOPEC1">[101]MONTHLY!$BP$19:$CA$19</definedName>
    <definedName name="NOPEC2" localSheetId="36">#REF!</definedName>
    <definedName name="NOPEC2" localSheetId="55">#REF!</definedName>
    <definedName name="NOPEC2" localSheetId="70">#REF!</definedName>
    <definedName name="NOPEC2">[101]MONTHLY!$CB$19:$CM$19</definedName>
    <definedName name="NORM1" localSheetId="36">#REF!</definedName>
    <definedName name="NORM1" localSheetId="55">#REF!</definedName>
    <definedName name="NORM1" localSheetId="70">#REF!</definedName>
    <definedName name="NORM1">[101]MONTHLY!$A$5:$O$117</definedName>
    <definedName name="NORM2" localSheetId="36">#REF!</definedName>
    <definedName name="NORM2" localSheetId="55">#REF!</definedName>
    <definedName name="NORM2" localSheetId="70">#REF!</definedName>
    <definedName name="NORM2">[101]MONTHLY!$A$422:$Z$491</definedName>
    <definedName name="NORM3" localSheetId="36">#REF!</definedName>
    <definedName name="NORM3" localSheetId="55">#REF!</definedName>
    <definedName name="NORM3" localSheetId="70">#REF!</definedName>
    <definedName name="NORM3">[101]MONTHLY!$A$334:$Z$380</definedName>
    <definedName name="Norway_wt" localSheetId="36">#REF!</definedName>
    <definedName name="Norway_wt" localSheetId="70">#REF!</definedName>
    <definedName name="Norway_wt">'[85]OECD wgt'!$B$28</definedName>
    <definedName name="NOTA_EXPLICATIV" localSheetId="16">#REF!</definedName>
    <definedName name="NOTA_EXPLICATIV" localSheetId="25">#REF!</definedName>
    <definedName name="NOTA_EXPLICATIV" localSheetId="41">#REF!</definedName>
    <definedName name="NOTA_EXPLICATIV" localSheetId="46">#REF!</definedName>
    <definedName name="NOTA_EXPLICATIV" localSheetId="35">#REF!</definedName>
    <definedName name="NOTA_EXPLICATIV" localSheetId="29">#REF!</definedName>
    <definedName name="NOTA_EXPLICATIV" localSheetId="33">#REF!</definedName>
    <definedName name="NOTA_EXPLICATIV" localSheetId="34">#REF!</definedName>
    <definedName name="NOTA_EXPLICATIV" localSheetId="39">#REF!</definedName>
    <definedName name="NOTA_EXPLICATIV" localSheetId="55">#REF!</definedName>
    <definedName name="NOTA_EXPLICATIV" localSheetId="56">#REF!</definedName>
    <definedName name="NOTA_EXPLICATIV" localSheetId="69">#REF!</definedName>
    <definedName name="NOTA_EXPLICATIV" localSheetId="19">#REF!</definedName>
    <definedName name="NOTA_EXPLICATIV" localSheetId="26">#REF!</definedName>
    <definedName name="NOTA_EXPLICATIV" localSheetId="0">#REF!</definedName>
    <definedName name="NOTA_EXPLICATIV">#REF!</definedName>
    <definedName name="NOTES" localSheetId="15">#REF!</definedName>
    <definedName name="Notes" localSheetId="16">[169]UPLOAD!#REF!</definedName>
    <definedName name="Notes" localSheetId="25">[169]UPLOAD!#REF!</definedName>
    <definedName name="Notes" localSheetId="35">[169]UPLOAD!#REF!</definedName>
    <definedName name="Notes" localSheetId="29">#REF!</definedName>
    <definedName name="Notes" localSheetId="33">#REF!</definedName>
    <definedName name="Notes" localSheetId="36">#REF!</definedName>
    <definedName name="Notes" localSheetId="55">#REF!</definedName>
    <definedName name="Notes" localSheetId="56">[169]UPLOAD!#REF!</definedName>
    <definedName name="Notes" localSheetId="69">[169]UPLOAD!#REF!</definedName>
    <definedName name="Notes" localSheetId="70">#REF!</definedName>
    <definedName name="Notes" localSheetId="26">[169]UPLOAD!#REF!</definedName>
    <definedName name="Notes">[169]UPLOAD!#REF!</definedName>
    <definedName name="NOTITLES" localSheetId="16">#REF!</definedName>
    <definedName name="NOTITLES" localSheetId="25">#REF!</definedName>
    <definedName name="NOTITLES" localSheetId="41">#REF!</definedName>
    <definedName name="NOTITLES" localSheetId="46">#REF!</definedName>
    <definedName name="NOTITLES" localSheetId="35">#REF!</definedName>
    <definedName name="NOTITLES" localSheetId="29">#REF!</definedName>
    <definedName name="NOTITLES" localSheetId="33">#REF!</definedName>
    <definedName name="NOTITLES" localSheetId="34">#REF!</definedName>
    <definedName name="NOTITLES" localSheetId="39">#REF!</definedName>
    <definedName name="NOTITLES" localSheetId="55">#REF!</definedName>
    <definedName name="NOTITLES" localSheetId="56">#REF!</definedName>
    <definedName name="NOTITLES" localSheetId="69">#REF!</definedName>
    <definedName name="NOTITLES" localSheetId="19">#REF!</definedName>
    <definedName name="NOTITLES" localSheetId="26">#REF!</definedName>
    <definedName name="NOTITLES" localSheetId="0">#REF!</definedName>
    <definedName name="NOTITLES">#REF!</definedName>
    <definedName name="NOV._89" localSheetId="16">#REF!</definedName>
    <definedName name="NOV._89" localSheetId="41">#REF!</definedName>
    <definedName name="NOV._89" localSheetId="46">#REF!</definedName>
    <definedName name="NOV._89" localSheetId="35">#REF!</definedName>
    <definedName name="NOV._89" localSheetId="34">#REF!</definedName>
    <definedName name="NOV._89" localSheetId="39">#REF!</definedName>
    <definedName name="NOV._89" localSheetId="19">#REF!</definedName>
    <definedName name="NOV._89" localSheetId="26">#REF!</definedName>
    <definedName name="NOV._89" localSheetId="0">#REF!</definedName>
    <definedName name="NOV._89">#REF!</definedName>
    <definedName name="NSUMMARY" localSheetId="36">#REF!</definedName>
    <definedName name="NSUMMARY" localSheetId="55">#REF!</definedName>
    <definedName name="NSUMMARY" localSheetId="70">#REF!</definedName>
    <definedName name="NSUMMARY">[84]nonopec!$D$157:$AD$204</definedName>
    <definedName name="NTDD_R" localSheetId="16">[73]Q1!#REF!</definedName>
    <definedName name="NTDD_R" localSheetId="25">[73]Q1!#REF!</definedName>
    <definedName name="NTDD_R" localSheetId="35">[73]Q1!#REF!</definedName>
    <definedName name="NTDD_R" localSheetId="34">[73]Q1!#REF!</definedName>
    <definedName name="NTDD_R" localSheetId="36">#REF!</definedName>
    <definedName name="NTDD_R" localSheetId="39">[73]Q1!#REF!</definedName>
    <definedName name="NTDD_R" localSheetId="56">[74]Q1!#REF!</definedName>
    <definedName name="NTDD_R" localSheetId="69">[73]Q1!#REF!</definedName>
    <definedName name="NTDD_R" localSheetId="70">#REF!</definedName>
    <definedName name="NTDD_R" localSheetId="26">[73]Q1!#REF!</definedName>
    <definedName name="NTDD_R">[73]Q1!#REF!</definedName>
    <definedName name="NTDD_RG" localSheetId="15">[73]Q1!#REF!</definedName>
    <definedName name="NTDD_RG" localSheetId="16">[92]!NTDD_RG</definedName>
    <definedName name="NTDD_RG" localSheetId="21">[92]!NTDD_RG</definedName>
    <definedName name="NTDD_RG" localSheetId="41">[92]!NTDD_RG</definedName>
    <definedName name="NTDD_RG" localSheetId="43">[92]!NTDD_RG</definedName>
    <definedName name="NTDD_RG" localSheetId="46">[92]!NTDD_RG</definedName>
    <definedName name="NTDD_RG" localSheetId="6">[92]!NTDD_RG</definedName>
    <definedName name="NTDD_RG" localSheetId="10">#REF!</definedName>
    <definedName name="NTDD_RG" localSheetId="36">#REF!</definedName>
    <definedName name="NTDD_RG" localSheetId="12">[92]!NTDD_RG</definedName>
    <definedName name="NTDD_RG" localSheetId="45">[92]!NTDD_RG</definedName>
    <definedName name="NTDD_RG" localSheetId="50">#REF!</definedName>
    <definedName name="NTDD_RG" localSheetId="55">#REF!</definedName>
    <definedName name="NTDD_RG" localSheetId="56">[92]!NTDD_RG</definedName>
    <definedName name="NTDD_RG" localSheetId="66">[92]!NTDD_RG</definedName>
    <definedName name="NTDD_RG" localSheetId="70">#REF!</definedName>
    <definedName name="NTDD_RG" localSheetId="19">[92]!NTDD_RG</definedName>
    <definedName name="NTDD_RG" localSheetId="26">[92]!NTDD_RG</definedName>
    <definedName name="NTDD_RG">[92]!NTDD_RG</definedName>
    <definedName name="NX" localSheetId="15">#REF!</definedName>
    <definedName name="NX">#N/A</definedName>
    <definedName name="NX_R" localSheetId="15">#REF!</definedName>
    <definedName name="NX_R">#N/A</definedName>
    <definedName name="NXG" localSheetId="16">#REF!</definedName>
    <definedName name="NXG" localSheetId="25">#REF!</definedName>
    <definedName name="NXG" localSheetId="41">#REF!</definedName>
    <definedName name="NXG" localSheetId="46">#REF!</definedName>
    <definedName name="NXG" localSheetId="35">#REF!</definedName>
    <definedName name="NXG" localSheetId="34">#REF!</definedName>
    <definedName name="NXG" localSheetId="39">#REF!</definedName>
    <definedName name="NXG" localSheetId="69">#REF!</definedName>
    <definedName name="NXG" localSheetId="19">#REF!</definedName>
    <definedName name="NXG" localSheetId="26">#REF!</definedName>
    <definedName name="NXG" localSheetId="0">#REF!</definedName>
    <definedName name="NXG">#REF!</definedName>
    <definedName name="NXG_R" localSheetId="16">#REF!</definedName>
    <definedName name="NXG_R" localSheetId="41">#REF!</definedName>
    <definedName name="NXG_R" localSheetId="46">#REF!</definedName>
    <definedName name="NXG_R" localSheetId="35">#REF!</definedName>
    <definedName name="NXG_R" localSheetId="34">#REF!</definedName>
    <definedName name="NXG_R" localSheetId="39">#REF!</definedName>
    <definedName name="NXG_R" localSheetId="19">#REF!</definedName>
    <definedName name="NXG_R" localSheetId="26">#REF!</definedName>
    <definedName name="NXG_R" localSheetId="0">#REF!</definedName>
    <definedName name="NXG_R">#REF!</definedName>
    <definedName name="NXG_RG" localSheetId="15">[73]Q1!#REF!</definedName>
    <definedName name="NXG_RG">#N/A</definedName>
    <definedName name="NXS" localSheetId="16">[73]Q2!#REF!</definedName>
    <definedName name="NXS" localSheetId="35">[73]Q2!#REF!</definedName>
    <definedName name="NXS" localSheetId="36">#REF!</definedName>
    <definedName name="NXS" localSheetId="39">[73]Q2!#REF!</definedName>
    <definedName name="NXS" localSheetId="56">[74]Q2!#REF!</definedName>
    <definedName name="NXS" localSheetId="70">#REF!</definedName>
    <definedName name="NXS" localSheetId="26">[73]Q2!#REF!</definedName>
    <definedName name="NXS">[73]Q2!#REF!</definedName>
    <definedName name="NXS_R" localSheetId="16">[73]Q1!#REF!</definedName>
    <definedName name="NXS_R" localSheetId="35">[73]Q1!#REF!</definedName>
    <definedName name="NXS_R" localSheetId="36">#REF!</definedName>
    <definedName name="NXS_R" localSheetId="56">[74]Q1!#REF!</definedName>
    <definedName name="NXS_R" localSheetId="70">#REF!</definedName>
    <definedName name="NXS_R" localSheetId="26">[73]Q1!#REF!</definedName>
    <definedName name="NXS_R">[73]Q1!#REF!</definedName>
    <definedName name="NYEAR2021" localSheetId="35">[115]Nickel!$B$583:$J$583</definedName>
    <definedName name="NYEAR2021" localSheetId="36">#REF!</definedName>
    <definedName name="NYEAR2021" localSheetId="55">[115]Nickel!$B$583:$J$583</definedName>
    <definedName name="NYEAR2021" localSheetId="56">[116]Nickel!$B$583:$J$583</definedName>
    <definedName name="NYEAR2021" localSheetId="70">#REF!</definedName>
    <definedName name="NYEAR2021" localSheetId="26">[115]Nickel!$B$583:$J$583</definedName>
    <definedName name="NYEAR2021">[115]Nickel!$B$583:$J$583</definedName>
    <definedName name="NYEAR2022" localSheetId="35">[115]Nickel!$K$583:$V$583</definedName>
    <definedName name="NYEAR2022" localSheetId="36">#REF!</definedName>
    <definedName name="NYEAR2022" localSheetId="55">[115]Nickel!$K$583:$V$583</definedName>
    <definedName name="NYEAR2022" localSheetId="56">[116]Nickel!$K$583:$V$583</definedName>
    <definedName name="NYEAR2022" localSheetId="70">#REF!</definedName>
    <definedName name="NYEAR2022" localSheetId="26">[115]Nickel!$K$583:$V$583</definedName>
    <definedName name="NYEAR2022">[115]Nickel!$K$583:$V$583</definedName>
    <definedName name="NYEAR2023" localSheetId="35">[115]Nickel!$W$583:$AH$583</definedName>
    <definedName name="NYEAR2023" localSheetId="36">#REF!</definedName>
    <definedName name="NYEAR2023" localSheetId="55">[115]Nickel!$W$583:$AH$583</definedName>
    <definedName name="NYEAR2023" localSheetId="56">[116]Nickel!$W$583:$AH$583</definedName>
    <definedName name="NYEAR2023" localSheetId="70">#REF!</definedName>
    <definedName name="NYEAR2023" localSheetId="26">[115]Nickel!$W$583:$AH$583</definedName>
    <definedName name="NYEAR2023">[115]Nickel!$W$583:$AH$583</definedName>
    <definedName name="NYEAR2024" localSheetId="35">[115]Nickel!$AI$583:$AT$583</definedName>
    <definedName name="NYEAR2024" localSheetId="36">#REF!</definedName>
    <definedName name="NYEAR2024" localSheetId="55">[115]Nickel!$AI$583:$AT$583</definedName>
    <definedName name="NYEAR2024" localSheetId="56">[116]Nickel!$AI$583:$AT$583</definedName>
    <definedName name="NYEAR2024" localSheetId="70">#REF!</definedName>
    <definedName name="NYEAR2024" localSheetId="26">[115]Nickel!$AI$583:$AT$583</definedName>
    <definedName name="NYEAR2024">[115]Nickel!$AI$583:$AT$583</definedName>
    <definedName name="NYEAR2025" localSheetId="35">[115]Nickel!$AU$583:$BF$583</definedName>
    <definedName name="NYEAR2025" localSheetId="36">#REF!</definedName>
    <definedName name="NYEAR2025" localSheetId="55">[115]Nickel!$AU$583:$BF$583</definedName>
    <definedName name="NYEAR2025" localSheetId="56">[116]Nickel!$AU$583:$BF$583</definedName>
    <definedName name="NYEAR2025" localSheetId="70">#REF!</definedName>
    <definedName name="NYEAR2025" localSheetId="26">[115]Nickel!$AU$583:$BF$583</definedName>
    <definedName name="NYEAR2025">[115]Nickel!$AU$583:$BF$583</definedName>
    <definedName name="NZ_wt" localSheetId="36">#REF!</definedName>
    <definedName name="NZ_wt" localSheetId="70">#REF!</definedName>
    <definedName name="NZ_wt">'[85]OECD wgt'!$B$27</definedName>
    <definedName name="O">#N/A</definedName>
    <definedName name="OBRAS_DE_INFRAESTRUCTURA__LEY_N__23966_ART._19" localSheetId="36">#REF!</definedName>
    <definedName name="OBRAS_DE_INFRAESTRUCTURA__LEY_N__23966_ART._19" localSheetId="70">#REF!</definedName>
    <definedName name="OBRAS_DE_INFRAESTRUCTURA__LEY_N__23966_ART._19">[6]C!$B$23:$N$23</definedName>
    <definedName name="OBRAS_DE_INFRAESTRUCTURA_BASICA_SOCIAL_Y_NECESIDADES_BASICAS_INSATISFECHAS__LEY_N__23621" localSheetId="36">#REF!</definedName>
    <definedName name="OBRAS_DE_INFRAESTRUCTURA_BASICA_SOCIAL_Y_NECESIDADES_BASICAS_INSATISFECHAS__LEY_N__23621" localSheetId="70">#REF!</definedName>
    <definedName name="OBRAS_DE_INFRAESTRUCTURA_BASICA_SOCIAL_Y_NECESIDADES_BASICAS_INSATISFECHAS__LEY_N__23621">[6]C!$B$17:$N$17</definedName>
    <definedName name="OCT._89" localSheetId="16">#REF!</definedName>
    <definedName name="OCT._89" localSheetId="25">#REF!</definedName>
    <definedName name="OCT._89" localSheetId="41">#REF!</definedName>
    <definedName name="OCT._89" localSheetId="46">#REF!</definedName>
    <definedName name="OCT._89" localSheetId="35">#REF!</definedName>
    <definedName name="OCT._89" localSheetId="34">#REF!</definedName>
    <definedName name="OCT._89" localSheetId="39">#REF!</definedName>
    <definedName name="OCT._89" localSheetId="69">#REF!</definedName>
    <definedName name="OCT._89" localSheetId="19">#REF!</definedName>
    <definedName name="OCT._89" localSheetId="26">#REF!</definedName>
    <definedName name="OCT._89" localSheetId="0">#REF!</definedName>
    <definedName name="OCT._89">#REF!</definedName>
    <definedName name="OCTUBRE">#N/A</definedName>
    <definedName name="OECD" localSheetId="36">#REF!</definedName>
    <definedName name="OECD" localSheetId="55">#REF!</definedName>
    <definedName name="OECD" localSheetId="70">#REF!</definedName>
    <definedName name="OECD">[84]nonopec!$D$1:$AD$28</definedName>
    <definedName name="OECD_Table" localSheetId="16">#REF!</definedName>
    <definedName name="OECD_Table" localSheetId="25">#REF!</definedName>
    <definedName name="OECD_Table" localSheetId="41">#REF!</definedName>
    <definedName name="OECD_Table" localSheetId="46">#REF!</definedName>
    <definedName name="OECD_Table" localSheetId="35">#REF!</definedName>
    <definedName name="OECD_Table" localSheetId="29">#REF!</definedName>
    <definedName name="OECD_Table" localSheetId="33">#REF!</definedName>
    <definedName name="OECD_Table" localSheetId="34">#REF!</definedName>
    <definedName name="OECD_Table" localSheetId="39">#REF!</definedName>
    <definedName name="OECD_Table" localSheetId="55">#REF!</definedName>
    <definedName name="OECD_Table" localSheetId="56">#REF!</definedName>
    <definedName name="OECD_Table" localSheetId="69">#REF!</definedName>
    <definedName name="OECD_Table" localSheetId="19">#REF!</definedName>
    <definedName name="OECD_Table" localSheetId="26">#REF!</definedName>
    <definedName name="OECD_Table" localSheetId="0">#REF!</definedName>
    <definedName name="OECD_Table">#REF!</definedName>
    <definedName name="oipio" localSheetId="16" hidden="1">#REF!</definedName>
    <definedName name="oipio" localSheetId="41" hidden="1">#REF!</definedName>
    <definedName name="oipio" localSheetId="46" hidden="1">#REF!</definedName>
    <definedName name="oipio" localSheetId="35" hidden="1">#REF!</definedName>
    <definedName name="oipio" localSheetId="29" hidden="1">#REF!</definedName>
    <definedName name="oipio" localSheetId="34" hidden="1">#REF!</definedName>
    <definedName name="oipio" localSheetId="39" hidden="1">#REF!</definedName>
    <definedName name="oipio" localSheetId="50" hidden="1">#REF!</definedName>
    <definedName name="oipio" localSheetId="51" hidden="1">#REF!</definedName>
    <definedName name="oipio" localSheetId="55" hidden="1">#REF!</definedName>
    <definedName name="oipio" localSheetId="56" hidden="1">#REF!</definedName>
    <definedName name="oipio" localSheetId="19" hidden="1">#REF!</definedName>
    <definedName name="oipio" localSheetId="26" hidden="1">#REF!</definedName>
    <definedName name="oipio" localSheetId="0" hidden="1">#REF!</definedName>
    <definedName name="oipio" hidden="1">#REF!</definedName>
    <definedName name="oiulfdgdgh" localSheetId="16" hidden="1">'[117]Fax a enviar'!#REF!</definedName>
    <definedName name="oiulfdgdgh" localSheetId="35" hidden="1">'[117]Fax a enviar'!#REF!</definedName>
    <definedName name="oiulfdgdgh" localSheetId="29" hidden="1">#REF!</definedName>
    <definedName name="oiulfdgdgh" localSheetId="36" hidden="1">#REF!</definedName>
    <definedName name="oiulfdgdgh" localSheetId="55" hidden="1">#REF!</definedName>
    <definedName name="oiulfdgdgh" localSheetId="56" hidden="1">'[117]Fax a enviar'!#REF!</definedName>
    <definedName name="oiulfdgdgh" localSheetId="70" hidden="1">#REF!</definedName>
    <definedName name="oiulfdgdgh" localSheetId="26" hidden="1">'[117]Fax a enviar'!#REF!</definedName>
    <definedName name="oiulfdgdgh" hidden="1">'[117]Fax a enviar'!#REF!</definedName>
    <definedName name="OK" localSheetId="16">#REF!</definedName>
    <definedName name="OK" localSheetId="25">#REF!</definedName>
    <definedName name="OK" localSheetId="41">#REF!</definedName>
    <definedName name="OK" localSheetId="46">#REF!</definedName>
    <definedName name="OK" localSheetId="35">#REF!</definedName>
    <definedName name="OK" localSheetId="34">#REF!</definedName>
    <definedName name="OK" localSheetId="39">#REF!</definedName>
    <definedName name="OK" localSheetId="56">#REF!</definedName>
    <definedName name="OK" localSheetId="69">#REF!</definedName>
    <definedName name="OK" localSheetId="19">#REF!</definedName>
    <definedName name="OK" localSheetId="26">#REF!</definedName>
    <definedName name="OK" localSheetId="0">#REF!</definedName>
    <definedName name="OK">#REF!</definedName>
    <definedName name="OnShow" localSheetId="15">#N/A</definedName>
    <definedName name="OnShow" localSheetId="16">'[170]SPNF Acuerdo Incl. Int.'!OnShow</definedName>
    <definedName name="OnShow" localSheetId="21">'[170]SPNF Acuerdo Incl. Int.'!OnShow</definedName>
    <definedName name="OnShow" localSheetId="41">'[170]SPNF Acuerdo Incl. Int.'!OnShow</definedName>
    <definedName name="OnShow" localSheetId="43">'[170]SPNF Acuerdo Incl. Int.'!OnShow</definedName>
    <definedName name="OnShow" localSheetId="46">'[170]SPNF Acuerdo Incl. Int.'!OnShow</definedName>
    <definedName name="OnShow" localSheetId="6">'[170]SPNF Acuerdo Incl. Int.'!OnShow</definedName>
    <definedName name="OnShow" localSheetId="10">#REF!</definedName>
    <definedName name="OnShow" localSheetId="36">#REF!</definedName>
    <definedName name="OnShow" localSheetId="12">'[170]SPNF Acuerdo Incl. Int.'!OnShow</definedName>
    <definedName name="OnShow" localSheetId="45">'[170]SPNF Acuerdo Incl. Int.'!OnShow</definedName>
    <definedName name="OnShow" localSheetId="50">#REF!</definedName>
    <definedName name="OnShow" localSheetId="55">#REF!</definedName>
    <definedName name="OnShow" localSheetId="56">'[170]SPNF Acuerdo Incl. Int.'!OnShow</definedName>
    <definedName name="OnShow" localSheetId="66">'[170]SPNF Acuerdo Incl. Int.'!OnShow</definedName>
    <definedName name="OnShow" localSheetId="70">#REF!</definedName>
    <definedName name="OnShow" localSheetId="19">'[170]SPNF Acuerdo Incl. Int.'!OnShow</definedName>
    <definedName name="OnShow" localSheetId="26">'[170]SPNF Acuerdo Incl. Int.'!OnShow</definedName>
    <definedName name="OnShow">'[170]SPNF Acuerdo Incl. Int.'!OnShow</definedName>
    <definedName name="onshow1">#N/A</definedName>
    <definedName name="onshow2">#N/A</definedName>
    <definedName name="oo" localSheetId="15" hidden="1">{"Riqfin97",#N/A,FALSE,"Tran";"Riqfinpro",#N/A,FALSE,"Tran"}</definedName>
    <definedName name="oo" localSheetId="16" hidden="1">{"Riqfin97",#N/A,FALSE,"Tran";"Riqfinpro",#N/A,FALSE,"Tran"}</definedName>
    <definedName name="oo" localSheetId="23" hidden="1">{"Riqfin97",#N/A,FALSE,"Tran";"Riqfinpro",#N/A,FALSE,"Tran"}</definedName>
    <definedName name="oo" localSheetId="25" hidden="1">{"Riqfin97",#N/A,FALSE,"Tran";"Riqfinpro",#N/A,FALSE,"Tran"}</definedName>
    <definedName name="oo" localSheetId="41" hidden="1">{"Riqfin97",#N/A,FALSE,"Tran";"Riqfinpro",#N/A,FALSE,"Tran"}</definedName>
    <definedName name="oo" localSheetId="46" hidden="1">{"Riqfin97",#N/A,FALSE,"Tran";"Riqfinpro",#N/A,FALSE,"Tran"}</definedName>
    <definedName name="oo" localSheetId="7" hidden="1">{"Riqfin97",#N/A,FALSE,"Tran";"Riqfinpro",#N/A,FALSE,"Tran"}</definedName>
    <definedName name="oo" localSheetId="8" hidden="1">{"Riqfin97",#N/A,FALSE,"Tran";"Riqfinpro",#N/A,FALSE,"Tran"}</definedName>
    <definedName name="oo" localSheetId="35" hidden="1">{"Riqfin97",#N/A,FALSE,"Tran";"Riqfinpro",#N/A,FALSE,"Tran"}</definedName>
    <definedName name="oo" localSheetId="2" hidden="1">{"Riqfin97",#N/A,FALSE,"Tran";"Riqfinpro",#N/A,FALSE,"Tran"}</definedName>
    <definedName name="oo" localSheetId="28" hidden="1">{"Riqfin97",#N/A,FALSE,"Tran";"Riqfinpro",#N/A,FALSE,"Tran"}</definedName>
    <definedName name="oo" localSheetId="29" hidden="1">{"Riqfin97",#N/A,FALSE,"Tran";"Riqfinpro",#N/A,FALSE,"Tran"}</definedName>
    <definedName name="oo" localSheetId="30" hidden="1">{"Riqfin97",#N/A,FALSE,"Tran";"Riqfinpro",#N/A,FALSE,"Tran"}</definedName>
    <definedName name="oo" localSheetId="31" hidden="1">{"Riqfin97",#N/A,FALSE,"Tran";"Riqfinpro",#N/A,FALSE,"Tran"}</definedName>
    <definedName name="oo" localSheetId="32" hidden="1">{"Riqfin97",#N/A,FALSE,"Tran";"Riqfinpro",#N/A,FALSE,"Tran"}</definedName>
    <definedName name="oo" localSheetId="33" hidden="1">{"Riqfin97",#N/A,FALSE,"Tran";"Riqfinpro",#N/A,FALSE,"Tran"}</definedName>
    <definedName name="oo" localSheetId="34" hidden="1">{"Riqfin97",#N/A,FALSE,"Tran";"Riqfinpro",#N/A,FALSE,"Tran"}</definedName>
    <definedName name="oo" localSheetId="36" hidden="1">{"Riqfin97",#N/A,FALSE,"Tran";"Riqfinpro",#N/A,FALSE,"Tran"}</definedName>
    <definedName name="oo" localSheetId="39" hidden="1">{"Riqfin97",#N/A,FALSE,"Tran";"Riqfinpro",#N/A,FALSE,"Tran"}</definedName>
    <definedName name="oo" localSheetId="50" hidden="1">{"Riqfin97",#N/A,FALSE,"Tran";"Riqfinpro",#N/A,FALSE,"Tran"}</definedName>
    <definedName name="oo" localSheetId="51" hidden="1">{"Riqfin97",#N/A,FALSE,"Tran";"Riqfinpro",#N/A,FALSE,"Tran"}</definedName>
    <definedName name="oo" localSheetId="52" hidden="1">{"Riqfin97",#N/A,FALSE,"Tran";"Riqfinpro",#N/A,FALSE,"Tran"}</definedName>
    <definedName name="oo" localSheetId="53" hidden="1">{"Riqfin97",#N/A,FALSE,"Tran";"Riqfinpro",#N/A,FALSE,"Tran"}</definedName>
    <definedName name="oo" localSheetId="54" hidden="1">{"Riqfin97",#N/A,FALSE,"Tran";"Riqfinpro",#N/A,FALSE,"Tran"}</definedName>
    <definedName name="oo" localSheetId="55" hidden="1">{"Riqfin97",#N/A,FALSE,"Tran";"Riqfinpro",#N/A,FALSE,"Tran"}</definedName>
    <definedName name="oo" localSheetId="56" hidden="1">{"Riqfin97",#N/A,FALSE,"Tran";"Riqfinpro",#N/A,FALSE,"Tran"}</definedName>
    <definedName name="oo" localSheetId="69" hidden="1">{"Riqfin97",#N/A,FALSE,"Tran";"Riqfinpro",#N/A,FALSE,"Tran"}</definedName>
    <definedName name="oo" localSheetId="70" hidden="1">{"Riqfin97",#N/A,FALSE,"Tran";"Riqfinpro",#N/A,FALSE,"Tran"}</definedName>
    <definedName name="oo" localSheetId="19" hidden="1">{"Riqfin97",#N/A,FALSE,"Tran";"Riqfinpro",#N/A,FALSE,"Tran"}</definedName>
    <definedName name="oo" localSheetId="22" hidden="1">{"Riqfin97",#N/A,FALSE,"Tran";"Riqfinpro",#N/A,FALSE,"Tran"}</definedName>
    <definedName name="oo" localSheetId="24" hidden="1">{"Riqfin97",#N/A,FALSE,"Tran";"Riqfinpro",#N/A,FALSE,"Tran"}</definedName>
    <definedName name="oo" localSheetId="26" hidden="1">{"Riqfin97",#N/A,FALSE,"Tran";"Riqfinpro",#N/A,FALSE,"Tran"}</definedName>
    <definedName name="oo" localSheetId="27" hidden="1">{"Riqfin97",#N/A,FALSE,"Tran";"Riqfinpro",#N/A,FALSE,"Tran"}</definedName>
    <definedName name="oo" localSheetId="0" hidden="1">{"Riqfin97",#N/A,FALSE,"Tran";"Riqfinpro",#N/A,FALSE,"Tran"}</definedName>
    <definedName name="oo" hidden="1">{"Riqfin97",#N/A,FALSE,"Tran";"Riqfinpro",#N/A,FALSE,"Tran"}</definedName>
    <definedName name="OOA" localSheetId="16">#REF!</definedName>
    <definedName name="OOA" localSheetId="25">#REF!</definedName>
    <definedName name="OOA" localSheetId="41">#REF!</definedName>
    <definedName name="OOA" localSheetId="46">#REF!</definedName>
    <definedName name="OOA" localSheetId="35">#REF!</definedName>
    <definedName name="OOA" localSheetId="34">#REF!</definedName>
    <definedName name="OOA" localSheetId="39">#REF!</definedName>
    <definedName name="OOA" localSheetId="69">#REF!</definedName>
    <definedName name="OOA" localSheetId="19">#REF!</definedName>
    <definedName name="OOA" localSheetId="26">#REF!</definedName>
    <definedName name="OOA" localSheetId="0">#REF!</definedName>
    <definedName name="OOA">#REF!</definedName>
    <definedName name="ooo" localSheetId="15" hidden="1">{"Tab1",#N/A,FALSE,"P";"Tab2",#N/A,FALSE,"P"}</definedName>
    <definedName name="ooo" localSheetId="16" hidden="1">{"Tab1",#N/A,FALSE,"P";"Tab2",#N/A,FALSE,"P"}</definedName>
    <definedName name="ooo" localSheetId="23" hidden="1">{"Tab1",#N/A,FALSE,"P";"Tab2",#N/A,FALSE,"P"}</definedName>
    <definedName name="ooo" localSheetId="25" hidden="1">{"Tab1",#N/A,FALSE,"P";"Tab2",#N/A,FALSE,"P"}</definedName>
    <definedName name="ooo" localSheetId="41" hidden="1">{"Tab1",#N/A,FALSE,"P";"Tab2",#N/A,FALSE,"P"}</definedName>
    <definedName name="ooo" localSheetId="46" hidden="1">{"Tab1",#N/A,FALSE,"P";"Tab2",#N/A,FALSE,"P"}</definedName>
    <definedName name="ooo" localSheetId="7" hidden="1">{"Tab1",#N/A,FALSE,"P";"Tab2",#N/A,FALSE,"P"}</definedName>
    <definedName name="ooo" localSheetId="8" hidden="1">{"Tab1",#N/A,FALSE,"P";"Tab2",#N/A,FALSE,"P"}</definedName>
    <definedName name="ooo" localSheetId="35" hidden="1">{"Tab1",#N/A,FALSE,"P";"Tab2",#N/A,FALSE,"P"}</definedName>
    <definedName name="ooo" localSheetId="2" hidden="1">{"Tab1",#N/A,FALSE,"P";"Tab2",#N/A,FALSE,"P"}</definedName>
    <definedName name="ooo" localSheetId="28" hidden="1">{"Tab1",#N/A,FALSE,"P";"Tab2",#N/A,FALSE,"P"}</definedName>
    <definedName name="ooo" localSheetId="29" hidden="1">{"Tab1",#N/A,FALSE,"P";"Tab2",#N/A,FALSE,"P"}</definedName>
    <definedName name="ooo" localSheetId="30" hidden="1">{"Tab1",#N/A,FALSE,"P";"Tab2",#N/A,FALSE,"P"}</definedName>
    <definedName name="ooo" localSheetId="31" hidden="1">{"Tab1",#N/A,FALSE,"P";"Tab2",#N/A,FALSE,"P"}</definedName>
    <definedName name="ooo" localSheetId="32" hidden="1">{"Tab1",#N/A,FALSE,"P";"Tab2",#N/A,FALSE,"P"}</definedName>
    <definedName name="ooo" localSheetId="33" hidden="1">{"Tab1",#N/A,FALSE,"P";"Tab2",#N/A,FALSE,"P"}</definedName>
    <definedName name="ooo" localSheetId="34" hidden="1">{"Tab1",#N/A,FALSE,"P";"Tab2",#N/A,FALSE,"P"}</definedName>
    <definedName name="ooo" localSheetId="36" hidden="1">{"Tab1",#N/A,FALSE,"P";"Tab2",#N/A,FALSE,"P"}</definedName>
    <definedName name="ooo" localSheetId="39" hidden="1">{"Tab1",#N/A,FALSE,"P";"Tab2",#N/A,FALSE,"P"}</definedName>
    <definedName name="ooo" localSheetId="50" hidden="1">{"Tab1",#N/A,FALSE,"P";"Tab2",#N/A,FALSE,"P"}</definedName>
    <definedName name="ooo" localSheetId="51" hidden="1">{"Tab1",#N/A,FALSE,"P";"Tab2",#N/A,FALSE,"P"}</definedName>
    <definedName name="ooo" localSheetId="52" hidden="1">{"Tab1",#N/A,FALSE,"P";"Tab2",#N/A,FALSE,"P"}</definedName>
    <definedName name="ooo" localSheetId="53" hidden="1">{"Tab1",#N/A,FALSE,"P";"Tab2",#N/A,FALSE,"P"}</definedName>
    <definedName name="ooo" localSheetId="54" hidden="1">{"Tab1",#N/A,FALSE,"P";"Tab2",#N/A,FALSE,"P"}</definedName>
    <definedName name="ooo" localSheetId="55" hidden="1">{"Tab1",#N/A,FALSE,"P";"Tab2",#N/A,FALSE,"P"}</definedName>
    <definedName name="ooo" localSheetId="56" hidden="1">{"Tab1",#N/A,FALSE,"P";"Tab2",#N/A,FALSE,"P"}</definedName>
    <definedName name="ooo" localSheetId="69" hidden="1">{"Tab1",#N/A,FALSE,"P";"Tab2",#N/A,FALSE,"P"}</definedName>
    <definedName name="ooo" localSheetId="70" hidden="1">{"Tab1",#N/A,FALSE,"P";"Tab2",#N/A,FALSE,"P"}</definedName>
    <definedName name="ooo" localSheetId="19" hidden="1">{"Tab1",#N/A,FALSE,"P";"Tab2",#N/A,FALSE,"P"}</definedName>
    <definedName name="ooo" localSheetId="22" hidden="1">{"Tab1",#N/A,FALSE,"P";"Tab2",#N/A,FALSE,"P"}</definedName>
    <definedName name="ooo" localSheetId="24" hidden="1">{"Tab1",#N/A,FALSE,"P";"Tab2",#N/A,FALSE,"P"}</definedName>
    <definedName name="ooo" localSheetId="26" hidden="1">{"Tab1",#N/A,FALSE,"P";"Tab2",#N/A,FALSE,"P"}</definedName>
    <definedName name="ooo" localSheetId="27" hidden="1">{"Tab1",#N/A,FALSE,"P";"Tab2",#N/A,FALSE,"P"}</definedName>
    <definedName name="ooo" localSheetId="0" hidden="1">{"Tab1",#N/A,FALSE,"P";"Tab2",#N/A,FALSE,"P"}</definedName>
    <definedName name="ooo" hidden="1">{"Tab1",#N/A,FALSE,"P";"Tab2",#N/A,FALSE,"P"}</definedName>
    <definedName name="OOOKOKOKO" localSheetId="16">#REF!</definedName>
    <definedName name="OOOKOKOKO" localSheetId="25">#REF!</definedName>
    <definedName name="OOOKOKOKO" localSheetId="41">#REF!</definedName>
    <definedName name="OOOKOKOKO" localSheetId="46">#REF!</definedName>
    <definedName name="OOOKOKOKO" localSheetId="35">#REF!</definedName>
    <definedName name="OOOKOKOKO" localSheetId="29">#REF!</definedName>
    <definedName name="OOOKOKOKO" localSheetId="33">#REF!</definedName>
    <definedName name="OOOKOKOKO" localSheetId="34">#REF!</definedName>
    <definedName name="OOOKOKOKO" localSheetId="39">#REF!</definedName>
    <definedName name="OOOKOKOKO" localSheetId="50">#REF!</definedName>
    <definedName name="OOOKOKOKO" localSheetId="51">#REF!</definedName>
    <definedName name="OOOKOKOKO" localSheetId="55">#REF!</definedName>
    <definedName name="OOOKOKOKO" localSheetId="56">#REF!</definedName>
    <definedName name="OOOKOKOKO" localSheetId="69">#REF!</definedName>
    <definedName name="OOOKOKOKO" localSheetId="19">#REF!</definedName>
    <definedName name="OOOKOKOKO" localSheetId="26">#REF!</definedName>
    <definedName name="OOOKOKOKO" localSheetId="0">#REF!</definedName>
    <definedName name="OOOKOKOKO">#REF!</definedName>
    <definedName name="oooo" localSheetId="15" hidden="1">{"Tab1",#N/A,FALSE,"P";"Tab2",#N/A,FALSE,"P"}</definedName>
    <definedName name="oooo" localSheetId="16" hidden="1">{"Tab1",#N/A,FALSE,"P";"Tab2",#N/A,FALSE,"P"}</definedName>
    <definedName name="oooo" localSheetId="23" hidden="1">{"Tab1",#N/A,FALSE,"P";"Tab2",#N/A,FALSE,"P"}</definedName>
    <definedName name="oooo" localSheetId="25" hidden="1">{"Tab1",#N/A,FALSE,"P";"Tab2",#N/A,FALSE,"P"}</definedName>
    <definedName name="oooo" localSheetId="41" hidden="1">{"Tab1",#N/A,FALSE,"P";"Tab2",#N/A,FALSE,"P"}</definedName>
    <definedName name="oooo" localSheetId="46" hidden="1">{"Tab1",#N/A,FALSE,"P";"Tab2",#N/A,FALSE,"P"}</definedName>
    <definedName name="oooo" localSheetId="7" hidden="1">{"Tab1",#N/A,FALSE,"P";"Tab2",#N/A,FALSE,"P"}</definedName>
    <definedName name="oooo" localSheetId="8" hidden="1">{"Tab1",#N/A,FALSE,"P";"Tab2",#N/A,FALSE,"P"}</definedName>
    <definedName name="oooo" localSheetId="35" hidden="1">{"Tab1",#N/A,FALSE,"P";"Tab2",#N/A,FALSE,"P"}</definedName>
    <definedName name="oooo" localSheetId="2" hidden="1">{"Tab1",#N/A,FALSE,"P";"Tab2",#N/A,FALSE,"P"}</definedName>
    <definedName name="oooo" localSheetId="28" hidden="1">{"Tab1",#N/A,FALSE,"P";"Tab2",#N/A,FALSE,"P"}</definedName>
    <definedName name="oooo" localSheetId="29" hidden="1">{"Tab1",#N/A,FALSE,"P";"Tab2",#N/A,FALSE,"P"}</definedName>
    <definedName name="oooo" localSheetId="30" hidden="1">{"Tab1",#N/A,FALSE,"P";"Tab2",#N/A,FALSE,"P"}</definedName>
    <definedName name="oooo" localSheetId="31" hidden="1">{"Tab1",#N/A,FALSE,"P";"Tab2",#N/A,FALSE,"P"}</definedName>
    <definedName name="oooo" localSheetId="32" hidden="1">{"Tab1",#N/A,FALSE,"P";"Tab2",#N/A,FALSE,"P"}</definedName>
    <definedName name="oooo" localSheetId="33" hidden="1">{"Tab1",#N/A,FALSE,"P";"Tab2",#N/A,FALSE,"P"}</definedName>
    <definedName name="oooo" localSheetId="34" hidden="1">{"Tab1",#N/A,FALSE,"P";"Tab2",#N/A,FALSE,"P"}</definedName>
    <definedName name="oooo" localSheetId="36" hidden="1">{"Tab1",#N/A,FALSE,"P";"Tab2",#N/A,FALSE,"P"}</definedName>
    <definedName name="oooo" localSheetId="39" hidden="1">{"Tab1",#N/A,FALSE,"P";"Tab2",#N/A,FALSE,"P"}</definedName>
    <definedName name="oooo" localSheetId="50" hidden="1">{"Tab1",#N/A,FALSE,"P";"Tab2",#N/A,FALSE,"P"}</definedName>
    <definedName name="oooo" localSheetId="51" hidden="1">{"Tab1",#N/A,FALSE,"P";"Tab2",#N/A,FALSE,"P"}</definedName>
    <definedName name="oooo" localSheetId="52" hidden="1">{"Tab1",#N/A,FALSE,"P";"Tab2",#N/A,FALSE,"P"}</definedName>
    <definedName name="oooo" localSheetId="53" hidden="1">{"Tab1",#N/A,FALSE,"P";"Tab2",#N/A,FALSE,"P"}</definedName>
    <definedName name="oooo" localSheetId="54" hidden="1">{"Tab1",#N/A,FALSE,"P";"Tab2",#N/A,FALSE,"P"}</definedName>
    <definedName name="oooo" localSheetId="55" hidden="1">{"Tab1",#N/A,FALSE,"P";"Tab2",#N/A,FALSE,"P"}</definedName>
    <definedName name="oooo" localSheetId="56" hidden="1">{"Tab1",#N/A,FALSE,"P";"Tab2",#N/A,FALSE,"P"}</definedName>
    <definedName name="oooo" localSheetId="69" hidden="1">{"Tab1",#N/A,FALSE,"P";"Tab2",#N/A,FALSE,"P"}</definedName>
    <definedName name="oooo" localSheetId="70" hidden="1">{"Tab1",#N/A,FALSE,"P";"Tab2",#N/A,FALSE,"P"}</definedName>
    <definedName name="oooo" localSheetId="19" hidden="1">{"Tab1",#N/A,FALSE,"P";"Tab2",#N/A,FALSE,"P"}</definedName>
    <definedName name="oooo" localSheetId="22" hidden="1">{"Tab1",#N/A,FALSE,"P";"Tab2",#N/A,FALSE,"P"}</definedName>
    <definedName name="oooo" localSheetId="24" hidden="1">{"Tab1",#N/A,FALSE,"P";"Tab2",#N/A,FALSE,"P"}</definedName>
    <definedName name="oooo" localSheetId="26" hidden="1">{"Tab1",#N/A,FALSE,"P";"Tab2",#N/A,FALSE,"P"}</definedName>
    <definedName name="oooo" localSheetId="27" hidden="1">{"Tab1",#N/A,FALSE,"P";"Tab2",#N/A,FALSE,"P"}</definedName>
    <definedName name="oooo" localSheetId="0" hidden="1">{"Tab1",#N/A,FALSE,"P";"Tab2",#N/A,FALSE,"P"}</definedName>
    <definedName name="oooo" hidden="1">{"Tab1",#N/A,FALSE,"P";"Tab2",#N/A,FALSE,"P"}</definedName>
    <definedName name="ooooooooo" localSheetId="16" hidden="1">#REF!</definedName>
    <definedName name="ooooooooo" localSheetId="25" hidden="1">#REF!</definedName>
    <definedName name="ooooooooo" localSheetId="41" hidden="1">#REF!</definedName>
    <definedName name="ooooooooo" localSheetId="46" hidden="1">#REF!</definedName>
    <definedName name="ooooooooo" localSheetId="35" hidden="1">#REF!</definedName>
    <definedName name="ooooooooo" localSheetId="29" hidden="1">#REF!</definedName>
    <definedName name="ooooooooo" localSheetId="33" hidden="1">#REF!</definedName>
    <definedName name="ooooooooo" localSheetId="34" hidden="1">#REF!</definedName>
    <definedName name="ooooooooo" localSheetId="39" hidden="1">#REF!</definedName>
    <definedName name="ooooooooo" localSheetId="50" hidden="1">#REF!</definedName>
    <definedName name="ooooooooo" localSheetId="51" hidden="1">#REF!</definedName>
    <definedName name="ooooooooo" localSheetId="55" hidden="1">#REF!</definedName>
    <definedName name="ooooooooo" localSheetId="56" hidden="1">#REF!</definedName>
    <definedName name="ooooooooo" localSheetId="69" hidden="1">#REF!</definedName>
    <definedName name="ooooooooo" localSheetId="19" hidden="1">#REF!</definedName>
    <definedName name="ooooooooo" localSheetId="26" hidden="1">#REF!</definedName>
    <definedName name="ooooooooo" localSheetId="0" hidden="1">#REF!</definedName>
    <definedName name="ooooooooo" hidden="1">#REF!</definedName>
    <definedName name="Opec" localSheetId="15">[66]CIRRs!$C$66</definedName>
    <definedName name="OPEC" localSheetId="36">#REF!</definedName>
    <definedName name="OPEC" localSheetId="55">#REF!</definedName>
    <definedName name="OPEC" localSheetId="70">#REF!</definedName>
    <definedName name="OPEC">[84]nonopec!$D$204:$AD$251</definedName>
    <definedName name="OPEC1" localSheetId="36">#REF!</definedName>
    <definedName name="OPEC1" localSheetId="55">#REF!</definedName>
    <definedName name="OPEC1" localSheetId="70">#REF!</definedName>
    <definedName name="OPEC1">[101]MONTHLY!$BP$12:$CA$12</definedName>
    <definedName name="OPEC2" localSheetId="36">#REF!</definedName>
    <definedName name="OPEC2" localSheetId="55">#REF!</definedName>
    <definedName name="OPEC2" localSheetId="70">#REF!</definedName>
    <definedName name="OPEC2">[101]MONTHLY!$CB$12:$CM$12</definedName>
    <definedName name="OPOPOPOPO" localSheetId="16">#REF!</definedName>
    <definedName name="OPOPOPOPO" localSheetId="25">#REF!</definedName>
    <definedName name="OPOPOPOPO" localSheetId="41">#REF!</definedName>
    <definedName name="OPOPOPOPO" localSheetId="46">#REF!</definedName>
    <definedName name="OPOPOPOPO" localSheetId="35">#REF!</definedName>
    <definedName name="OPOPOPOPO" localSheetId="29">#REF!</definedName>
    <definedName name="OPOPOPOPO" localSheetId="33">#REF!</definedName>
    <definedName name="OPOPOPOPO" localSheetId="34">#REF!</definedName>
    <definedName name="OPOPOPOPO" localSheetId="39">#REF!</definedName>
    <definedName name="OPOPOPOPO" localSheetId="50">#REF!</definedName>
    <definedName name="OPOPOPOPO" localSheetId="51">#REF!</definedName>
    <definedName name="OPOPOPOPO" localSheetId="55">#REF!</definedName>
    <definedName name="OPOPOPOPO" localSheetId="56">#REF!</definedName>
    <definedName name="OPOPOPOPO" localSheetId="69">#REF!</definedName>
    <definedName name="OPOPOPOPO" localSheetId="19">#REF!</definedName>
    <definedName name="OPOPOPOPO" localSheetId="26">#REF!</definedName>
    <definedName name="OPOPOPOPO" localSheetId="0">#REF!</definedName>
    <definedName name="OPOPOPOPO">#REF!</definedName>
    <definedName name="opu" localSheetId="15" hidden="1">{"Riqfin97",#N/A,FALSE,"Tran";"Riqfinpro",#N/A,FALSE,"Tran"}</definedName>
    <definedName name="opu" localSheetId="16" hidden="1">{"Riqfin97",#N/A,FALSE,"Tran";"Riqfinpro",#N/A,FALSE,"Tran"}</definedName>
    <definedName name="opu" localSheetId="23" hidden="1">{"Riqfin97",#N/A,FALSE,"Tran";"Riqfinpro",#N/A,FALSE,"Tran"}</definedName>
    <definedName name="opu" localSheetId="25" hidden="1">{"Riqfin97",#N/A,FALSE,"Tran";"Riqfinpro",#N/A,FALSE,"Tran"}</definedName>
    <definedName name="opu" localSheetId="41" hidden="1">{"Riqfin97",#N/A,FALSE,"Tran";"Riqfinpro",#N/A,FALSE,"Tran"}</definedName>
    <definedName name="opu" localSheetId="46" hidden="1">{"Riqfin97",#N/A,FALSE,"Tran";"Riqfinpro",#N/A,FALSE,"Tran"}</definedName>
    <definedName name="opu" localSheetId="7" hidden="1">{"Riqfin97",#N/A,FALSE,"Tran";"Riqfinpro",#N/A,FALSE,"Tran"}</definedName>
    <definedName name="opu" localSheetId="8" hidden="1">{"Riqfin97",#N/A,FALSE,"Tran";"Riqfinpro",#N/A,FALSE,"Tran"}</definedName>
    <definedName name="opu" localSheetId="35" hidden="1">{"Riqfin97",#N/A,FALSE,"Tran";"Riqfinpro",#N/A,FALSE,"Tran"}</definedName>
    <definedName name="opu" localSheetId="2" hidden="1">{"Riqfin97",#N/A,FALSE,"Tran";"Riqfinpro",#N/A,FALSE,"Tran"}</definedName>
    <definedName name="opu" localSheetId="28" hidden="1">{"Riqfin97",#N/A,FALSE,"Tran";"Riqfinpro",#N/A,FALSE,"Tran"}</definedName>
    <definedName name="opu" localSheetId="29" hidden="1">{"Riqfin97",#N/A,FALSE,"Tran";"Riqfinpro",#N/A,FALSE,"Tran"}</definedName>
    <definedName name="opu" localSheetId="30" hidden="1">{"Riqfin97",#N/A,FALSE,"Tran";"Riqfinpro",#N/A,FALSE,"Tran"}</definedName>
    <definedName name="opu" localSheetId="31" hidden="1">{"Riqfin97",#N/A,FALSE,"Tran";"Riqfinpro",#N/A,FALSE,"Tran"}</definedName>
    <definedName name="opu" localSheetId="32" hidden="1">{"Riqfin97",#N/A,FALSE,"Tran";"Riqfinpro",#N/A,FALSE,"Tran"}</definedName>
    <definedName name="opu" localSheetId="33" hidden="1">{"Riqfin97",#N/A,FALSE,"Tran";"Riqfinpro",#N/A,FALSE,"Tran"}</definedName>
    <definedName name="opu" localSheetId="34" hidden="1">{"Riqfin97",#N/A,FALSE,"Tran";"Riqfinpro",#N/A,FALSE,"Tran"}</definedName>
    <definedName name="opu" localSheetId="36" hidden="1">{"Riqfin97",#N/A,FALSE,"Tran";"Riqfinpro",#N/A,FALSE,"Tran"}</definedName>
    <definedName name="opu" localSheetId="39" hidden="1">{"Riqfin97",#N/A,FALSE,"Tran";"Riqfinpro",#N/A,FALSE,"Tran"}</definedName>
    <definedName name="opu" localSheetId="50" hidden="1">{"Riqfin97",#N/A,FALSE,"Tran";"Riqfinpro",#N/A,FALSE,"Tran"}</definedName>
    <definedName name="opu" localSheetId="51" hidden="1">{"Riqfin97",#N/A,FALSE,"Tran";"Riqfinpro",#N/A,FALSE,"Tran"}</definedName>
    <definedName name="opu" localSheetId="52" hidden="1">{"Riqfin97",#N/A,FALSE,"Tran";"Riqfinpro",#N/A,FALSE,"Tran"}</definedName>
    <definedName name="opu" localSheetId="53" hidden="1">{"Riqfin97",#N/A,FALSE,"Tran";"Riqfinpro",#N/A,FALSE,"Tran"}</definedName>
    <definedName name="opu" localSheetId="54" hidden="1">{"Riqfin97",#N/A,FALSE,"Tran";"Riqfinpro",#N/A,FALSE,"Tran"}</definedName>
    <definedName name="opu" localSheetId="55" hidden="1">{"Riqfin97",#N/A,FALSE,"Tran";"Riqfinpro",#N/A,FALSE,"Tran"}</definedName>
    <definedName name="opu" localSheetId="56" hidden="1">{"Riqfin97",#N/A,FALSE,"Tran";"Riqfinpro",#N/A,FALSE,"Tran"}</definedName>
    <definedName name="opu" localSheetId="69" hidden="1">{"Riqfin97",#N/A,FALSE,"Tran";"Riqfinpro",#N/A,FALSE,"Tran"}</definedName>
    <definedName name="opu" localSheetId="70" hidden="1">{"Riqfin97",#N/A,FALSE,"Tran";"Riqfinpro",#N/A,FALSE,"Tran"}</definedName>
    <definedName name="opu" localSheetId="19" hidden="1">{"Riqfin97",#N/A,FALSE,"Tran";"Riqfinpro",#N/A,FALSE,"Tran"}</definedName>
    <definedName name="opu" localSheetId="22" hidden="1">{"Riqfin97",#N/A,FALSE,"Tran";"Riqfinpro",#N/A,FALSE,"Tran"}</definedName>
    <definedName name="opu" localSheetId="24" hidden="1">{"Riqfin97",#N/A,FALSE,"Tran";"Riqfinpro",#N/A,FALSE,"Tran"}</definedName>
    <definedName name="opu" localSheetId="26" hidden="1">{"Riqfin97",#N/A,FALSE,"Tran";"Riqfinpro",#N/A,FALSE,"Tran"}</definedName>
    <definedName name="opu" localSheetId="27" hidden="1">{"Riqfin97",#N/A,FALSE,"Tran";"Riqfinpro",#N/A,FALSE,"Tran"}</definedName>
    <definedName name="opu" localSheetId="0" hidden="1">{"Riqfin97",#N/A,FALSE,"Tran";"Riqfinpro",#N/A,FALSE,"Tran"}</definedName>
    <definedName name="opu" hidden="1">{"Riqfin97",#N/A,FALSE,"Tran";"Riqfinpro",#N/A,FALSE,"Tran"}</definedName>
    <definedName name="ORGANISMOS_DE_VIALIDAD__LEY_N__23966_ART._19" localSheetId="36">#REF!</definedName>
    <definedName name="ORGANISMOS_DE_VIALIDAD__LEY_N__23966_ART._19" localSheetId="70">#REF!</definedName>
    <definedName name="ORGANISMOS_DE_VIALIDAD__LEY_N__23966_ART._19">[6]C!$B$24:$N$24</definedName>
    <definedName name="Otr_Inst_Banc_40G" localSheetId="16">#REF!</definedName>
    <definedName name="Otr_Inst_Banc_40G" localSheetId="25">#REF!</definedName>
    <definedName name="Otr_Inst_Banc_40G" localSheetId="41">#REF!</definedName>
    <definedName name="Otr_Inst_Banc_40G" localSheetId="46">#REF!</definedName>
    <definedName name="Otr_Inst_Banc_40G" localSheetId="35">#REF!</definedName>
    <definedName name="Otr_Inst_Banc_40G" localSheetId="29">#REF!</definedName>
    <definedName name="Otr_Inst_Banc_40G" localSheetId="34">#REF!</definedName>
    <definedName name="Otr_Inst_Banc_40G" localSheetId="39">#REF!</definedName>
    <definedName name="Otr_Inst_Banc_40G" localSheetId="55">#REF!</definedName>
    <definedName name="Otr_Inst_Banc_40G" localSheetId="69">#REF!</definedName>
    <definedName name="Otr_Inst_Banc_40G" localSheetId="19">#REF!</definedName>
    <definedName name="Otr_Inst_Banc_40G" localSheetId="26">#REF!</definedName>
    <definedName name="Otr_Inst_Banc_40G" localSheetId="0">#REF!</definedName>
    <definedName name="Otr_Inst_Banc_40G">#REF!</definedName>
    <definedName name="otra" localSheetId="16" hidden="1">#REF!</definedName>
    <definedName name="otra" localSheetId="41" hidden="1">#REF!</definedName>
    <definedName name="otra" localSheetId="46" hidden="1">#REF!</definedName>
    <definedName name="otra" localSheetId="35" hidden="1">#REF!</definedName>
    <definedName name="otra" localSheetId="29" hidden="1">#REF!</definedName>
    <definedName name="otra" localSheetId="34" hidden="1">#REF!</definedName>
    <definedName name="otra" localSheetId="39" hidden="1">#REF!</definedName>
    <definedName name="otra" localSheetId="50" hidden="1">#REF!</definedName>
    <definedName name="otra" localSheetId="51" hidden="1">#REF!</definedName>
    <definedName name="otra" localSheetId="55" hidden="1">#REF!</definedName>
    <definedName name="otra" localSheetId="56" hidden="1">#REF!</definedName>
    <definedName name="otra" localSheetId="19" hidden="1">#REF!</definedName>
    <definedName name="otra" localSheetId="26" hidden="1">#REF!</definedName>
    <definedName name="otra" localSheetId="0" hidden="1">#REF!</definedName>
    <definedName name="otra" hidden="1">#REF!</definedName>
    <definedName name="Otras_Residuales" localSheetId="16">#REF!</definedName>
    <definedName name="Otras_Residuales" localSheetId="41">#REF!</definedName>
    <definedName name="Otras_Residuales" localSheetId="46">#REF!</definedName>
    <definedName name="Otras_Residuales" localSheetId="35">#REF!</definedName>
    <definedName name="Otras_Residuales" localSheetId="34">#REF!</definedName>
    <definedName name="Otras_Residuales" localSheetId="39">#REF!</definedName>
    <definedName name="Otras_Residuales" localSheetId="19">#REF!</definedName>
    <definedName name="Otras_Residuales" localSheetId="26">#REF!</definedName>
    <definedName name="Otras_Residuales" localSheetId="0">#REF!</definedName>
    <definedName name="Otras_Residuales">#REF!</definedName>
    <definedName name="otras1" localSheetId="16">#REF!</definedName>
    <definedName name="otras1" localSheetId="41">#REF!</definedName>
    <definedName name="otras1" localSheetId="46">#REF!</definedName>
    <definedName name="otras1" localSheetId="35">#REF!</definedName>
    <definedName name="otras1" localSheetId="34">#REF!</definedName>
    <definedName name="otras1" localSheetId="39">#REF!</definedName>
    <definedName name="otras1" localSheetId="19">#REF!</definedName>
    <definedName name="otras1" localSheetId="26">#REF!</definedName>
    <definedName name="otras1" localSheetId="0">#REF!</definedName>
    <definedName name="otras1">#REF!</definedName>
    <definedName name="OTRAS96" localSheetId="16">#REF!</definedName>
    <definedName name="OTRAS96" localSheetId="41">#REF!</definedName>
    <definedName name="OTRAS96" localSheetId="46">#REF!</definedName>
    <definedName name="OTRAS96" localSheetId="35">#REF!</definedName>
    <definedName name="OTRAS96" localSheetId="34">#REF!</definedName>
    <definedName name="OTRAS96" localSheetId="39">#REF!</definedName>
    <definedName name="OTRAS96" localSheetId="19">#REF!</definedName>
    <definedName name="OTRAS96" localSheetId="26">#REF!</definedName>
    <definedName name="OTRAS96" localSheetId="0">#REF!</definedName>
    <definedName name="OTRAS96">#REF!</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36"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55"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69" hidden="1">{FALSE,FALSE,-1.25,-15.5,484.5,276.75,FALSE,FALSE,TRUE,TRUE,0,12,#N/A,46,#N/A,2.93460490463215,15.35,1,FALSE,FALSE,3,TRUE,1,FALSE,100,"Swvu.PLA1.","ACwvu.PLA1.",#N/A,FALSE,FALSE,0,0,0,0,2,"","",TRUE,TRUE,FALSE,FALSE,1,60,#N/A,#N/A,FALSE,FALSE,FALSE,FALSE,FALSE,FALSE,FALSE,9,65532,65532,FALSE,FALSE,TRUE,TRUE,TRUE}</definedName>
    <definedName name="otro" localSheetId="70"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16">#REF!</definedName>
    <definedName name="otros" localSheetId="25">#REF!</definedName>
    <definedName name="otros" localSheetId="41">#REF!</definedName>
    <definedName name="otros" localSheetId="46">#REF!</definedName>
    <definedName name="otros" localSheetId="35">#REF!</definedName>
    <definedName name="otros" localSheetId="34">#REF!</definedName>
    <definedName name="otros" localSheetId="39">#REF!</definedName>
    <definedName name="otros" localSheetId="69">#REF!</definedName>
    <definedName name="otros" localSheetId="19">#REF!</definedName>
    <definedName name="otros" localSheetId="26">#REF!</definedName>
    <definedName name="otros" localSheetId="0">#REF!</definedName>
    <definedName name="otros">#REF!</definedName>
    <definedName name="OTROS_ORGANISMOS" localSheetId="16">#REF!</definedName>
    <definedName name="OTROS_ORGANISMOS" localSheetId="41">#REF!</definedName>
    <definedName name="OTROS_ORGANISMOS" localSheetId="46">#REF!</definedName>
    <definedName name="OTROS_ORGANISMOS" localSheetId="35">#REF!</definedName>
    <definedName name="OTROS_ORGANISMOS" localSheetId="34">#REF!</definedName>
    <definedName name="OTROS_ORGANISMOS" localSheetId="39">#REF!</definedName>
    <definedName name="OTROS_ORGANISMOS" localSheetId="19">#REF!</definedName>
    <definedName name="OTROS_ORGANISMOS" localSheetId="26">#REF!</definedName>
    <definedName name="OTROS_ORGANISMOS" localSheetId="0">#REF!</definedName>
    <definedName name="OTROS_ORGANISMOS">#REF!</definedName>
    <definedName name="OTROS_ORGANISMOS_AUTONOMOS" localSheetId="16">#REF!</definedName>
    <definedName name="OTROS_ORGANISMOS_AUTONOMOS" localSheetId="41">#REF!</definedName>
    <definedName name="OTROS_ORGANISMOS_AUTONOMOS" localSheetId="46">#REF!</definedName>
    <definedName name="OTROS_ORGANISMOS_AUTONOMOS" localSheetId="35">#REF!</definedName>
    <definedName name="OTROS_ORGANISMOS_AUTONOMOS" localSheetId="34">#REF!</definedName>
    <definedName name="OTROS_ORGANISMOS_AUTONOMOS" localSheetId="39">#REF!</definedName>
    <definedName name="OTROS_ORGANISMOS_AUTONOMOS" localSheetId="19">#REF!</definedName>
    <definedName name="OTROS_ORGANISMOS_AUTONOMOS" localSheetId="26">#REF!</definedName>
    <definedName name="OTROS_ORGANISMOS_AUTONOMOS" localSheetId="0">#REF!</definedName>
    <definedName name="OTROS_ORGANISMOS_AUTONOMOS">#REF!</definedName>
    <definedName name="otros2000" localSheetId="16">#REF!</definedName>
    <definedName name="otros2000" localSheetId="41">#REF!</definedName>
    <definedName name="otros2000" localSheetId="46">#REF!</definedName>
    <definedName name="otros2000" localSheetId="35">#REF!</definedName>
    <definedName name="otros2000" localSheetId="34">#REF!</definedName>
    <definedName name="otros2000" localSheetId="39">#REF!</definedName>
    <definedName name="otros2000" localSheetId="19">#REF!</definedName>
    <definedName name="otros2000" localSheetId="26">#REF!</definedName>
    <definedName name="otros2000" localSheetId="0">#REF!</definedName>
    <definedName name="otros2000">#REF!</definedName>
    <definedName name="otros2001" localSheetId="16">#REF!</definedName>
    <definedName name="otros2001" localSheetId="41">#REF!</definedName>
    <definedName name="otros2001" localSheetId="46">#REF!</definedName>
    <definedName name="otros2001" localSheetId="35">#REF!</definedName>
    <definedName name="otros2001" localSheetId="34">#REF!</definedName>
    <definedName name="otros2001" localSheetId="39">#REF!</definedName>
    <definedName name="otros2001" localSheetId="19">#REF!</definedName>
    <definedName name="otros2001" localSheetId="26">#REF!</definedName>
    <definedName name="otros2001" localSheetId="0">#REF!</definedName>
    <definedName name="otros2001">#REF!</definedName>
    <definedName name="otros2002" localSheetId="16">#REF!</definedName>
    <definedName name="otros2002" localSheetId="41">#REF!</definedName>
    <definedName name="otros2002" localSheetId="46">#REF!</definedName>
    <definedName name="otros2002" localSheetId="35">#REF!</definedName>
    <definedName name="otros2002" localSheetId="34">#REF!</definedName>
    <definedName name="otros2002" localSheetId="39">#REF!</definedName>
    <definedName name="otros2002" localSheetId="19">#REF!</definedName>
    <definedName name="otros2002" localSheetId="26">#REF!</definedName>
    <definedName name="otros2002" localSheetId="0">#REF!</definedName>
    <definedName name="otros2002">#REF!</definedName>
    <definedName name="otros2003" localSheetId="16">#REF!</definedName>
    <definedName name="otros2003" localSheetId="41">#REF!</definedName>
    <definedName name="otros2003" localSheetId="46">#REF!</definedName>
    <definedName name="otros2003" localSheetId="35">#REF!</definedName>
    <definedName name="otros2003" localSheetId="34">#REF!</definedName>
    <definedName name="otros2003" localSheetId="39">#REF!</definedName>
    <definedName name="otros2003" localSheetId="19">#REF!</definedName>
    <definedName name="otros2003" localSheetId="26">#REF!</definedName>
    <definedName name="otros2003" localSheetId="0">#REF!</definedName>
    <definedName name="otros2003">#REF!</definedName>
    <definedName name="otros98" localSheetId="16">[29]Programa!#REF!</definedName>
    <definedName name="otros98" localSheetId="35">[29]Programa!#REF!</definedName>
    <definedName name="otros98" localSheetId="36">#REF!</definedName>
    <definedName name="otros98" localSheetId="56">[30]Programa!#REF!</definedName>
    <definedName name="otros98" localSheetId="70">#REF!</definedName>
    <definedName name="otros98" localSheetId="26">[29]Programa!#REF!</definedName>
    <definedName name="otros98">[29]Programa!#REF!</definedName>
    <definedName name="otros98j" localSheetId="16">[29]Programa!#REF!</definedName>
    <definedName name="otros98j" localSheetId="35">[29]Programa!#REF!</definedName>
    <definedName name="otros98j" localSheetId="36">#REF!</definedName>
    <definedName name="otros98j" localSheetId="56">[30]Programa!#REF!</definedName>
    <definedName name="otros98j" localSheetId="70">#REF!</definedName>
    <definedName name="otros98j" localSheetId="26">[29]Programa!#REF!</definedName>
    <definedName name="otros98j">[29]Programa!#REF!</definedName>
    <definedName name="otros98s" localSheetId="16">#REF!</definedName>
    <definedName name="otros98s" localSheetId="25">#REF!</definedName>
    <definedName name="otros98s" localSheetId="41">#REF!</definedName>
    <definedName name="otros98s" localSheetId="46">#REF!</definedName>
    <definedName name="otros98s" localSheetId="35">#REF!</definedName>
    <definedName name="otros98s" localSheetId="34">#REF!</definedName>
    <definedName name="otros98s" localSheetId="39">#REF!</definedName>
    <definedName name="otros98s" localSheetId="56">#REF!</definedName>
    <definedName name="otros98s" localSheetId="69">#REF!</definedName>
    <definedName name="otros98s" localSheetId="19">#REF!</definedName>
    <definedName name="otros98s" localSheetId="26">#REF!</definedName>
    <definedName name="otros98s" localSheetId="0">#REF!</definedName>
    <definedName name="otros98s">#REF!</definedName>
    <definedName name="otros99" localSheetId="16">#REF!</definedName>
    <definedName name="otros99" localSheetId="41">#REF!</definedName>
    <definedName name="otros99" localSheetId="46">#REF!</definedName>
    <definedName name="otros99" localSheetId="35">#REF!</definedName>
    <definedName name="otros99" localSheetId="34">#REF!</definedName>
    <definedName name="otros99" localSheetId="39">#REF!</definedName>
    <definedName name="otros99" localSheetId="56">#REF!</definedName>
    <definedName name="otros99" localSheetId="19">#REF!</definedName>
    <definedName name="otros99" localSheetId="26">#REF!</definedName>
    <definedName name="otros99" localSheetId="0">#REF!</definedName>
    <definedName name="otros99">#REF!</definedName>
    <definedName name="out_red4" localSheetId="16">#REF!</definedName>
    <definedName name="out_red4" localSheetId="41">#REF!</definedName>
    <definedName name="out_red4" localSheetId="46">#REF!</definedName>
    <definedName name="out_red4" localSheetId="35">#REF!</definedName>
    <definedName name="out_red4" localSheetId="34">#REF!</definedName>
    <definedName name="out_red4" localSheetId="39">#REF!</definedName>
    <definedName name="out_red4" localSheetId="56">#REF!</definedName>
    <definedName name="out_red4" localSheetId="19">#REF!</definedName>
    <definedName name="out_red4" localSheetId="26">#REF!</definedName>
    <definedName name="out_red4" localSheetId="0">#REF!</definedName>
    <definedName name="out_red4">#REF!</definedName>
    <definedName name="out_sr3" localSheetId="16">#REF!</definedName>
    <definedName name="out_sr3" localSheetId="41">#REF!</definedName>
    <definedName name="out_sr3" localSheetId="46">#REF!</definedName>
    <definedName name="out_sr3" localSheetId="35">#REF!</definedName>
    <definedName name="out_sr3" localSheetId="34">#REF!</definedName>
    <definedName name="out_sr3" localSheetId="39">#REF!</definedName>
    <definedName name="out_sr3" localSheetId="19">#REF!</definedName>
    <definedName name="out_sr3" localSheetId="26">#REF!</definedName>
    <definedName name="out_sr3" localSheetId="0">#REF!</definedName>
    <definedName name="out_sr3">#REF!</definedName>
    <definedName name="OUTDS1" localSheetId="16">#REF!</definedName>
    <definedName name="OUTDS1" localSheetId="41">#REF!</definedName>
    <definedName name="OUTDS1" localSheetId="46">#REF!</definedName>
    <definedName name="OUTDS1" localSheetId="35">#REF!</definedName>
    <definedName name="OUTDS1" localSheetId="34">#REF!</definedName>
    <definedName name="OUTDS1" localSheetId="39">#REF!</definedName>
    <definedName name="OUTDS1" localSheetId="19">#REF!</definedName>
    <definedName name="OUTDS1" localSheetId="26">#REF!</definedName>
    <definedName name="OUTDS1" localSheetId="0">#REF!</definedName>
    <definedName name="OUTDS1">#REF!</definedName>
    <definedName name="OUTFISC" localSheetId="16">#REF!</definedName>
    <definedName name="OUTFISC" localSheetId="41">#REF!</definedName>
    <definedName name="OUTFISC" localSheetId="46">#REF!</definedName>
    <definedName name="OUTFISC" localSheetId="35">#REF!</definedName>
    <definedName name="OUTFISC" localSheetId="34">#REF!</definedName>
    <definedName name="OUTFISC" localSheetId="39">#REF!</definedName>
    <definedName name="OUTFISC" localSheetId="19">#REF!</definedName>
    <definedName name="OUTFISC" localSheetId="26">#REF!</definedName>
    <definedName name="OUTFISC" localSheetId="0">#REF!</definedName>
    <definedName name="OUTFISC">#REF!</definedName>
    <definedName name="OUTIMF" localSheetId="16">#REF!</definedName>
    <definedName name="OUTIMF" localSheetId="41">#REF!</definedName>
    <definedName name="OUTIMF" localSheetId="46">#REF!</definedName>
    <definedName name="OUTIMF" localSheetId="35">#REF!</definedName>
    <definedName name="OUTIMF" localSheetId="34">#REF!</definedName>
    <definedName name="OUTIMF" localSheetId="39">#REF!</definedName>
    <definedName name="OUTIMF" localSheetId="19">#REF!</definedName>
    <definedName name="OUTIMF" localSheetId="26">#REF!</definedName>
    <definedName name="OUTIMF" localSheetId="0">#REF!</definedName>
    <definedName name="OUTIMF">#REF!</definedName>
    <definedName name="OUTMN" localSheetId="16">#REF!</definedName>
    <definedName name="OUTMN" localSheetId="41">#REF!</definedName>
    <definedName name="OUTMN" localSheetId="46">#REF!</definedName>
    <definedName name="OUTMN" localSheetId="35">#REF!</definedName>
    <definedName name="OUTMN" localSheetId="34">#REF!</definedName>
    <definedName name="OUTMN" localSheetId="39">#REF!</definedName>
    <definedName name="OUTMN" localSheetId="19">#REF!</definedName>
    <definedName name="OUTMN" localSheetId="26">#REF!</definedName>
    <definedName name="OUTMN" localSheetId="0">#REF!</definedName>
    <definedName name="OUTMN">#REF!</definedName>
    <definedName name="p" localSheetId="15" hidden="1">{"Riqfin97",#N/A,FALSE,"Tran";"Riqfinpro",#N/A,FALSE,"Tran"}</definedName>
    <definedName name="p" localSheetId="16" hidden="1">{"Riqfin97",#N/A,FALSE,"Tran";"Riqfinpro",#N/A,FALSE,"Tran"}</definedName>
    <definedName name="p" localSheetId="23" hidden="1">{"Riqfin97",#N/A,FALSE,"Tran";"Riqfinpro",#N/A,FALSE,"Tran"}</definedName>
    <definedName name="p" localSheetId="25" hidden="1">{"Riqfin97",#N/A,FALSE,"Tran";"Riqfinpro",#N/A,FALSE,"Tran"}</definedName>
    <definedName name="p" localSheetId="41" hidden="1">{"Riqfin97",#N/A,FALSE,"Tran";"Riqfinpro",#N/A,FALSE,"Tran"}</definedName>
    <definedName name="p" localSheetId="46" hidden="1">{"Riqfin97",#N/A,FALSE,"Tran";"Riqfinpro",#N/A,FALSE,"Tran"}</definedName>
    <definedName name="p" localSheetId="7" hidden="1">{"Riqfin97",#N/A,FALSE,"Tran";"Riqfinpro",#N/A,FALSE,"Tran"}</definedName>
    <definedName name="p" localSheetId="8" hidden="1">{"Riqfin97",#N/A,FALSE,"Tran";"Riqfinpro",#N/A,FALSE,"Tran"}</definedName>
    <definedName name="p" localSheetId="35" hidden="1">{"Riqfin97",#N/A,FALSE,"Tran";"Riqfinpro",#N/A,FALSE,"Tran"}</definedName>
    <definedName name="p" localSheetId="2" hidden="1">{"Riqfin97",#N/A,FALSE,"Tran";"Riqfinpro",#N/A,FALSE,"Tran"}</definedName>
    <definedName name="p" localSheetId="28" hidden="1">{"Riqfin97",#N/A,FALSE,"Tran";"Riqfinpro",#N/A,FALSE,"Tran"}</definedName>
    <definedName name="p" localSheetId="29" hidden="1">{"Riqfin97",#N/A,FALSE,"Tran";"Riqfinpro",#N/A,FALSE,"Tran"}</definedName>
    <definedName name="p" localSheetId="30" hidden="1">{"Riqfin97",#N/A,FALSE,"Tran";"Riqfinpro",#N/A,FALSE,"Tran"}</definedName>
    <definedName name="p" localSheetId="31" hidden="1">{"Riqfin97",#N/A,FALSE,"Tran";"Riqfinpro",#N/A,FALSE,"Tran"}</definedName>
    <definedName name="p" localSheetId="32" hidden="1">{"Riqfin97",#N/A,FALSE,"Tran";"Riqfinpro",#N/A,FALSE,"Tran"}</definedName>
    <definedName name="p" localSheetId="33" hidden="1">{"Riqfin97",#N/A,FALSE,"Tran";"Riqfinpro",#N/A,FALSE,"Tran"}</definedName>
    <definedName name="p" localSheetId="34" hidden="1">{"Riqfin97",#N/A,FALSE,"Tran";"Riqfinpro",#N/A,FALSE,"Tran"}</definedName>
    <definedName name="p" localSheetId="36" hidden="1">{"Riqfin97",#N/A,FALSE,"Tran";"Riqfinpro",#N/A,FALSE,"Tran"}</definedName>
    <definedName name="p" localSheetId="39" hidden="1">{"Riqfin97",#N/A,FALSE,"Tran";"Riqfinpro",#N/A,FALSE,"Tran"}</definedName>
    <definedName name="p" localSheetId="50" hidden="1">{"Riqfin97",#N/A,FALSE,"Tran";"Riqfinpro",#N/A,FALSE,"Tran"}</definedName>
    <definedName name="p" localSheetId="51" hidden="1">{"Riqfin97",#N/A,FALSE,"Tran";"Riqfinpro",#N/A,FALSE,"Tran"}</definedName>
    <definedName name="p" localSheetId="52" hidden="1">{"Riqfin97",#N/A,FALSE,"Tran";"Riqfinpro",#N/A,FALSE,"Tran"}</definedName>
    <definedName name="p" localSheetId="53" hidden="1">{"Riqfin97",#N/A,FALSE,"Tran";"Riqfinpro",#N/A,FALSE,"Tran"}</definedName>
    <definedName name="p" localSheetId="54" hidden="1">{"Riqfin97",#N/A,FALSE,"Tran";"Riqfinpro",#N/A,FALSE,"Tran"}</definedName>
    <definedName name="p" localSheetId="55" hidden="1">{"Riqfin97",#N/A,FALSE,"Tran";"Riqfinpro",#N/A,FALSE,"Tran"}</definedName>
    <definedName name="P" localSheetId="56">#REF!</definedName>
    <definedName name="p" localSheetId="69" hidden="1">{"Riqfin97",#N/A,FALSE,"Tran";"Riqfinpro",#N/A,FALSE,"Tran"}</definedName>
    <definedName name="p" localSheetId="70" hidden="1">{"Riqfin97",#N/A,FALSE,"Tran";"Riqfinpro",#N/A,FALSE,"Tran"}</definedName>
    <definedName name="p" localSheetId="19" hidden="1">{"Riqfin97",#N/A,FALSE,"Tran";"Riqfinpro",#N/A,FALSE,"Tran"}</definedName>
    <definedName name="p" localSheetId="22" hidden="1">{"Riqfin97",#N/A,FALSE,"Tran";"Riqfinpro",#N/A,FALSE,"Tran"}</definedName>
    <definedName name="p" localSheetId="24" hidden="1">{"Riqfin97",#N/A,FALSE,"Tran";"Riqfinpro",#N/A,FALSE,"Tran"}</definedName>
    <definedName name="p" localSheetId="26" hidden="1">{"Riqfin97",#N/A,FALSE,"Tran";"Riqfinpro",#N/A,FALSE,"Tran"}</definedName>
    <definedName name="p" localSheetId="27" hidden="1">{"Riqfin97",#N/A,FALSE,"Tran";"Riqfinpro",#N/A,FALSE,"Tran"}</definedName>
    <definedName name="p" localSheetId="0" hidden="1">{"Riqfin97",#N/A,FALSE,"Tran";"Riqfinpro",#N/A,FALSE,"Tran"}</definedName>
    <definedName name="p" hidden="1">{"Riqfin97",#N/A,FALSE,"Tran";"Riqfinpro",#N/A,FALSE,"Tran"}</definedName>
    <definedName name="P1_1" localSheetId="16">OFFSET(#REF!,0,0,COUNT(#REF!),1)</definedName>
    <definedName name="P1_1" localSheetId="41">OFFSET(#REF!,0,0,COUNT(#REF!),1)</definedName>
    <definedName name="P1_1" localSheetId="46">OFFSET(#REF!,0,0,COUNT(#REF!),1)</definedName>
    <definedName name="P1_1" localSheetId="35">OFFSET(#REF!,0,0,COUNT(#REF!),1)</definedName>
    <definedName name="P1_1" localSheetId="29">OFFSET(#REF!,0,0,COUNT(#REF!),1)</definedName>
    <definedName name="P1_1" localSheetId="34">OFFSET(#REF!,0,0,COUNT(#REF!),1)</definedName>
    <definedName name="P1_1" localSheetId="39">OFFSET(#REF!,0,0,COUNT(#REF!),1)</definedName>
    <definedName name="P1_1" localSheetId="50">OFFSET(#REF!,0,0,COUNT(#REF!),1)</definedName>
    <definedName name="P1_1" localSheetId="51">OFFSET(#REF!,0,0,COUNT(#REF!),1)</definedName>
    <definedName name="P1_1" localSheetId="55">OFFSET(#REF!,0,0,COUNT(#REF!),1)</definedName>
    <definedName name="P1_1" localSheetId="56">OFFSET(#REF!,0,0,COUNT(#REF!),1)</definedName>
    <definedName name="P1_1" localSheetId="19">OFFSET(#REF!,0,0,COUNT(#REF!),1)</definedName>
    <definedName name="P1_1" localSheetId="26">OFFSET(#REF!,0,0,COUNT(#REF!),1)</definedName>
    <definedName name="P1_1" localSheetId="0">OFFSET(#REF!,0,0,COUNT(#REF!),1)</definedName>
    <definedName name="P1_1">OFFSET(#REF!,0,0,COUNT(#REF!),1)</definedName>
    <definedName name="P1_2" localSheetId="16">OFFSET(#REF!,0,0,COUNT(#REF!),1)</definedName>
    <definedName name="P1_2" localSheetId="41">OFFSET(#REF!,0,0,COUNT(#REF!),1)</definedName>
    <definedName name="P1_2" localSheetId="46">OFFSET(#REF!,0,0,COUNT(#REF!),1)</definedName>
    <definedName name="P1_2" localSheetId="35">OFFSET(#REF!,0,0,COUNT(#REF!),1)</definedName>
    <definedName name="P1_2" localSheetId="29">OFFSET(#REF!,0,0,COUNT(#REF!),1)</definedName>
    <definedName name="P1_2" localSheetId="34">OFFSET(#REF!,0,0,COUNT(#REF!),1)</definedName>
    <definedName name="P1_2" localSheetId="39">OFFSET(#REF!,0,0,COUNT(#REF!),1)</definedName>
    <definedName name="P1_2" localSheetId="50">OFFSET(#REF!,0,0,COUNT(#REF!),1)</definedName>
    <definedName name="P1_2" localSheetId="51">OFFSET(#REF!,0,0,COUNT(#REF!),1)</definedName>
    <definedName name="P1_2" localSheetId="56">OFFSET(#REF!,0,0,COUNT(#REF!),1)</definedName>
    <definedName name="P1_2" localSheetId="19">OFFSET(#REF!,0,0,COUNT(#REF!),1)</definedName>
    <definedName name="P1_2" localSheetId="26">OFFSET(#REF!,0,0,COUNT(#REF!),1)</definedName>
    <definedName name="P1_2" localSheetId="0">OFFSET(#REF!,0,0,COUNT(#REF!),1)</definedName>
    <definedName name="P1_2">OFFSET(#REF!,0,0,COUNT(#REF!),1)</definedName>
    <definedName name="P1avg" localSheetId="16">OFFSET(#REF!,0,0,COUNT(#REF!),1)</definedName>
    <definedName name="P1avg" localSheetId="41">OFFSET(#REF!,0,0,COUNT(#REF!),1)</definedName>
    <definedName name="P1avg" localSheetId="46">OFFSET(#REF!,0,0,COUNT(#REF!),1)</definedName>
    <definedName name="P1avg" localSheetId="35">OFFSET(#REF!,0,0,COUNT(#REF!),1)</definedName>
    <definedName name="P1avg" localSheetId="29">OFFSET(#REF!,0,0,COUNT(#REF!),1)</definedName>
    <definedName name="P1avg" localSheetId="34">OFFSET(#REF!,0,0,COUNT(#REF!),1)</definedName>
    <definedName name="P1avg" localSheetId="39">OFFSET(#REF!,0,0,COUNT(#REF!),1)</definedName>
    <definedName name="P1avg" localSheetId="50">OFFSET(#REF!,0,0,COUNT(#REF!),1)</definedName>
    <definedName name="P1avg" localSheetId="51">OFFSET(#REF!,0,0,COUNT(#REF!),1)</definedName>
    <definedName name="P1avg" localSheetId="56">OFFSET(#REF!,0,0,COUNT(#REF!),1)</definedName>
    <definedName name="P1avg" localSheetId="19">OFFSET(#REF!,0,0,COUNT(#REF!),1)</definedName>
    <definedName name="P1avg" localSheetId="26">OFFSET(#REF!,0,0,COUNT(#REF!),1)</definedName>
    <definedName name="P1avg" localSheetId="0">OFFSET(#REF!,0,0,COUNT(#REF!),1)</definedName>
    <definedName name="P1avg">OFFSET(#REF!,0,0,COUNT(#REF!),1)</definedName>
    <definedName name="P1min" localSheetId="16">OFFSET(#REF!,0,0,COUNT(#REF!),1)</definedName>
    <definedName name="P1min" localSheetId="41">OFFSET(#REF!,0,0,COUNT(#REF!),1)</definedName>
    <definedName name="P1min" localSheetId="46">OFFSET(#REF!,0,0,COUNT(#REF!),1)</definedName>
    <definedName name="P1min" localSheetId="35">OFFSET(#REF!,0,0,COUNT(#REF!),1)</definedName>
    <definedName name="P1min" localSheetId="29">OFFSET(#REF!,0,0,COUNT(#REF!),1)</definedName>
    <definedName name="P1min" localSheetId="34">OFFSET(#REF!,0,0,COUNT(#REF!),1)</definedName>
    <definedName name="P1min" localSheetId="39">OFFSET(#REF!,0,0,COUNT(#REF!),1)</definedName>
    <definedName name="P1min" localSheetId="50">OFFSET(#REF!,0,0,COUNT(#REF!),1)</definedName>
    <definedName name="P1min" localSheetId="51">OFFSET(#REF!,0,0,COUNT(#REF!),1)</definedName>
    <definedName name="P1min" localSheetId="56">OFFSET(#REF!,0,0,COUNT(#REF!),1)</definedName>
    <definedName name="P1min" localSheetId="19">OFFSET(#REF!,0,0,COUNT(#REF!),1)</definedName>
    <definedName name="P1min" localSheetId="26">OFFSET(#REF!,0,0,COUNT(#REF!),1)</definedName>
    <definedName name="P1min" localSheetId="0">OFFSET(#REF!,0,0,COUNT(#REF!),1)</definedName>
    <definedName name="P1min">OFFSET(#REF!,0,0,COUNT(#REF!),1)</definedName>
    <definedName name="P1rng" localSheetId="16">OFFSET(#REF!,0,0,COUNT(#REF!),1)</definedName>
    <definedName name="P1rng" localSheetId="41">OFFSET(#REF!,0,0,COUNT(#REF!),1)</definedName>
    <definedName name="P1rng" localSheetId="46">OFFSET(#REF!,0,0,COUNT(#REF!),1)</definedName>
    <definedName name="P1rng" localSheetId="35">OFFSET(#REF!,0,0,COUNT(#REF!),1)</definedName>
    <definedName name="P1rng" localSheetId="29">OFFSET(#REF!,0,0,COUNT(#REF!),1)</definedName>
    <definedName name="P1rng" localSheetId="34">OFFSET(#REF!,0,0,COUNT(#REF!),1)</definedName>
    <definedName name="P1rng" localSheetId="39">OFFSET(#REF!,0,0,COUNT(#REF!),1)</definedName>
    <definedName name="P1rng" localSheetId="50">OFFSET(#REF!,0,0,COUNT(#REF!),1)</definedName>
    <definedName name="P1rng" localSheetId="51">OFFSET(#REF!,0,0,COUNT(#REF!),1)</definedName>
    <definedName name="P1rng" localSheetId="56">OFFSET(#REF!,0,0,COUNT(#REF!),1)</definedName>
    <definedName name="P1rng" localSheetId="19">OFFSET(#REF!,0,0,COUNT(#REF!),1)</definedName>
    <definedName name="P1rng" localSheetId="26">OFFSET(#REF!,0,0,COUNT(#REF!),1)</definedName>
    <definedName name="P1rng" localSheetId="0">OFFSET(#REF!,0,0,COUNT(#REF!),1)</definedName>
    <definedName name="P1rng">OFFSET(#REF!,0,0,COUNT(#REF!),1)</definedName>
    <definedName name="P2_1" localSheetId="16">OFFSET(#REF!,0,0,COUNT(#REF!),1)</definedName>
    <definedName name="P2_1" localSheetId="41">OFFSET(#REF!,0,0,COUNT(#REF!),1)</definedName>
    <definedName name="P2_1" localSheetId="46">OFFSET(#REF!,0,0,COUNT(#REF!),1)</definedName>
    <definedName name="P2_1" localSheetId="35">OFFSET(#REF!,0,0,COUNT(#REF!),1)</definedName>
    <definedName name="P2_1" localSheetId="29">OFFSET(#REF!,0,0,COUNT(#REF!),1)</definedName>
    <definedName name="P2_1" localSheetId="34">OFFSET(#REF!,0,0,COUNT(#REF!),1)</definedName>
    <definedName name="P2_1" localSheetId="39">OFFSET(#REF!,0,0,COUNT(#REF!),1)</definedName>
    <definedName name="P2_1" localSheetId="50">OFFSET(#REF!,0,0,COUNT(#REF!),1)</definedName>
    <definedName name="P2_1" localSheetId="51">OFFSET(#REF!,0,0,COUNT(#REF!),1)</definedName>
    <definedName name="P2_1" localSheetId="56">OFFSET(#REF!,0,0,COUNT(#REF!),1)</definedName>
    <definedName name="P2_1" localSheetId="19">OFFSET(#REF!,0,0,COUNT(#REF!),1)</definedName>
    <definedName name="P2_1" localSheetId="26">OFFSET(#REF!,0,0,COUNT(#REF!),1)</definedName>
    <definedName name="P2_1" localSheetId="0">OFFSET(#REF!,0,0,COUNT(#REF!),1)</definedName>
    <definedName name="P2_1">OFFSET(#REF!,0,0,COUNT(#REF!),1)</definedName>
    <definedName name="P2_2" localSheetId="16">OFFSET(#REF!,0,0,COUNT(#REF!),1)</definedName>
    <definedName name="P2_2" localSheetId="41">OFFSET(#REF!,0,0,COUNT(#REF!),1)</definedName>
    <definedName name="P2_2" localSheetId="46">OFFSET(#REF!,0,0,COUNT(#REF!),1)</definedName>
    <definedName name="P2_2" localSheetId="35">OFFSET(#REF!,0,0,COUNT(#REF!),1)</definedName>
    <definedName name="P2_2" localSheetId="29">OFFSET(#REF!,0,0,COUNT(#REF!),1)</definedName>
    <definedName name="P2_2" localSheetId="34">OFFSET(#REF!,0,0,COUNT(#REF!),1)</definedName>
    <definedName name="P2_2" localSheetId="39">OFFSET(#REF!,0,0,COUNT(#REF!),1)</definedName>
    <definedName name="P2_2" localSheetId="50">OFFSET(#REF!,0,0,COUNT(#REF!),1)</definedName>
    <definedName name="P2_2" localSheetId="51">OFFSET(#REF!,0,0,COUNT(#REF!),1)</definedName>
    <definedName name="P2_2" localSheetId="56">OFFSET(#REF!,0,0,COUNT(#REF!),1)</definedName>
    <definedName name="P2_2" localSheetId="19">OFFSET(#REF!,0,0,COUNT(#REF!),1)</definedName>
    <definedName name="P2_2" localSheetId="26">OFFSET(#REF!,0,0,COUNT(#REF!),1)</definedName>
    <definedName name="P2_2" localSheetId="0">OFFSET(#REF!,0,0,COUNT(#REF!),1)</definedName>
    <definedName name="P2_2">OFFSET(#REF!,0,0,COUNT(#REF!),1)</definedName>
    <definedName name="P2avg" localSheetId="16">OFFSET(#REF!,0,0,COUNT(#REF!),1)</definedName>
    <definedName name="P2avg" localSheetId="41">OFFSET(#REF!,0,0,COUNT(#REF!),1)</definedName>
    <definedName name="P2avg" localSheetId="46">OFFSET(#REF!,0,0,COUNT(#REF!),1)</definedName>
    <definedName name="P2avg" localSheetId="35">OFFSET(#REF!,0,0,COUNT(#REF!),1)</definedName>
    <definedName name="P2avg" localSheetId="29">OFFSET(#REF!,0,0,COUNT(#REF!),1)</definedName>
    <definedName name="P2avg" localSheetId="34">OFFSET(#REF!,0,0,COUNT(#REF!),1)</definedName>
    <definedName name="P2avg" localSheetId="39">OFFSET(#REF!,0,0,COUNT(#REF!),1)</definedName>
    <definedName name="P2avg" localSheetId="50">OFFSET(#REF!,0,0,COUNT(#REF!),1)</definedName>
    <definedName name="P2avg" localSheetId="51">OFFSET(#REF!,0,0,COUNT(#REF!),1)</definedName>
    <definedName name="P2avg" localSheetId="56">OFFSET(#REF!,0,0,COUNT(#REF!),1)</definedName>
    <definedName name="P2avg" localSheetId="19">OFFSET(#REF!,0,0,COUNT(#REF!),1)</definedName>
    <definedName name="P2avg" localSheetId="26">OFFSET(#REF!,0,0,COUNT(#REF!),1)</definedName>
    <definedName name="P2avg" localSheetId="0">OFFSET(#REF!,0,0,COUNT(#REF!),1)</definedName>
    <definedName name="P2avg">OFFSET(#REF!,0,0,COUNT(#REF!),1)</definedName>
    <definedName name="P2min" localSheetId="16">OFFSET(#REF!,0,0,COUNT(#REF!),1)</definedName>
    <definedName name="P2min" localSheetId="41">OFFSET(#REF!,0,0,COUNT(#REF!),1)</definedName>
    <definedName name="P2min" localSheetId="46">OFFSET(#REF!,0,0,COUNT(#REF!),1)</definedName>
    <definedName name="P2min" localSheetId="35">OFFSET(#REF!,0,0,COUNT(#REF!),1)</definedName>
    <definedName name="P2min" localSheetId="29">OFFSET(#REF!,0,0,COUNT(#REF!),1)</definedName>
    <definedName name="P2min" localSheetId="34">OFFSET(#REF!,0,0,COUNT(#REF!),1)</definedName>
    <definedName name="P2min" localSheetId="39">OFFSET(#REF!,0,0,COUNT(#REF!),1)</definedName>
    <definedName name="P2min" localSheetId="50">OFFSET(#REF!,0,0,COUNT(#REF!),1)</definedName>
    <definedName name="P2min" localSheetId="51">OFFSET(#REF!,0,0,COUNT(#REF!),1)</definedName>
    <definedName name="P2min" localSheetId="56">OFFSET(#REF!,0,0,COUNT(#REF!),1)</definedName>
    <definedName name="P2min" localSheetId="19">OFFSET(#REF!,0,0,COUNT(#REF!),1)</definedName>
    <definedName name="P2min" localSheetId="26">OFFSET(#REF!,0,0,COUNT(#REF!),1)</definedName>
    <definedName name="P2min" localSheetId="0">OFFSET(#REF!,0,0,COUNT(#REF!),1)</definedName>
    <definedName name="P2min">OFFSET(#REF!,0,0,COUNT(#REF!),1)</definedName>
    <definedName name="P2rng" localSheetId="16">OFFSET(#REF!,0,0,COUNT(#REF!),1)</definedName>
    <definedName name="P2rng" localSheetId="41">OFFSET(#REF!,0,0,COUNT(#REF!),1)</definedName>
    <definedName name="P2rng" localSheetId="46">OFFSET(#REF!,0,0,COUNT(#REF!),1)</definedName>
    <definedName name="P2rng" localSheetId="35">OFFSET(#REF!,0,0,COUNT(#REF!),1)</definedName>
    <definedName name="P2rng" localSheetId="29">OFFSET(#REF!,0,0,COUNT(#REF!),1)</definedName>
    <definedName name="P2rng" localSheetId="34">OFFSET(#REF!,0,0,COUNT(#REF!),1)</definedName>
    <definedName name="P2rng" localSheetId="39">OFFSET(#REF!,0,0,COUNT(#REF!),1)</definedName>
    <definedName name="P2rng" localSheetId="50">OFFSET(#REF!,0,0,COUNT(#REF!),1)</definedName>
    <definedName name="P2rng" localSheetId="51">OFFSET(#REF!,0,0,COUNT(#REF!),1)</definedName>
    <definedName name="P2rng" localSheetId="56">OFFSET(#REF!,0,0,COUNT(#REF!),1)</definedName>
    <definedName name="P2rng" localSheetId="19">OFFSET(#REF!,0,0,COUNT(#REF!),1)</definedName>
    <definedName name="P2rng" localSheetId="26">OFFSET(#REF!,0,0,COUNT(#REF!),1)</definedName>
    <definedName name="P2rng" localSheetId="0">OFFSET(#REF!,0,0,COUNT(#REF!),1)</definedName>
    <definedName name="P2rng">OFFSET(#REF!,0,0,COUNT(#REF!),1)</definedName>
    <definedName name="p2std" localSheetId="16">#REF!</definedName>
    <definedName name="p2std" localSheetId="25">#REF!</definedName>
    <definedName name="p2std" localSheetId="41">#REF!</definedName>
    <definedName name="p2std" localSheetId="46">#REF!</definedName>
    <definedName name="p2std" localSheetId="35">#REF!</definedName>
    <definedName name="p2std" localSheetId="34">#REF!</definedName>
    <definedName name="p2std" localSheetId="39">#REF!</definedName>
    <definedName name="p2std" localSheetId="69">#REF!</definedName>
    <definedName name="p2std" localSheetId="19">#REF!</definedName>
    <definedName name="p2std" localSheetId="26">#REF!</definedName>
    <definedName name="p2std" localSheetId="0">#REF!</definedName>
    <definedName name="p2std">#REF!</definedName>
    <definedName name="P3_1" localSheetId="16">OFFSET(#REF!,0,0,COUNT(#REF!),1)</definedName>
    <definedName name="P3_1" localSheetId="41">OFFSET(#REF!,0,0,COUNT(#REF!),1)</definedName>
    <definedName name="P3_1" localSheetId="46">OFFSET(#REF!,0,0,COUNT(#REF!),1)</definedName>
    <definedName name="P3_1" localSheetId="35">OFFSET(#REF!,0,0,COUNT(#REF!),1)</definedName>
    <definedName name="P3_1" localSheetId="29">OFFSET(#REF!,0,0,COUNT(#REF!),1)</definedName>
    <definedName name="P3_1" localSheetId="34">OFFSET(#REF!,0,0,COUNT(#REF!),1)</definedName>
    <definedName name="P3_1" localSheetId="39">OFFSET(#REF!,0,0,COUNT(#REF!),1)</definedName>
    <definedName name="P3_1" localSheetId="50">OFFSET(#REF!,0,0,COUNT(#REF!),1)</definedName>
    <definedName name="P3_1" localSheetId="51">OFFSET(#REF!,0,0,COUNT(#REF!),1)</definedName>
    <definedName name="P3_1" localSheetId="56">OFFSET(#REF!,0,0,COUNT(#REF!),1)</definedName>
    <definedName name="P3_1" localSheetId="19">OFFSET(#REF!,0,0,COUNT(#REF!),1)</definedName>
    <definedName name="P3_1" localSheetId="26">OFFSET(#REF!,0,0,COUNT(#REF!),1)</definedName>
    <definedName name="P3_1" localSheetId="0">OFFSET(#REF!,0,0,COUNT(#REF!),1)</definedName>
    <definedName name="P3_1">OFFSET(#REF!,0,0,COUNT(#REF!),1)</definedName>
    <definedName name="P3_2" localSheetId="16">OFFSET(#REF!,0,0,COUNT(#REF!),1)</definedName>
    <definedName name="P3_2" localSheetId="41">OFFSET(#REF!,0,0,COUNT(#REF!),1)</definedName>
    <definedName name="P3_2" localSheetId="46">OFFSET(#REF!,0,0,COUNT(#REF!),1)</definedName>
    <definedName name="P3_2" localSheetId="35">OFFSET(#REF!,0,0,COUNT(#REF!),1)</definedName>
    <definedName name="P3_2" localSheetId="29">OFFSET(#REF!,0,0,COUNT(#REF!),1)</definedName>
    <definedName name="P3_2" localSheetId="34">OFFSET(#REF!,0,0,COUNT(#REF!),1)</definedName>
    <definedName name="P3_2" localSheetId="39">OFFSET(#REF!,0,0,COUNT(#REF!),1)</definedName>
    <definedName name="P3_2" localSheetId="50">OFFSET(#REF!,0,0,COUNT(#REF!),1)</definedName>
    <definedName name="P3_2" localSheetId="51">OFFSET(#REF!,0,0,COUNT(#REF!),1)</definedName>
    <definedName name="P3_2" localSheetId="56">OFFSET(#REF!,0,0,COUNT(#REF!),1)</definedName>
    <definedName name="P3_2" localSheetId="19">OFFSET(#REF!,0,0,COUNT(#REF!),1)</definedName>
    <definedName name="P3_2" localSheetId="26">OFFSET(#REF!,0,0,COUNT(#REF!),1)</definedName>
    <definedName name="P3_2" localSheetId="0">OFFSET(#REF!,0,0,COUNT(#REF!),1)</definedName>
    <definedName name="P3_2">OFFSET(#REF!,0,0,COUNT(#REF!),1)</definedName>
    <definedName name="P3avg" localSheetId="16">OFFSET(#REF!,0,0,COUNT(#REF!),1)</definedName>
    <definedName name="P3avg" localSheetId="41">OFFSET(#REF!,0,0,COUNT(#REF!),1)</definedName>
    <definedName name="P3avg" localSheetId="46">OFFSET(#REF!,0,0,COUNT(#REF!),1)</definedName>
    <definedName name="P3avg" localSheetId="35">OFFSET(#REF!,0,0,COUNT(#REF!),1)</definedName>
    <definedName name="P3avg" localSheetId="29">OFFSET(#REF!,0,0,COUNT(#REF!),1)</definedName>
    <definedName name="P3avg" localSheetId="34">OFFSET(#REF!,0,0,COUNT(#REF!),1)</definedName>
    <definedName name="P3avg" localSheetId="39">OFFSET(#REF!,0,0,COUNT(#REF!),1)</definedName>
    <definedName name="P3avg" localSheetId="50">OFFSET(#REF!,0,0,COUNT(#REF!),1)</definedName>
    <definedName name="P3avg" localSheetId="51">OFFSET(#REF!,0,0,COUNT(#REF!),1)</definedName>
    <definedName name="P3avg" localSheetId="56">OFFSET(#REF!,0,0,COUNT(#REF!),1)</definedName>
    <definedName name="P3avg" localSheetId="19">OFFSET(#REF!,0,0,COUNT(#REF!),1)</definedName>
    <definedName name="P3avg" localSheetId="26">OFFSET(#REF!,0,0,COUNT(#REF!),1)</definedName>
    <definedName name="P3avg" localSheetId="0">OFFSET(#REF!,0,0,COUNT(#REF!),1)</definedName>
    <definedName name="P3avg">OFFSET(#REF!,0,0,COUNT(#REF!),1)</definedName>
    <definedName name="P3min" localSheetId="16">OFFSET(#REF!,0,0,COUNT(#REF!),1)</definedName>
    <definedName name="P3min" localSheetId="41">OFFSET(#REF!,0,0,COUNT(#REF!),1)</definedName>
    <definedName name="P3min" localSheetId="46">OFFSET(#REF!,0,0,COUNT(#REF!),1)</definedName>
    <definedName name="P3min" localSheetId="35">OFFSET(#REF!,0,0,COUNT(#REF!),1)</definedName>
    <definedName name="P3min" localSheetId="29">OFFSET(#REF!,0,0,COUNT(#REF!),1)</definedName>
    <definedName name="P3min" localSheetId="34">OFFSET(#REF!,0,0,COUNT(#REF!),1)</definedName>
    <definedName name="P3min" localSheetId="39">OFFSET(#REF!,0,0,COUNT(#REF!),1)</definedName>
    <definedName name="P3min" localSheetId="50">OFFSET(#REF!,0,0,COUNT(#REF!),1)</definedName>
    <definedName name="P3min" localSheetId="51">OFFSET(#REF!,0,0,COUNT(#REF!),1)</definedName>
    <definedName name="P3min" localSheetId="56">OFFSET(#REF!,0,0,COUNT(#REF!),1)</definedName>
    <definedName name="P3min" localSheetId="19">OFFSET(#REF!,0,0,COUNT(#REF!),1)</definedName>
    <definedName name="P3min" localSheetId="26">OFFSET(#REF!,0,0,COUNT(#REF!),1)</definedName>
    <definedName name="P3min" localSheetId="0">OFFSET(#REF!,0,0,COUNT(#REF!),1)</definedName>
    <definedName name="P3min">OFFSET(#REF!,0,0,COUNT(#REF!),1)</definedName>
    <definedName name="P3rng" localSheetId="16">OFFSET(#REF!,0,0,COUNT(#REF!),1)</definedName>
    <definedName name="P3rng" localSheetId="41">OFFSET(#REF!,0,0,COUNT(#REF!),1)</definedName>
    <definedName name="P3rng" localSheetId="46">OFFSET(#REF!,0,0,COUNT(#REF!),1)</definedName>
    <definedName name="P3rng" localSheetId="35">OFFSET(#REF!,0,0,COUNT(#REF!),1)</definedName>
    <definedName name="P3rng" localSheetId="29">OFFSET(#REF!,0,0,COUNT(#REF!),1)</definedName>
    <definedName name="P3rng" localSheetId="34">OFFSET(#REF!,0,0,COUNT(#REF!),1)</definedName>
    <definedName name="P3rng" localSheetId="39">OFFSET(#REF!,0,0,COUNT(#REF!),1)</definedName>
    <definedName name="P3rng" localSheetId="50">OFFSET(#REF!,0,0,COUNT(#REF!),1)</definedName>
    <definedName name="P3rng" localSheetId="51">OFFSET(#REF!,0,0,COUNT(#REF!),1)</definedName>
    <definedName name="P3rng" localSheetId="56">OFFSET(#REF!,0,0,COUNT(#REF!),1)</definedName>
    <definedName name="P3rng" localSheetId="19">OFFSET(#REF!,0,0,COUNT(#REF!),1)</definedName>
    <definedName name="P3rng" localSheetId="26">OFFSET(#REF!,0,0,COUNT(#REF!),1)</definedName>
    <definedName name="P3rng" localSheetId="0">OFFSET(#REF!,0,0,COUNT(#REF!),1)</definedName>
    <definedName name="P3rng">OFFSET(#REF!,0,0,COUNT(#REF!),1)</definedName>
    <definedName name="P4_1" localSheetId="16">OFFSET(#REF!,0,0,COUNT(#REF!),1)</definedName>
    <definedName name="P4_1" localSheetId="41">OFFSET(#REF!,0,0,COUNT(#REF!),1)</definedName>
    <definedName name="P4_1" localSheetId="46">OFFSET(#REF!,0,0,COUNT(#REF!),1)</definedName>
    <definedName name="P4_1" localSheetId="35">OFFSET(#REF!,0,0,COUNT(#REF!),1)</definedName>
    <definedName name="P4_1" localSheetId="29">OFFSET(#REF!,0,0,COUNT(#REF!),1)</definedName>
    <definedName name="P4_1" localSheetId="34">OFFSET(#REF!,0,0,COUNT(#REF!),1)</definedName>
    <definedName name="P4_1" localSheetId="39">OFFSET(#REF!,0,0,COUNT(#REF!),1)</definedName>
    <definedName name="P4_1" localSheetId="50">OFFSET(#REF!,0,0,COUNT(#REF!),1)</definedName>
    <definedName name="P4_1" localSheetId="51">OFFSET(#REF!,0,0,COUNT(#REF!),1)</definedName>
    <definedName name="P4_1" localSheetId="56">OFFSET(#REF!,0,0,COUNT(#REF!),1)</definedName>
    <definedName name="P4_1" localSheetId="19">OFFSET(#REF!,0,0,COUNT(#REF!),1)</definedName>
    <definedName name="P4_1" localSheetId="26">OFFSET(#REF!,0,0,COUNT(#REF!),1)</definedName>
    <definedName name="P4_1" localSheetId="0">OFFSET(#REF!,0,0,COUNT(#REF!),1)</definedName>
    <definedName name="P4_1">OFFSET(#REF!,0,0,COUNT(#REF!),1)</definedName>
    <definedName name="P4_2" localSheetId="16">OFFSET(#REF!,0,0,COUNT(#REF!),1)</definedName>
    <definedName name="P4_2" localSheetId="41">OFFSET(#REF!,0,0,COUNT(#REF!),1)</definedName>
    <definedName name="P4_2" localSheetId="46">OFFSET(#REF!,0,0,COUNT(#REF!),1)</definedName>
    <definedName name="P4_2" localSheetId="35">OFFSET(#REF!,0,0,COUNT(#REF!),1)</definedName>
    <definedName name="P4_2" localSheetId="29">OFFSET(#REF!,0,0,COUNT(#REF!),1)</definedName>
    <definedName name="P4_2" localSheetId="34">OFFSET(#REF!,0,0,COUNT(#REF!),1)</definedName>
    <definedName name="P4_2" localSheetId="39">OFFSET(#REF!,0,0,COUNT(#REF!),1)</definedName>
    <definedName name="P4_2" localSheetId="50">OFFSET(#REF!,0,0,COUNT(#REF!),1)</definedName>
    <definedName name="P4_2" localSheetId="51">OFFSET(#REF!,0,0,COUNT(#REF!),1)</definedName>
    <definedName name="P4_2" localSheetId="56">OFFSET(#REF!,0,0,COUNT(#REF!),1)</definedName>
    <definedName name="P4_2" localSheetId="19">OFFSET(#REF!,0,0,COUNT(#REF!),1)</definedName>
    <definedName name="P4_2" localSheetId="26">OFFSET(#REF!,0,0,COUNT(#REF!),1)</definedName>
    <definedName name="P4_2" localSheetId="0">OFFSET(#REF!,0,0,COUNT(#REF!),1)</definedName>
    <definedName name="P4_2">OFFSET(#REF!,0,0,COUNT(#REF!),1)</definedName>
    <definedName name="P4avg" localSheetId="16">OFFSET(#REF!,0,0,COUNT(#REF!),1)</definedName>
    <definedName name="P4avg" localSheetId="41">OFFSET(#REF!,0,0,COUNT(#REF!),1)</definedName>
    <definedName name="P4avg" localSheetId="46">OFFSET(#REF!,0,0,COUNT(#REF!),1)</definedName>
    <definedName name="P4avg" localSheetId="35">OFFSET(#REF!,0,0,COUNT(#REF!),1)</definedName>
    <definedName name="P4avg" localSheetId="29">OFFSET(#REF!,0,0,COUNT(#REF!),1)</definedName>
    <definedName name="P4avg" localSheetId="34">OFFSET(#REF!,0,0,COUNT(#REF!),1)</definedName>
    <definedName name="P4avg" localSheetId="39">OFFSET(#REF!,0,0,COUNT(#REF!),1)</definedName>
    <definedName name="P4avg" localSheetId="50">OFFSET(#REF!,0,0,COUNT(#REF!),1)</definedName>
    <definedName name="P4avg" localSheetId="51">OFFSET(#REF!,0,0,COUNT(#REF!),1)</definedName>
    <definedName name="P4avg" localSheetId="56">OFFSET(#REF!,0,0,COUNT(#REF!),1)</definedName>
    <definedName name="P4avg" localSheetId="19">OFFSET(#REF!,0,0,COUNT(#REF!),1)</definedName>
    <definedName name="P4avg" localSheetId="26">OFFSET(#REF!,0,0,COUNT(#REF!),1)</definedName>
    <definedName name="P4avg" localSheetId="0">OFFSET(#REF!,0,0,COUNT(#REF!),1)</definedName>
    <definedName name="P4avg">OFFSET(#REF!,0,0,COUNT(#REF!),1)</definedName>
    <definedName name="P4min" localSheetId="16">OFFSET(#REF!,0,0,COUNT(#REF!),1)</definedName>
    <definedName name="P4min" localSheetId="41">OFFSET(#REF!,0,0,COUNT(#REF!),1)</definedName>
    <definedName name="P4min" localSheetId="46">OFFSET(#REF!,0,0,COUNT(#REF!),1)</definedName>
    <definedName name="P4min" localSheetId="35">OFFSET(#REF!,0,0,COUNT(#REF!),1)</definedName>
    <definedName name="P4min" localSheetId="29">OFFSET(#REF!,0,0,COUNT(#REF!),1)</definedName>
    <definedName name="P4min" localSheetId="34">OFFSET(#REF!,0,0,COUNT(#REF!),1)</definedName>
    <definedName name="P4min" localSheetId="39">OFFSET(#REF!,0,0,COUNT(#REF!),1)</definedName>
    <definedName name="P4min" localSheetId="50">OFFSET(#REF!,0,0,COUNT(#REF!),1)</definedName>
    <definedName name="P4min" localSheetId="51">OFFSET(#REF!,0,0,COUNT(#REF!),1)</definedName>
    <definedName name="P4min" localSheetId="56">OFFSET(#REF!,0,0,COUNT(#REF!),1)</definedName>
    <definedName name="P4min" localSheetId="19">OFFSET(#REF!,0,0,COUNT(#REF!),1)</definedName>
    <definedName name="P4min" localSheetId="26">OFFSET(#REF!,0,0,COUNT(#REF!),1)</definedName>
    <definedName name="P4min" localSheetId="0">OFFSET(#REF!,0,0,COUNT(#REF!),1)</definedName>
    <definedName name="P4min">OFFSET(#REF!,0,0,COUNT(#REF!),1)</definedName>
    <definedName name="P4rng" localSheetId="16">OFFSET(#REF!,0,0,COUNT(#REF!),1)</definedName>
    <definedName name="P4rng" localSheetId="41">OFFSET(#REF!,0,0,COUNT(#REF!),1)</definedName>
    <definedName name="P4rng" localSheetId="46">OFFSET(#REF!,0,0,COUNT(#REF!),1)</definedName>
    <definedName name="P4rng" localSheetId="35">OFFSET(#REF!,0,0,COUNT(#REF!),1)</definedName>
    <definedName name="P4rng" localSheetId="29">OFFSET(#REF!,0,0,COUNT(#REF!),1)</definedName>
    <definedName name="P4rng" localSheetId="34">OFFSET(#REF!,0,0,COUNT(#REF!),1)</definedName>
    <definedName name="P4rng" localSheetId="39">OFFSET(#REF!,0,0,COUNT(#REF!),1)</definedName>
    <definedName name="P4rng" localSheetId="50">OFFSET(#REF!,0,0,COUNT(#REF!),1)</definedName>
    <definedName name="P4rng" localSheetId="51">OFFSET(#REF!,0,0,COUNT(#REF!),1)</definedName>
    <definedName name="P4rng" localSheetId="56">OFFSET(#REF!,0,0,COUNT(#REF!),1)</definedName>
    <definedName name="P4rng" localSheetId="19">OFFSET(#REF!,0,0,COUNT(#REF!),1)</definedName>
    <definedName name="P4rng" localSheetId="26">OFFSET(#REF!,0,0,COUNT(#REF!),1)</definedName>
    <definedName name="P4rng" localSheetId="0">OFFSET(#REF!,0,0,COUNT(#REF!),1)</definedName>
    <definedName name="P4rng">OFFSET(#REF!,0,0,COUNT(#REF!),1)</definedName>
    <definedName name="P5_1" localSheetId="16">OFFSET(#REF!,0,0,COUNT(#REF!),1)</definedName>
    <definedName name="P5_1" localSheetId="41">OFFSET(#REF!,0,0,COUNT(#REF!),1)</definedName>
    <definedName name="P5_1" localSheetId="46">OFFSET(#REF!,0,0,COUNT(#REF!),1)</definedName>
    <definedName name="P5_1" localSheetId="35">OFFSET(#REF!,0,0,COUNT(#REF!),1)</definedName>
    <definedName name="P5_1" localSheetId="29">OFFSET(#REF!,0,0,COUNT(#REF!),1)</definedName>
    <definedName name="P5_1" localSheetId="34">OFFSET(#REF!,0,0,COUNT(#REF!),1)</definedName>
    <definedName name="P5_1" localSheetId="39">OFFSET(#REF!,0,0,COUNT(#REF!),1)</definedName>
    <definedName name="P5_1" localSheetId="50">OFFSET(#REF!,0,0,COUNT(#REF!),1)</definedName>
    <definedName name="P5_1" localSheetId="51">OFFSET(#REF!,0,0,COUNT(#REF!),1)</definedName>
    <definedName name="P5_1" localSheetId="56">OFFSET(#REF!,0,0,COUNT(#REF!),1)</definedName>
    <definedName name="P5_1" localSheetId="19">OFFSET(#REF!,0,0,COUNT(#REF!),1)</definedName>
    <definedName name="P5_1" localSheetId="26">OFFSET(#REF!,0,0,COUNT(#REF!),1)</definedName>
    <definedName name="P5_1" localSheetId="0">OFFSET(#REF!,0,0,COUNT(#REF!),1)</definedName>
    <definedName name="P5_1">OFFSET(#REF!,0,0,COUNT(#REF!),1)</definedName>
    <definedName name="P5_2" localSheetId="16">OFFSET(#REF!,0,0,COUNT(#REF!),1)</definedName>
    <definedName name="P5_2" localSheetId="41">OFFSET(#REF!,0,0,COUNT(#REF!),1)</definedName>
    <definedName name="P5_2" localSheetId="46">OFFSET(#REF!,0,0,COUNT(#REF!),1)</definedName>
    <definedName name="P5_2" localSheetId="35">OFFSET(#REF!,0,0,COUNT(#REF!),1)</definedName>
    <definedName name="P5_2" localSheetId="29">OFFSET(#REF!,0,0,COUNT(#REF!),1)</definedName>
    <definedName name="P5_2" localSheetId="34">OFFSET(#REF!,0,0,COUNT(#REF!),1)</definedName>
    <definedName name="P5_2" localSheetId="39">OFFSET(#REF!,0,0,COUNT(#REF!),1)</definedName>
    <definedName name="P5_2" localSheetId="50">OFFSET(#REF!,0,0,COUNT(#REF!),1)</definedName>
    <definedName name="P5_2" localSheetId="51">OFFSET(#REF!,0,0,COUNT(#REF!),1)</definedName>
    <definedName name="P5_2" localSheetId="56">OFFSET(#REF!,0,0,COUNT(#REF!),1)</definedName>
    <definedName name="P5_2" localSheetId="19">OFFSET(#REF!,0,0,COUNT(#REF!),1)</definedName>
    <definedName name="P5_2" localSheetId="26">OFFSET(#REF!,0,0,COUNT(#REF!),1)</definedName>
    <definedName name="P5_2" localSheetId="0">OFFSET(#REF!,0,0,COUNT(#REF!),1)</definedName>
    <definedName name="P5_2">OFFSET(#REF!,0,0,COUNT(#REF!),1)</definedName>
    <definedName name="P5avg" localSheetId="16">OFFSET(#REF!,0,0,COUNT(#REF!),1)</definedName>
    <definedName name="P5avg" localSheetId="41">OFFSET(#REF!,0,0,COUNT(#REF!),1)</definedName>
    <definedName name="P5avg" localSheetId="46">OFFSET(#REF!,0,0,COUNT(#REF!),1)</definedName>
    <definedName name="P5avg" localSheetId="35">OFFSET(#REF!,0,0,COUNT(#REF!),1)</definedName>
    <definedName name="P5avg" localSheetId="29">OFFSET(#REF!,0,0,COUNT(#REF!),1)</definedName>
    <definedName name="P5avg" localSheetId="34">OFFSET(#REF!,0,0,COUNT(#REF!),1)</definedName>
    <definedName name="P5avg" localSheetId="39">OFFSET(#REF!,0,0,COUNT(#REF!),1)</definedName>
    <definedName name="P5avg" localSheetId="50">OFFSET(#REF!,0,0,COUNT(#REF!),1)</definedName>
    <definedName name="P5avg" localSheetId="51">OFFSET(#REF!,0,0,COUNT(#REF!),1)</definedName>
    <definedName name="P5avg" localSheetId="56">OFFSET(#REF!,0,0,COUNT(#REF!),1)</definedName>
    <definedName name="P5avg" localSheetId="19">OFFSET(#REF!,0,0,COUNT(#REF!),1)</definedName>
    <definedName name="P5avg" localSheetId="26">OFFSET(#REF!,0,0,COUNT(#REF!),1)</definedName>
    <definedName name="P5avg" localSheetId="0">OFFSET(#REF!,0,0,COUNT(#REF!),1)</definedName>
    <definedName name="P5avg">OFFSET(#REF!,0,0,COUNT(#REF!),1)</definedName>
    <definedName name="P5min" localSheetId="16">OFFSET(#REF!,0,0,COUNT(#REF!),1)</definedName>
    <definedName name="P5min" localSheetId="41">OFFSET(#REF!,0,0,COUNT(#REF!),1)</definedName>
    <definedName name="P5min" localSheetId="46">OFFSET(#REF!,0,0,COUNT(#REF!),1)</definedName>
    <definedName name="P5min" localSheetId="35">OFFSET(#REF!,0,0,COUNT(#REF!),1)</definedName>
    <definedName name="P5min" localSheetId="29">OFFSET(#REF!,0,0,COUNT(#REF!),1)</definedName>
    <definedName name="P5min" localSheetId="34">OFFSET(#REF!,0,0,COUNT(#REF!),1)</definedName>
    <definedName name="P5min" localSheetId="39">OFFSET(#REF!,0,0,COUNT(#REF!),1)</definedName>
    <definedName name="P5min" localSheetId="50">OFFSET(#REF!,0,0,COUNT(#REF!),1)</definedName>
    <definedName name="P5min" localSheetId="51">OFFSET(#REF!,0,0,COUNT(#REF!),1)</definedName>
    <definedName name="P5min" localSheetId="56">OFFSET(#REF!,0,0,COUNT(#REF!),1)</definedName>
    <definedName name="P5min" localSheetId="19">OFFSET(#REF!,0,0,COUNT(#REF!),1)</definedName>
    <definedName name="P5min" localSheetId="26">OFFSET(#REF!,0,0,COUNT(#REF!),1)</definedName>
    <definedName name="P5min" localSheetId="0">OFFSET(#REF!,0,0,COUNT(#REF!),1)</definedName>
    <definedName name="P5min">OFFSET(#REF!,0,0,COUNT(#REF!),1)</definedName>
    <definedName name="P5rng" localSheetId="16">OFFSET(#REF!,0,0,COUNT(#REF!),1)</definedName>
    <definedName name="P5rng" localSheetId="41">OFFSET(#REF!,0,0,COUNT(#REF!),1)</definedName>
    <definedName name="P5rng" localSheetId="46">OFFSET(#REF!,0,0,COUNT(#REF!),1)</definedName>
    <definedName name="P5rng" localSheetId="35">OFFSET(#REF!,0,0,COUNT(#REF!),1)</definedName>
    <definedName name="P5rng" localSheetId="29">OFFSET(#REF!,0,0,COUNT(#REF!),1)</definedName>
    <definedName name="P5rng" localSheetId="34">OFFSET(#REF!,0,0,COUNT(#REF!),1)</definedName>
    <definedName name="P5rng" localSheetId="39">OFFSET(#REF!,0,0,COUNT(#REF!),1)</definedName>
    <definedName name="P5rng" localSheetId="50">OFFSET(#REF!,0,0,COUNT(#REF!),1)</definedName>
    <definedName name="P5rng" localSheetId="51">OFFSET(#REF!,0,0,COUNT(#REF!),1)</definedName>
    <definedName name="P5rng" localSheetId="56">OFFSET(#REF!,0,0,COUNT(#REF!),1)</definedName>
    <definedName name="P5rng" localSheetId="19">OFFSET(#REF!,0,0,COUNT(#REF!),1)</definedName>
    <definedName name="P5rng" localSheetId="26">OFFSET(#REF!,0,0,COUNT(#REF!),1)</definedName>
    <definedName name="P5rng" localSheetId="0">OFFSET(#REF!,0,0,COUNT(#REF!),1)</definedName>
    <definedName name="P5rng">OFFSET(#REF!,0,0,COUNT(#REF!),1)</definedName>
    <definedName name="PAGINA_01" localSheetId="16">#REF!</definedName>
    <definedName name="PAGINA_01" localSheetId="25">#REF!</definedName>
    <definedName name="PAGINA_01" localSheetId="41">#REF!</definedName>
    <definedName name="PAGINA_01" localSheetId="46">#REF!</definedName>
    <definedName name="PAGINA_01" localSheetId="35">#REF!</definedName>
    <definedName name="PAGINA_01" localSheetId="34">#REF!</definedName>
    <definedName name="PAGINA_01" localSheetId="39">#REF!</definedName>
    <definedName name="PAGINA_01" localSheetId="69">#REF!</definedName>
    <definedName name="PAGINA_01" localSheetId="19">#REF!</definedName>
    <definedName name="PAGINA_01" localSheetId="26">#REF!</definedName>
    <definedName name="PAGINA_01" localSheetId="0">#REF!</definedName>
    <definedName name="PAGINA_01">#REF!</definedName>
    <definedName name="PAGINA_01_CONT." localSheetId="16">#REF!</definedName>
    <definedName name="PAGINA_01_CONT." localSheetId="41">#REF!</definedName>
    <definedName name="PAGINA_01_CONT." localSheetId="46">#REF!</definedName>
    <definedName name="PAGINA_01_CONT." localSheetId="35">#REF!</definedName>
    <definedName name="PAGINA_01_CONT." localSheetId="34">#REF!</definedName>
    <definedName name="PAGINA_01_CONT." localSheetId="39">#REF!</definedName>
    <definedName name="PAGINA_01_CONT." localSheetId="19">#REF!</definedName>
    <definedName name="PAGINA_01_CONT." localSheetId="26">#REF!</definedName>
    <definedName name="PAGINA_01_CONT." localSheetId="0">#REF!</definedName>
    <definedName name="PAGINA_01_CONT.">#REF!</definedName>
    <definedName name="PAGINA_02" localSheetId="16">#REF!</definedName>
    <definedName name="PAGINA_02" localSheetId="41">#REF!</definedName>
    <definedName name="PAGINA_02" localSheetId="46">#REF!</definedName>
    <definedName name="PAGINA_02" localSheetId="35">#REF!</definedName>
    <definedName name="PAGINA_02" localSheetId="34">#REF!</definedName>
    <definedName name="PAGINA_02" localSheetId="39">#REF!</definedName>
    <definedName name="PAGINA_02" localSheetId="19">#REF!</definedName>
    <definedName name="PAGINA_02" localSheetId="26">#REF!</definedName>
    <definedName name="PAGINA_02" localSheetId="0">#REF!</definedName>
    <definedName name="PAGINA_02">#REF!</definedName>
    <definedName name="PAGINA_03" localSheetId="16">#REF!</definedName>
    <definedName name="PAGINA_03" localSheetId="41">#REF!</definedName>
    <definedName name="PAGINA_03" localSheetId="46">#REF!</definedName>
    <definedName name="PAGINA_03" localSheetId="35">#REF!</definedName>
    <definedName name="PAGINA_03" localSheetId="34">#REF!</definedName>
    <definedName name="PAGINA_03" localSheetId="39">#REF!</definedName>
    <definedName name="PAGINA_03" localSheetId="19">#REF!</definedName>
    <definedName name="PAGINA_03" localSheetId="26">#REF!</definedName>
    <definedName name="PAGINA_03" localSheetId="0">#REF!</definedName>
    <definedName name="PAGINA_03">#REF!</definedName>
    <definedName name="PAGINA_04" localSheetId="16">#REF!</definedName>
    <definedName name="PAGINA_04" localSheetId="41">#REF!</definedName>
    <definedName name="PAGINA_04" localSheetId="46">#REF!</definedName>
    <definedName name="PAGINA_04" localSheetId="35">#REF!</definedName>
    <definedName name="PAGINA_04" localSheetId="34">#REF!</definedName>
    <definedName name="PAGINA_04" localSheetId="39">#REF!</definedName>
    <definedName name="PAGINA_04" localSheetId="19">#REF!</definedName>
    <definedName name="PAGINA_04" localSheetId="26">#REF!</definedName>
    <definedName name="PAGINA_04" localSheetId="0">#REF!</definedName>
    <definedName name="PAGINA_04">#REF!</definedName>
    <definedName name="PAGINA_05" localSheetId="16">#REF!</definedName>
    <definedName name="PAGINA_05" localSheetId="41">#REF!</definedName>
    <definedName name="PAGINA_05" localSheetId="46">#REF!</definedName>
    <definedName name="PAGINA_05" localSheetId="35">#REF!</definedName>
    <definedName name="PAGINA_05" localSheetId="34">#REF!</definedName>
    <definedName name="PAGINA_05" localSheetId="39">#REF!</definedName>
    <definedName name="PAGINA_05" localSheetId="19">#REF!</definedName>
    <definedName name="PAGINA_05" localSheetId="26">#REF!</definedName>
    <definedName name="PAGINA_05" localSheetId="0">#REF!</definedName>
    <definedName name="PAGINA_05">#REF!</definedName>
    <definedName name="PAGINA_06" localSheetId="16">#REF!</definedName>
    <definedName name="PAGINA_06" localSheetId="41">#REF!</definedName>
    <definedName name="PAGINA_06" localSheetId="46">#REF!</definedName>
    <definedName name="PAGINA_06" localSheetId="35">#REF!</definedName>
    <definedName name="PAGINA_06" localSheetId="34">#REF!</definedName>
    <definedName name="PAGINA_06" localSheetId="39">#REF!</definedName>
    <definedName name="PAGINA_06" localSheetId="19">#REF!</definedName>
    <definedName name="PAGINA_06" localSheetId="26">#REF!</definedName>
    <definedName name="PAGINA_06" localSheetId="0">#REF!</definedName>
    <definedName name="PAGINA_06">#REF!</definedName>
    <definedName name="PAGINA_06_CONT." localSheetId="16">#REF!</definedName>
    <definedName name="PAGINA_06_CONT." localSheetId="41">#REF!</definedName>
    <definedName name="PAGINA_06_CONT." localSheetId="46">#REF!</definedName>
    <definedName name="PAGINA_06_CONT." localSheetId="35">#REF!</definedName>
    <definedName name="PAGINA_06_CONT." localSheetId="34">#REF!</definedName>
    <definedName name="PAGINA_06_CONT." localSheetId="39">#REF!</definedName>
    <definedName name="PAGINA_06_CONT." localSheetId="19">#REF!</definedName>
    <definedName name="PAGINA_06_CONT." localSheetId="26">#REF!</definedName>
    <definedName name="PAGINA_06_CONT." localSheetId="0">#REF!</definedName>
    <definedName name="PAGINA_06_CONT.">#REF!</definedName>
    <definedName name="PAGINA_07" localSheetId="16">#REF!</definedName>
    <definedName name="PAGINA_07" localSheetId="41">#REF!</definedName>
    <definedName name="PAGINA_07" localSheetId="46">#REF!</definedName>
    <definedName name="PAGINA_07" localSheetId="35">#REF!</definedName>
    <definedName name="PAGINA_07" localSheetId="34">#REF!</definedName>
    <definedName name="PAGINA_07" localSheetId="39">#REF!</definedName>
    <definedName name="PAGINA_07" localSheetId="19">#REF!</definedName>
    <definedName name="PAGINA_07" localSheetId="26">#REF!</definedName>
    <definedName name="PAGINA_07" localSheetId="0">#REF!</definedName>
    <definedName name="PAGINA_07">#REF!</definedName>
    <definedName name="PAGINA_08" localSheetId="16">#REF!</definedName>
    <definedName name="PAGINA_08" localSheetId="41">#REF!</definedName>
    <definedName name="PAGINA_08" localSheetId="46">#REF!</definedName>
    <definedName name="PAGINA_08" localSheetId="35">#REF!</definedName>
    <definedName name="PAGINA_08" localSheetId="34">#REF!</definedName>
    <definedName name="PAGINA_08" localSheetId="39">#REF!</definedName>
    <definedName name="PAGINA_08" localSheetId="19">#REF!</definedName>
    <definedName name="PAGINA_08" localSheetId="26">#REF!</definedName>
    <definedName name="PAGINA_08" localSheetId="0">#REF!</definedName>
    <definedName name="PAGINA_08">#REF!</definedName>
    <definedName name="PAGINA_09" localSheetId="16">#REF!</definedName>
    <definedName name="PAGINA_09" localSheetId="41">#REF!</definedName>
    <definedName name="PAGINA_09" localSheetId="46">#REF!</definedName>
    <definedName name="PAGINA_09" localSheetId="35">#REF!</definedName>
    <definedName name="PAGINA_09" localSheetId="34">#REF!</definedName>
    <definedName name="PAGINA_09" localSheetId="39">#REF!</definedName>
    <definedName name="PAGINA_09" localSheetId="19">#REF!</definedName>
    <definedName name="PAGINA_09" localSheetId="26">#REF!</definedName>
    <definedName name="PAGINA_09" localSheetId="0">#REF!</definedName>
    <definedName name="PAGINA_09">#REF!</definedName>
    <definedName name="PAGINA_10" localSheetId="16">#REF!</definedName>
    <definedName name="PAGINA_10" localSheetId="41">#REF!</definedName>
    <definedName name="PAGINA_10" localSheetId="46">#REF!</definedName>
    <definedName name="PAGINA_10" localSheetId="35">#REF!</definedName>
    <definedName name="PAGINA_10" localSheetId="34">#REF!</definedName>
    <definedName name="PAGINA_10" localSheetId="39">#REF!</definedName>
    <definedName name="PAGINA_10" localSheetId="19">#REF!</definedName>
    <definedName name="PAGINA_10" localSheetId="26">#REF!</definedName>
    <definedName name="PAGINA_10" localSheetId="0">#REF!</definedName>
    <definedName name="PAGINA_10">#REF!</definedName>
    <definedName name="PAGINA_11" localSheetId="16">#REF!</definedName>
    <definedName name="PAGINA_11" localSheetId="41">#REF!</definedName>
    <definedName name="PAGINA_11" localSheetId="46">#REF!</definedName>
    <definedName name="PAGINA_11" localSheetId="35">#REF!</definedName>
    <definedName name="PAGINA_11" localSheetId="34">#REF!</definedName>
    <definedName name="PAGINA_11" localSheetId="39">#REF!</definedName>
    <definedName name="PAGINA_11" localSheetId="19">#REF!</definedName>
    <definedName name="PAGINA_11" localSheetId="26">#REF!</definedName>
    <definedName name="PAGINA_11" localSheetId="0">#REF!</definedName>
    <definedName name="PAGINA_11">#REF!</definedName>
    <definedName name="PAGINA_12" localSheetId="16">#REF!</definedName>
    <definedName name="PAGINA_12" localSheetId="41">#REF!</definedName>
    <definedName name="PAGINA_12" localSheetId="46">#REF!</definedName>
    <definedName name="PAGINA_12" localSheetId="35">#REF!</definedName>
    <definedName name="PAGINA_12" localSheetId="34">#REF!</definedName>
    <definedName name="PAGINA_12" localSheetId="39">#REF!</definedName>
    <definedName name="PAGINA_12" localSheetId="19">#REF!</definedName>
    <definedName name="PAGINA_12" localSheetId="26">#REF!</definedName>
    <definedName name="PAGINA_12" localSheetId="0">#REF!</definedName>
    <definedName name="PAGINA_12">#REF!</definedName>
    <definedName name="Pan_Bancario_50G" localSheetId="16">#REF!</definedName>
    <definedName name="Pan_Bancario_50G" localSheetId="41">#REF!</definedName>
    <definedName name="Pan_Bancario_50G" localSheetId="46">#REF!</definedName>
    <definedName name="Pan_Bancario_50G" localSheetId="35">#REF!</definedName>
    <definedName name="Pan_Bancario_50G" localSheetId="29">#REF!</definedName>
    <definedName name="Pan_Bancario_50G" localSheetId="33">#REF!</definedName>
    <definedName name="Pan_Bancario_50G" localSheetId="34">#REF!</definedName>
    <definedName name="Pan_Bancario_50G" localSheetId="39">#REF!</definedName>
    <definedName name="Pan_Bancario_50G" localSheetId="55">#REF!</definedName>
    <definedName name="Pan_Bancario_50G" localSheetId="56">#REF!</definedName>
    <definedName name="Pan_Bancario_50G" localSheetId="19">#REF!</definedName>
    <definedName name="Pan_Bancario_50G" localSheetId="26">#REF!</definedName>
    <definedName name="Pan_Bancario_50G" localSheetId="0">#REF!</definedName>
    <definedName name="Pan_Bancario_50G">#REF!</definedName>
    <definedName name="Pan_Monet_30G" localSheetId="16">#REF!</definedName>
    <definedName name="Pan_Monet_30G" localSheetId="41">#REF!</definedName>
    <definedName name="Pan_Monet_30G" localSheetId="46">#REF!</definedName>
    <definedName name="Pan_Monet_30G" localSheetId="35">#REF!</definedName>
    <definedName name="Pan_Monet_30G" localSheetId="29">#REF!</definedName>
    <definedName name="Pan_Monet_30G" localSheetId="34">#REF!</definedName>
    <definedName name="Pan_Monet_30G" localSheetId="39">#REF!</definedName>
    <definedName name="Pan_Monet_30G" localSheetId="55">#REF!</definedName>
    <definedName name="Pan_Monet_30G" localSheetId="56">#REF!</definedName>
    <definedName name="Pan_Monet_30G" localSheetId="19">#REF!</definedName>
    <definedName name="Pan_Monet_30G" localSheetId="26">#REF!</definedName>
    <definedName name="Pan_Monet_30G" localSheetId="0">#REF!</definedName>
    <definedName name="Pan_Monet_30G">#REF!</definedName>
    <definedName name="PARAMETROS" localSheetId="16">#REF!</definedName>
    <definedName name="PARAMETROS" localSheetId="41">#REF!</definedName>
    <definedName name="PARAMETROS" localSheetId="46">#REF!</definedName>
    <definedName name="PARAMETROS" localSheetId="35">#REF!</definedName>
    <definedName name="PARAMETROS" localSheetId="34">#REF!</definedName>
    <definedName name="PARAMETROS" localSheetId="39">#REF!</definedName>
    <definedName name="PARAMETROS" localSheetId="19">#REF!</definedName>
    <definedName name="PARAMETROS" localSheetId="26">#REF!</definedName>
    <definedName name="PARAMETROS" localSheetId="0">#REF!</definedName>
    <definedName name="PARAMETROS">#REF!</definedName>
    <definedName name="Parmeshwar" localSheetId="16">[103]E!$AJ$98:$AX$115</definedName>
    <definedName name="Parmeshwar" localSheetId="35">[103]E!$AJ$98:$AX$115</definedName>
    <definedName name="Parmeshwar" localSheetId="36">#REF!</definedName>
    <definedName name="Parmeshwar" localSheetId="56">[104]E!$AJ$98:$AX$115</definedName>
    <definedName name="Parmeshwar" localSheetId="70">#REF!</definedName>
    <definedName name="Parmeshwar" localSheetId="26">[103]E!$AJ$98:$AX$115</definedName>
    <definedName name="Parmeshwar">[103]E!$AJ$98:$AX$115</definedName>
    <definedName name="PARTIDA" localSheetId="16">[171]SPNF!#REF!</definedName>
    <definedName name="PARTIDA" localSheetId="25">[171]SPNF!#REF!</definedName>
    <definedName name="PARTIDA" localSheetId="35">[171]SPNF!#REF!</definedName>
    <definedName name="PARTIDA" localSheetId="34">[171]SPNF!#REF!</definedName>
    <definedName name="PARTIDA" localSheetId="36">#REF!</definedName>
    <definedName name="PARTIDA" localSheetId="39">[171]SPNF!#REF!</definedName>
    <definedName name="PARTIDA" localSheetId="56">[172]SPNF!#REF!</definedName>
    <definedName name="PARTIDA" localSheetId="69">[171]SPNF!#REF!</definedName>
    <definedName name="PARTIDA" localSheetId="70">#REF!</definedName>
    <definedName name="PARTIDA" localSheetId="26">[171]SPNF!#REF!</definedName>
    <definedName name="PARTIDA">[171]SPNF!#REF!</definedName>
    <definedName name="PAS" localSheetId="16">#REF!</definedName>
    <definedName name="PAS" localSheetId="25">#REF!</definedName>
    <definedName name="PAS" localSheetId="41">#REF!</definedName>
    <definedName name="PAS" localSheetId="46">#REF!</definedName>
    <definedName name="PAS" localSheetId="35">#REF!</definedName>
    <definedName name="PAS" localSheetId="34">#REF!</definedName>
    <definedName name="PAS" localSheetId="39">#REF!</definedName>
    <definedName name="PAS" localSheetId="56">#REF!</definedName>
    <definedName name="PAS" localSheetId="69">#REF!</definedName>
    <definedName name="PAS" localSheetId="19">#REF!</definedName>
    <definedName name="PAS" localSheetId="26">#REF!</definedName>
    <definedName name="PAS" localSheetId="0">#REF!</definedName>
    <definedName name="PAS">#REF!</definedName>
    <definedName name="pastel">#N/A</definedName>
    <definedName name="Path_Data" localSheetId="15">'[123]shared data'!$B$8</definedName>
    <definedName name="Path_Data" localSheetId="36">#REF!</definedName>
    <definedName name="Path_Data" localSheetId="55">#REF!</definedName>
    <definedName name="Path_Data" localSheetId="70">#REF!</definedName>
    <definedName name="Path_Data">'[59]shared data'!$B$8</definedName>
    <definedName name="Path_System" localSheetId="15">'[123]shared data'!$B$7</definedName>
    <definedName name="Path_System" localSheetId="36">#REF!</definedName>
    <definedName name="Path_System" localSheetId="55">#REF!</definedName>
    <definedName name="Path_System" localSheetId="70">#REF!</definedName>
    <definedName name="Path_System">'[59]shared data'!$B$7</definedName>
    <definedName name="Pave" localSheetId="16">#REF!</definedName>
    <definedName name="Pave" localSheetId="25">#REF!</definedName>
    <definedName name="Pave" localSheetId="41">#REF!</definedName>
    <definedName name="Pave" localSheetId="46">#REF!</definedName>
    <definedName name="Pave" localSheetId="35">#REF!</definedName>
    <definedName name="Pave" localSheetId="34">#REF!</definedName>
    <definedName name="Pave" localSheetId="39">#REF!</definedName>
    <definedName name="Pave" localSheetId="56">#REF!</definedName>
    <definedName name="Pave" localSheetId="69">#REF!</definedName>
    <definedName name="Pave" localSheetId="19">#REF!</definedName>
    <definedName name="Pave" localSheetId="26">#REF!</definedName>
    <definedName name="Pave" localSheetId="0">#REF!</definedName>
    <definedName name="Pave">#REF!</definedName>
    <definedName name="PAYCAP" localSheetId="16">#REF!</definedName>
    <definedName name="PAYCAP" localSheetId="41">#REF!</definedName>
    <definedName name="PAYCAP" localSheetId="46">#REF!</definedName>
    <definedName name="PAYCAP" localSheetId="35">#REF!</definedName>
    <definedName name="PAYCAP" localSheetId="34">#REF!</definedName>
    <definedName name="PAYCAP" localSheetId="39">#REF!</definedName>
    <definedName name="PAYCAP" localSheetId="56">#REF!</definedName>
    <definedName name="PAYCAP" localSheetId="19">#REF!</definedName>
    <definedName name="PAYCAP" localSheetId="26">#REF!</definedName>
    <definedName name="PAYCAP" localSheetId="0">#REF!</definedName>
    <definedName name="PAYCAP">#REF!</definedName>
    <definedName name="Paym_Cap" localSheetId="16">#REF!</definedName>
    <definedName name="Paym_Cap" localSheetId="41">#REF!</definedName>
    <definedName name="Paym_Cap" localSheetId="46">#REF!</definedName>
    <definedName name="Paym_Cap" localSheetId="35">#REF!</definedName>
    <definedName name="Paym_Cap" localSheetId="29">#REF!</definedName>
    <definedName name="Paym_Cap" localSheetId="33">#REF!</definedName>
    <definedName name="Paym_Cap" localSheetId="34">#REF!</definedName>
    <definedName name="Paym_Cap" localSheetId="39">#REF!</definedName>
    <definedName name="Paym_Cap" localSheetId="55">#REF!</definedName>
    <definedName name="Paym_Cap" localSheetId="56">#REF!</definedName>
    <definedName name="Paym_Cap" localSheetId="19">#REF!</definedName>
    <definedName name="Paym_Cap" localSheetId="26">#REF!</definedName>
    <definedName name="Paym_Cap" localSheetId="0">#REF!</definedName>
    <definedName name="Paym_Cap">#REF!</definedName>
    <definedName name="pchBM" localSheetId="16">#REF!</definedName>
    <definedName name="pchBM" localSheetId="41">#REF!</definedName>
    <definedName name="pchBM" localSheetId="46">#REF!</definedName>
    <definedName name="pchBM" localSheetId="35">#REF!</definedName>
    <definedName name="pchBM" localSheetId="29">#REF!</definedName>
    <definedName name="pchBM" localSheetId="34">#REF!</definedName>
    <definedName name="pchBM" localSheetId="39">#REF!</definedName>
    <definedName name="pchBM" localSheetId="55">#REF!</definedName>
    <definedName name="pchBM" localSheetId="56">#REF!</definedName>
    <definedName name="pchBM" localSheetId="19">#REF!</definedName>
    <definedName name="pchBM" localSheetId="26">#REF!</definedName>
    <definedName name="pchBM" localSheetId="0">#REF!</definedName>
    <definedName name="pchBM">#REF!</definedName>
    <definedName name="pchBMG" localSheetId="15">[88]Q6!#REF!</definedName>
    <definedName name="pchBMG" localSheetId="16">#REF!</definedName>
    <definedName name="pchBMG" localSheetId="41">#REF!</definedName>
    <definedName name="pchBMG" localSheetId="46">#REF!</definedName>
    <definedName name="pchBMG" localSheetId="35">#REF!</definedName>
    <definedName name="pchBMG" localSheetId="29">#REF!</definedName>
    <definedName name="pchBMG" localSheetId="34">#REF!</definedName>
    <definedName name="pchBMG" localSheetId="39">#REF!</definedName>
    <definedName name="pchBMG" localSheetId="55">#REF!</definedName>
    <definedName name="pchBMG" localSheetId="56">#REF!</definedName>
    <definedName name="pchBMG" localSheetId="19">#REF!</definedName>
    <definedName name="pchBMG" localSheetId="26">#REF!</definedName>
    <definedName name="pchBMG" localSheetId="0">#REF!</definedName>
    <definedName name="pchBMG">#REF!</definedName>
    <definedName name="pchBX" localSheetId="16">#REF!</definedName>
    <definedName name="pchBX" localSheetId="41">#REF!</definedName>
    <definedName name="pchBX" localSheetId="46">#REF!</definedName>
    <definedName name="pchBX" localSheetId="35">#REF!</definedName>
    <definedName name="pchBX" localSheetId="29">#REF!</definedName>
    <definedName name="pchBX" localSheetId="34">#REF!</definedName>
    <definedName name="pchBX" localSheetId="39">#REF!</definedName>
    <definedName name="pchBX" localSheetId="56">#REF!</definedName>
    <definedName name="pchBX" localSheetId="19">#REF!</definedName>
    <definedName name="pchBX" localSheetId="26">#REF!</definedName>
    <definedName name="pchBX" localSheetId="0">#REF!</definedName>
    <definedName name="pchBX">#REF!</definedName>
    <definedName name="pchBXG" localSheetId="15">[88]Q6!#REF!</definedName>
    <definedName name="pchBXG" localSheetId="16">#REF!</definedName>
    <definedName name="pchBXG" localSheetId="41">#REF!</definedName>
    <definedName name="pchBXG" localSheetId="46">#REF!</definedName>
    <definedName name="pchBXG" localSheetId="35">#REF!</definedName>
    <definedName name="pchBXG" localSheetId="29">#REF!</definedName>
    <definedName name="pchBXG" localSheetId="34">#REF!</definedName>
    <definedName name="pchBXG" localSheetId="39">#REF!</definedName>
    <definedName name="pchBXG" localSheetId="55">#REF!</definedName>
    <definedName name="pchBXG" localSheetId="56">#REF!</definedName>
    <definedName name="pchBXG" localSheetId="19">#REF!</definedName>
    <definedName name="pchBXG" localSheetId="26">#REF!</definedName>
    <definedName name="pchBXG" localSheetId="0">#REF!</definedName>
    <definedName name="pchBXG">#REF!</definedName>
    <definedName name="pchNM_R" localSheetId="16">[73]Q1!#REF!</definedName>
    <definedName name="pchNM_R" localSheetId="35">[73]Q1!#REF!</definedName>
    <definedName name="pchNM_R" localSheetId="36">#REF!</definedName>
    <definedName name="pchNM_R" localSheetId="39">[73]Q1!#REF!</definedName>
    <definedName name="pchNM_R" localSheetId="56">[74]Q1!#REF!</definedName>
    <definedName name="pchNM_R" localSheetId="70">#REF!</definedName>
    <definedName name="pchNM_R" localSheetId="26">[73]Q1!#REF!</definedName>
    <definedName name="pchNM_R">[73]Q1!#REF!</definedName>
    <definedName name="pchNMG_R" localSheetId="16">[73]Q1!#REF!</definedName>
    <definedName name="pchNMG_R" localSheetId="35">[73]Q1!#REF!</definedName>
    <definedName name="pchNMG_R" localSheetId="36">#REF!</definedName>
    <definedName name="pchNMG_R" localSheetId="56">[74]Q1!#REF!</definedName>
    <definedName name="pchNMG_R" localSheetId="70">#REF!</definedName>
    <definedName name="pchNMG_R" localSheetId="26">[73]Q1!#REF!</definedName>
    <definedName name="pchNMG_R">[73]Q1!#REF!</definedName>
    <definedName name="pchNX_R" localSheetId="16">[73]Q1!#REF!</definedName>
    <definedName name="pchNX_R" localSheetId="35">[73]Q1!#REF!</definedName>
    <definedName name="pchNX_R" localSheetId="36">#REF!</definedName>
    <definedName name="pchNX_R" localSheetId="56">[74]Q1!#REF!</definedName>
    <definedName name="pchNX_R" localSheetId="70">#REF!</definedName>
    <definedName name="pchNX_R" localSheetId="26">[73]Q1!#REF!</definedName>
    <definedName name="pchNX_R">[73]Q1!#REF!</definedName>
    <definedName name="pchNXG_R" localSheetId="16">[73]Q1!#REF!</definedName>
    <definedName name="pchNXG_R" localSheetId="35">[73]Q1!#REF!</definedName>
    <definedName name="pchNXG_R" localSheetId="36">#REF!</definedName>
    <definedName name="pchNXG_R" localSheetId="56">[74]Q1!#REF!</definedName>
    <definedName name="pchNXG_R" localSheetId="70">#REF!</definedName>
    <definedName name="pchNXG_R" localSheetId="26">[73]Q1!#REF!</definedName>
    <definedName name="pchNXG_R">[73]Q1!#REF!</definedName>
    <definedName name="PCNTLGT" localSheetId="16">[84]nonopec!#REF!</definedName>
    <definedName name="PCNTLGT" localSheetId="36">#REF!</definedName>
    <definedName name="PCNTLGT" localSheetId="50">#REF!</definedName>
    <definedName name="PCNTLGT" localSheetId="51">#REF!</definedName>
    <definedName name="PCNTLGT" localSheetId="55">#REF!</definedName>
    <definedName name="PCNTLGT" localSheetId="56">[84]nonopec!#REF!</definedName>
    <definedName name="PCNTLGT" localSheetId="70">#REF!</definedName>
    <definedName name="PCNTLGT">[84]nonopec!#REF!</definedName>
    <definedName name="PCPI" localSheetId="15">#REF!</definedName>
    <definedName name="PCPI" localSheetId="16">#REF!</definedName>
    <definedName name="PCPI" localSheetId="25">#REF!</definedName>
    <definedName name="PCPI" localSheetId="41">#REF!</definedName>
    <definedName name="PCPI" localSheetId="46">#REF!</definedName>
    <definedName name="PCPI" localSheetId="35">#REF!</definedName>
    <definedName name="PCPI" localSheetId="29">#REF!</definedName>
    <definedName name="PCPI" localSheetId="33">#REF!</definedName>
    <definedName name="PCPI" localSheetId="34">#REF!</definedName>
    <definedName name="PCPI" localSheetId="39">#REF!</definedName>
    <definedName name="PCPI" localSheetId="55">#REF!</definedName>
    <definedName name="PCPI" localSheetId="56">#REF!</definedName>
    <definedName name="PCPI" localSheetId="69">#REF!</definedName>
    <definedName name="PCPI" localSheetId="19">#REF!</definedName>
    <definedName name="PCPI" localSheetId="26">#REF!</definedName>
    <definedName name="PCPI" localSheetId="0">#REF!</definedName>
    <definedName name="PCPI">#REF!</definedName>
    <definedName name="PCPIE" localSheetId="16">#REF!</definedName>
    <definedName name="PCPIE" localSheetId="41">#REF!</definedName>
    <definedName name="PCPIE" localSheetId="46">#REF!</definedName>
    <definedName name="PCPIE" localSheetId="35">#REF!</definedName>
    <definedName name="PCPIE" localSheetId="34">#REF!</definedName>
    <definedName name="PCPIE" localSheetId="39">#REF!</definedName>
    <definedName name="PCPIE" localSheetId="19">#REF!</definedName>
    <definedName name="PCPIE" localSheetId="26">#REF!</definedName>
    <definedName name="PCPIE" localSheetId="0">#REF!</definedName>
    <definedName name="PCPIE">#REF!</definedName>
    <definedName name="PCPIG" localSheetId="15">[73]Q3!#REF!</definedName>
    <definedName name="PCPIG">#N/A</definedName>
    <definedName name="PEACEAGR" localSheetId="16">#REF!</definedName>
    <definedName name="PEACEAGR" localSheetId="25">#REF!</definedName>
    <definedName name="PEACEAGR" localSheetId="41">#REF!</definedName>
    <definedName name="PEACEAGR" localSheetId="46">#REF!</definedName>
    <definedName name="PEACEAGR" localSheetId="35">#REF!</definedName>
    <definedName name="PEACEAGR" localSheetId="34">#REF!</definedName>
    <definedName name="PEACEAGR" localSheetId="39">#REF!</definedName>
    <definedName name="PEACEAGR" localSheetId="69">#REF!</definedName>
    <definedName name="PEACEAGR" localSheetId="19">#REF!</definedName>
    <definedName name="PEACEAGR" localSheetId="26">#REF!</definedName>
    <definedName name="PEACEAGR" localSheetId="0">#REF!</definedName>
    <definedName name="PEACEAGR">#REF!</definedName>
    <definedName name="PERE96" localSheetId="16">#REF!</definedName>
    <definedName name="PERE96" localSheetId="41">#REF!</definedName>
    <definedName name="PERE96" localSheetId="46">#REF!</definedName>
    <definedName name="PERE96" localSheetId="35">#REF!</definedName>
    <definedName name="PERE96" localSheetId="34">#REF!</definedName>
    <definedName name="PERE96" localSheetId="39">#REF!</definedName>
    <definedName name="PERE96" localSheetId="19">#REF!</definedName>
    <definedName name="PERE96" localSheetId="26">#REF!</definedName>
    <definedName name="PERE96" localSheetId="0">#REF!</definedName>
    <definedName name="PERE96">#REF!</definedName>
    <definedName name="Petroecuador" localSheetId="16">#REF!</definedName>
    <definedName name="Petroecuador" localSheetId="41">#REF!</definedName>
    <definedName name="Petroecuador" localSheetId="46">#REF!</definedName>
    <definedName name="Petroecuador" localSheetId="35">#REF!</definedName>
    <definedName name="Petroecuador" localSheetId="34">#REF!</definedName>
    <definedName name="Petroecuador" localSheetId="39">#REF!</definedName>
    <definedName name="Petroecuador" localSheetId="19">#REF!</definedName>
    <definedName name="Petroecuador" localSheetId="26">#REF!</definedName>
    <definedName name="Petroecuador" localSheetId="0">#REF!</definedName>
    <definedName name="Petroecuador">#REF!</definedName>
    <definedName name="PEX" localSheetId="36">#REF!</definedName>
    <definedName name="PEX" localSheetId="70">#REF!</definedName>
    <definedName name="PEX">[109]SUPUESTOS!A$14</definedName>
    <definedName name="PF" localSheetId="16">#REF!</definedName>
    <definedName name="PF" localSheetId="25">#REF!</definedName>
    <definedName name="PF" localSheetId="41">#REF!</definedName>
    <definedName name="PF" localSheetId="46">#REF!</definedName>
    <definedName name="PF" localSheetId="35">#REF!</definedName>
    <definedName name="PF" localSheetId="29">#REF!</definedName>
    <definedName name="PF" localSheetId="33">#REF!</definedName>
    <definedName name="PF" localSheetId="34">#REF!</definedName>
    <definedName name="PF" localSheetId="39">#REF!</definedName>
    <definedName name="PF" localSheetId="55">#REF!</definedName>
    <definedName name="PF" localSheetId="56">#REF!</definedName>
    <definedName name="PF" localSheetId="69">#REF!</definedName>
    <definedName name="PF" localSheetId="19">#REF!</definedName>
    <definedName name="PF" localSheetId="26">#REF!</definedName>
    <definedName name="PF" localSheetId="0">#REF!</definedName>
    <definedName name="PF">#REF!</definedName>
    <definedName name="PFP" localSheetId="16">#REF!</definedName>
    <definedName name="PFP" localSheetId="41">#REF!</definedName>
    <definedName name="PFP" localSheetId="46">#REF!</definedName>
    <definedName name="PFP" localSheetId="35">#REF!</definedName>
    <definedName name="PFP" localSheetId="29">#REF!</definedName>
    <definedName name="PFP" localSheetId="34">#REF!</definedName>
    <definedName name="PFP" localSheetId="39">#REF!</definedName>
    <definedName name="PFP" localSheetId="55">#REF!</definedName>
    <definedName name="PFP" localSheetId="56">#REF!</definedName>
    <definedName name="PFP" localSheetId="19">#REF!</definedName>
    <definedName name="PFP" localSheetId="26">#REF!</definedName>
    <definedName name="PFP" localSheetId="0">#REF!</definedName>
    <definedName name="PFP">#REF!</definedName>
    <definedName name="pfp_table1" localSheetId="16">#REF!</definedName>
    <definedName name="pfp_table1" localSheetId="41">#REF!</definedName>
    <definedName name="pfp_table1" localSheetId="46">#REF!</definedName>
    <definedName name="pfp_table1" localSheetId="35">#REF!</definedName>
    <definedName name="pfp_table1" localSheetId="29">#REF!</definedName>
    <definedName name="pfp_table1" localSheetId="34">#REF!</definedName>
    <definedName name="pfp_table1" localSheetId="39">#REF!</definedName>
    <definedName name="pfp_table1" localSheetId="55">#REF!</definedName>
    <definedName name="pfp_table1" localSheetId="56">#REF!</definedName>
    <definedName name="pfp_table1" localSheetId="19">#REF!</definedName>
    <definedName name="pfp_table1" localSheetId="26">#REF!</definedName>
    <definedName name="pfp_table1" localSheetId="0">#REF!</definedName>
    <definedName name="pfp_table1">#REF!</definedName>
    <definedName name="pib" localSheetId="16">#REF!</definedName>
    <definedName name="pib" localSheetId="41">#REF!</definedName>
    <definedName name="pib" localSheetId="46">#REF!</definedName>
    <definedName name="pib" localSheetId="35">#REF!</definedName>
    <definedName name="pib" localSheetId="34">#REF!</definedName>
    <definedName name="pib" localSheetId="39">#REF!</definedName>
    <definedName name="pib" localSheetId="19">#REF!</definedName>
    <definedName name="pib" localSheetId="26">#REF!</definedName>
    <definedName name="pib" localSheetId="0">#REF!</definedName>
    <definedName name="pib">#REF!</definedName>
    <definedName name="pib_int" localSheetId="16">#REF!</definedName>
    <definedName name="pib_int" localSheetId="41">#REF!</definedName>
    <definedName name="pib_int" localSheetId="46">#REF!</definedName>
    <definedName name="pib_int" localSheetId="35">#REF!</definedName>
    <definedName name="pib_int" localSheetId="34">#REF!</definedName>
    <definedName name="pib_int" localSheetId="39">#REF!</definedName>
    <definedName name="pib_int" localSheetId="19">#REF!</definedName>
    <definedName name="pib_int" localSheetId="26">#REF!</definedName>
    <definedName name="pib_int" localSheetId="0">#REF!</definedName>
    <definedName name="pib_int">#REF!</definedName>
    <definedName name="pib98j" localSheetId="16">[29]Programa!#REF!</definedName>
    <definedName name="pib98j" localSheetId="25">[29]Programa!#REF!</definedName>
    <definedName name="pib98j" localSheetId="35">[29]Programa!#REF!</definedName>
    <definedName name="pib98j" localSheetId="34">[29]Programa!#REF!</definedName>
    <definedName name="pib98j" localSheetId="36">#REF!</definedName>
    <definedName name="pib98j" localSheetId="39">[29]Programa!#REF!</definedName>
    <definedName name="pib98j" localSheetId="56">[30]Programa!#REF!</definedName>
    <definedName name="pib98j" localSheetId="69">[29]Programa!#REF!</definedName>
    <definedName name="pib98j" localSheetId="70">#REF!</definedName>
    <definedName name="pib98j" localSheetId="26">[29]Programa!#REF!</definedName>
    <definedName name="pib98j">[29]Programa!#REF!</definedName>
    <definedName name="pib98s" localSheetId="16">[29]Programa!#REF!</definedName>
    <definedName name="pib98s" localSheetId="25">[29]Programa!#REF!</definedName>
    <definedName name="pib98s" localSheetId="35">[29]Programa!#REF!</definedName>
    <definedName name="pib98s" localSheetId="36">#REF!</definedName>
    <definedName name="pib98s" localSheetId="39">[29]Programa!#REF!</definedName>
    <definedName name="pib98s" localSheetId="56">[30]Programa!#REF!</definedName>
    <definedName name="pib98s" localSheetId="69">[29]Programa!#REF!</definedName>
    <definedName name="pib98s" localSheetId="70">#REF!</definedName>
    <definedName name="pib98s" localSheetId="26">[29]Programa!#REF!</definedName>
    <definedName name="pib98s">[29]Programa!#REF!</definedName>
    <definedName name="PIBMENSAL" localSheetId="16">#REF!</definedName>
    <definedName name="PIBMENSAL" localSheetId="25">#REF!</definedName>
    <definedName name="PIBMENSAL" localSheetId="41">#REF!</definedName>
    <definedName name="PIBMENSAL" localSheetId="46">#REF!</definedName>
    <definedName name="PIBMENSAL" localSheetId="35">#REF!</definedName>
    <definedName name="PIBMENSAL" localSheetId="34">#REF!</definedName>
    <definedName name="PIBMENSAL" localSheetId="39">#REF!</definedName>
    <definedName name="PIBMENSAL" localSheetId="56">#REF!</definedName>
    <definedName name="PIBMENSAL" localSheetId="69">#REF!</definedName>
    <definedName name="PIBMENSAL" localSheetId="19">#REF!</definedName>
    <definedName name="PIBMENSAL" localSheetId="26">#REF!</definedName>
    <definedName name="PIBMENSAL" localSheetId="0">#REF!</definedName>
    <definedName name="PIBMENSAL">#REF!</definedName>
    <definedName name="PIBporSECT" localSheetId="16">#REF!</definedName>
    <definedName name="PIBporSECT" localSheetId="41">#REF!</definedName>
    <definedName name="PIBporSECT" localSheetId="46">#REF!</definedName>
    <definedName name="PIBporSECT" localSheetId="35">#REF!</definedName>
    <definedName name="PIBporSECT" localSheetId="34">#REF!</definedName>
    <definedName name="PIBporSECT" localSheetId="39">#REF!</definedName>
    <definedName name="PIBporSECT" localSheetId="56">#REF!</definedName>
    <definedName name="PIBporSECT" localSheetId="19">#REF!</definedName>
    <definedName name="PIBporSECT" localSheetId="26">#REF!</definedName>
    <definedName name="PIBporSECT" localSheetId="0">#REF!</definedName>
    <definedName name="PIBporSECT">#REF!</definedName>
    <definedName name="PII" localSheetId="16" hidden="1">{"Main Economic Indicators",#N/A,FALSE,"C"}</definedName>
    <definedName name="PII" localSheetId="23" hidden="1">{"Main Economic Indicators",#N/A,FALSE,"C"}</definedName>
    <definedName name="PII" localSheetId="25" hidden="1">{"Main Economic Indicators",#N/A,FALSE,"C"}</definedName>
    <definedName name="PII" localSheetId="41" hidden="1">{"Main Economic Indicators",#N/A,FALSE,"C"}</definedName>
    <definedName name="PII" localSheetId="46" hidden="1">{"Main Economic Indicators",#N/A,FALSE,"C"}</definedName>
    <definedName name="PII" localSheetId="7" hidden="1">{"Main Economic Indicators",#N/A,FALSE,"C"}</definedName>
    <definedName name="PII" localSheetId="8" hidden="1">{"Main Economic Indicators",#N/A,FALSE,"C"}</definedName>
    <definedName name="PII" localSheetId="35" hidden="1">{"Main Economic Indicators",#N/A,FALSE,"C"}</definedName>
    <definedName name="PII" localSheetId="2" hidden="1">{"Main Economic Indicators",#N/A,FALSE,"C"}</definedName>
    <definedName name="PII" localSheetId="28" hidden="1">{"Main Economic Indicators",#N/A,FALSE,"C"}</definedName>
    <definedName name="PII" localSheetId="29" hidden="1">{"Main Economic Indicators",#N/A,FALSE,"C"}</definedName>
    <definedName name="PII" localSheetId="30" hidden="1">{"Main Economic Indicators",#N/A,FALSE,"C"}</definedName>
    <definedName name="PII" localSheetId="31" hidden="1">{"Main Economic Indicators",#N/A,FALSE,"C"}</definedName>
    <definedName name="PII" localSheetId="32" hidden="1">{"Main Economic Indicators",#N/A,FALSE,"C"}</definedName>
    <definedName name="PII" localSheetId="33" hidden="1">{"Main Economic Indicators",#N/A,FALSE,"C"}</definedName>
    <definedName name="PII" localSheetId="34" hidden="1">{"Main Economic Indicators",#N/A,FALSE,"C"}</definedName>
    <definedName name="PII" localSheetId="36" hidden="1">{"Main Economic Indicators",#N/A,FALSE,"C"}</definedName>
    <definedName name="PII" localSheetId="39" hidden="1">{"Main Economic Indicators",#N/A,FALSE,"C"}</definedName>
    <definedName name="PII" localSheetId="50" hidden="1">{"Main Economic Indicators",#N/A,FALSE,"C"}</definedName>
    <definedName name="PII" localSheetId="51" hidden="1">{"Main Economic Indicators",#N/A,FALSE,"C"}</definedName>
    <definedName name="PII" localSheetId="52" hidden="1">{"Main Economic Indicators",#N/A,FALSE,"C"}</definedName>
    <definedName name="PII" localSheetId="53" hidden="1">{"Main Economic Indicators",#N/A,FALSE,"C"}</definedName>
    <definedName name="PII" localSheetId="54" hidden="1">{"Main Economic Indicators",#N/A,FALSE,"C"}</definedName>
    <definedName name="PII" localSheetId="55" hidden="1">{"Main Economic Indicators",#N/A,FALSE,"C"}</definedName>
    <definedName name="PII" localSheetId="56" hidden="1">{"Main Economic Indicators",#N/A,FALSE,"C"}</definedName>
    <definedName name="PII" localSheetId="69" hidden="1">{"Main Economic Indicators",#N/A,FALSE,"C"}</definedName>
    <definedName name="PII" localSheetId="70" hidden="1">{"Main Economic Indicators",#N/A,FALSE,"C"}</definedName>
    <definedName name="PII" localSheetId="19" hidden="1">{"Main Economic Indicators",#N/A,FALSE,"C"}</definedName>
    <definedName name="PII" localSheetId="22" hidden="1">{"Main Economic Indicators",#N/A,FALSE,"C"}</definedName>
    <definedName name="PII" localSheetId="24" hidden="1">{"Main Economic Indicators",#N/A,FALSE,"C"}</definedName>
    <definedName name="PII" localSheetId="26" hidden="1">{"Main Economic Indicators",#N/A,FALSE,"C"}</definedName>
    <definedName name="PII" localSheetId="27" hidden="1">{"Main Economic Indicators",#N/A,FALSE,"C"}</definedName>
    <definedName name="PII" localSheetId="0" hidden="1">{"Main Economic Indicators",#N/A,FALSE,"C"}</definedName>
    <definedName name="PII" hidden="1">{"Main Economic Indicators",#N/A,FALSE,"C"}</definedName>
    <definedName name="PIJIS" localSheetId="16">#REF!</definedName>
    <definedName name="PIJIS" localSheetId="25">#REF!</definedName>
    <definedName name="PIJIS" localSheetId="41">#REF!</definedName>
    <definedName name="PIJIS" localSheetId="46">#REF!</definedName>
    <definedName name="PIJIS" localSheetId="35">#REF!</definedName>
    <definedName name="PIJIS" localSheetId="34">#REF!</definedName>
    <definedName name="PIJIS" localSheetId="39">#REF!</definedName>
    <definedName name="PIJIS" localSheetId="69">#REF!</definedName>
    <definedName name="PIJIS" localSheetId="19">#REF!</definedName>
    <definedName name="PIJIS" localSheetId="26">#REF!</definedName>
    <definedName name="PIJIS" localSheetId="0">#REF!</definedName>
    <definedName name="PIJIS">#REF!</definedName>
    <definedName name="pit" localSheetId="15" hidden="1">{"Riqfin97",#N/A,FALSE,"Tran";"Riqfinpro",#N/A,FALSE,"Tran"}</definedName>
    <definedName name="pit" localSheetId="16" hidden="1">{"Riqfin97",#N/A,FALSE,"Tran";"Riqfinpro",#N/A,FALSE,"Tran"}</definedName>
    <definedName name="pit" localSheetId="23" hidden="1">{"Riqfin97",#N/A,FALSE,"Tran";"Riqfinpro",#N/A,FALSE,"Tran"}</definedName>
    <definedName name="pit" localSheetId="25" hidden="1">{"Riqfin97",#N/A,FALSE,"Tran";"Riqfinpro",#N/A,FALSE,"Tran"}</definedName>
    <definedName name="pit" localSheetId="41" hidden="1">{"Riqfin97",#N/A,FALSE,"Tran";"Riqfinpro",#N/A,FALSE,"Tran"}</definedName>
    <definedName name="pit" localSheetId="46" hidden="1">{"Riqfin97",#N/A,FALSE,"Tran";"Riqfinpro",#N/A,FALSE,"Tran"}</definedName>
    <definedName name="pit" localSheetId="7" hidden="1">{"Riqfin97",#N/A,FALSE,"Tran";"Riqfinpro",#N/A,FALSE,"Tran"}</definedName>
    <definedName name="pit" localSheetId="8" hidden="1">{"Riqfin97",#N/A,FALSE,"Tran";"Riqfinpro",#N/A,FALSE,"Tran"}</definedName>
    <definedName name="pit" localSheetId="35" hidden="1">{"Riqfin97",#N/A,FALSE,"Tran";"Riqfinpro",#N/A,FALSE,"Tran"}</definedName>
    <definedName name="pit" localSheetId="2" hidden="1">{"Riqfin97",#N/A,FALSE,"Tran";"Riqfinpro",#N/A,FALSE,"Tran"}</definedName>
    <definedName name="pit" localSheetId="28" hidden="1">{"Riqfin97",#N/A,FALSE,"Tran";"Riqfinpro",#N/A,FALSE,"Tran"}</definedName>
    <definedName name="pit" localSheetId="29" hidden="1">{"Riqfin97",#N/A,FALSE,"Tran";"Riqfinpro",#N/A,FALSE,"Tran"}</definedName>
    <definedName name="pit" localSheetId="30" hidden="1">{"Riqfin97",#N/A,FALSE,"Tran";"Riqfinpro",#N/A,FALSE,"Tran"}</definedName>
    <definedName name="pit" localSheetId="31" hidden="1">{"Riqfin97",#N/A,FALSE,"Tran";"Riqfinpro",#N/A,FALSE,"Tran"}</definedName>
    <definedName name="pit" localSheetId="32" hidden="1">{"Riqfin97",#N/A,FALSE,"Tran";"Riqfinpro",#N/A,FALSE,"Tran"}</definedName>
    <definedName name="pit" localSheetId="33" hidden="1">{"Riqfin97",#N/A,FALSE,"Tran";"Riqfinpro",#N/A,FALSE,"Tran"}</definedName>
    <definedName name="pit" localSheetId="34" hidden="1">{"Riqfin97",#N/A,FALSE,"Tran";"Riqfinpro",#N/A,FALSE,"Tran"}</definedName>
    <definedName name="pit" localSheetId="36" hidden="1">{"Riqfin97",#N/A,FALSE,"Tran";"Riqfinpro",#N/A,FALSE,"Tran"}</definedName>
    <definedName name="pit" localSheetId="39" hidden="1">{"Riqfin97",#N/A,FALSE,"Tran";"Riqfinpro",#N/A,FALSE,"Tran"}</definedName>
    <definedName name="pit" localSheetId="50" hidden="1">{"Riqfin97",#N/A,FALSE,"Tran";"Riqfinpro",#N/A,FALSE,"Tran"}</definedName>
    <definedName name="pit" localSheetId="51" hidden="1">{"Riqfin97",#N/A,FALSE,"Tran";"Riqfinpro",#N/A,FALSE,"Tran"}</definedName>
    <definedName name="pit" localSheetId="52" hidden="1">{"Riqfin97",#N/A,FALSE,"Tran";"Riqfinpro",#N/A,FALSE,"Tran"}</definedName>
    <definedName name="pit" localSheetId="53" hidden="1">{"Riqfin97",#N/A,FALSE,"Tran";"Riqfinpro",#N/A,FALSE,"Tran"}</definedName>
    <definedName name="pit" localSheetId="54" hidden="1">{"Riqfin97",#N/A,FALSE,"Tran";"Riqfinpro",#N/A,FALSE,"Tran"}</definedName>
    <definedName name="pit" localSheetId="55" hidden="1">{"Riqfin97",#N/A,FALSE,"Tran";"Riqfinpro",#N/A,FALSE,"Tran"}</definedName>
    <definedName name="pit" localSheetId="56" hidden="1">{"Riqfin97",#N/A,FALSE,"Tran";"Riqfinpro",#N/A,FALSE,"Tran"}</definedName>
    <definedName name="pit" localSheetId="69" hidden="1">{"Riqfin97",#N/A,FALSE,"Tran";"Riqfinpro",#N/A,FALSE,"Tran"}</definedName>
    <definedName name="pit" localSheetId="70" hidden="1">{"Riqfin97",#N/A,FALSE,"Tran";"Riqfinpro",#N/A,FALSE,"Tran"}</definedName>
    <definedName name="pit" localSheetId="19" hidden="1">{"Riqfin97",#N/A,FALSE,"Tran";"Riqfinpro",#N/A,FALSE,"Tran"}</definedName>
    <definedName name="pit" localSheetId="22" hidden="1">{"Riqfin97",#N/A,FALSE,"Tran";"Riqfinpro",#N/A,FALSE,"Tran"}</definedName>
    <definedName name="pit" localSheetId="24" hidden="1">{"Riqfin97",#N/A,FALSE,"Tran";"Riqfinpro",#N/A,FALSE,"Tran"}</definedName>
    <definedName name="pit" localSheetId="26" hidden="1">{"Riqfin97",#N/A,FALSE,"Tran";"Riqfinpro",#N/A,FALSE,"Tran"}</definedName>
    <definedName name="pit" localSheetId="27" hidden="1">{"Riqfin97",#N/A,FALSE,"Tran";"Riqfinpro",#N/A,FALSE,"Tran"}</definedName>
    <definedName name="pit" localSheetId="0" hidden="1">{"Riqfin97",#N/A,FALSE,"Tran";"Riqfinpro",#N/A,FALSE,"Tran"}</definedName>
    <definedName name="pit" hidden="1">{"Riqfin97",#N/A,FALSE,"Tran";"Riqfinpro",#N/A,FALSE,"Tran"}</definedName>
    <definedName name="PK" localSheetId="16">#REF!</definedName>
    <definedName name="PK" localSheetId="25">#REF!</definedName>
    <definedName name="PK" localSheetId="41">#REF!</definedName>
    <definedName name="PK" localSheetId="46">#REF!</definedName>
    <definedName name="PK" localSheetId="35">#REF!</definedName>
    <definedName name="PK" localSheetId="29">#REF!</definedName>
    <definedName name="PK" localSheetId="34">#REF!</definedName>
    <definedName name="PK" localSheetId="39">#REF!</definedName>
    <definedName name="PK" localSheetId="55">#REF!</definedName>
    <definedName name="PK" localSheetId="69">#REF!</definedName>
    <definedName name="PK" localSheetId="19">#REF!</definedName>
    <definedName name="PK" localSheetId="26">#REF!</definedName>
    <definedName name="PK" localSheetId="0">#REF!</definedName>
    <definedName name="PK">#REF!</definedName>
    <definedName name="plame" localSheetId="16">#REF!</definedName>
    <definedName name="plame" localSheetId="41">#REF!</definedName>
    <definedName name="plame" localSheetId="46">#REF!</definedName>
    <definedName name="plame" localSheetId="35">#REF!</definedName>
    <definedName name="plame" localSheetId="34">#REF!</definedName>
    <definedName name="plame" localSheetId="39">#REF!</definedName>
    <definedName name="plame" localSheetId="19">#REF!</definedName>
    <definedName name="plame" localSheetId="26">#REF!</definedName>
    <definedName name="plame" localSheetId="0">#REF!</definedName>
    <definedName name="plame">#REF!</definedName>
    <definedName name="plame2000" localSheetId="16">#REF!</definedName>
    <definedName name="plame2000" localSheetId="41">#REF!</definedName>
    <definedName name="plame2000" localSheetId="46">#REF!</definedName>
    <definedName name="plame2000" localSheetId="35">#REF!</definedName>
    <definedName name="plame2000" localSheetId="34">#REF!</definedName>
    <definedName name="plame2000" localSheetId="39">#REF!</definedName>
    <definedName name="plame2000" localSheetId="19">#REF!</definedName>
    <definedName name="plame2000" localSheetId="26">#REF!</definedName>
    <definedName name="plame2000" localSheetId="0">#REF!</definedName>
    <definedName name="plame2000">#REF!</definedName>
    <definedName name="plame2001" localSheetId="16">#REF!</definedName>
    <definedName name="plame2001" localSheetId="41">#REF!</definedName>
    <definedName name="plame2001" localSheetId="46">#REF!</definedName>
    <definedName name="plame2001" localSheetId="35">#REF!</definedName>
    <definedName name="plame2001" localSheetId="34">#REF!</definedName>
    <definedName name="plame2001" localSheetId="39">#REF!</definedName>
    <definedName name="plame2001" localSheetId="19">#REF!</definedName>
    <definedName name="plame2001" localSheetId="26">#REF!</definedName>
    <definedName name="plame2001" localSheetId="0">#REF!</definedName>
    <definedName name="plame2001">#REF!</definedName>
    <definedName name="plame2002" localSheetId="16">#REF!</definedName>
    <definedName name="plame2002" localSheetId="41">#REF!</definedName>
    <definedName name="plame2002" localSheetId="46">#REF!</definedName>
    <definedName name="plame2002" localSheetId="35">#REF!</definedName>
    <definedName name="plame2002" localSheetId="34">#REF!</definedName>
    <definedName name="plame2002" localSheetId="39">#REF!</definedName>
    <definedName name="plame2002" localSheetId="19">#REF!</definedName>
    <definedName name="plame2002" localSheetId="26">#REF!</definedName>
    <definedName name="plame2002" localSheetId="0">#REF!</definedName>
    <definedName name="plame2002">#REF!</definedName>
    <definedName name="plame2003" localSheetId="16">#REF!</definedName>
    <definedName name="plame2003" localSheetId="41">#REF!</definedName>
    <definedName name="plame2003" localSheetId="46">#REF!</definedName>
    <definedName name="plame2003" localSheetId="35">#REF!</definedName>
    <definedName name="plame2003" localSheetId="34">#REF!</definedName>
    <definedName name="plame2003" localSheetId="39">#REF!</definedName>
    <definedName name="plame2003" localSheetId="19">#REF!</definedName>
    <definedName name="plame2003" localSheetId="26">#REF!</definedName>
    <definedName name="plame2003" localSheetId="0">#REF!</definedName>
    <definedName name="plame2003">#REF!</definedName>
    <definedName name="plame98" localSheetId="16">[29]Programa!#REF!</definedName>
    <definedName name="plame98" localSheetId="35">[29]Programa!#REF!</definedName>
    <definedName name="plame98" localSheetId="36">#REF!</definedName>
    <definedName name="plame98" localSheetId="56">[30]Programa!#REF!</definedName>
    <definedName name="plame98" localSheetId="70">#REF!</definedName>
    <definedName name="plame98" localSheetId="26">[29]Programa!#REF!</definedName>
    <definedName name="plame98">[29]Programa!#REF!</definedName>
    <definedName name="plame98j" localSheetId="16">[29]Programa!#REF!</definedName>
    <definedName name="plame98j" localSheetId="35">[29]Programa!#REF!</definedName>
    <definedName name="plame98j" localSheetId="36">#REF!</definedName>
    <definedName name="plame98j" localSheetId="56">[30]Programa!#REF!</definedName>
    <definedName name="plame98j" localSheetId="70">#REF!</definedName>
    <definedName name="plame98j" localSheetId="26">[29]Programa!#REF!</definedName>
    <definedName name="plame98j">[29]Programa!#REF!</definedName>
    <definedName name="plame98s" localSheetId="16">#REF!</definedName>
    <definedName name="plame98s" localSheetId="25">#REF!</definedName>
    <definedName name="plame98s" localSheetId="41">#REF!</definedName>
    <definedName name="plame98s" localSheetId="46">#REF!</definedName>
    <definedName name="plame98s" localSheetId="35">#REF!</definedName>
    <definedName name="plame98s" localSheetId="34">#REF!</definedName>
    <definedName name="plame98s" localSheetId="39">#REF!</definedName>
    <definedName name="plame98s" localSheetId="56">#REF!</definedName>
    <definedName name="plame98s" localSheetId="69">#REF!</definedName>
    <definedName name="plame98s" localSheetId="19">#REF!</definedName>
    <definedName name="plame98s" localSheetId="26">#REF!</definedName>
    <definedName name="plame98s" localSheetId="0">#REF!</definedName>
    <definedName name="plame98s">#REF!</definedName>
    <definedName name="plame99" localSheetId="16">#REF!</definedName>
    <definedName name="plame99" localSheetId="41">#REF!</definedName>
    <definedName name="plame99" localSheetId="46">#REF!</definedName>
    <definedName name="plame99" localSheetId="35">#REF!</definedName>
    <definedName name="plame99" localSheetId="34">#REF!</definedName>
    <definedName name="plame99" localSheetId="39">#REF!</definedName>
    <definedName name="plame99" localSheetId="56">#REF!</definedName>
    <definedName name="plame99" localSheetId="19">#REF!</definedName>
    <definedName name="plame99" localSheetId="26">#REF!</definedName>
    <definedName name="plame99" localSheetId="0">#REF!</definedName>
    <definedName name="plame99">#REF!</definedName>
    <definedName name="PLATA" localSheetId="16">#REF!</definedName>
    <definedName name="PLATA" localSheetId="41">#REF!</definedName>
    <definedName name="PLATA" localSheetId="46">#REF!</definedName>
    <definedName name="PLATA" localSheetId="35">#REF!</definedName>
    <definedName name="PLATA" localSheetId="29">#REF!</definedName>
    <definedName name="PLATA" localSheetId="34">#REF!</definedName>
    <definedName name="PLATA" localSheetId="39">#REF!</definedName>
    <definedName name="PLATA" localSheetId="55">#REF!</definedName>
    <definedName name="PLATA" localSheetId="56">#REF!</definedName>
    <definedName name="PLATA" localSheetId="19">#REF!</definedName>
    <definedName name="PLATA" localSheetId="26">#REF!</definedName>
    <definedName name="PLATA" localSheetId="0">#REF!</definedName>
    <definedName name="PLATA">#REF!</definedName>
    <definedName name="plazo" localSheetId="16">#REF!</definedName>
    <definedName name="plazo" localSheetId="41">#REF!</definedName>
    <definedName name="plazo" localSheetId="46">#REF!</definedName>
    <definedName name="plazo" localSheetId="35">#REF!</definedName>
    <definedName name="plazo" localSheetId="34">#REF!</definedName>
    <definedName name="plazo" localSheetId="39">#REF!</definedName>
    <definedName name="plazo" localSheetId="19">#REF!</definedName>
    <definedName name="plazo" localSheetId="26">#REF!</definedName>
    <definedName name="plazo" localSheetId="0">#REF!</definedName>
    <definedName name="plazo">#REF!</definedName>
    <definedName name="plazo2000" localSheetId="16">#REF!</definedName>
    <definedName name="plazo2000" localSheetId="41">#REF!</definedName>
    <definedName name="plazo2000" localSheetId="46">#REF!</definedName>
    <definedName name="plazo2000" localSheetId="35">#REF!</definedName>
    <definedName name="plazo2000" localSheetId="34">#REF!</definedName>
    <definedName name="plazo2000" localSheetId="39">#REF!</definedName>
    <definedName name="plazo2000" localSheetId="19">#REF!</definedName>
    <definedName name="plazo2000" localSheetId="26">#REF!</definedName>
    <definedName name="plazo2000" localSheetId="0">#REF!</definedName>
    <definedName name="plazo2000">#REF!</definedName>
    <definedName name="plazo2001" localSheetId="16">#REF!</definedName>
    <definedName name="plazo2001" localSheetId="41">#REF!</definedName>
    <definedName name="plazo2001" localSheetId="46">#REF!</definedName>
    <definedName name="plazo2001" localSheetId="35">#REF!</definedName>
    <definedName name="plazo2001" localSheetId="34">#REF!</definedName>
    <definedName name="plazo2001" localSheetId="39">#REF!</definedName>
    <definedName name="plazo2001" localSheetId="19">#REF!</definedName>
    <definedName name="plazo2001" localSheetId="26">#REF!</definedName>
    <definedName name="plazo2001" localSheetId="0">#REF!</definedName>
    <definedName name="plazo2001">#REF!</definedName>
    <definedName name="plazo2002" localSheetId="16">#REF!</definedName>
    <definedName name="plazo2002" localSheetId="41">#REF!</definedName>
    <definedName name="plazo2002" localSheetId="46">#REF!</definedName>
    <definedName name="plazo2002" localSheetId="35">#REF!</definedName>
    <definedName name="plazo2002" localSheetId="34">#REF!</definedName>
    <definedName name="plazo2002" localSheetId="39">#REF!</definedName>
    <definedName name="plazo2002" localSheetId="19">#REF!</definedName>
    <definedName name="plazo2002" localSheetId="26">#REF!</definedName>
    <definedName name="plazo2002" localSheetId="0">#REF!</definedName>
    <definedName name="plazo2002">#REF!</definedName>
    <definedName name="plazo2003" localSheetId="16">#REF!</definedName>
    <definedName name="plazo2003" localSheetId="41">#REF!</definedName>
    <definedName name="plazo2003" localSheetId="46">#REF!</definedName>
    <definedName name="plazo2003" localSheetId="35">#REF!</definedName>
    <definedName name="plazo2003" localSheetId="34">#REF!</definedName>
    <definedName name="plazo2003" localSheetId="39">#REF!</definedName>
    <definedName name="plazo2003" localSheetId="19">#REF!</definedName>
    <definedName name="plazo2003" localSheetId="26">#REF!</definedName>
    <definedName name="plazo2003" localSheetId="0">#REF!</definedName>
    <definedName name="plazo2003">#REF!</definedName>
    <definedName name="plazo98" localSheetId="16">[29]Programa!#REF!</definedName>
    <definedName name="plazo98" localSheetId="35">[29]Programa!#REF!</definedName>
    <definedName name="plazo98" localSheetId="36">#REF!</definedName>
    <definedName name="plazo98" localSheetId="56">[30]Programa!#REF!</definedName>
    <definedName name="plazo98" localSheetId="70">#REF!</definedName>
    <definedName name="plazo98" localSheetId="26">[29]Programa!#REF!</definedName>
    <definedName name="plazo98">[29]Programa!#REF!</definedName>
    <definedName name="plazo98j" localSheetId="16">[29]Programa!#REF!</definedName>
    <definedName name="plazo98j" localSheetId="35">[29]Programa!#REF!</definedName>
    <definedName name="plazo98j" localSheetId="36">#REF!</definedName>
    <definedName name="plazo98j" localSheetId="56">[30]Programa!#REF!</definedName>
    <definedName name="plazo98j" localSheetId="70">#REF!</definedName>
    <definedName name="plazo98j" localSheetId="26">[29]Programa!#REF!</definedName>
    <definedName name="plazo98j">[29]Programa!#REF!</definedName>
    <definedName name="plazo98s" localSheetId="16">#REF!</definedName>
    <definedName name="plazo98s" localSheetId="25">#REF!</definedName>
    <definedName name="plazo98s" localSheetId="41">#REF!</definedName>
    <definedName name="plazo98s" localSheetId="46">#REF!</definedName>
    <definedName name="plazo98s" localSheetId="35">#REF!</definedName>
    <definedName name="plazo98s" localSheetId="34">#REF!</definedName>
    <definedName name="plazo98s" localSheetId="39">#REF!</definedName>
    <definedName name="plazo98s" localSheetId="56">#REF!</definedName>
    <definedName name="plazo98s" localSheetId="69">#REF!</definedName>
    <definedName name="plazo98s" localSheetId="19">#REF!</definedName>
    <definedName name="plazo98s" localSheetId="26">#REF!</definedName>
    <definedName name="plazo98s" localSheetId="0">#REF!</definedName>
    <definedName name="plazo98s">#REF!</definedName>
    <definedName name="plazo99" localSheetId="16">#REF!</definedName>
    <definedName name="plazo99" localSheetId="41">#REF!</definedName>
    <definedName name="plazo99" localSheetId="46">#REF!</definedName>
    <definedName name="plazo99" localSheetId="35">#REF!</definedName>
    <definedName name="plazo99" localSheetId="34">#REF!</definedName>
    <definedName name="plazo99" localSheetId="39">#REF!</definedName>
    <definedName name="plazo99" localSheetId="56">#REF!</definedName>
    <definedName name="plazo99" localSheetId="19">#REF!</definedName>
    <definedName name="plazo99" localSheetId="26">#REF!</definedName>
    <definedName name="plazo99" localSheetId="0">#REF!</definedName>
    <definedName name="plazo99">#REF!</definedName>
    <definedName name="POLLO" localSheetId="16">#REF!</definedName>
    <definedName name="POLLO" localSheetId="41">#REF!</definedName>
    <definedName name="POLLO" localSheetId="46">#REF!</definedName>
    <definedName name="POLLO" localSheetId="35">#REF!</definedName>
    <definedName name="POLLO" localSheetId="29">#REF!</definedName>
    <definedName name="POLLO" localSheetId="34">#REF!</definedName>
    <definedName name="POLLO" localSheetId="39">#REF!</definedName>
    <definedName name="POLLO" localSheetId="55">#REF!</definedName>
    <definedName name="POLLO" localSheetId="56">#REF!</definedName>
    <definedName name="POLLO" localSheetId="19">#REF!</definedName>
    <definedName name="POLLO" localSheetId="26">#REF!</definedName>
    <definedName name="POLLO" localSheetId="0">#REF!</definedName>
    <definedName name="POLLO">#REF!</definedName>
    <definedName name="poooooooooo" localSheetId="16" hidden="1">'[117]Fax a enviar'!#REF!</definedName>
    <definedName name="poooooooooo" localSheetId="35" hidden="1">'[117]Fax a enviar'!#REF!</definedName>
    <definedName name="poooooooooo" localSheetId="29" hidden="1">#REF!</definedName>
    <definedName name="poooooooooo" localSheetId="36" hidden="1">#REF!</definedName>
    <definedName name="poooooooooo" localSheetId="55" hidden="1">#REF!</definedName>
    <definedName name="poooooooooo" localSheetId="56" hidden="1">'[117]Fax a enviar'!#REF!</definedName>
    <definedName name="poooooooooo" localSheetId="70" hidden="1">#REF!</definedName>
    <definedName name="poooooooooo" localSheetId="26" hidden="1">'[117]Fax a enviar'!#REF!</definedName>
    <definedName name="poooooooooo" hidden="1">'[117]Fax a enviar'!#REF!</definedName>
    <definedName name="POPO" localSheetId="16">#REF!</definedName>
    <definedName name="POPO" localSheetId="25">#REF!</definedName>
    <definedName name="POPO" localSheetId="41">#REF!</definedName>
    <definedName name="POPO" localSheetId="46">#REF!</definedName>
    <definedName name="POPO" localSheetId="35">#REF!</definedName>
    <definedName name="POPO" localSheetId="34">#REF!</definedName>
    <definedName name="POPO" localSheetId="39">#REF!</definedName>
    <definedName name="POPO" localSheetId="56">#REF!</definedName>
    <definedName name="POPO" localSheetId="69">#REF!</definedName>
    <definedName name="POPO" localSheetId="19">#REF!</definedName>
    <definedName name="POPO" localSheetId="26">#REF!</definedName>
    <definedName name="POPO" localSheetId="0">#REF!</definedName>
    <definedName name="POPO">#REF!</definedName>
    <definedName name="PORT" localSheetId="16">#REF!</definedName>
    <definedName name="PORT" localSheetId="41">#REF!</definedName>
    <definedName name="PORT" localSheetId="46">#REF!</definedName>
    <definedName name="PORT" localSheetId="35">#REF!</definedName>
    <definedName name="PORT" localSheetId="34">#REF!</definedName>
    <definedName name="PORT" localSheetId="39">#REF!</definedName>
    <definedName name="PORT" localSheetId="56">#REF!</definedName>
    <definedName name="PORT" localSheetId="19">#REF!</definedName>
    <definedName name="PORT" localSheetId="26">#REF!</definedName>
    <definedName name="PORT" localSheetId="0">#REF!</definedName>
    <definedName name="PORT">#REF!</definedName>
    <definedName name="Ports" localSheetId="16">#REF!</definedName>
    <definedName name="Ports" localSheetId="41">#REF!</definedName>
    <definedName name="Ports" localSheetId="46">#REF!</definedName>
    <definedName name="Ports" localSheetId="35">#REF!</definedName>
    <definedName name="Ports" localSheetId="34">#REF!</definedName>
    <definedName name="Ports" localSheetId="39">#REF!</definedName>
    <definedName name="Ports" localSheetId="56">#REF!</definedName>
    <definedName name="Ports" localSheetId="19">#REF!</definedName>
    <definedName name="Ports" localSheetId="26">#REF!</definedName>
    <definedName name="Ports" localSheetId="0">#REF!</definedName>
    <definedName name="Ports">#REF!</definedName>
    <definedName name="Portugal_wt" localSheetId="36">#REF!</definedName>
    <definedName name="Portugal_wt" localSheetId="70">#REF!</definedName>
    <definedName name="Portugal_wt">'[85]OECD wgt'!$B$30</definedName>
    <definedName name="posnet2" localSheetId="16">#REF!</definedName>
    <definedName name="posnet2" localSheetId="25">#REF!</definedName>
    <definedName name="posnet2" localSheetId="41">#REF!</definedName>
    <definedName name="posnet2" localSheetId="46">#REF!</definedName>
    <definedName name="posnet2" localSheetId="35">#REF!</definedName>
    <definedName name="posnet2" localSheetId="34">#REF!</definedName>
    <definedName name="posnet2" localSheetId="39">#REF!</definedName>
    <definedName name="posnet2" localSheetId="56">#REF!</definedName>
    <definedName name="posnet2" localSheetId="69">#REF!</definedName>
    <definedName name="posnet2" localSheetId="19">#REF!</definedName>
    <definedName name="posnet2" localSheetId="26">#REF!</definedName>
    <definedName name="posnet2" localSheetId="0">#REF!</definedName>
    <definedName name="posnet2">#REF!</definedName>
    <definedName name="POTENCIAL" localSheetId="15">#REF!</definedName>
    <definedName name="POTENCIAL" localSheetId="16">#REF!</definedName>
    <definedName name="POTENCIAL" localSheetId="41">#REF!</definedName>
    <definedName name="POTENCIAL" localSheetId="46">#REF!</definedName>
    <definedName name="POTENCIAL" localSheetId="35">#REF!</definedName>
    <definedName name="POTENCIAL" localSheetId="29">#REF!</definedName>
    <definedName name="POTENCIAL" localSheetId="33">#REF!</definedName>
    <definedName name="POTENCIAL" localSheetId="34">#REF!</definedName>
    <definedName name="POTENCIAL" localSheetId="36">#N/A</definedName>
    <definedName name="POTENCIAL" localSheetId="39">#REF!</definedName>
    <definedName name="POTENCIAL" localSheetId="50">#REF!</definedName>
    <definedName name="POTENCIAL" localSheetId="51">#REF!</definedName>
    <definedName name="POTENCIAL" localSheetId="55">#REF!</definedName>
    <definedName name="POTENCIAL" localSheetId="56">#REF!</definedName>
    <definedName name="POTENCIAL" localSheetId="19">#REF!</definedName>
    <definedName name="POTENCIAL" localSheetId="26">#REF!</definedName>
    <definedName name="POTENCIAL" localSheetId="0">#REF!</definedName>
    <definedName name="POTENCIAL">#REF!</definedName>
    <definedName name="pp" localSheetId="15" hidden="1">{"Riqfin97",#N/A,FALSE,"Tran";"Riqfinpro",#N/A,FALSE,"Tran"}</definedName>
    <definedName name="PP" localSheetId="16">#REF!</definedName>
    <definedName name="PP" localSheetId="41">#REF!</definedName>
    <definedName name="PP" localSheetId="46">#REF!</definedName>
    <definedName name="PP" localSheetId="35">#REF!</definedName>
    <definedName name="PP" localSheetId="29">#REF!</definedName>
    <definedName name="PP" localSheetId="34">#REF!</definedName>
    <definedName name="PP" localSheetId="36">#N/A</definedName>
    <definedName name="PP" localSheetId="39">#REF!</definedName>
    <definedName name="PP" localSheetId="50">#REF!</definedName>
    <definedName name="PP" localSheetId="51">#REF!</definedName>
    <definedName name="PP" localSheetId="55">#REF!</definedName>
    <definedName name="PP" localSheetId="56">#REF!</definedName>
    <definedName name="PP" localSheetId="19">#REF!</definedName>
    <definedName name="PP" localSheetId="26">#REF!</definedName>
    <definedName name="PP" localSheetId="0">#REF!</definedName>
    <definedName name="PP">#REF!</definedName>
    <definedName name="ppoooooooooo" localSheetId="16" hidden="1">#REF!</definedName>
    <definedName name="ppoooooooooo" localSheetId="41" hidden="1">#REF!</definedName>
    <definedName name="ppoooooooooo" localSheetId="46" hidden="1">#REF!</definedName>
    <definedName name="ppoooooooooo" localSheetId="35" hidden="1">#REF!</definedName>
    <definedName name="ppoooooooooo" localSheetId="29" hidden="1">#REF!</definedName>
    <definedName name="ppoooooooooo" localSheetId="34" hidden="1">#REF!</definedName>
    <definedName name="ppoooooooooo" localSheetId="39" hidden="1">#REF!</definedName>
    <definedName name="ppoooooooooo" localSheetId="50" hidden="1">#REF!</definedName>
    <definedName name="ppoooooooooo" localSheetId="51" hidden="1">#REF!</definedName>
    <definedName name="ppoooooooooo" localSheetId="55" hidden="1">#REF!</definedName>
    <definedName name="ppoooooooooo" localSheetId="56" hidden="1">#REF!</definedName>
    <definedName name="ppoooooooooo" localSheetId="19" hidden="1">#REF!</definedName>
    <definedName name="ppoooooooooo" localSheetId="26" hidden="1">#REF!</definedName>
    <definedName name="ppoooooooooo" localSheetId="0" hidden="1">#REF!</definedName>
    <definedName name="ppoooooooooo" hidden="1">#REF!</definedName>
    <definedName name="ppp" localSheetId="15" hidden="1">{"Riqfin97",#N/A,FALSE,"Tran";"Riqfinpro",#N/A,FALSE,"Tran"}</definedName>
    <definedName name="ppp" localSheetId="16" hidden="1">{"Riqfin97",#N/A,FALSE,"Tran";"Riqfinpro",#N/A,FALSE,"Tran"}</definedName>
    <definedName name="ppp" localSheetId="23" hidden="1">{"Riqfin97",#N/A,FALSE,"Tran";"Riqfinpro",#N/A,FALSE,"Tran"}</definedName>
    <definedName name="ppp" localSheetId="25" hidden="1">{"Riqfin97",#N/A,FALSE,"Tran";"Riqfinpro",#N/A,FALSE,"Tran"}</definedName>
    <definedName name="ppp" localSheetId="41" hidden="1">{"Riqfin97",#N/A,FALSE,"Tran";"Riqfinpro",#N/A,FALSE,"Tran"}</definedName>
    <definedName name="ppp" localSheetId="46" hidden="1">{"Riqfin97",#N/A,FALSE,"Tran";"Riqfinpro",#N/A,FALSE,"Tran"}</definedName>
    <definedName name="ppp" localSheetId="7" hidden="1">{"Riqfin97",#N/A,FALSE,"Tran";"Riqfinpro",#N/A,FALSE,"Tran"}</definedName>
    <definedName name="ppp" localSheetId="8" hidden="1">{"Riqfin97",#N/A,FALSE,"Tran";"Riqfinpro",#N/A,FALSE,"Tran"}</definedName>
    <definedName name="ppp" localSheetId="35" hidden="1">{"Riqfin97",#N/A,FALSE,"Tran";"Riqfinpro",#N/A,FALSE,"Tran"}</definedName>
    <definedName name="ppp" localSheetId="2" hidden="1">{"Riqfin97",#N/A,FALSE,"Tran";"Riqfinpro",#N/A,FALSE,"Tran"}</definedName>
    <definedName name="ppp" localSheetId="28" hidden="1">{"Riqfin97",#N/A,FALSE,"Tran";"Riqfinpro",#N/A,FALSE,"Tran"}</definedName>
    <definedName name="ppp" localSheetId="29" hidden="1">{"Riqfin97",#N/A,FALSE,"Tran";"Riqfinpro",#N/A,FALSE,"Tran"}</definedName>
    <definedName name="ppp" localSheetId="30" hidden="1">{"Riqfin97",#N/A,FALSE,"Tran";"Riqfinpro",#N/A,FALSE,"Tran"}</definedName>
    <definedName name="ppp" localSheetId="31" hidden="1">{"Riqfin97",#N/A,FALSE,"Tran";"Riqfinpro",#N/A,FALSE,"Tran"}</definedName>
    <definedName name="ppp" localSheetId="32" hidden="1">{"Riqfin97",#N/A,FALSE,"Tran";"Riqfinpro",#N/A,FALSE,"Tran"}</definedName>
    <definedName name="ppp" localSheetId="33" hidden="1">{"Riqfin97",#N/A,FALSE,"Tran";"Riqfinpro",#N/A,FALSE,"Tran"}</definedName>
    <definedName name="ppp" localSheetId="34" hidden="1">{"Riqfin97",#N/A,FALSE,"Tran";"Riqfinpro",#N/A,FALSE,"Tran"}</definedName>
    <definedName name="ppp" localSheetId="36" hidden="1">{"Riqfin97",#N/A,FALSE,"Tran";"Riqfinpro",#N/A,FALSE,"Tran"}</definedName>
    <definedName name="ppp" localSheetId="39" hidden="1">{"Riqfin97",#N/A,FALSE,"Tran";"Riqfinpro",#N/A,FALSE,"Tran"}</definedName>
    <definedName name="ppp" localSheetId="50" hidden="1">{"Riqfin97",#N/A,FALSE,"Tran";"Riqfinpro",#N/A,FALSE,"Tran"}</definedName>
    <definedName name="ppp" localSheetId="51" hidden="1">{"Riqfin97",#N/A,FALSE,"Tran";"Riqfinpro",#N/A,FALSE,"Tran"}</definedName>
    <definedName name="ppp" localSheetId="52" hidden="1">{"Riqfin97",#N/A,FALSE,"Tran";"Riqfinpro",#N/A,FALSE,"Tran"}</definedName>
    <definedName name="ppp" localSheetId="53" hidden="1">{"Riqfin97",#N/A,FALSE,"Tran";"Riqfinpro",#N/A,FALSE,"Tran"}</definedName>
    <definedName name="ppp" localSheetId="54" hidden="1">{"Riqfin97",#N/A,FALSE,"Tran";"Riqfinpro",#N/A,FALSE,"Tran"}</definedName>
    <definedName name="ppp" localSheetId="55" hidden="1">{"Riqfin97",#N/A,FALSE,"Tran";"Riqfinpro",#N/A,FALSE,"Tran"}</definedName>
    <definedName name="ppp" localSheetId="56" hidden="1">{"Riqfin97",#N/A,FALSE,"Tran";"Riqfinpro",#N/A,FALSE,"Tran"}</definedName>
    <definedName name="ppp" localSheetId="69" hidden="1">{"Riqfin97",#N/A,FALSE,"Tran";"Riqfinpro",#N/A,FALSE,"Tran"}</definedName>
    <definedName name="ppp" localSheetId="70" hidden="1">{"Riqfin97",#N/A,FALSE,"Tran";"Riqfinpro",#N/A,FALSE,"Tran"}</definedName>
    <definedName name="ppp" localSheetId="19" hidden="1">{"Riqfin97",#N/A,FALSE,"Tran";"Riqfinpro",#N/A,FALSE,"Tran"}</definedName>
    <definedName name="ppp" localSheetId="22" hidden="1">{"Riqfin97",#N/A,FALSE,"Tran";"Riqfinpro",#N/A,FALSE,"Tran"}</definedName>
    <definedName name="ppp" localSheetId="24" hidden="1">{"Riqfin97",#N/A,FALSE,"Tran";"Riqfinpro",#N/A,FALSE,"Tran"}</definedName>
    <definedName name="ppp" localSheetId="26" hidden="1">{"Riqfin97",#N/A,FALSE,"Tran";"Riqfinpro",#N/A,FALSE,"Tran"}</definedName>
    <definedName name="ppp" localSheetId="27" hidden="1">{"Riqfin97",#N/A,FALSE,"Tran";"Riqfinpro",#N/A,FALSE,"Tran"}</definedName>
    <definedName name="ppp" localSheetId="0" hidden="1">{"Riqfin97",#N/A,FALSE,"Tran";"Riqfinpro",#N/A,FALSE,"Tran"}</definedName>
    <definedName name="ppp" hidden="1">{"Riqfin97",#N/A,FALSE,"Tran";"Riqfinpro",#N/A,FALSE,"Tran"}</definedName>
    <definedName name="pppppp" localSheetId="15" hidden="1">{"Riqfin97",#N/A,FALSE,"Tran";"Riqfinpro",#N/A,FALSE,"Tran"}</definedName>
    <definedName name="pppppp" localSheetId="16" hidden="1">{"Riqfin97",#N/A,FALSE,"Tran";"Riqfinpro",#N/A,FALSE,"Tran"}</definedName>
    <definedName name="pppppp" localSheetId="23" hidden="1">{"Riqfin97",#N/A,FALSE,"Tran";"Riqfinpro",#N/A,FALSE,"Tran"}</definedName>
    <definedName name="pppppp" localSheetId="25" hidden="1">{"Riqfin97",#N/A,FALSE,"Tran";"Riqfinpro",#N/A,FALSE,"Tran"}</definedName>
    <definedName name="pppppp" localSheetId="41" hidden="1">{"Riqfin97",#N/A,FALSE,"Tran";"Riqfinpro",#N/A,FALSE,"Tran"}</definedName>
    <definedName name="pppppp" localSheetId="46" hidden="1">{"Riqfin97",#N/A,FALSE,"Tran";"Riqfinpro",#N/A,FALSE,"Tran"}</definedName>
    <definedName name="pppppp" localSheetId="7" hidden="1">{"Riqfin97",#N/A,FALSE,"Tran";"Riqfinpro",#N/A,FALSE,"Tran"}</definedName>
    <definedName name="pppppp" localSheetId="8" hidden="1">{"Riqfin97",#N/A,FALSE,"Tran";"Riqfinpro",#N/A,FALSE,"Tran"}</definedName>
    <definedName name="pppppp" localSheetId="35" hidden="1">{"Riqfin97",#N/A,FALSE,"Tran";"Riqfinpro",#N/A,FALSE,"Tran"}</definedName>
    <definedName name="pppppp" localSheetId="2" hidden="1">{"Riqfin97",#N/A,FALSE,"Tran";"Riqfinpro",#N/A,FALSE,"Tran"}</definedName>
    <definedName name="pppppp" localSheetId="28" hidden="1">{"Riqfin97",#N/A,FALSE,"Tran";"Riqfinpro",#N/A,FALSE,"Tran"}</definedName>
    <definedName name="pppppp" localSheetId="29" hidden="1">{"Riqfin97",#N/A,FALSE,"Tran";"Riqfinpro",#N/A,FALSE,"Tran"}</definedName>
    <definedName name="pppppp" localSheetId="30" hidden="1">{"Riqfin97",#N/A,FALSE,"Tran";"Riqfinpro",#N/A,FALSE,"Tran"}</definedName>
    <definedName name="pppppp" localSheetId="31" hidden="1">{"Riqfin97",#N/A,FALSE,"Tran";"Riqfinpro",#N/A,FALSE,"Tran"}</definedName>
    <definedName name="pppppp" localSheetId="32" hidden="1">{"Riqfin97",#N/A,FALSE,"Tran";"Riqfinpro",#N/A,FALSE,"Tran"}</definedName>
    <definedName name="pppppp" localSheetId="33" hidden="1">{"Riqfin97",#N/A,FALSE,"Tran";"Riqfinpro",#N/A,FALSE,"Tran"}</definedName>
    <definedName name="pppppp" localSheetId="34" hidden="1">{"Riqfin97",#N/A,FALSE,"Tran";"Riqfinpro",#N/A,FALSE,"Tran"}</definedName>
    <definedName name="pppppp" localSheetId="36" hidden="1">{"Riqfin97",#N/A,FALSE,"Tran";"Riqfinpro",#N/A,FALSE,"Tran"}</definedName>
    <definedName name="pppppp" localSheetId="39" hidden="1">{"Riqfin97",#N/A,FALSE,"Tran";"Riqfinpro",#N/A,FALSE,"Tran"}</definedName>
    <definedName name="pppppp" localSheetId="50" hidden="1">{"Riqfin97",#N/A,FALSE,"Tran";"Riqfinpro",#N/A,FALSE,"Tran"}</definedName>
    <definedName name="pppppp" localSheetId="51" hidden="1">{"Riqfin97",#N/A,FALSE,"Tran";"Riqfinpro",#N/A,FALSE,"Tran"}</definedName>
    <definedName name="pppppp" localSheetId="52" hidden="1">{"Riqfin97",#N/A,FALSE,"Tran";"Riqfinpro",#N/A,FALSE,"Tran"}</definedName>
    <definedName name="pppppp" localSheetId="53" hidden="1">{"Riqfin97",#N/A,FALSE,"Tran";"Riqfinpro",#N/A,FALSE,"Tran"}</definedName>
    <definedName name="pppppp" localSheetId="54" hidden="1">{"Riqfin97",#N/A,FALSE,"Tran";"Riqfinpro",#N/A,FALSE,"Tran"}</definedName>
    <definedName name="pppppp" localSheetId="55" hidden="1">{"Riqfin97",#N/A,FALSE,"Tran";"Riqfinpro",#N/A,FALSE,"Tran"}</definedName>
    <definedName name="pppppp" localSheetId="56" hidden="1">{"Riqfin97",#N/A,FALSE,"Tran";"Riqfinpro",#N/A,FALSE,"Tran"}</definedName>
    <definedName name="pppppp" localSheetId="69" hidden="1">{"Riqfin97",#N/A,FALSE,"Tran";"Riqfinpro",#N/A,FALSE,"Tran"}</definedName>
    <definedName name="pppppp" localSheetId="70" hidden="1">{"Riqfin97",#N/A,FALSE,"Tran";"Riqfinpro",#N/A,FALSE,"Tran"}</definedName>
    <definedName name="pppppp" localSheetId="19" hidden="1">{"Riqfin97",#N/A,FALSE,"Tran";"Riqfinpro",#N/A,FALSE,"Tran"}</definedName>
    <definedName name="pppppp" localSheetId="22" hidden="1">{"Riqfin97",#N/A,FALSE,"Tran";"Riqfinpro",#N/A,FALSE,"Tran"}</definedName>
    <definedName name="pppppp" localSheetId="24" hidden="1">{"Riqfin97",#N/A,FALSE,"Tran";"Riqfinpro",#N/A,FALSE,"Tran"}</definedName>
    <definedName name="pppppp" localSheetId="26" hidden="1">{"Riqfin97",#N/A,FALSE,"Tran";"Riqfinpro",#N/A,FALSE,"Tran"}</definedName>
    <definedName name="pppppp" localSheetId="27" hidden="1">{"Riqfin97",#N/A,FALSE,"Tran";"Riqfinpro",#N/A,FALSE,"Tran"}</definedName>
    <definedName name="pppppp" localSheetId="0" hidden="1">{"Riqfin97",#N/A,FALSE,"Tran";"Riqfinpro",#N/A,FALSE,"Tran"}</definedName>
    <definedName name="pppppp" hidden="1">{"Riqfin97",#N/A,FALSE,"Tran";"Riqfinpro",#N/A,FALSE,"Tran"}</definedName>
    <definedName name="pppppppppp" localSheetId="16" hidden="1">#REF!</definedName>
    <definedName name="pppppppppp" localSheetId="25" hidden="1">#REF!</definedName>
    <definedName name="pppppppppp" localSheetId="41" hidden="1">#REF!</definedName>
    <definedName name="pppppppppp" localSheetId="46" hidden="1">#REF!</definedName>
    <definedName name="pppppppppp" localSheetId="35" hidden="1">#REF!</definedName>
    <definedName name="pppppppppp" localSheetId="29" hidden="1">#REF!</definedName>
    <definedName name="pppppppppp" localSheetId="33" hidden="1">#REF!</definedName>
    <definedName name="pppppppppp" localSheetId="34" hidden="1">#REF!</definedName>
    <definedName name="pppppppppp" localSheetId="39" hidden="1">#REF!</definedName>
    <definedName name="pppppppppp" localSheetId="50" hidden="1">#REF!</definedName>
    <definedName name="pppppppppp" localSheetId="51" hidden="1">#REF!</definedName>
    <definedName name="pppppppppp" localSheetId="55" hidden="1">#REF!</definedName>
    <definedName name="pppppppppp" localSheetId="56" hidden="1">#REF!</definedName>
    <definedName name="pppppppppp" localSheetId="69" hidden="1">#REF!</definedName>
    <definedName name="pppppppppp" localSheetId="19" hidden="1">#REF!</definedName>
    <definedName name="pppppppppp" localSheetId="26" hidden="1">#REF!</definedName>
    <definedName name="pppppppppp" localSheetId="0" hidden="1">#REF!</definedName>
    <definedName name="pppppppppp" hidden="1">#REF!</definedName>
    <definedName name="ppppppppppppp" localSheetId="16" hidden="1">#REF!</definedName>
    <definedName name="ppppppppppppp" localSheetId="41" hidden="1">#REF!</definedName>
    <definedName name="ppppppppppppp" localSheetId="46" hidden="1">#REF!</definedName>
    <definedName name="ppppppppppppp" localSheetId="35" hidden="1">#REF!</definedName>
    <definedName name="ppppppppppppp" localSheetId="29" hidden="1">#REF!</definedName>
    <definedName name="ppppppppppppp" localSheetId="34" hidden="1">#REF!</definedName>
    <definedName name="ppppppppppppp" localSheetId="39" hidden="1">#REF!</definedName>
    <definedName name="ppppppppppppp" localSheetId="50" hidden="1">#REF!</definedName>
    <definedName name="ppppppppppppp" localSheetId="51" hidden="1">#REF!</definedName>
    <definedName name="ppppppppppppp" localSheetId="55" hidden="1">#REF!</definedName>
    <definedName name="ppppppppppppp" localSheetId="56" hidden="1">#REF!</definedName>
    <definedName name="ppppppppppppp" localSheetId="19" hidden="1">#REF!</definedName>
    <definedName name="ppppppppppppp" localSheetId="26" hidden="1">#REF!</definedName>
    <definedName name="ppppppppppppp" localSheetId="0" hidden="1">#REF!</definedName>
    <definedName name="ppppppppppppp" hidden="1">#REF!</definedName>
    <definedName name="PPPWGT">#N/A</definedName>
    <definedName name="PRECIOCIFBANANO" localSheetId="16">#REF!</definedName>
    <definedName name="PRECIOCIFBANANO" localSheetId="25">#REF!</definedName>
    <definedName name="PRECIOCIFBANANO" localSheetId="41">#REF!</definedName>
    <definedName name="PRECIOCIFBANANO" localSheetId="46">#REF!</definedName>
    <definedName name="PRECIOCIFBANANO" localSheetId="35">#REF!</definedName>
    <definedName name="PRECIOCIFBANANO" localSheetId="29">#REF!</definedName>
    <definedName name="PRECIOCIFBANANO" localSheetId="33">#REF!</definedName>
    <definedName name="PRECIOCIFBANANO" localSheetId="34">#REF!</definedName>
    <definedName name="PRECIOCIFBANANO" localSheetId="39">#REF!</definedName>
    <definedName name="PRECIOCIFBANANO" localSheetId="55">#REF!</definedName>
    <definedName name="PRECIOCIFBANANO" localSheetId="56">#REF!</definedName>
    <definedName name="PRECIOCIFBANANO" localSheetId="69">#REF!</definedName>
    <definedName name="PRECIOCIFBANANO" localSheetId="19">#REF!</definedName>
    <definedName name="PRECIOCIFBANANO" localSheetId="26">#REF!</definedName>
    <definedName name="PRECIOCIFBANANO" localSheetId="0">#REF!</definedName>
    <definedName name="PRECIOCIFBANANO">#REF!</definedName>
    <definedName name="Preparar_Reporte" localSheetId="16">#REF!</definedName>
    <definedName name="Preparar_Reporte" localSheetId="41">#REF!</definedName>
    <definedName name="Preparar_Reporte" localSheetId="46">#REF!</definedName>
    <definedName name="Preparar_Reporte" localSheetId="35">#REF!</definedName>
    <definedName name="Preparar_Reporte" localSheetId="34">#REF!</definedName>
    <definedName name="Preparar_Reporte" localSheetId="39">#REF!</definedName>
    <definedName name="Preparar_Reporte" localSheetId="19">#REF!</definedName>
    <definedName name="Preparar_Reporte" localSheetId="26">#REF!</definedName>
    <definedName name="Preparar_Reporte" localSheetId="0">#REF!</definedName>
    <definedName name="Preparar_Reporte">#REF!</definedName>
    <definedName name="PRES1" localSheetId="16">[84]nonopec!#REF!</definedName>
    <definedName name="PRES1" localSheetId="35">[84]nonopec!#REF!</definedName>
    <definedName name="PRES1" localSheetId="29">#REF!</definedName>
    <definedName name="PRES1" localSheetId="33">#REF!</definedName>
    <definedName name="PRES1" localSheetId="36">#REF!</definedName>
    <definedName name="PRES1" localSheetId="50">#REF!</definedName>
    <definedName name="PRES1" localSheetId="51">#REF!</definedName>
    <definedName name="PRES1" localSheetId="55">#REF!</definedName>
    <definedName name="PRES1" localSheetId="70">#REF!</definedName>
    <definedName name="PRES1" localSheetId="26">[84]nonopec!#REF!</definedName>
    <definedName name="PRES1">[84]nonopec!#REF!</definedName>
    <definedName name="PRES2" localSheetId="16">[84]nonopec!#REF!</definedName>
    <definedName name="PRES2" localSheetId="35">[84]nonopec!#REF!</definedName>
    <definedName name="PRES2" localSheetId="29">#REF!</definedName>
    <definedName name="PRES2" localSheetId="36">#REF!</definedName>
    <definedName name="PRES2" localSheetId="50">#REF!</definedName>
    <definedName name="PRES2" localSheetId="51">#REF!</definedName>
    <definedName name="PRES2" localSheetId="55">#REF!</definedName>
    <definedName name="PRES2" localSheetId="56">[84]nonopec!#REF!</definedName>
    <definedName name="PRES2" localSheetId="70">#REF!</definedName>
    <definedName name="PRES2" localSheetId="26">[84]nonopec!#REF!</definedName>
    <definedName name="PRES2">[84]nonopec!#REF!</definedName>
    <definedName name="PRES3" localSheetId="16">[84]nonopec!#REF!</definedName>
    <definedName name="PRES3" localSheetId="29">#REF!</definedName>
    <definedName name="PRES3" localSheetId="36">#REF!</definedName>
    <definedName name="PRES3" localSheetId="50">#REF!</definedName>
    <definedName name="PRES3" localSheetId="51">#REF!</definedName>
    <definedName name="PRES3" localSheetId="55">#REF!</definedName>
    <definedName name="PRES3" localSheetId="56">[84]nonopec!#REF!</definedName>
    <definedName name="PRES3" localSheetId="70">#REF!</definedName>
    <definedName name="PRES3" localSheetId="26">[84]nonopec!#REF!</definedName>
    <definedName name="PRES3">[84]nonopec!#REF!</definedName>
    <definedName name="presion" localSheetId="16">#REF!</definedName>
    <definedName name="presion" localSheetId="25">#REF!</definedName>
    <definedName name="presion" localSheetId="41">#REF!</definedName>
    <definedName name="presion" localSheetId="46">#REF!</definedName>
    <definedName name="presion" localSheetId="35">#REF!</definedName>
    <definedName name="presion" localSheetId="34">#REF!</definedName>
    <definedName name="presion" localSheetId="39">#REF!</definedName>
    <definedName name="presion" localSheetId="56">#REF!</definedName>
    <definedName name="presion" localSheetId="69">#REF!</definedName>
    <definedName name="presion" localSheetId="19">#REF!</definedName>
    <definedName name="presion" localSheetId="26">#REF!</definedName>
    <definedName name="presion" localSheetId="0">#REF!</definedName>
    <definedName name="presion">#REF!</definedName>
    <definedName name="PRICE" localSheetId="16">#REF!</definedName>
    <definedName name="PRICE" localSheetId="41">#REF!</definedName>
    <definedName name="PRICE" localSheetId="46">#REF!</definedName>
    <definedName name="PRICE" localSheetId="35">#REF!</definedName>
    <definedName name="PRICE" localSheetId="29">#REF!</definedName>
    <definedName name="PRICE" localSheetId="33">#REF!</definedName>
    <definedName name="PRICE" localSheetId="34">#REF!</definedName>
    <definedName name="PRICE" localSheetId="39">#REF!</definedName>
    <definedName name="PRICE" localSheetId="55">#REF!</definedName>
    <definedName name="PRICE" localSheetId="56">#REF!</definedName>
    <definedName name="PRICE" localSheetId="19">#REF!</definedName>
    <definedName name="PRICE" localSheetId="26">#REF!</definedName>
    <definedName name="PRICE" localSheetId="0">#REF!</definedName>
    <definedName name="PRICE">#REF!</definedName>
    <definedName name="PRICETAB" localSheetId="16">#REF!</definedName>
    <definedName name="PRICETAB" localSheetId="41">#REF!</definedName>
    <definedName name="PRICETAB" localSheetId="46">#REF!</definedName>
    <definedName name="PRICETAB" localSheetId="35">#REF!</definedName>
    <definedName name="PRICETAB" localSheetId="29">#REF!</definedName>
    <definedName name="PRICETAB" localSheetId="34">#REF!</definedName>
    <definedName name="PRICETAB" localSheetId="39">#REF!</definedName>
    <definedName name="PRICETAB" localSheetId="55">#REF!</definedName>
    <definedName name="PRICETAB" localSheetId="56">#REF!</definedName>
    <definedName name="PRICETAB" localSheetId="19">#REF!</definedName>
    <definedName name="PRICETAB" localSheetId="26">#REF!</definedName>
    <definedName name="PRICETAB" localSheetId="0">#REF!</definedName>
    <definedName name="PRICETAB">#REF!</definedName>
    <definedName name="print" localSheetId="16">#REF!</definedName>
    <definedName name="print" localSheetId="41">#REF!</definedName>
    <definedName name="print" localSheetId="46">#REF!</definedName>
    <definedName name="print" localSheetId="35">#REF!</definedName>
    <definedName name="print" localSheetId="34">#REF!</definedName>
    <definedName name="print" localSheetId="39">#REF!</definedName>
    <definedName name="print" localSheetId="19">#REF!</definedName>
    <definedName name="print" localSheetId="26">#REF!</definedName>
    <definedName name="print" localSheetId="0">#REF!</definedName>
    <definedName name="print">#REF!</definedName>
    <definedName name="Print_Area_MI" localSheetId="15">[1]A!#REF!</definedName>
    <definedName name="Print_Area_MI" localSheetId="16">#REF!</definedName>
    <definedName name="Print_Area_MI" localSheetId="25">#REF!</definedName>
    <definedName name="Print_Area_MI" localSheetId="41">#REF!</definedName>
    <definedName name="Print_Area_MI" localSheetId="46">#REF!</definedName>
    <definedName name="Print_Area_MI" localSheetId="35">#REF!</definedName>
    <definedName name="Print_Area_MI" localSheetId="29">#REF!</definedName>
    <definedName name="Print_Area_MI" localSheetId="34">#REF!</definedName>
    <definedName name="Print_Area_MI" localSheetId="36">#N/A</definedName>
    <definedName name="Print_Area_MI" localSheetId="39">#REF!</definedName>
    <definedName name="Print_Area_MI" localSheetId="50">#REF!</definedName>
    <definedName name="Print_Area_MI" localSheetId="51">#REF!</definedName>
    <definedName name="Print_Area_MI" localSheetId="55">#REF!</definedName>
    <definedName name="Print_Area_MI" localSheetId="56">#REF!</definedName>
    <definedName name="Print_Area_MI" localSheetId="69">#REF!</definedName>
    <definedName name="Print_Area_MI" localSheetId="19">#REF!</definedName>
    <definedName name="Print_Area_MI" localSheetId="26">#REF!</definedName>
    <definedName name="Print_Area_MI" localSheetId="0">#REF!</definedName>
    <definedName name="Print_Area_MI">#REF!</definedName>
    <definedName name="Print_Titles_MI" localSheetId="16">#REF!</definedName>
    <definedName name="Print_Titles_MI" localSheetId="41">#REF!</definedName>
    <definedName name="Print_Titles_MI" localSheetId="46">#REF!</definedName>
    <definedName name="Print_Titles_MI" localSheetId="35">#REF!</definedName>
    <definedName name="Print_Titles_MI" localSheetId="34">#REF!</definedName>
    <definedName name="Print_Titles_MI" localSheetId="39">#REF!</definedName>
    <definedName name="Print_Titles_MI" localSheetId="19">#REF!</definedName>
    <definedName name="Print_Titles_MI" localSheetId="26">#REF!</definedName>
    <definedName name="Print_Titles_MI" localSheetId="0">#REF!</definedName>
    <definedName name="Print_Titles_MI">#REF!</definedName>
    <definedName name="Print1" localSheetId="16">#REF!</definedName>
    <definedName name="Print1" localSheetId="41">#REF!</definedName>
    <definedName name="Print1" localSheetId="46">#REF!</definedName>
    <definedName name="Print1" localSheetId="35">#REF!</definedName>
    <definedName name="Print1" localSheetId="29">#REF!</definedName>
    <definedName name="Print1" localSheetId="34">#REF!</definedName>
    <definedName name="Print1" localSheetId="39">#REF!</definedName>
    <definedName name="Print1" localSheetId="50">#REF!</definedName>
    <definedName name="Print1" localSheetId="51">#REF!</definedName>
    <definedName name="Print1" localSheetId="55">#REF!</definedName>
    <definedName name="Print1" localSheetId="56">#REF!</definedName>
    <definedName name="Print1" localSheetId="19">#REF!</definedName>
    <definedName name="Print1" localSheetId="26">#REF!</definedName>
    <definedName name="Print1" localSheetId="0">#REF!</definedName>
    <definedName name="Print1">#REF!</definedName>
    <definedName name="PRINTMACRO" localSheetId="16">#REF!</definedName>
    <definedName name="PRINTMACRO" localSheetId="41">#REF!</definedName>
    <definedName name="PRINTMACRO" localSheetId="46">#REF!</definedName>
    <definedName name="PRINTMACRO" localSheetId="35">#REF!</definedName>
    <definedName name="PRINTMACRO" localSheetId="29">#REF!</definedName>
    <definedName name="PRINTMACRO" localSheetId="34">#REF!</definedName>
    <definedName name="PRINTMACRO" localSheetId="39">#REF!</definedName>
    <definedName name="PRINTMACRO" localSheetId="56">#REF!</definedName>
    <definedName name="PRINTMACRO" localSheetId="19">#REF!</definedName>
    <definedName name="PRINTMACRO" localSheetId="26">#REF!</definedName>
    <definedName name="PRINTMACRO" localSheetId="0">#REF!</definedName>
    <definedName name="PRINTMACRO">#REF!</definedName>
    <definedName name="PrintThis_Links" localSheetId="15">[139]Links!$A$1:$F$33</definedName>
    <definedName name="PrintThis_Links" localSheetId="36">#REF!</definedName>
    <definedName name="PrintThis_Links" localSheetId="55">#REF!</definedName>
    <definedName name="PrintThis_Links" localSheetId="70">#REF!</definedName>
    <definedName name="PrintThis_Links">[140]Links!$A$1:$F$33</definedName>
    <definedName name="PRIV0" localSheetId="15">#REF!</definedName>
    <definedName name="PRIV0" localSheetId="16">#REF!</definedName>
    <definedName name="PRIV0" localSheetId="25">#REF!</definedName>
    <definedName name="PRIV0" localSheetId="41">#REF!</definedName>
    <definedName name="PRIV0" localSheetId="46">#REF!</definedName>
    <definedName name="PRIV0" localSheetId="35">#REF!</definedName>
    <definedName name="PRIV0" localSheetId="29">#REF!</definedName>
    <definedName name="PRIV0" localSheetId="33">#REF!</definedName>
    <definedName name="PRIV0" localSheetId="34">#REF!</definedName>
    <definedName name="PRIV0" localSheetId="39">#REF!</definedName>
    <definedName name="PRIV0" localSheetId="55">#REF!</definedName>
    <definedName name="PRIV0" localSheetId="56">#REF!</definedName>
    <definedName name="PRIV0" localSheetId="69">#REF!</definedName>
    <definedName name="PRIV0" localSheetId="19">#REF!</definedName>
    <definedName name="PRIV0" localSheetId="26">#REF!</definedName>
    <definedName name="PRIV0" localSheetId="0">#REF!</definedName>
    <definedName name="PRIV0">#REF!</definedName>
    <definedName name="PRIV00" localSheetId="15">#REF!</definedName>
    <definedName name="PRIV00" localSheetId="16">#REF!</definedName>
    <definedName name="PRIV00" localSheetId="41">#REF!</definedName>
    <definedName name="PRIV00" localSheetId="46">#REF!</definedName>
    <definedName name="PRIV00" localSheetId="35">#REF!</definedName>
    <definedName name="PRIV00" localSheetId="29">#REF!</definedName>
    <definedName name="PRIV00" localSheetId="34">#REF!</definedName>
    <definedName name="PRIV00" localSheetId="39">#REF!</definedName>
    <definedName name="PRIV00" localSheetId="55">#REF!</definedName>
    <definedName name="PRIV00" localSheetId="56">#REF!</definedName>
    <definedName name="PRIV00" localSheetId="19">#REF!</definedName>
    <definedName name="PRIV00" localSheetId="26">#REF!</definedName>
    <definedName name="PRIV00" localSheetId="0">#REF!</definedName>
    <definedName name="PRIV00">#REF!</definedName>
    <definedName name="PRIV1" localSheetId="15">#REF!</definedName>
    <definedName name="PRIV1" localSheetId="16">#REF!</definedName>
    <definedName name="PRIV1" localSheetId="41">#REF!</definedName>
    <definedName name="PRIV1" localSheetId="46">#REF!</definedName>
    <definedName name="PRIV1" localSheetId="35">#REF!</definedName>
    <definedName name="PRIV1" localSheetId="29">#REF!</definedName>
    <definedName name="PRIV1" localSheetId="34">#REF!</definedName>
    <definedName name="PRIV1" localSheetId="39">#REF!</definedName>
    <definedName name="PRIV1" localSheetId="55">#REF!</definedName>
    <definedName name="PRIV1" localSheetId="56">#REF!</definedName>
    <definedName name="PRIV1" localSheetId="19">#REF!</definedName>
    <definedName name="PRIV1" localSheetId="26">#REF!</definedName>
    <definedName name="PRIV1" localSheetId="0">#REF!</definedName>
    <definedName name="PRIV1">#REF!</definedName>
    <definedName name="PRIV11" localSheetId="16">#REF!</definedName>
    <definedName name="PRIV11" localSheetId="41">#REF!</definedName>
    <definedName name="PRIV11" localSheetId="46">#REF!</definedName>
    <definedName name="PRIV11" localSheetId="35">#REF!</definedName>
    <definedName name="PRIV11" localSheetId="29">#REF!</definedName>
    <definedName name="PRIV11" localSheetId="34">#REF!</definedName>
    <definedName name="PRIV11" localSheetId="39">#REF!</definedName>
    <definedName name="PRIV11" localSheetId="56">#REF!</definedName>
    <definedName name="PRIV11" localSheetId="19">#REF!</definedName>
    <definedName name="PRIV11" localSheetId="26">#REF!</definedName>
    <definedName name="PRIV11" localSheetId="0">#REF!</definedName>
    <definedName name="PRIV11">#REF!</definedName>
    <definedName name="PRIV2" localSheetId="16">#REF!</definedName>
    <definedName name="PRIV2" localSheetId="41">#REF!</definedName>
    <definedName name="PRIV2" localSheetId="46">#REF!</definedName>
    <definedName name="PRIV2" localSheetId="35">#REF!</definedName>
    <definedName name="PRIV2" localSheetId="29">#REF!</definedName>
    <definedName name="PRIV2" localSheetId="34">#REF!</definedName>
    <definedName name="PRIV2" localSheetId="39">#REF!</definedName>
    <definedName name="PRIV2" localSheetId="56">#REF!</definedName>
    <definedName name="PRIV2" localSheetId="19">#REF!</definedName>
    <definedName name="PRIV2" localSheetId="26">#REF!</definedName>
    <definedName name="PRIV2" localSheetId="0">#REF!</definedName>
    <definedName name="PRIV2">#REF!</definedName>
    <definedName name="PRIV22" localSheetId="16">#REF!</definedName>
    <definedName name="PRIV22" localSheetId="41">#REF!</definedName>
    <definedName name="PRIV22" localSheetId="46">#REF!</definedName>
    <definedName name="PRIV22" localSheetId="35">#REF!</definedName>
    <definedName name="PRIV22" localSheetId="29">#REF!</definedName>
    <definedName name="PRIV22" localSheetId="34">#REF!</definedName>
    <definedName name="PRIV22" localSheetId="39">#REF!</definedName>
    <definedName name="PRIV22" localSheetId="56">#REF!</definedName>
    <definedName name="PRIV22" localSheetId="19">#REF!</definedName>
    <definedName name="PRIV22" localSheetId="26">#REF!</definedName>
    <definedName name="PRIV22" localSheetId="0">#REF!</definedName>
    <definedName name="PRIV22">#REF!</definedName>
    <definedName name="priv2ycredito" localSheetId="16">#REF!</definedName>
    <definedName name="priv2ycredito" localSheetId="41">#REF!</definedName>
    <definedName name="priv2ycredito" localSheetId="46">#REF!</definedName>
    <definedName name="priv2ycredito" localSheetId="35">#REF!</definedName>
    <definedName name="priv2ycredito" localSheetId="34">#REF!</definedName>
    <definedName name="priv2ycredito" localSheetId="39">#REF!</definedName>
    <definedName name="priv2ycredito" localSheetId="19">#REF!</definedName>
    <definedName name="priv2ycredito" localSheetId="26">#REF!</definedName>
    <definedName name="priv2ycredito" localSheetId="0">#REF!</definedName>
    <definedName name="priv2ycredito">#REF!</definedName>
    <definedName name="priv2yposnet2ycredito" localSheetId="16">#REF!</definedName>
    <definedName name="priv2yposnet2ycredito" localSheetId="41">#REF!</definedName>
    <definedName name="priv2yposnet2ycredito" localSheetId="46">#REF!</definedName>
    <definedName name="priv2yposnet2ycredito" localSheetId="35">#REF!</definedName>
    <definedName name="priv2yposnet2ycredito" localSheetId="34">#REF!</definedName>
    <definedName name="priv2yposnet2ycredito" localSheetId="39">#REF!</definedName>
    <definedName name="priv2yposnet2ycredito" localSheetId="19">#REF!</definedName>
    <definedName name="priv2yposnet2ycredito" localSheetId="26">#REF!</definedName>
    <definedName name="priv2yposnet2ycredito" localSheetId="0">#REF!</definedName>
    <definedName name="priv2yposnet2ycredito">#REF!</definedName>
    <definedName name="PRIV3" localSheetId="16">#REF!</definedName>
    <definedName name="PRIV3" localSheetId="41">#REF!</definedName>
    <definedName name="PRIV3" localSheetId="46">#REF!</definedName>
    <definedName name="PRIV3" localSheetId="35">#REF!</definedName>
    <definedName name="PRIV3" localSheetId="29">#REF!</definedName>
    <definedName name="PRIV3" localSheetId="34">#REF!</definedName>
    <definedName name="PRIV3" localSheetId="39">#REF!</definedName>
    <definedName name="PRIV3" localSheetId="56">#REF!</definedName>
    <definedName name="PRIV3" localSheetId="19">#REF!</definedName>
    <definedName name="PRIV3" localSheetId="26">#REF!</definedName>
    <definedName name="PRIV3" localSheetId="0">#REF!</definedName>
    <definedName name="PRIV3">#REF!</definedName>
    <definedName name="PRIV33" localSheetId="16">#REF!</definedName>
    <definedName name="PRIV33" localSheetId="41">#REF!</definedName>
    <definedName name="PRIV33" localSheetId="46">#REF!</definedName>
    <definedName name="PRIV33" localSheetId="35">#REF!</definedName>
    <definedName name="PRIV33" localSheetId="29">#REF!</definedName>
    <definedName name="PRIV33" localSheetId="34">#REF!</definedName>
    <definedName name="PRIV33" localSheetId="39">#REF!</definedName>
    <definedName name="PRIV33" localSheetId="56">#REF!</definedName>
    <definedName name="PRIV33" localSheetId="19">#REF!</definedName>
    <definedName name="PRIV33" localSheetId="26">#REF!</definedName>
    <definedName name="PRIV33" localSheetId="0">#REF!</definedName>
    <definedName name="PRIV33">#REF!</definedName>
    <definedName name="PRMONTH" localSheetId="16">#REF!</definedName>
    <definedName name="PRMONTH" localSheetId="41">#REF!</definedName>
    <definedName name="PRMONTH" localSheetId="46">#REF!</definedName>
    <definedName name="PRMONTH" localSheetId="35">#REF!</definedName>
    <definedName name="PRMONTH" localSheetId="29">#REF!</definedName>
    <definedName name="PRMONTH" localSheetId="34">#REF!</definedName>
    <definedName name="PRMONTH" localSheetId="39">#REF!</definedName>
    <definedName name="PRMONTH" localSheetId="56">#REF!</definedName>
    <definedName name="PRMONTH" localSheetId="19">#REF!</definedName>
    <definedName name="PRMONTH" localSheetId="26">#REF!</definedName>
    <definedName name="PRMONTH" localSheetId="0">#REF!</definedName>
    <definedName name="PRMONTH">#REF!</definedName>
    <definedName name="prn" localSheetId="36">#REF!</definedName>
    <definedName name="prn" localSheetId="55">#REF!</definedName>
    <definedName name="prn" localSheetId="70">#REF!</definedName>
    <definedName name="prn">[130]FSUOUT!$B$2:$V$32</definedName>
    <definedName name="Product" localSheetId="16">#REF!</definedName>
    <definedName name="Product" localSheetId="25">#REF!</definedName>
    <definedName name="Product" localSheetId="41">#REF!</definedName>
    <definedName name="Product" localSheetId="46">#REF!</definedName>
    <definedName name="Product" localSheetId="35">#REF!</definedName>
    <definedName name="Product" localSheetId="29">#REF!</definedName>
    <definedName name="Product" localSheetId="33">#REF!</definedName>
    <definedName name="Product" localSheetId="34">#REF!</definedName>
    <definedName name="Product" localSheetId="39">#REF!</definedName>
    <definedName name="Product" localSheetId="50">#REF!</definedName>
    <definedName name="Product" localSheetId="51">#REF!</definedName>
    <definedName name="Product" localSheetId="55">#REF!</definedName>
    <definedName name="Product" localSheetId="56">#REF!</definedName>
    <definedName name="Product" localSheetId="69">#REF!</definedName>
    <definedName name="Product" localSheetId="19">#REF!</definedName>
    <definedName name="Product" localSheetId="26">#REF!</definedName>
    <definedName name="Product" localSheetId="0">#REF!</definedName>
    <definedName name="Product">#REF!</definedName>
    <definedName name="PROG" localSheetId="16">#REF!</definedName>
    <definedName name="PROG" localSheetId="41">#REF!</definedName>
    <definedName name="PROG" localSheetId="46">#REF!</definedName>
    <definedName name="PROG" localSheetId="35">#REF!</definedName>
    <definedName name="PROG" localSheetId="34">#REF!</definedName>
    <definedName name="PROG" localSheetId="39">#REF!</definedName>
    <definedName name="PROG" localSheetId="19">#REF!</definedName>
    <definedName name="PROG" localSheetId="26">#REF!</definedName>
    <definedName name="PROG" localSheetId="0">#REF!</definedName>
    <definedName name="PROG">#REF!</definedName>
    <definedName name="Prog1998" localSheetId="16">'[173]2003'!#REF!</definedName>
    <definedName name="Prog1998" localSheetId="35">'[173]2003'!#REF!</definedName>
    <definedName name="Prog1998" localSheetId="29">#REF!</definedName>
    <definedName name="Prog1998" localSheetId="33">#REF!</definedName>
    <definedName name="Prog1998" localSheetId="36">#REF!</definedName>
    <definedName name="Prog1998" localSheetId="55">#REF!</definedName>
    <definedName name="Prog1998" localSheetId="56">'[173]2003'!#REF!</definedName>
    <definedName name="Prog1998" localSheetId="70">#REF!</definedName>
    <definedName name="Prog1998" localSheetId="26">'[173]2003'!#REF!</definedName>
    <definedName name="Prog1998">'[173]2003'!#REF!</definedName>
    <definedName name="progra" localSheetId="16">#REF!</definedName>
    <definedName name="progra" localSheetId="25">#REF!</definedName>
    <definedName name="progra" localSheetId="41">#REF!</definedName>
    <definedName name="progra" localSheetId="46">#REF!</definedName>
    <definedName name="progra" localSheetId="35">#REF!</definedName>
    <definedName name="progra" localSheetId="34">#REF!</definedName>
    <definedName name="progra" localSheetId="39">#REF!</definedName>
    <definedName name="progra" localSheetId="56">#REF!</definedName>
    <definedName name="progra" localSheetId="69">#REF!</definedName>
    <definedName name="progra" localSheetId="19">#REF!</definedName>
    <definedName name="progra" localSheetId="26">#REF!</definedName>
    <definedName name="progra" localSheetId="0">#REF!</definedName>
    <definedName name="progra">#REF!</definedName>
    <definedName name="proj00" localSheetId="16">[174]sources!#REF!</definedName>
    <definedName name="proj00" localSheetId="25">[174]sources!#REF!</definedName>
    <definedName name="proj00" localSheetId="35">[174]sources!#REF!</definedName>
    <definedName name="proj00" localSheetId="36">#REF!</definedName>
    <definedName name="proj00" localSheetId="39">[174]sources!#REF!</definedName>
    <definedName name="proj00" localSheetId="56">[174]sources!#REF!</definedName>
    <definedName name="proj00" localSheetId="69">[174]sources!#REF!</definedName>
    <definedName name="proj00" localSheetId="70">#REF!</definedName>
    <definedName name="proj00" localSheetId="26">[174]sources!#REF!</definedName>
    <definedName name="proj00">[174]sources!#REF!</definedName>
    <definedName name="PROJ98" localSheetId="16">#REF!</definedName>
    <definedName name="PROJ98" localSheetId="25">#REF!</definedName>
    <definedName name="PROJ98" localSheetId="41">#REF!</definedName>
    <definedName name="PROJ98" localSheetId="46">#REF!</definedName>
    <definedName name="PROJ98" localSheetId="35">#REF!</definedName>
    <definedName name="PROJ98" localSheetId="34">#REF!</definedName>
    <definedName name="PROJ98" localSheetId="39">#REF!</definedName>
    <definedName name="PROJ98" localSheetId="56">#REF!</definedName>
    <definedName name="PROJ98" localSheetId="69">#REF!</definedName>
    <definedName name="PROJ98" localSheetId="19">#REF!</definedName>
    <definedName name="PROJ98" localSheetId="26">#REF!</definedName>
    <definedName name="PROJ98" localSheetId="0">#REF!</definedName>
    <definedName name="PROJ98">#REF!</definedName>
    <definedName name="prom" localSheetId="36">#REF!</definedName>
    <definedName name="prom" localSheetId="70">#REF!</definedName>
    <definedName name="prom">[80]Promedio!$CD$90</definedName>
    <definedName name="promgraf" localSheetId="16">[175]GRAFPROM!#REF!</definedName>
    <definedName name="promgraf" localSheetId="25">[175]GRAFPROM!#REF!</definedName>
    <definedName name="promgraf" localSheetId="35">[175]GRAFPROM!#REF!</definedName>
    <definedName name="promgraf" localSheetId="34">[175]GRAFPROM!#REF!</definedName>
    <definedName name="promgraf" localSheetId="36">#REF!</definedName>
    <definedName name="promgraf" localSheetId="69">[175]GRAFPROM!#REF!</definedName>
    <definedName name="promgraf" localSheetId="70">#REF!</definedName>
    <definedName name="promgraf" localSheetId="26">[175]GRAFPROM!#REF!</definedName>
    <definedName name="promgraf">[175]GRAFPROM!#REF!</definedName>
    <definedName name="Prop.Demanda" localSheetId="36">#REF!</definedName>
    <definedName name="Prop.Demanda" localSheetId="70">#REF!</definedName>
    <definedName name="Prop.Demanda">'[64]Ranking Bancario'!$AH$4:$AL$54</definedName>
    <definedName name="Province" localSheetId="25">#REF!</definedName>
    <definedName name="Province" localSheetId="41">#REF!</definedName>
    <definedName name="Province" localSheetId="46">#REF!</definedName>
    <definedName name="Province" localSheetId="35">#REF!</definedName>
    <definedName name="Province" localSheetId="34">#REF!</definedName>
    <definedName name="Province" localSheetId="56">#REF!</definedName>
    <definedName name="Province" localSheetId="69">#REF!</definedName>
    <definedName name="Province" localSheetId="19">#REF!</definedName>
    <definedName name="Province" localSheetId="26">#REF!</definedName>
    <definedName name="Province" localSheetId="0">#REF!</definedName>
    <definedName name="Province">#REF!</definedName>
    <definedName name="Province_Details" localSheetId="41">#REF!</definedName>
    <definedName name="Province_Details" localSheetId="46">#REF!</definedName>
    <definedName name="Province_Details" localSheetId="35">#REF!</definedName>
    <definedName name="Province_Details" localSheetId="34">#REF!</definedName>
    <definedName name="Province_Details" localSheetId="56">#REF!</definedName>
    <definedName name="Province_Details" localSheetId="19">#REF!</definedName>
    <definedName name="Province_Details" localSheetId="26">#REF!</definedName>
    <definedName name="Province_Details" localSheetId="0">#REF!</definedName>
    <definedName name="Province_Details">#REF!</definedName>
    <definedName name="prphalf" localSheetId="36">#REF!</definedName>
    <definedName name="prphalf" localSheetId="70">#REF!</definedName>
    <definedName name="prphalf">[156]Sheet4!$C$3:$G$57</definedName>
    <definedName name="PRPINTSEPT" localSheetId="36">#REF!</definedName>
    <definedName name="PRPINTSEPT" localSheetId="70">#REF!</definedName>
    <definedName name="PRPINTSEPT">[176]STOCK!$D$4:$W$102</definedName>
    <definedName name="prueba" localSheetId="16">[7]!prueba</definedName>
    <definedName name="prueba" localSheetId="35">[7]!prueba</definedName>
    <definedName name="prueba" localSheetId="36">#REF!</definedName>
    <definedName name="prueba" localSheetId="56">[8]!prueba</definedName>
    <definedName name="prueba" localSheetId="70">#REF!</definedName>
    <definedName name="prueba" localSheetId="26">[7]!prueba</definedName>
    <definedName name="prueba">[7]!prueba</definedName>
    <definedName name="PRYEAR" localSheetId="16">#REF!</definedName>
    <definedName name="PRYEAR" localSheetId="25">#REF!</definedName>
    <definedName name="PRYEAR" localSheetId="41">#REF!</definedName>
    <definedName name="PRYEAR" localSheetId="46">#REF!</definedName>
    <definedName name="PRYEAR" localSheetId="35">#REF!</definedName>
    <definedName name="PRYEAR" localSheetId="29">#REF!</definedName>
    <definedName name="PRYEAR" localSheetId="33">#REF!</definedName>
    <definedName name="PRYEAR" localSheetId="34">#REF!</definedName>
    <definedName name="PRYEAR" localSheetId="39">#REF!</definedName>
    <definedName name="PRYEAR" localSheetId="55">#REF!</definedName>
    <definedName name="PRYEAR" localSheetId="56">#REF!</definedName>
    <definedName name="PRYEAR" localSheetId="69">#REF!</definedName>
    <definedName name="PRYEAR" localSheetId="19">#REF!</definedName>
    <definedName name="PRYEAR" localSheetId="26">#REF!</definedName>
    <definedName name="PRYEAR" localSheetId="0">#REF!</definedName>
    <definedName name="PRYEAR">#REF!</definedName>
    <definedName name="PS" localSheetId="16">#REF!</definedName>
    <definedName name="PS" localSheetId="41">#REF!</definedName>
    <definedName name="PS" localSheetId="46">#REF!</definedName>
    <definedName name="PS" localSheetId="35">#REF!</definedName>
    <definedName name="PS" localSheetId="34">#REF!</definedName>
    <definedName name="PS" localSheetId="39">#REF!</definedName>
    <definedName name="PS" localSheetId="19">#REF!</definedName>
    <definedName name="PS" localSheetId="26">#REF!</definedName>
    <definedName name="PS" localSheetId="0">#REF!</definedName>
    <definedName name="PS">#REF!</definedName>
    <definedName name="psbr" localSheetId="16">'[177]Input PSBR;Q-F'!#REF!</definedName>
    <definedName name="psbr" localSheetId="35">'[177]Input PSBR;Q-F'!#REF!</definedName>
    <definedName name="psbr" localSheetId="36">#REF!</definedName>
    <definedName name="psbr" localSheetId="70">#REF!</definedName>
    <definedName name="psbr" localSheetId="26">'[177]Input PSBR;Q-F'!#REF!</definedName>
    <definedName name="psbr">'[177]Input PSBR;Q-F'!#REF!</definedName>
    <definedName name="PSBR_TRIM" localSheetId="16">'[178]Resultado BC'!#REF!</definedName>
    <definedName name="PSBR_TRIM" localSheetId="35">'[178]Resultado BC'!#REF!</definedName>
    <definedName name="PSBR_TRIM" localSheetId="36">#REF!</definedName>
    <definedName name="PSBR_TRIM" localSheetId="70">#REF!</definedName>
    <definedName name="PSBR_TRIM" localSheetId="26">'[178]Resultado BC'!#REF!</definedName>
    <definedName name="PSBR_TRIM">'[178]Resultado BC'!#REF!</definedName>
    <definedName name="pshocked" localSheetId="16">#REF!</definedName>
    <definedName name="pshocked" localSheetId="25">#REF!</definedName>
    <definedName name="pshocked" localSheetId="41">#REF!</definedName>
    <definedName name="pshocked" localSheetId="46">#REF!</definedName>
    <definedName name="pshocked" localSheetId="35">#REF!</definedName>
    <definedName name="pshocked" localSheetId="34">#REF!</definedName>
    <definedName name="pshocked" localSheetId="39">#REF!</definedName>
    <definedName name="pshocked" localSheetId="56">#REF!</definedName>
    <definedName name="pshocked" localSheetId="69">#REF!</definedName>
    <definedName name="pshocked" localSheetId="19">#REF!</definedName>
    <definedName name="pshocked" localSheetId="26">#REF!</definedName>
    <definedName name="pshocked" localSheetId="0">#REF!</definedName>
    <definedName name="pshocked">#REF!</definedName>
    <definedName name="PSperc" localSheetId="16">#REF!</definedName>
    <definedName name="PSperc" localSheetId="41">#REF!</definedName>
    <definedName name="PSperc" localSheetId="46">#REF!</definedName>
    <definedName name="PSperc" localSheetId="35">#REF!</definedName>
    <definedName name="PSperc" localSheetId="34">#REF!</definedName>
    <definedName name="PSperc" localSheetId="39">#REF!</definedName>
    <definedName name="PSperc" localSheetId="56">#REF!</definedName>
    <definedName name="PSperc" localSheetId="19">#REF!</definedName>
    <definedName name="PSperc" localSheetId="26">#REF!</definedName>
    <definedName name="PSperc" localSheetId="0">#REF!</definedName>
    <definedName name="PSperc">#REF!</definedName>
    <definedName name="Pstd" localSheetId="16">#REF!</definedName>
    <definedName name="Pstd" localSheetId="41">#REF!</definedName>
    <definedName name="Pstd" localSheetId="46">#REF!</definedName>
    <definedName name="Pstd" localSheetId="35">#REF!</definedName>
    <definedName name="Pstd" localSheetId="34">#REF!</definedName>
    <definedName name="Pstd" localSheetId="39">#REF!</definedName>
    <definedName name="Pstd" localSheetId="56">#REF!</definedName>
    <definedName name="Pstd" localSheetId="19">#REF!</definedName>
    <definedName name="Pstd" localSheetId="26">#REF!</definedName>
    <definedName name="Pstd" localSheetId="0">#REF!</definedName>
    <definedName name="Pstd">#REF!</definedName>
    <definedName name="PTA" localSheetId="15">#REF!</definedName>
    <definedName name="PTA" localSheetId="16">#REF!</definedName>
    <definedName name="PTA" localSheetId="41">#REF!</definedName>
    <definedName name="PTA" localSheetId="46">#REF!</definedName>
    <definedName name="PTA" localSheetId="35">#REF!</definedName>
    <definedName name="PTA" localSheetId="29">#REF!</definedName>
    <definedName name="PTA" localSheetId="34">#REF!</definedName>
    <definedName name="PTA" localSheetId="36">#N/A</definedName>
    <definedName name="PTA" localSheetId="39">#REF!</definedName>
    <definedName name="PTA" localSheetId="50">#REF!</definedName>
    <definedName name="PTA" localSheetId="51">#REF!</definedName>
    <definedName name="PTA" localSheetId="55">#REF!</definedName>
    <definedName name="PTA" localSheetId="56">#REF!</definedName>
    <definedName name="PTA" localSheetId="19">#REF!</definedName>
    <definedName name="PTA" localSheetId="26">#REF!</definedName>
    <definedName name="PTA" localSheetId="0">#REF!</definedName>
    <definedName name="PTA">#REF!</definedName>
    <definedName name="PTAEURO" localSheetId="15">#REF!</definedName>
    <definedName name="PTAEURO" localSheetId="16">#REF!</definedName>
    <definedName name="PTAEURO" localSheetId="41">#REF!</definedName>
    <definedName name="PTAEURO" localSheetId="46">#REF!</definedName>
    <definedName name="PTAEURO" localSheetId="35">#REF!</definedName>
    <definedName name="PTAEURO" localSheetId="29">#REF!</definedName>
    <definedName name="PTAEURO" localSheetId="34">#REF!</definedName>
    <definedName name="PTAEURO" localSheetId="36">#N/A</definedName>
    <definedName name="PTAEURO" localSheetId="39">#REF!</definedName>
    <definedName name="PTAEURO" localSheetId="50">#REF!</definedName>
    <definedName name="PTAEURO" localSheetId="51">#REF!</definedName>
    <definedName name="PTAEURO" localSheetId="55">#REF!</definedName>
    <definedName name="PTAEURO" localSheetId="56">#REF!</definedName>
    <definedName name="PTAEURO" localSheetId="19">#REF!</definedName>
    <definedName name="PTAEURO" localSheetId="26">#REF!</definedName>
    <definedName name="PTAEURO" localSheetId="0">#REF!</definedName>
    <definedName name="PTAEURO">#REF!</definedName>
    <definedName name="PTAS" localSheetId="16">#REF!</definedName>
    <definedName name="PTAS" localSheetId="41">#REF!</definedName>
    <definedName name="PTAS" localSheetId="46">#REF!</definedName>
    <definedName name="PTAS" localSheetId="35">#REF!</definedName>
    <definedName name="PTAS" localSheetId="34">#REF!</definedName>
    <definedName name="PTAS" localSheetId="39">#REF!</definedName>
    <definedName name="PTAS" localSheetId="19">#REF!</definedName>
    <definedName name="PTAS" localSheetId="26">#REF!</definedName>
    <definedName name="PTAS" localSheetId="0">#REF!</definedName>
    <definedName name="PTAS">#REF!</definedName>
    <definedName name="PTE" localSheetId="16">#REF!</definedName>
    <definedName name="PTE" localSheetId="41">#REF!</definedName>
    <definedName name="PTE" localSheetId="46">#REF!</definedName>
    <definedName name="PTE" localSheetId="35">#REF!</definedName>
    <definedName name="PTE" localSheetId="34">#REF!</definedName>
    <definedName name="PTE" localSheetId="39">#REF!</definedName>
    <definedName name="PTE" localSheetId="19">#REF!</definedName>
    <definedName name="PTE" localSheetId="26">#REF!</definedName>
    <definedName name="PTE" localSheetId="0">#REF!</definedName>
    <definedName name="PTE">#REF!</definedName>
    <definedName name="PUBL00" localSheetId="16">#REF!</definedName>
    <definedName name="PUBL00" localSheetId="41">#REF!</definedName>
    <definedName name="PUBL00" localSheetId="46">#REF!</definedName>
    <definedName name="PUBL00" localSheetId="35">#REF!</definedName>
    <definedName name="PUBL00" localSheetId="29">#REF!</definedName>
    <definedName name="PUBL00" localSheetId="34">#REF!</definedName>
    <definedName name="PUBL00" localSheetId="39">#REF!</definedName>
    <definedName name="PUBL00" localSheetId="56">#REF!</definedName>
    <definedName name="PUBL00" localSheetId="19">#REF!</definedName>
    <definedName name="PUBL00" localSheetId="26">#REF!</definedName>
    <definedName name="PUBL00" localSheetId="0">#REF!</definedName>
    <definedName name="PUBL00">#REF!</definedName>
    <definedName name="PUBL11" localSheetId="16">#REF!</definedName>
    <definedName name="PUBL11" localSheetId="41">#REF!</definedName>
    <definedName name="PUBL11" localSheetId="46">#REF!</definedName>
    <definedName name="PUBL11" localSheetId="35">#REF!</definedName>
    <definedName name="PUBL11" localSheetId="29">#REF!</definedName>
    <definedName name="PUBL11" localSheetId="34">#REF!</definedName>
    <definedName name="PUBL11" localSheetId="39">#REF!</definedName>
    <definedName name="PUBL11" localSheetId="56">#REF!</definedName>
    <definedName name="PUBL11" localSheetId="19">#REF!</definedName>
    <definedName name="PUBL11" localSheetId="26">#REF!</definedName>
    <definedName name="PUBL11" localSheetId="0">#REF!</definedName>
    <definedName name="PUBL11">#REF!</definedName>
    <definedName name="PUBL2" localSheetId="16">#REF!</definedName>
    <definedName name="PUBL2" localSheetId="41">#REF!</definedName>
    <definedName name="PUBL2" localSheetId="46">#REF!</definedName>
    <definedName name="PUBL2" localSheetId="35">#REF!</definedName>
    <definedName name="PUBL2" localSheetId="29">#REF!</definedName>
    <definedName name="PUBL2" localSheetId="34">#REF!</definedName>
    <definedName name="PUBL2" localSheetId="39">#REF!</definedName>
    <definedName name="PUBL2" localSheetId="56">#REF!</definedName>
    <definedName name="PUBL2" localSheetId="19">#REF!</definedName>
    <definedName name="PUBL2" localSheetId="26">#REF!</definedName>
    <definedName name="PUBL2" localSheetId="0">#REF!</definedName>
    <definedName name="PUBL2">#REF!</definedName>
    <definedName name="PUBL22" localSheetId="16">#REF!</definedName>
    <definedName name="PUBL22" localSheetId="41">#REF!</definedName>
    <definedName name="PUBL22" localSheetId="46">#REF!</definedName>
    <definedName name="PUBL22" localSheetId="35">#REF!</definedName>
    <definedName name="PUBL22" localSheetId="29">#REF!</definedName>
    <definedName name="PUBL22" localSheetId="34">#REF!</definedName>
    <definedName name="PUBL22" localSheetId="39">#REF!</definedName>
    <definedName name="PUBL22" localSheetId="56">#REF!</definedName>
    <definedName name="PUBL22" localSheetId="19">#REF!</definedName>
    <definedName name="PUBL22" localSheetId="26">#REF!</definedName>
    <definedName name="PUBL22" localSheetId="0">#REF!</definedName>
    <definedName name="PUBL22">#REF!</definedName>
    <definedName name="PUBL33" localSheetId="16">#REF!</definedName>
    <definedName name="PUBL33" localSheetId="41">#REF!</definedName>
    <definedName name="PUBL33" localSheetId="46">#REF!</definedName>
    <definedName name="PUBL33" localSheetId="35">#REF!</definedName>
    <definedName name="PUBL33" localSheetId="29">#REF!</definedName>
    <definedName name="PUBL33" localSheetId="34">#REF!</definedName>
    <definedName name="PUBL33" localSheetId="39">#REF!</definedName>
    <definedName name="PUBL33" localSheetId="56">#REF!</definedName>
    <definedName name="PUBL33" localSheetId="19">#REF!</definedName>
    <definedName name="PUBL33" localSheetId="26">#REF!</definedName>
    <definedName name="PUBL33" localSheetId="0">#REF!</definedName>
    <definedName name="PUBL33">#REF!</definedName>
    <definedName name="PUBL5" localSheetId="16">#REF!</definedName>
    <definedName name="PUBL5" localSheetId="41">#REF!</definedName>
    <definedName name="PUBL5" localSheetId="46">#REF!</definedName>
    <definedName name="PUBL5" localSheetId="35">#REF!</definedName>
    <definedName name="PUBL5" localSheetId="29">#REF!</definedName>
    <definedName name="PUBL5" localSheetId="34">#REF!</definedName>
    <definedName name="PUBL5" localSheetId="39">#REF!</definedName>
    <definedName name="PUBL5" localSheetId="56">#REF!</definedName>
    <definedName name="PUBL5" localSheetId="19">#REF!</definedName>
    <definedName name="PUBL5" localSheetId="26">#REF!</definedName>
    <definedName name="PUBL5" localSheetId="0">#REF!</definedName>
    <definedName name="PUBL5">#REF!</definedName>
    <definedName name="PUBL55" localSheetId="16">#REF!</definedName>
    <definedName name="PUBL55" localSheetId="41">#REF!</definedName>
    <definedName name="PUBL55" localSheetId="46">#REF!</definedName>
    <definedName name="PUBL55" localSheetId="35">#REF!</definedName>
    <definedName name="PUBL55" localSheetId="29">#REF!</definedName>
    <definedName name="PUBL55" localSheetId="34">#REF!</definedName>
    <definedName name="PUBL55" localSheetId="39">#REF!</definedName>
    <definedName name="PUBL55" localSheetId="56">#REF!</definedName>
    <definedName name="PUBL55" localSheetId="19">#REF!</definedName>
    <definedName name="PUBL55" localSheetId="26">#REF!</definedName>
    <definedName name="PUBL55" localSheetId="0">#REF!</definedName>
    <definedName name="PUBL55">#REF!</definedName>
    <definedName name="PUBL6" localSheetId="16">#REF!</definedName>
    <definedName name="PUBL6" localSheetId="41">#REF!</definedName>
    <definedName name="PUBL6" localSheetId="46">#REF!</definedName>
    <definedName name="PUBL6" localSheetId="35">#REF!</definedName>
    <definedName name="PUBL6" localSheetId="29">#REF!</definedName>
    <definedName name="PUBL6" localSheetId="34">#REF!</definedName>
    <definedName name="PUBL6" localSheetId="39">#REF!</definedName>
    <definedName name="PUBL6" localSheetId="56">#REF!</definedName>
    <definedName name="PUBL6" localSheetId="19">#REF!</definedName>
    <definedName name="PUBL6" localSheetId="26">#REF!</definedName>
    <definedName name="PUBL6" localSheetId="0">#REF!</definedName>
    <definedName name="PUBL6">#REF!</definedName>
    <definedName name="PUBL66" localSheetId="16">#REF!</definedName>
    <definedName name="PUBL66" localSheetId="41">#REF!</definedName>
    <definedName name="PUBL66" localSheetId="46">#REF!</definedName>
    <definedName name="PUBL66" localSheetId="35">#REF!</definedName>
    <definedName name="PUBL66" localSheetId="29">#REF!</definedName>
    <definedName name="PUBL66" localSheetId="34">#REF!</definedName>
    <definedName name="PUBL66" localSheetId="39">#REF!</definedName>
    <definedName name="PUBL66" localSheetId="56">#REF!</definedName>
    <definedName name="PUBL66" localSheetId="19">#REF!</definedName>
    <definedName name="PUBL66" localSheetId="26">#REF!</definedName>
    <definedName name="PUBL66" localSheetId="0">#REF!</definedName>
    <definedName name="PUBL66">#REF!</definedName>
    <definedName name="Public_Sector" localSheetId="16">#REF!</definedName>
    <definedName name="Public_Sector" localSheetId="41">#REF!</definedName>
    <definedName name="Public_Sector" localSheetId="46">#REF!</definedName>
    <definedName name="Public_Sector" localSheetId="35">#REF!</definedName>
    <definedName name="Public_Sector" localSheetId="34">#REF!</definedName>
    <definedName name="Public_Sector" localSheetId="39">#REF!</definedName>
    <definedName name="Public_Sector" localSheetId="19">#REF!</definedName>
    <definedName name="Public_Sector" localSheetId="26">#REF!</definedName>
    <definedName name="Public_Sector" localSheetId="0">#REF!</definedName>
    <definedName name="Public_Sector">#REF!</definedName>
    <definedName name="pyg" localSheetId="16">#REF!</definedName>
    <definedName name="pyg" localSheetId="41">#REF!</definedName>
    <definedName name="pyg" localSheetId="46">#REF!</definedName>
    <definedName name="pyg" localSheetId="35">#REF!</definedName>
    <definedName name="pyg" localSheetId="34">#REF!</definedName>
    <definedName name="pyg" localSheetId="39">#REF!</definedName>
    <definedName name="pyg" localSheetId="19">#REF!</definedName>
    <definedName name="pyg" localSheetId="26">#REF!</definedName>
    <definedName name="pyg" localSheetId="0">#REF!</definedName>
    <definedName name="pyg">#REF!</definedName>
    <definedName name="PYGCAJA" localSheetId="16">#REF!</definedName>
    <definedName name="PYGCAJA" localSheetId="41">#REF!</definedName>
    <definedName name="PYGCAJA" localSheetId="46">#REF!</definedName>
    <definedName name="PYGCAJA" localSheetId="35">#REF!</definedName>
    <definedName name="PYGCAJA" localSheetId="34">#REF!</definedName>
    <definedName name="PYGCAJA" localSheetId="39">#REF!</definedName>
    <definedName name="PYGCAJA" localSheetId="19">#REF!</definedName>
    <definedName name="PYGCAJA" localSheetId="26">#REF!</definedName>
    <definedName name="PYGCAJA" localSheetId="0">#REF!</definedName>
    <definedName name="PYGCAJA">#REF!</definedName>
    <definedName name="PYGE" localSheetId="16">#REF!</definedName>
    <definedName name="PYGE" localSheetId="41">#REF!</definedName>
    <definedName name="PYGE" localSheetId="46">#REF!</definedName>
    <definedName name="PYGE" localSheetId="35">#REF!</definedName>
    <definedName name="PYGE" localSheetId="34">#REF!</definedName>
    <definedName name="PYGE" localSheetId="39">#REF!</definedName>
    <definedName name="PYGE" localSheetId="19">#REF!</definedName>
    <definedName name="PYGE" localSheetId="26">#REF!</definedName>
    <definedName name="PYGE" localSheetId="0">#REF!</definedName>
    <definedName name="PYGE">#REF!</definedName>
    <definedName name="PYGI" localSheetId="16">#REF!</definedName>
    <definedName name="PYGI" localSheetId="41">#REF!</definedName>
    <definedName name="PYGI" localSheetId="46">#REF!</definedName>
    <definedName name="PYGI" localSheetId="35">#REF!</definedName>
    <definedName name="PYGI" localSheetId="34">#REF!</definedName>
    <definedName name="PYGI" localSheetId="39">#REF!</definedName>
    <definedName name="PYGI" localSheetId="19">#REF!</definedName>
    <definedName name="PYGI" localSheetId="26">#REF!</definedName>
    <definedName name="PYGI" localSheetId="0">#REF!</definedName>
    <definedName name="PYGI">#REF!</definedName>
    <definedName name="q" localSheetId="16">[54]raw!$A$1:$N$232</definedName>
    <definedName name="q" localSheetId="35">[54]raw!$A$1:$N$232</definedName>
    <definedName name="q" localSheetId="36">#REF!</definedName>
    <definedName name="q" localSheetId="56">[55]raw!$A$1:$N$232</definedName>
    <definedName name="q" localSheetId="70">#REF!</definedName>
    <definedName name="q" localSheetId="26">[54]raw!$A$1:$N$232</definedName>
    <definedName name="q">[54]raw!$A$1:$N$232</definedName>
    <definedName name="Q_5" localSheetId="16">#REF!</definedName>
    <definedName name="Q_5" localSheetId="25">#REF!</definedName>
    <definedName name="Q_5" localSheetId="41">#REF!</definedName>
    <definedName name="Q_5" localSheetId="46">#REF!</definedName>
    <definedName name="Q_5" localSheetId="35">#REF!</definedName>
    <definedName name="Q_5" localSheetId="29">#REF!</definedName>
    <definedName name="Q_5" localSheetId="34">#REF!</definedName>
    <definedName name="Q_5" localSheetId="39">#REF!</definedName>
    <definedName name="Q_5" localSheetId="55">#REF!</definedName>
    <definedName name="Q_5" localSheetId="56">#REF!</definedName>
    <definedName name="Q_5" localSheetId="69">#REF!</definedName>
    <definedName name="Q_5" localSheetId="19">#REF!</definedName>
    <definedName name="Q_5" localSheetId="26">#REF!</definedName>
    <definedName name="Q_5" localSheetId="0">#REF!</definedName>
    <definedName name="Q_5">#REF!</definedName>
    <definedName name="Q_6" localSheetId="16">#REF!</definedName>
    <definedName name="Q_6" localSheetId="41">#REF!</definedName>
    <definedName name="Q_6" localSheetId="46">#REF!</definedName>
    <definedName name="Q_6" localSheetId="35">#REF!</definedName>
    <definedName name="Q_6" localSheetId="29">#REF!</definedName>
    <definedName name="Q_6" localSheetId="34">#REF!</definedName>
    <definedName name="Q_6" localSheetId="39">#REF!</definedName>
    <definedName name="Q_6" localSheetId="56">#REF!</definedName>
    <definedName name="Q_6" localSheetId="19">#REF!</definedName>
    <definedName name="Q_6" localSheetId="26">#REF!</definedName>
    <definedName name="Q_6" localSheetId="0">#REF!</definedName>
    <definedName name="Q_6">#REF!</definedName>
    <definedName name="Q_7" localSheetId="16">#REF!</definedName>
    <definedName name="Q_7" localSheetId="41">#REF!</definedName>
    <definedName name="Q_7" localSheetId="46">#REF!</definedName>
    <definedName name="Q_7" localSheetId="35">#REF!</definedName>
    <definedName name="Q_7" localSheetId="29">#REF!</definedName>
    <definedName name="Q_7" localSheetId="34">#REF!</definedName>
    <definedName name="Q_7" localSheetId="39">#REF!</definedName>
    <definedName name="Q_7" localSheetId="56">#REF!</definedName>
    <definedName name="Q_7" localSheetId="19">#REF!</definedName>
    <definedName name="Q_7" localSheetId="26">#REF!</definedName>
    <definedName name="Q_7" localSheetId="0">#REF!</definedName>
    <definedName name="Q_7">#REF!</definedName>
    <definedName name="Q6_" localSheetId="16">#REF!</definedName>
    <definedName name="Q6_" localSheetId="41">#REF!</definedName>
    <definedName name="Q6_" localSheetId="46">#REF!</definedName>
    <definedName name="Q6_" localSheetId="35">#REF!</definedName>
    <definedName name="Q6_" localSheetId="34">#REF!</definedName>
    <definedName name="Q6_" localSheetId="39">#REF!</definedName>
    <definedName name="Q6_" localSheetId="19">#REF!</definedName>
    <definedName name="Q6_" localSheetId="26">#REF!</definedName>
    <definedName name="Q6_" localSheetId="0">#REF!</definedName>
    <definedName name="Q6_">#REF!</definedName>
    <definedName name="qawde" localSheetId="16">#REF!</definedName>
    <definedName name="qawde" localSheetId="41">#REF!</definedName>
    <definedName name="qawde" localSheetId="46">#REF!</definedName>
    <definedName name="qawde" localSheetId="35">#REF!</definedName>
    <definedName name="qawde" localSheetId="29">#REF!</definedName>
    <definedName name="qawde" localSheetId="34">#REF!</definedName>
    <definedName name="qawde" localSheetId="39">#REF!</definedName>
    <definedName name="qawde" localSheetId="50">#REF!</definedName>
    <definedName name="qawde" localSheetId="51">#REF!</definedName>
    <definedName name="qawde" localSheetId="55">#REF!</definedName>
    <definedName name="qawde" localSheetId="56">#REF!</definedName>
    <definedName name="qawde" localSheetId="19">#REF!</definedName>
    <definedName name="qawde" localSheetId="26">#REF!</definedName>
    <definedName name="qawde" localSheetId="0">#REF!</definedName>
    <definedName name="qawde">#REF!</definedName>
    <definedName name="qaz" localSheetId="15" hidden="1">{"Tab1",#N/A,FALSE,"P";"Tab2",#N/A,FALSE,"P"}</definedName>
    <definedName name="qaz" localSheetId="16" hidden="1">{"Tab1",#N/A,FALSE,"P";"Tab2",#N/A,FALSE,"P"}</definedName>
    <definedName name="qaz" localSheetId="23" hidden="1">{"Tab1",#N/A,FALSE,"P";"Tab2",#N/A,FALSE,"P"}</definedName>
    <definedName name="qaz" localSheetId="25" hidden="1">{"Tab1",#N/A,FALSE,"P";"Tab2",#N/A,FALSE,"P"}</definedName>
    <definedName name="qaz" localSheetId="41" hidden="1">{"Tab1",#N/A,FALSE,"P";"Tab2",#N/A,FALSE,"P"}</definedName>
    <definedName name="qaz" localSheetId="46" hidden="1">{"Tab1",#N/A,FALSE,"P";"Tab2",#N/A,FALSE,"P"}</definedName>
    <definedName name="qaz" localSheetId="7" hidden="1">{"Tab1",#N/A,FALSE,"P";"Tab2",#N/A,FALSE,"P"}</definedName>
    <definedName name="qaz" localSheetId="8" hidden="1">{"Tab1",#N/A,FALSE,"P";"Tab2",#N/A,FALSE,"P"}</definedName>
    <definedName name="qaz" localSheetId="35" hidden="1">{"Tab1",#N/A,FALSE,"P";"Tab2",#N/A,FALSE,"P"}</definedName>
    <definedName name="qaz" localSheetId="2" hidden="1">{"Tab1",#N/A,FALSE,"P";"Tab2",#N/A,FALSE,"P"}</definedName>
    <definedName name="qaz" localSheetId="28" hidden="1">{"Tab1",#N/A,FALSE,"P";"Tab2",#N/A,FALSE,"P"}</definedName>
    <definedName name="qaz" localSheetId="29" hidden="1">{"Tab1",#N/A,FALSE,"P";"Tab2",#N/A,FALSE,"P"}</definedName>
    <definedName name="qaz" localSheetId="30" hidden="1">{"Tab1",#N/A,FALSE,"P";"Tab2",#N/A,FALSE,"P"}</definedName>
    <definedName name="qaz" localSheetId="31" hidden="1">{"Tab1",#N/A,FALSE,"P";"Tab2",#N/A,FALSE,"P"}</definedName>
    <definedName name="qaz" localSheetId="32" hidden="1">{"Tab1",#N/A,FALSE,"P";"Tab2",#N/A,FALSE,"P"}</definedName>
    <definedName name="qaz" localSheetId="33" hidden="1">{"Tab1",#N/A,FALSE,"P";"Tab2",#N/A,FALSE,"P"}</definedName>
    <definedName name="qaz" localSheetId="34" hidden="1">{"Tab1",#N/A,FALSE,"P";"Tab2",#N/A,FALSE,"P"}</definedName>
    <definedName name="qaz" localSheetId="36" hidden="1">{"Tab1",#N/A,FALSE,"P";"Tab2",#N/A,FALSE,"P"}</definedName>
    <definedName name="qaz" localSheetId="39" hidden="1">{"Tab1",#N/A,FALSE,"P";"Tab2",#N/A,FALSE,"P"}</definedName>
    <definedName name="qaz" localSheetId="50" hidden="1">{"Tab1",#N/A,FALSE,"P";"Tab2",#N/A,FALSE,"P"}</definedName>
    <definedName name="qaz" localSheetId="51" hidden="1">{"Tab1",#N/A,FALSE,"P";"Tab2",#N/A,FALSE,"P"}</definedName>
    <definedName name="qaz" localSheetId="52" hidden="1">{"Tab1",#N/A,FALSE,"P";"Tab2",#N/A,FALSE,"P"}</definedName>
    <definedName name="qaz" localSheetId="53" hidden="1">{"Tab1",#N/A,FALSE,"P";"Tab2",#N/A,FALSE,"P"}</definedName>
    <definedName name="qaz" localSheetId="54" hidden="1">{"Tab1",#N/A,FALSE,"P";"Tab2",#N/A,FALSE,"P"}</definedName>
    <definedName name="qaz" localSheetId="55" hidden="1">{"Tab1",#N/A,FALSE,"P";"Tab2",#N/A,FALSE,"P"}</definedName>
    <definedName name="qaz" localSheetId="56" hidden="1">{"Tab1",#N/A,FALSE,"P";"Tab2",#N/A,FALSE,"P"}</definedName>
    <definedName name="qaz" localSheetId="69" hidden="1">{"Tab1",#N/A,FALSE,"P";"Tab2",#N/A,FALSE,"P"}</definedName>
    <definedName name="qaz" localSheetId="70" hidden="1">{"Tab1",#N/A,FALSE,"P";"Tab2",#N/A,FALSE,"P"}</definedName>
    <definedName name="qaz" localSheetId="19" hidden="1">{"Tab1",#N/A,FALSE,"P";"Tab2",#N/A,FALSE,"P"}</definedName>
    <definedName name="qaz" localSheetId="22" hidden="1">{"Tab1",#N/A,FALSE,"P";"Tab2",#N/A,FALSE,"P"}</definedName>
    <definedName name="qaz" localSheetId="24" hidden="1">{"Tab1",#N/A,FALSE,"P";"Tab2",#N/A,FALSE,"P"}</definedName>
    <definedName name="qaz" localSheetId="26" hidden="1">{"Tab1",#N/A,FALSE,"P";"Tab2",#N/A,FALSE,"P"}</definedName>
    <definedName name="qaz" localSheetId="27" hidden="1">{"Tab1",#N/A,FALSE,"P";"Tab2",#N/A,FALSE,"P"}</definedName>
    <definedName name="qaz" localSheetId="0" hidden="1">{"Tab1",#N/A,FALSE,"P";"Tab2",#N/A,FALSE,"P"}</definedName>
    <definedName name="qaz" hidden="1">{"Tab1",#N/A,FALSE,"P";"Tab2",#N/A,FALSE,"P"}</definedName>
    <definedName name="qer" localSheetId="15" hidden="1">{"Tab1",#N/A,FALSE,"P";"Tab2",#N/A,FALSE,"P"}</definedName>
    <definedName name="qer" localSheetId="16" hidden="1">{"Tab1",#N/A,FALSE,"P";"Tab2",#N/A,FALSE,"P"}</definedName>
    <definedName name="qer" localSheetId="23" hidden="1">{"Tab1",#N/A,FALSE,"P";"Tab2",#N/A,FALSE,"P"}</definedName>
    <definedName name="qer" localSheetId="25" hidden="1">{"Tab1",#N/A,FALSE,"P";"Tab2",#N/A,FALSE,"P"}</definedName>
    <definedName name="qer" localSheetId="41" hidden="1">{"Tab1",#N/A,FALSE,"P";"Tab2",#N/A,FALSE,"P"}</definedName>
    <definedName name="qer" localSheetId="46" hidden="1">{"Tab1",#N/A,FALSE,"P";"Tab2",#N/A,FALSE,"P"}</definedName>
    <definedName name="qer" localSheetId="7" hidden="1">{"Tab1",#N/A,FALSE,"P";"Tab2",#N/A,FALSE,"P"}</definedName>
    <definedName name="qer" localSheetId="8" hidden="1">{"Tab1",#N/A,FALSE,"P";"Tab2",#N/A,FALSE,"P"}</definedName>
    <definedName name="qer" localSheetId="35" hidden="1">{"Tab1",#N/A,FALSE,"P";"Tab2",#N/A,FALSE,"P"}</definedName>
    <definedName name="qer" localSheetId="2" hidden="1">{"Tab1",#N/A,FALSE,"P";"Tab2",#N/A,FALSE,"P"}</definedName>
    <definedName name="qer" localSheetId="28" hidden="1">{"Tab1",#N/A,FALSE,"P";"Tab2",#N/A,FALSE,"P"}</definedName>
    <definedName name="qer" localSheetId="29" hidden="1">{"Tab1",#N/A,FALSE,"P";"Tab2",#N/A,FALSE,"P"}</definedName>
    <definedName name="qer" localSheetId="30" hidden="1">{"Tab1",#N/A,FALSE,"P";"Tab2",#N/A,FALSE,"P"}</definedName>
    <definedName name="qer" localSheetId="31" hidden="1">{"Tab1",#N/A,FALSE,"P";"Tab2",#N/A,FALSE,"P"}</definedName>
    <definedName name="qer" localSheetId="32" hidden="1">{"Tab1",#N/A,FALSE,"P";"Tab2",#N/A,FALSE,"P"}</definedName>
    <definedName name="qer" localSheetId="33" hidden="1">{"Tab1",#N/A,FALSE,"P";"Tab2",#N/A,FALSE,"P"}</definedName>
    <definedName name="qer" localSheetId="34" hidden="1">{"Tab1",#N/A,FALSE,"P";"Tab2",#N/A,FALSE,"P"}</definedName>
    <definedName name="qer" localSheetId="36" hidden="1">{"Tab1",#N/A,FALSE,"P";"Tab2",#N/A,FALSE,"P"}</definedName>
    <definedName name="qer" localSheetId="39" hidden="1">{"Tab1",#N/A,FALSE,"P";"Tab2",#N/A,FALSE,"P"}</definedName>
    <definedName name="qer" localSheetId="50" hidden="1">{"Tab1",#N/A,FALSE,"P";"Tab2",#N/A,FALSE,"P"}</definedName>
    <definedName name="qer" localSheetId="51" hidden="1">{"Tab1",#N/A,FALSE,"P";"Tab2",#N/A,FALSE,"P"}</definedName>
    <definedName name="qer" localSheetId="52" hidden="1">{"Tab1",#N/A,FALSE,"P";"Tab2",#N/A,FALSE,"P"}</definedName>
    <definedName name="qer" localSheetId="53" hidden="1">{"Tab1",#N/A,FALSE,"P";"Tab2",#N/A,FALSE,"P"}</definedName>
    <definedName name="qer" localSheetId="54" hidden="1">{"Tab1",#N/A,FALSE,"P";"Tab2",#N/A,FALSE,"P"}</definedName>
    <definedName name="qer" localSheetId="55" hidden="1">{"Tab1",#N/A,FALSE,"P";"Tab2",#N/A,FALSE,"P"}</definedName>
    <definedName name="qer" localSheetId="56" hidden="1">{"Tab1",#N/A,FALSE,"P";"Tab2",#N/A,FALSE,"P"}</definedName>
    <definedName name="qer" localSheetId="69" hidden="1">{"Tab1",#N/A,FALSE,"P";"Tab2",#N/A,FALSE,"P"}</definedName>
    <definedName name="qer" localSheetId="70" hidden="1">{"Tab1",#N/A,FALSE,"P";"Tab2",#N/A,FALSE,"P"}</definedName>
    <definedName name="qer" localSheetId="19" hidden="1">{"Tab1",#N/A,FALSE,"P";"Tab2",#N/A,FALSE,"P"}</definedName>
    <definedName name="qer" localSheetId="22" hidden="1">{"Tab1",#N/A,FALSE,"P";"Tab2",#N/A,FALSE,"P"}</definedName>
    <definedName name="qer" localSheetId="24" hidden="1">{"Tab1",#N/A,FALSE,"P";"Tab2",#N/A,FALSE,"P"}</definedName>
    <definedName name="qer" localSheetId="26" hidden="1">{"Tab1",#N/A,FALSE,"P";"Tab2",#N/A,FALSE,"P"}</definedName>
    <definedName name="qer" localSheetId="27" hidden="1">{"Tab1",#N/A,FALSE,"P";"Tab2",#N/A,FALSE,"P"}</definedName>
    <definedName name="qer" localSheetId="0" hidden="1">{"Tab1",#N/A,FALSE,"P";"Tab2",#N/A,FALSE,"P"}</definedName>
    <definedName name="qer" hidden="1">{"Tab1",#N/A,FALSE,"P";"Tab2",#N/A,FALSE,"P"}</definedName>
    <definedName name="QFISCAL" localSheetId="15">'[52]Quarterly Raw Data'!#REF!</definedName>
    <definedName name="QFISCAL" localSheetId="16">'[179]Quarterly Raw Data'!#REF!</definedName>
    <definedName name="QFISCAL" localSheetId="36">#REF!</definedName>
    <definedName name="QFISCAL" localSheetId="55">#REF!</definedName>
    <definedName name="QFISCAL" localSheetId="70">#REF!</definedName>
    <definedName name="QFISCAL">'[179]Quarterly Raw Data'!#REF!</definedName>
    <definedName name="qq" localSheetId="15">#N/A</definedName>
    <definedName name="qq" localSheetId="16" hidden="1">'[152]J(Priv.Cap)'!#REF!</definedName>
    <definedName name="qq" localSheetId="36" hidden="1">#REF!</definedName>
    <definedName name="qq" localSheetId="55" hidden="1">#REF!</definedName>
    <definedName name="qq" localSheetId="70" hidden="1">#REF!</definedName>
    <definedName name="qq" hidden="1">'[152]J(Priv.Cap)'!#REF!</definedName>
    <definedName name="qqq" localSheetId="16" hidden="1">{#N/A,#N/A,FALSE,"EXTRABUDGT"}</definedName>
    <definedName name="qqq" localSheetId="23" hidden="1">{#N/A,#N/A,FALSE,"EXTRABUDGT"}</definedName>
    <definedName name="qqq" localSheetId="25" hidden="1">{#N/A,#N/A,FALSE,"EXTRABUDGT"}</definedName>
    <definedName name="qqq" localSheetId="41" hidden="1">{#N/A,#N/A,FALSE,"EXTRABUDGT"}</definedName>
    <definedName name="qqq" localSheetId="46" hidden="1">{#N/A,#N/A,FALSE,"EXTRABUDGT"}</definedName>
    <definedName name="qqq" localSheetId="7" hidden="1">{#N/A,#N/A,FALSE,"EXTRABUDGT"}</definedName>
    <definedName name="qqq" localSheetId="8" hidden="1">{#N/A,#N/A,FALSE,"EXTRABUDGT"}</definedName>
    <definedName name="qqq" localSheetId="35" hidden="1">{#N/A,#N/A,FALSE,"EXTRABUDGT"}</definedName>
    <definedName name="qqq" localSheetId="2"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33" hidden="1">{#N/A,#N/A,FALSE,"EXTRABUDGT"}</definedName>
    <definedName name="qqq" localSheetId="34" hidden="1">{#N/A,#N/A,FALSE,"EXTRABUDGT"}</definedName>
    <definedName name="qqq" localSheetId="36" hidden="1">{#N/A,#N/A,FALSE,"EXTRABUDGT"}</definedName>
    <definedName name="qqq" localSheetId="39" hidden="1">{#N/A,#N/A,FALSE,"EXTRABUDGT"}</definedName>
    <definedName name="qqq" localSheetId="55" hidden="1">{#N/A,#N/A,FALSE,"EXTRABUDGT"}</definedName>
    <definedName name="qqq" localSheetId="56" hidden="1">{#N/A,#N/A,FALSE,"EXTRABUDGT"}</definedName>
    <definedName name="qqq" localSheetId="69" hidden="1">{#N/A,#N/A,FALSE,"EXTRABUDGT"}</definedName>
    <definedName name="qqq" localSheetId="70" hidden="1">{#N/A,#N/A,FALSE,"EXTRABUDGT"}</definedName>
    <definedName name="qqq" localSheetId="19" hidden="1">{#N/A,#N/A,FALSE,"EXTRABUDGT"}</definedName>
    <definedName name="qqq" localSheetId="22" hidden="1">{#N/A,#N/A,FALSE,"EXTRABUDGT"}</definedName>
    <definedName name="qqq" localSheetId="24" hidden="1">{#N/A,#N/A,FALSE,"EXTRABUDGT"}</definedName>
    <definedName name="qqq" localSheetId="26" hidden="1">{#N/A,#N/A,FALSE,"EXTRABUDGT"}</definedName>
    <definedName name="qqq" localSheetId="27" hidden="1">{#N/A,#N/A,FALSE,"EXTRABUDGT"}</definedName>
    <definedName name="qqq" localSheetId="0" hidden="1">{#N/A,#N/A,FALSE,"EXTRABUDGT"}</definedName>
    <definedName name="qqq" hidden="1">{#N/A,#N/A,FALSE,"EXTRABUDGT"}</definedName>
    <definedName name="qqqqq" localSheetId="15" hidden="1">{"Minpmon",#N/A,FALSE,"Monthinput"}</definedName>
    <definedName name="qqqqq" localSheetId="16" hidden="1">{"Minpmon",#N/A,FALSE,"Monthinput"}</definedName>
    <definedName name="qqqqq" localSheetId="23" hidden="1">{"Minpmon",#N/A,FALSE,"Monthinput"}</definedName>
    <definedName name="qqqqq" localSheetId="25" hidden="1">{"Minpmon",#N/A,FALSE,"Monthinput"}</definedName>
    <definedName name="qqqqq" localSheetId="41" hidden="1">{"Minpmon",#N/A,FALSE,"Monthinput"}</definedName>
    <definedName name="qqqqq" localSheetId="46" hidden="1">{"Minpmon",#N/A,FALSE,"Monthinput"}</definedName>
    <definedName name="qqqqq" localSheetId="7" hidden="1">{"Minpmon",#N/A,FALSE,"Monthinput"}</definedName>
    <definedName name="qqqqq" localSheetId="8" hidden="1">{"Minpmon",#N/A,FALSE,"Monthinput"}</definedName>
    <definedName name="qqqqq" localSheetId="35" hidden="1">{"Minpmon",#N/A,FALSE,"Monthinput"}</definedName>
    <definedName name="qqqqq" localSheetId="2" hidden="1">{"Minpmon",#N/A,FALSE,"Monthinput"}</definedName>
    <definedName name="qqqqq" localSheetId="28" hidden="1">{"Minpmon",#N/A,FALSE,"Monthinput"}</definedName>
    <definedName name="qqqqq" localSheetId="29" hidden="1">{"Minpmon",#N/A,FALSE,"Monthinput"}</definedName>
    <definedName name="qqqqq" localSheetId="30" hidden="1">{"Minpmon",#N/A,FALSE,"Monthinput"}</definedName>
    <definedName name="qqqqq" localSheetId="31" hidden="1">{"Minpmon",#N/A,FALSE,"Monthinput"}</definedName>
    <definedName name="qqqqq" localSheetId="32" hidden="1">{"Minpmon",#N/A,FALSE,"Monthinput"}</definedName>
    <definedName name="qqqqq" localSheetId="33" hidden="1">{"Minpmon",#N/A,FALSE,"Monthinput"}</definedName>
    <definedName name="qqqqq" localSheetId="34" hidden="1">{"Minpmon",#N/A,FALSE,"Monthinput"}</definedName>
    <definedName name="qqqqq" localSheetId="36" hidden="1">{"Minpmon",#N/A,FALSE,"Monthinput"}</definedName>
    <definedName name="qqqqq" localSheetId="39" hidden="1">{"Minpmon",#N/A,FALSE,"Monthinput"}</definedName>
    <definedName name="qqqqq" localSheetId="50" hidden="1">{"Minpmon",#N/A,FALSE,"Monthinput"}</definedName>
    <definedName name="qqqqq" localSheetId="51" hidden="1">{"Minpmon",#N/A,FALSE,"Monthinput"}</definedName>
    <definedName name="qqqqq" localSheetId="52" hidden="1">{"Minpmon",#N/A,FALSE,"Monthinput"}</definedName>
    <definedName name="qqqqq" localSheetId="53" hidden="1">{"Minpmon",#N/A,FALSE,"Monthinput"}</definedName>
    <definedName name="qqqqq" localSheetId="54" hidden="1">{"Minpmon",#N/A,FALSE,"Monthinput"}</definedName>
    <definedName name="qqqqq" localSheetId="55" hidden="1">{"Minpmon",#N/A,FALSE,"Monthinput"}</definedName>
    <definedName name="qqqqq" localSheetId="56" hidden="1">{"Minpmon",#N/A,FALSE,"Monthinput"}</definedName>
    <definedName name="qqqqq" localSheetId="69" hidden="1">{"Minpmon",#N/A,FALSE,"Monthinput"}</definedName>
    <definedName name="qqqqq" localSheetId="70" hidden="1">{"Minpmon",#N/A,FALSE,"Monthinput"}</definedName>
    <definedName name="qqqqq" localSheetId="19" hidden="1">{"Minpmon",#N/A,FALSE,"Monthinput"}</definedName>
    <definedName name="qqqqq" localSheetId="22" hidden="1">{"Minpmon",#N/A,FALSE,"Monthinput"}</definedName>
    <definedName name="qqqqq" localSheetId="24" hidden="1">{"Minpmon",#N/A,FALSE,"Monthinput"}</definedName>
    <definedName name="qqqqq" localSheetId="26" hidden="1">{"Minpmon",#N/A,FALSE,"Monthinput"}</definedName>
    <definedName name="qqqqq" localSheetId="27" hidden="1">{"Minpmon",#N/A,FALSE,"Monthinput"}</definedName>
    <definedName name="qqqqq" localSheetId="0" hidden="1">{"Minpmon",#N/A,FALSE,"Monthinput"}</definedName>
    <definedName name="qqqqq" hidden="1">{"Minpmon",#N/A,FALSE,"Monthinput"}</definedName>
    <definedName name="qqqqqqqqqqqqq" localSheetId="15" hidden="1">{"Tab1",#N/A,FALSE,"P";"Tab2",#N/A,FALSE,"P"}</definedName>
    <definedName name="qqqqqqqqqqqqq" localSheetId="16" hidden="1">{"Tab1",#N/A,FALSE,"P";"Tab2",#N/A,FALSE,"P"}</definedName>
    <definedName name="qqqqqqqqqqqqq" localSheetId="23" hidden="1">{"Tab1",#N/A,FALSE,"P";"Tab2",#N/A,FALSE,"P"}</definedName>
    <definedName name="qqqqqqqqqqqqq" localSheetId="25" hidden="1">{"Tab1",#N/A,FALSE,"P";"Tab2",#N/A,FALSE,"P"}</definedName>
    <definedName name="qqqqqqqqqqqqq" localSheetId="41" hidden="1">{"Tab1",#N/A,FALSE,"P";"Tab2",#N/A,FALSE,"P"}</definedName>
    <definedName name="qqqqqqqqqqqqq" localSheetId="46" hidden="1">{"Tab1",#N/A,FALSE,"P";"Tab2",#N/A,FALSE,"P"}</definedName>
    <definedName name="qqqqqqqqqqqqq" localSheetId="7" hidden="1">{"Tab1",#N/A,FALSE,"P";"Tab2",#N/A,FALSE,"P"}</definedName>
    <definedName name="qqqqqqqqqqqqq" localSheetId="8" hidden="1">{"Tab1",#N/A,FALSE,"P";"Tab2",#N/A,FALSE,"P"}</definedName>
    <definedName name="qqqqqqqqqqqqq" localSheetId="35" hidden="1">{"Tab1",#N/A,FALSE,"P";"Tab2",#N/A,FALSE,"P"}</definedName>
    <definedName name="qqqqqqqqqqqqq" localSheetId="2" hidden="1">{"Tab1",#N/A,FALSE,"P";"Tab2",#N/A,FALSE,"P"}</definedName>
    <definedName name="qqqqqqqqqqqqq" localSheetId="28" hidden="1">{"Tab1",#N/A,FALSE,"P";"Tab2",#N/A,FALSE,"P"}</definedName>
    <definedName name="qqqqqqqqqqqqq" localSheetId="29" hidden="1">{"Tab1",#N/A,FALSE,"P";"Tab2",#N/A,FALSE,"P"}</definedName>
    <definedName name="qqqqqqqqqqqqq" localSheetId="30" hidden="1">{"Tab1",#N/A,FALSE,"P";"Tab2",#N/A,FALSE,"P"}</definedName>
    <definedName name="qqqqqqqqqqqqq" localSheetId="31" hidden="1">{"Tab1",#N/A,FALSE,"P";"Tab2",#N/A,FALSE,"P"}</definedName>
    <definedName name="qqqqqqqqqqqqq" localSheetId="32" hidden="1">{"Tab1",#N/A,FALSE,"P";"Tab2",#N/A,FALSE,"P"}</definedName>
    <definedName name="qqqqqqqqqqqqq" localSheetId="33" hidden="1">{"Tab1",#N/A,FALSE,"P";"Tab2",#N/A,FALSE,"P"}</definedName>
    <definedName name="qqqqqqqqqqqqq" localSheetId="34" hidden="1">{"Tab1",#N/A,FALSE,"P";"Tab2",#N/A,FALSE,"P"}</definedName>
    <definedName name="qqqqqqqqqqqqq" localSheetId="36" hidden="1">{"Tab1",#N/A,FALSE,"P";"Tab2",#N/A,FALSE,"P"}</definedName>
    <definedName name="qqqqqqqqqqqqq" localSheetId="39" hidden="1">{"Tab1",#N/A,FALSE,"P";"Tab2",#N/A,FALSE,"P"}</definedName>
    <definedName name="qqqqqqqqqqqqq" localSheetId="50" hidden="1">{"Tab1",#N/A,FALSE,"P";"Tab2",#N/A,FALSE,"P"}</definedName>
    <definedName name="qqqqqqqqqqqqq" localSheetId="51" hidden="1">{"Tab1",#N/A,FALSE,"P";"Tab2",#N/A,FALSE,"P"}</definedName>
    <definedName name="qqqqqqqqqqqqq" localSheetId="52" hidden="1">{"Tab1",#N/A,FALSE,"P";"Tab2",#N/A,FALSE,"P"}</definedName>
    <definedName name="qqqqqqqqqqqqq" localSheetId="53" hidden="1">{"Tab1",#N/A,FALSE,"P";"Tab2",#N/A,FALSE,"P"}</definedName>
    <definedName name="qqqqqqqqqqqqq" localSheetId="54" hidden="1">{"Tab1",#N/A,FALSE,"P";"Tab2",#N/A,FALSE,"P"}</definedName>
    <definedName name="qqqqqqqqqqqqq" localSheetId="55" hidden="1">{"Tab1",#N/A,FALSE,"P";"Tab2",#N/A,FALSE,"P"}</definedName>
    <definedName name="qqqqqqqqqqqqq" localSheetId="56" hidden="1">{"Tab1",#N/A,FALSE,"P";"Tab2",#N/A,FALSE,"P"}</definedName>
    <definedName name="qqqqqqqqqqqqq" localSheetId="69" hidden="1">{"Tab1",#N/A,FALSE,"P";"Tab2",#N/A,FALSE,"P"}</definedName>
    <definedName name="qqqqqqqqqqqqq" localSheetId="70" hidden="1">{"Tab1",#N/A,FALSE,"P";"Tab2",#N/A,FALSE,"P"}</definedName>
    <definedName name="qqqqqqqqqqqqq" localSheetId="19" hidden="1">{"Tab1",#N/A,FALSE,"P";"Tab2",#N/A,FALSE,"P"}</definedName>
    <definedName name="qqqqqqqqqqqqq" localSheetId="22" hidden="1">{"Tab1",#N/A,FALSE,"P";"Tab2",#N/A,FALSE,"P"}</definedName>
    <definedName name="qqqqqqqqqqqqq" localSheetId="24" hidden="1">{"Tab1",#N/A,FALSE,"P";"Tab2",#N/A,FALSE,"P"}</definedName>
    <definedName name="qqqqqqqqqqqqq" localSheetId="26" hidden="1">{"Tab1",#N/A,FALSE,"P";"Tab2",#N/A,FALSE,"P"}</definedName>
    <definedName name="qqqqqqqqqqqqq" localSheetId="27" hidden="1">{"Tab1",#N/A,FALSE,"P";"Tab2",#N/A,FALSE,"P"}</definedName>
    <definedName name="qqqqqqqqqqqqq" localSheetId="0" hidden="1">{"Tab1",#N/A,FALSE,"P";"Tab2",#N/A,FALSE,"P"}</definedName>
    <definedName name="qqqqqqqqqqqqq" hidden="1">{"Tab1",#N/A,FALSE,"P";"Tab2",#N/A,FALSE,"P"}</definedName>
    <definedName name="qrtdata2" localSheetId="16">'[180]Authnot Prelim'!#REF!</definedName>
    <definedName name="qrtdata2" localSheetId="36">#REF!</definedName>
    <definedName name="qrtdata2" localSheetId="55">#REF!</definedName>
    <definedName name="qrtdata2" localSheetId="70">#REF!</definedName>
    <definedName name="qrtdata2">'[180]Authnot Prelim'!#REF!</definedName>
    <definedName name="QTAB7" localSheetId="15">'[52]Quarterly MacroFlow'!#REF!</definedName>
    <definedName name="QTAB7" localSheetId="16">'[179]Quarterly MacroFlow'!#REF!</definedName>
    <definedName name="QTAB7" localSheetId="36">#REF!</definedName>
    <definedName name="QTAB7" localSheetId="55">#REF!</definedName>
    <definedName name="QTAB7" localSheetId="70">#REF!</definedName>
    <definedName name="QTAB7">'[179]Quarterly MacroFlow'!#REF!</definedName>
    <definedName name="QTAB7A" localSheetId="15">'[52]Quarterly MacroFlow'!#REF!</definedName>
    <definedName name="QTAB7A" localSheetId="16">'[179]Quarterly MacroFlow'!#REF!</definedName>
    <definedName name="QTAB7A" localSheetId="36">#REF!</definedName>
    <definedName name="QTAB7A" localSheetId="55">#REF!</definedName>
    <definedName name="QTAB7A" localSheetId="70">#REF!</definedName>
    <definedName name="QTAB7A">'[179]Quarterly MacroFlow'!#REF!</definedName>
    <definedName name="QtrData" localSheetId="16">'[180]Authnot Prelim'!#REF!</definedName>
    <definedName name="QtrData" localSheetId="36">#REF!</definedName>
    <definedName name="QtrData" localSheetId="55">#REF!</definedName>
    <definedName name="QtrData" localSheetId="70">#REF!</definedName>
    <definedName name="QtrData">'[180]Authnot Prelim'!#REF!</definedName>
    <definedName name="quality" localSheetId="36">#REF!</definedName>
    <definedName name="quality" localSheetId="55">#REF!</definedName>
    <definedName name="quality" localSheetId="70">#REF!</definedName>
    <definedName name="quality">[84]nonopec!$D$400:$AD$423</definedName>
    <definedName name="qw" localSheetId="15" hidden="1">{"Riqfin97",#N/A,FALSE,"Tran";"Riqfinpro",#N/A,FALSE,"Tran"}</definedName>
    <definedName name="qw" localSheetId="16" hidden="1">{"Riqfin97",#N/A,FALSE,"Tran";"Riqfinpro",#N/A,FALSE,"Tran"}</definedName>
    <definedName name="qw" localSheetId="23" hidden="1">{"Riqfin97",#N/A,FALSE,"Tran";"Riqfinpro",#N/A,FALSE,"Tran"}</definedName>
    <definedName name="qw" localSheetId="25" hidden="1">{"Riqfin97",#N/A,FALSE,"Tran";"Riqfinpro",#N/A,FALSE,"Tran"}</definedName>
    <definedName name="qw" localSheetId="41" hidden="1">{"Riqfin97",#N/A,FALSE,"Tran";"Riqfinpro",#N/A,FALSE,"Tran"}</definedName>
    <definedName name="qw" localSheetId="46" hidden="1">{"Riqfin97",#N/A,FALSE,"Tran";"Riqfinpro",#N/A,FALSE,"Tran"}</definedName>
    <definedName name="qw" localSheetId="7" hidden="1">{"Riqfin97",#N/A,FALSE,"Tran";"Riqfinpro",#N/A,FALSE,"Tran"}</definedName>
    <definedName name="qw" localSheetId="8" hidden="1">{"Riqfin97",#N/A,FALSE,"Tran";"Riqfinpro",#N/A,FALSE,"Tran"}</definedName>
    <definedName name="qw" localSheetId="35" hidden="1">{"Riqfin97",#N/A,FALSE,"Tran";"Riqfinpro",#N/A,FALSE,"Tran"}</definedName>
    <definedName name="qw" localSheetId="2" hidden="1">{"Riqfin97",#N/A,FALSE,"Tran";"Riqfinpro",#N/A,FALSE,"Tran"}</definedName>
    <definedName name="qw" localSheetId="28" hidden="1">{"Riqfin97",#N/A,FALSE,"Tran";"Riqfinpro",#N/A,FALSE,"Tran"}</definedName>
    <definedName name="qw" localSheetId="29" hidden="1">{"Riqfin97",#N/A,FALSE,"Tran";"Riqfinpro",#N/A,FALSE,"Tran"}</definedName>
    <definedName name="qw" localSheetId="30" hidden="1">{"Riqfin97",#N/A,FALSE,"Tran";"Riqfinpro",#N/A,FALSE,"Tran"}</definedName>
    <definedName name="qw" localSheetId="31" hidden="1">{"Riqfin97",#N/A,FALSE,"Tran";"Riqfinpro",#N/A,FALSE,"Tran"}</definedName>
    <definedName name="qw" localSheetId="32" hidden="1">{"Riqfin97",#N/A,FALSE,"Tran";"Riqfinpro",#N/A,FALSE,"Tran"}</definedName>
    <definedName name="qw" localSheetId="33" hidden="1">{"Riqfin97",#N/A,FALSE,"Tran";"Riqfinpro",#N/A,FALSE,"Tran"}</definedName>
    <definedName name="qw" localSheetId="34" hidden="1">{"Riqfin97",#N/A,FALSE,"Tran";"Riqfinpro",#N/A,FALSE,"Tran"}</definedName>
    <definedName name="qw" localSheetId="36" hidden="1">{"Riqfin97",#N/A,FALSE,"Tran";"Riqfinpro",#N/A,FALSE,"Tran"}</definedName>
    <definedName name="qw" localSheetId="39" hidden="1">{"Riqfin97",#N/A,FALSE,"Tran";"Riqfinpro",#N/A,FALSE,"Tran"}</definedName>
    <definedName name="qw" localSheetId="50" hidden="1">{"Riqfin97",#N/A,FALSE,"Tran";"Riqfinpro",#N/A,FALSE,"Tran"}</definedName>
    <definedName name="qw" localSheetId="51" hidden="1">{"Riqfin97",#N/A,FALSE,"Tran";"Riqfinpro",#N/A,FALSE,"Tran"}</definedName>
    <definedName name="qw" localSheetId="52" hidden="1">{"Riqfin97",#N/A,FALSE,"Tran";"Riqfinpro",#N/A,FALSE,"Tran"}</definedName>
    <definedName name="qw" localSheetId="53" hidden="1">{"Riqfin97",#N/A,FALSE,"Tran";"Riqfinpro",#N/A,FALSE,"Tran"}</definedName>
    <definedName name="qw" localSheetId="54" hidden="1">{"Riqfin97",#N/A,FALSE,"Tran";"Riqfinpro",#N/A,FALSE,"Tran"}</definedName>
    <definedName name="qw" localSheetId="55" hidden="1">{"Riqfin97",#N/A,FALSE,"Tran";"Riqfinpro",#N/A,FALSE,"Tran"}</definedName>
    <definedName name="qw" localSheetId="56" hidden="1">{"Riqfin97",#N/A,FALSE,"Tran";"Riqfinpro",#N/A,FALSE,"Tran"}</definedName>
    <definedName name="qw" localSheetId="69" hidden="1">{"Riqfin97",#N/A,FALSE,"Tran";"Riqfinpro",#N/A,FALSE,"Tran"}</definedName>
    <definedName name="qw" localSheetId="70" hidden="1">{"Riqfin97",#N/A,FALSE,"Tran";"Riqfinpro",#N/A,FALSE,"Tran"}</definedName>
    <definedName name="qw" localSheetId="19" hidden="1">{"Riqfin97",#N/A,FALSE,"Tran";"Riqfinpro",#N/A,FALSE,"Tran"}</definedName>
    <definedName name="qw" localSheetId="22" hidden="1">{"Riqfin97",#N/A,FALSE,"Tran";"Riqfinpro",#N/A,FALSE,"Tran"}</definedName>
    <definedName name="qw" localSheetId="24" hidden="1">{"Riqfin97",#N/A,FALSE,"Tran";"Riqfinpro",#N/A,FALSE,"Tran"}</definedName>
    <definedName name="qw" localSheetId="26" hidden="1">{"Riqfin97",#N/A,FALSE,"Tran";"Riqfinpro",#N/A,FALSE,"Tran"}</definedName>
    <definedName name="qw" localSheetId="27" hidden="1">{"Riqfin97",#N/A,FALSE,"Tran";"Riqfinpro",#N/A,FALSE,"Tran"}</definedName>
    <definedName name="qw" localSheetId="0" hidden="1">{"Riqfin97",#N/A,FALSE,"Tran";"Riqfinpro",#N/A,FALSE,"Tran"}</definedName>
    <definedName name="qw" hidden="1">{"Riqfin97",#N/A,FALSE,"Tran";"Riqfinpro",#N/A,FALSE,"Tran"}</definedName>
    <definedName name="R_" localSheetId="16">#REF!</definedName>
    <definedName name="R_" localSheetId="25">#REF!</definedName>
    <definedName name="R_" localSheetId="41">#REF!</definedName>
    <definedName name="R_" localSheetId="46">#REF!</definedName>
    <definedName name="R_" localSheetId="35">#REF!</definedName>
    <definedName name="R_" localSheetId="29">#REF!</definedName>
    <definedName name="R_" localSheetId="33">#REF!</definedName>
    <definedName name="R_" localSheetId="34">#REF!</definedName>
    <definedName name="R_" localSheetId="36">#N/A</definedName>
    <definedName name="R_" localSheetId="39">#REF!</definedName>
    <definedName name="R_" localSheetId="50">#REF!</definedName>
    <definedName name="R_" localSheetId="51">#REF!</definedName>
    <definedName name="R_" localSheetId="55">#REF!</definedName>
    <definedName name="R_" localSheetId="56">#REF!</definedName>
    <definedName name="R_" localSheetId="69">#REF!</definedName>
    <definedName name="R_" localSheetId="19">#REF!</definedName>
    <definedName name="R_" localSheetId="26">#REF!</definedName>
    <definedName name="R_" localSheetId="0">#REF!</definedName>
    <definedName name="R_">#REF!</definedName>
    <definedName name="RA" localSheetId="16">#REF!</definedName>
    <definedName name="RA" localSheetId="41">#REF!</definedName>
    <definedName name="RA" localSheetId="46">#REF!</definedName>
    <definedName name="RA" localSheetId="35">#REF!</definedName>
    <definedName name="RA" localSheetId="29">#REF!</definedName>
    <definedName name="RA" localSheetId="34">#REF!</definedName>
    <definedName name="RA" localSheetId="36">#N/A</definedName>
    <definedName name="RA" localSheetId="39">#REF!</definedName>
    <definedName name="RA" localSheetId="50">#REF!</definedName>
    <definedName name="RA" localSheetId="51">#REF!</definedName>
    <definedName name="RA" localSheetId="55">#REF!</definedName>
    <definedName name="RA" localSheetId="56">#REF!</definedName>
    <definedName name="RA" localSheetId="19">#REF!</definedName>
    <definedName name="RA" localSheetId="26">#REF!</definedName>
    <definedName name="RA" localSheetId="0">#REF!</definedName>
    <definedName name="RA">#REF!</definedName>
    <definedName name="RAA" localSheetId="16">#REF!</definedName>
    <definedName name="RAA" localSheetId="41">#REF!</definedName>
    <definedName name="RAA" localSheetId="46">#REF!</definedName>
    <definedName name="RAA" localSheetId="35">#REF!</definedName>
    <definedName name="RAA" localSheetId="34">#REF!</definedName>
    <definedName name="RAA" localSheetId="39">#REF!</definedName>
    <definedName name="RAA" localSheetId="19">#REF!</definedName>
    <definedName name="RAA" localSheetId="26">#REF!</definedName>
    <definedName name="RAA" localSheetId="0">#REF!</definedName>
    <definedName name="RAA">#REF!</definedName>
    <definedName name="raaesrr" localSheetId="16">#REF!</definedName>
    <definedName name="raaesrr" localSheetId="41">#REF!</definedName>
    <definedName name="raaesrr" localSheetId="46">#REF!</definedName>
    <definedName name="raaesrr" localSheetId="35">#REF!</definedName>
    <definedName name="raaesrr" localSheetId="29">#REF!</definedName>
    <definedName name="raaesrr" localSheetId="34">#REF!</definedName>
    <definedName name="raaesrr" localSheetId="39">#REF!</definedName>
    <definedName name="raaesrr" localSheetId="50">#REF!</definedName>
    <definedName name="raaesrr" localSheetId="51">#REF!</definedName>
    <definedName name="raaesrr" localSheetId="55">#REF!</definedName>
    <definedName name="raaesrr" localSheetId="56">#REF!</definedName>
    <definedName name="raaesrr" localSheetId="19">#REF!</definedName>
    <definedName name="raaesrr" localSheetId="26">#REF!</definedName>
    <definedName name="raaesrr" localSheetId="0">#REF!</definedName>
    <definedName name="raaesrr">#REF!</definedName>
    <definedName name="raas" localSheetId="16">#REF!</definedName>
    <definedName name="raas" localSheetId="41">#REF!</definedName>
    <definedName name="raas" localSheetId="46">#REF!</definedName>
    <definedName name="raas" localSheetId="35">#REF!</definedName>
    <definedName name="raas" localSheetId="29">#REF!</definedName>
    <definedName name="raas" localSheetId="34">#REF!</definedName>
    <definedName name="raas" localSheetId="39">#REF!</definedName>
    <definedName name="raas" localSheetId="50">#REF!</definedName>
    <definedName name="raas" localSheetId="51">#REF!</definedName>
    <definedName name="raas" localSheetId="55">#REF!</definedName>
    <definedName name="raas" localSheetId="56">#REF!</definedName>
    <definedName name="raas" localSheetId="19">#REF!</definedName>
    <definedName name="raas" localSheetId="26">#REF!</definedName>
    <definedName name="raas" localSheetId="0">#REF!</definedName>
    <definedName name="raas">#REF!</definedName>
    <definedName name="RANGLIST" localSheetId="16">'[50]CGvt Rev'!#REF!</definedName>
    <definedName name="RANGLIST" localSheetId="35">'[50]CGvt Rev'!#REF!</definedName>
    <definedName name="RANGLIST" localSheetId="36">#REF!</definedName>
    <definedName name="RANGLIST" localSheetId="56">'[51]CGvt Rev'!#REF!</definedName>
    <definedName name="RANGLIST" localSheetId="70">#REF!</definedName>
    <definedName name="RANGLIST" localSheetId="26">'[50]CGvt Rev'!#REF!</definedName>
    <definedName name="RANGLIST">'[50]CGvt Rev'!#REF!</definedName>
    <definedName name="rave" localSheetId="16">#REF!</definedName>
    <definedName name="rave" localSheetId="25">#REF!</definedName>
    <definedName name="rave" localSheetId="41">#REF!</definedName>
    <definedName name="rave" localSheetId="46">#REF!</definedName>
    <definedName name="rave" localSheetId="35">#REF!</definedName>
    <definedName name="rave" localSheetId="34">#REF!</definedName>
    <definedName name="rave" localSheetId="39">#REF!</definedName>
    <definedName name="rave" localSheetId="56">#REF!</definedName>
    <definedName name="rave" localSheetId="69">#REF!</definedName>
    <definedName name="rave" localSheetId="19">#REF!</definedName>
    <definedName name="rave" localSheetId="26">#REF!</definedName>
    <definedName name="rave" localSheetId="0">#REF!</definedName>
    <definedName name="rave">#REF!</definedName>
    <definedName name="RD" localSheetId="15">#REF!</definedName>
    <definedName name="RD" localSheetId="16">#REF!</definedName>
    <definedName name="RD" localSheetId="41">#REF!</definedName>
    <definedName name="RD" localSheetId="46">#REF!</definedName>
    <definedName name="RD" localSheetId="35">#REF!</definedName>
    <definedName name="RD" localSheetId="29">#REF!</definedName>
    <definedName name="RD" localSheetId="34">#REF!</definedName>
    <definedName name="RD" localSheetId="36">#N/A</definedName>
    <definedName name="RD" localSheetId="39">#REF!</definedName>
    <definedName name="RD" localSheetId="50">#REF!</definedName>
    <definedName name="RD" localSheetId="51">#REF!</definedName>
    <definedName name="RD" localSheetId="55">#REF!</definedName>
    <definedName name="RD" localSheetId="56">#REF!</definedName>
    <definedName name="RD" localSheetId="19">#REF!</definedName>
    <definedName name="RD" localSheetId="26">#REF!</definedName>
    <definedName name="RD" localSheetId="0">#REF!</definedName>
    <definedName name="RD">#REF!</definedName>
    <definedName name="RD1A" localSheetId="15">#REF!</definedName>
    <definedName name="RD1A" localSheetId="16">#REF!</definedName>
    <definedName name="RD1A" localSheetId="41">#REF!</definedName>
    <definedName name="RD1A" localSheetId="46">#REF!</definedName>
    <definedName name="RD1A" localSheetId="35">#REF!</definedName>
    <definedName name="RD1A" localSheetId="29">#REF!</definedName>
    <definedName name="RD1A" localSheetId="34">#REF!</definedName>
    <definedName name="RD1A" localSheetId="36">#N/A</definedName>
    <definedName name="RD1A" localSheetId="39">#REF!</definedName>
    <definedName name="RD1A" localSheetId="50">#REF!</definedName>
    <definedName name="RD1A" localSheetId="51">#REF!</definedName>
    <definedName name="RD1A" localSheetId="55">#REF!</definedName>
    <definedName name="RD1A" localSheetId="56">#REF!</definedName>
    <definedName name="RD1A" localSheetId="19">#REF!</definedName>
    <definedName name="RD1A" localSheetId="26">#REF!</definedName>
    <definedName name="RD1A" localSheetId="0">#REF!</definedName>
    <definedName name="RD1A">#REF!</definedName>
    <definedName name="RDDic03" localSheetId="36">#REF!</definedName>
    <definedName name="RDDic03" localSheetId="70">#REF!</definedName>
    <definedName name="RDDic03">[124]ROE!$B$136</definedName>
    <definedName name="RDDic03_2" localSheetId="16">[125]ROE!$B$136</definedName>
    <definedName name="RDDic03_2" localSheetId="35">[125]ROE!$B$136</definedName>
    <definedName name="RDDic03_2" localSheetId="36">#REF!</definedName>
    <definedName name="RDDic03_2" localSheetId="56">[126]ROE!$B$136</definedName>
    <definedName name="RDDic03_2" localSheetId="70">#REF!</definedName>
    <definedName name="RDDic03_2" localSheetId="26">[125]ROE!$B$136</definedName>
    <definedName name="RDDic03_2">[125]ROE!$B$136</definedName>
    <definedName name="RDPESO" localSheetId="16">#REF!</definedName>
    <definedName name="RDPESO" localSheetId="25">#REF!</definedName>
    <definedName name="RDPESO" localSheetId="41">#REF!</definedName>
    <definedName name="RDPESO" localSheetId="46">#REF!</definedName>
    <definedName name="RDPESO" localSheetId="35">#REF!</definedName>
    <definedName name="RDPESO" localSheetId="34">#REF!</definedName>
    <definedName name="RDPESO" localSheetId="39">#REF!</definedName>
    <definedName name="RDPESO" localSheetId="56">#REF!</definedName>
    <definedName name="RDPESO" localSheetId="69">#REF!</definedName>
    <definedName name="RDPESO" localSheetId="19">#REF!</definedName>
    <definedName name="RDPESO" localSheetId="26">#REF!</definedName>
    <definedName name="RDPESO" localSheetId="0">#REF!</definedName>
    <definedName name="RDPESO">#REF!</definedName>
    <definedName name="RDPESO1" localSheetId="16">#REF!</definedName>
    <definedName name="RDPESO1" localSheetId="41">#REF!</definedName>
    <definedName name="RDPESO1" localSheetId="46">#REF!</definedName>
    <definedName name="RDPESO1" localSheetId="35">#REF!</definedName>
    <definedName name="RDPESO1" localSheetId="34">#REF!</definedName>
    <definedName name="RDPESO1" localSheetId="39">#REF!</definedName>
    <definedName name="RDPESO1" localSheetId="56">#REF!</definedName>
    <definedName name="RDPESO1" localSheetId="19">#REF!</definedName>
    <definedName name="RDPESO1" localSheetId="26">#REF!</definedName>
    <definedName name="RDPESO1" localSheetId="0">#REF!</definedName>
    <definedName name="RDPESO1">#REF!</definedName>
    <definedName name="RDPESO2" localSheetId="16">#REF!</definedName>
    <definedName name="RDPESO2" localSheetId="41">#REF!</definedName>
    <definedName name="RDPESO2" localSheetId="46">#REF!</definedName>
    <definedName name="RDPESO2" localSheetId="35">#REF!</definedName>
    <definedName name="RDPESO2" localSheetId="34">#REF!</definedName>
    <definedName name="RDPESO2" localSheetId="39">#REF!</definedName>
    <definedName name="RDPESO2" localSheetId="56">#REF!</definedName>
    <definedName name="RDPESO2" localSheetId="19">#REF!</definedName>
    <definedName name="RDPESO2" localSheetId="26">#REF!</definedName>
    <definedName name="RDPESO2" localSheetId="0">#REF!</definedName>
    <definedName name="RDPESO2">#REF!</definedName>
    <definedName name="RDPESO3" localSheetId="16">#REF!</definedName>
    <definedName name="RDPESO3" localSheetId="41">#REF!</definedName>
    <definedName name="RDPESO3" localSheetId="46">#REF!</definedName>
    <definedName name="RDPESO3" localSheetId="35">#REF!</definedName>
    <definedName name="RDPESO3" localSheetId="34">#REF!</definedName>
    <definedName name="RDPESO3" localSheetId="39">#REF!</definedName>
    <definedName name="RDPESO3" localSheetId="19">#REF!</definedName>
    <definedName name="RDPESO3" localSheetId="26">#REF!</definedName>
    <definedName name="RDPESO3" localSheetId="0">#REF!</definedName>
    <definedName name="RDPESO3">#REF!</definedName>
    <definedName name="RE" localSheetId="16">#REF!</definedName>
    <definedName name="RE" localSheetId="41">#REF!</definedName>
    <definedName name="RE" localSheetId="46">#REF!</definedName>
    <definedName name="RE" localSheetId="35">#REF!</definedName>
    <definedName name="RE" localSheetId="29">#REF!</definedName>
    <definedName name="RE" localSheetId="34">#REF!</definedName>
    <definedName name="RE" localSheetId="36">#N/A</definedName>
    <definedName name="RE" localSheetId="39">#REF!</definedName>
    <definedName name="RE" localSheetId="50">#REF!</definedName>
    <definedName name="RE" localSheetId="51">#REF!</definedName>
    <definedName name="RE" localSheetId="55">#REF!</definedName>
    <definedName name="RE" localSheetId="56">#REF!</definedName>
    <definedName name="RE" localSheetId="19">#REF!</definedName>
    <definedName name="RE" localSheetId="26">#REF!</definedName>
    <definedName name="RE" localSheetId="0">#REF!</definedName>
    <definedName name="RE">#REF!</definedName>
    <definedName name="Realprint" localSheetId="16">#REF!</definedName>
    <definedName name="Realprint" localSheetId="41">#REF!</definedName>
    <definedName name="Realprint" localSheetId="46">#REF!</definedName>
    <definedName name="Realprint" localSheetId="35">#REF!</definedName>
    <definedName name="Realprint" localSheetId="34">#REF!</definedName>
    <definedName name="Realprint" localSheetId="39">#REF!</definedName>
    <definedName name="Realprint" localSheetId="19">#REF!</definedName>
    <definedName name="Realprint" localSheetId="26">#REF!</definedName>
    <definedName name="Realprint" localSheetId="0">#REF!</definedName>
    <definedName name="Realprint">#REF!</definedName>
    <definedName name="realtab" localSheetId="16">#REF!</definedName>
    <definedName name="realtab" localSheetId="41">#REF!</definedName>
    <definedName name="realtab" localSheetId="46">#REF!</definedName>
    <definedName name="realtab" localSheetId="35">#REF!</definedName>
    <definedName name="realtab" localSheetId="34">#REF!</definedName>
    <definedName name="realtab" localSheetId="39">#REF!</definedName>
    <definedName name="realtab" localSheetId="19">#REF!</definedName>
    <definedName name="realtab" localSheetId="26">#REF!</definedName>
    <definedName name="realtab" localSheetId="0">#REF!</definedName>
    <definedName name="realtab">#REF!</definedName>
    <definedName name="red" localSheetId="16">#REF!</definedName>
    <definedName name="red" localSheetId="41">#REF!</definedName>
    <definedName name="red" localSheetId="46">#REF!</definedName>
    <definedName name="red" localSheetId="35">#REF!</definedName>
    <definedName name="red" localSheetId="34">#REF!</definedName>
    <definedName name="red" localSheetId="39">#REF!</definedName>
    <definedName name="red" localSheetId="19">#REF!</definedName>
    <definedName name="red" localSheetId="26">#REF!</definedName>
    <definedName name="red" localSheetId="0">#REF!</definedName>
    <definedName name="red">#REF!</definedName>
    <definedName name="RED_BOP" localSheetId="16">#REF!</definedName>
    <definedName name="RED_BOP" localSheetId="41">#REF!</definedName>
    <definedName name="RED_BOP" localSheetId="46">#REF!</definedName>
    <definedName name="RED_BOP" localSheetId="35">#REF!</definedName>
    <definedName name="RED_BOP" localSheetId="29">#REF!</definedName>
    <definedName name="RED_BOP" localSheetId="34">#REF!</definedName>
    <definedName name="RED_BOP" localSheetId="39">#REF!</definedName>
    <definedName name="RED_BOP" localSheetId="56">#REF!</definedName>
    <definedName name="RED_BOP" localSheetId="19">#REF!</definedName>
    <definedName name="RED_BOP" localSheetId="26">#REF!</definedName>
    <definedName name="RED_BOP" localSheetId="0">#REF!</definedName>
    <definedName name="RED_BOP">#REF!</definedName>
    <definedName name="red_cpi" localSheetId="16">#REF!</definedName>
    <definedName name="red_cpi" localSheetId="41">#REF!</definedName>
    <definedName name="red_cpi" localSheetId="46">#REF!</definedName>
    <definedName name="red_cpi" localSheetId="35">#REF!</definedName>
    <definedName name="red_cpi" localSheetId="29">#REF!</definedName>
    <definedName name="red_cpi" localSheetId="34">#REF!</definedName>
    <definedName name="red_cpi" localSheetId="39">#REF!</definedName>
    <definedName name="red_cpi" localSheetId="56">#REF!</definedName>
    <definedName name="red_cpi" localSheetId="19">#REF!</definedName>
    <definedName name="red_cpi" localSheetId="26">#REF!</definedName>
    <definedName name="red_cpi" localSheetId="0">#REF!</definedName>
    <definedName name="red_cpi">#REF!</definedName>
    <definedName name="RED_D" localSheetId="16">#REF!</definedName>
    <definedName name="RED_D" localSheetId="41">#REF!</definedName>
    <definedName name="RED_D" localSheetId="46">#REF!</definedName>
    <definedName name="RED_D" localSheetId="35">#REF!</definedName>
    <definedName name="RED_D" localSheetId="29">#REF!</definedName>
    <definedName name="RED_D" localSheetId="34">#REF!</definedName>
    <definedName name="RED_D" localSheetId="39">#REF!</definedName>
    <definedName name="RED_D" localSheetId="56">#REF!</definedName>
    <definedName name="RED_D" localSheetId="19">#REF!</definedName>
    <definedName name="RED_D" localSheetId="26">#REF!</definedName>
    <definedName name="RED_D" localSheetId="0">#REF!</definedName>
    <definedName name="RED_D">#REF!</definedName>
    <definedName name="RED_DS" localSheetId="16">#REF!</definedName>
    <definedName name="RED_DS" localSheetId="41">#REF!</definedName>
    <definedName name="RED_DS" localSheetId="46">#REF!</definedName>
    <definedName name="RED_DS" localSheetId="35">#REF!</definedName>
    <definedName name="RED_DS" localSheetId="29">#REF!</definedName>
    <definedName name="RED_DS" localSheetId="34">#REF!</definedName>
    <definedName name="RED_DS" localSheetId="39">#REF!</definedName>
    <definedName name="RED_DS" localSheetId="56">#REF!</definedName>
    <definedName name="RED_DS" localSheetId="19">#REF!</definedName>
    <definedName name="RED_DS" localSheetId="26">#REF!</definedName>
    <definedName name="RED_DS" localSheetId="0">#REF!</definedName>
    <definedName name="RED_DS">#REF!</definedName>
    <definedName name="red_gdp_exp" localSheetId="16">#REF!</definedName>
    <definedName name="red_gdp_exp" localSheetId="41">#REF!</definedName>
    <definedName name="red_gdp_exp" localSheetId="46">#REF!</definedName>
    <definedName name="red_gdp_exp" localSheetId="35">#REF!</definedName>
    <definedName name="red_gdp_exp" localSheetId="29">#REF!</definedName>
    <definedName name="red_gdp_exp" localSheetId="34">#REF!</definedName>
    <definedName name="red_gdp_exp" localSheetId="39">#REF!</definedName>
    <definedName name="red_gdp_exp" localSheetId="56">#REF!</definedName>
    <definedName name="red_gdp_exp" localSheetId="19">#REF!</definedName>
    <definedName name="red_gdp_exp" localSheetId="26">#REF!</definedName>
    <definedName name="red_gdp_exp" localSheetId="0">#REF!</definedName>
    <definedName name="red_gdp_exp">#REF!</definedName>
    <definedName name="red_govt_empl" localSheetId="16">#REF!</definedName>
    <definedName name="red_govt_empl" localSheetId="41">#REF!</definedName>
    <definedName name="red_govt_empl" localSheetId="46">#REF!</definedName>
    <definedName name="red_govt_empl" localSheetId="35">#REF!</definedName>
    <definedName name="red_govt_empl" localSheetId="29">#REF!</definedName>
    <definedName name="red_govt_empl" localSheetId="34">#REF!</definedName>
    <definedName name="red_govt_empl" localSheetId="39">#REF!</definedName>
    <definedName name="red_govt_empl" localSheetId="56">#REF!</definedName>
    <definedName name="red_govt_empl" localSheetId="19">#REF!</definedName>
    <definedName name="red_govt_empl" localSheetId="26">#REF!</definedName>
    <definedName name="red_govt_empl" localSheetId="0">#REF!</definedName>
    <definedName name="red_govt_empl">#REF!</definedName>
    <definedName name="RED_NATCPI" localSheetId="16">#REF!</definedName>
    <definedName name="RED_NATCPI" localSheetId="41">#REF!</definedName>
    <definedName name="RED_NATCPI" localSheetId="46">#REF!</definedName>
    <definedName name="RED_NATCPI" localSheetId="35">#REF!</definedName>
    <definedName name="RED_NATCPI" localSheetId="29">#REF!</definedName>
    <definedName name="RED_NATCPI" localSheetId="34">#REF!</definedName>
    <definedName name="RED_NATCPI" localSheetId="39">#REF!</definedName>
    <definedName name="RED_NATCPI" localSheetId="56">#REF!</definedName>
    <definedName name="RED_NATCPI" localSheetId="19">#REF!</definedName>
    <definedName name="RED_NATCPI" localSheetId="26">#REF!</definedName>
    <definedName name="RED_NATCPI" localSheetId="0">#REF!</definedName>
    <definedName name="RED_NATCPI">#REF!</definedName>
    <definedName name="RED_TBCPI" localSheetId="16">#REF!</definedName>
    <definedName name="RED_TBCPI" localSheetId="41">#REF!</definedName>
    <definedName name="RED_TBCPI" localSheetId="46">#REF!</definedName>
    <definedName name="RED_TBCPI" localSheetId="35">#REF!</definedName>
    <definedName name="RED_TBCPI" localSheetId="29">#REF!</definedName>
    <definedName name="RED_TBCPI" localSheetId="34">#REF!</definedName>
    <definedName name="RED_TBCPI" localSheetId="39">#REF!</definedName>
    <definedName name="RED_TBCPI" localSheetId="56">#REF!</definedName>
    <definedName name="RED_TBCPI" localSheetId="19">#REF!</definedName>
    <definedName name="RED_TBCPI" localSheetId="26">#REF!</definedName>
    <definedName name="RED_TBCPI" localSheetId="0">#REF!</definedName>
    <definedName name="RED_TBCPI">#REF!</definedName>
    <definedName name="RED_TRD" localSheetId="16">#REF!</definedName>
    <definedName name="RED_TRD" localSheetId="41">#REF!</definedName>
    <definedName name="RED_TRD" localSheetId="46">#REF!</definedName>
    <definedName name="RED_TRD" localSheetId="35">#REF!</definedName>
    <definedName name="RED_TRD" localSheetId="29">#REF!</definedName>
    <definedName name="RED_TRD" localSheetId="34">#REF!</definedName>
    <definedName name="RED_TRD" localSheetId="39">#REF!</definedName>
    <definedName name="RED_TRD" localSheetId="56">#REF!</definedName>
    <definedName name="RED_TRD" localSheetId="19">#REF!</definedName>
    <definedName name="RED_TRD" localSheetId="26">#REF!</definedName>
    <definedName name="RED_TRD" localSheetId="0">#REF!</definedName>
    <definedName name="RED_TRD">#REF!</definedName>
    <definedName name="red42b" localSheetId="16">'[56]RED Table 41'!$A$7:$I$114</definedName>
    <definedName name="red42b" localSheetId="35">'[56]RED Table 41'!$A$7:$I$114</definedName>
    <definedName name="red42b" localSheetId="36">#REF!</definedName>
    <definedName name="red42b" localSheetId="56">'[57]RED Table 41'!$A$7:$I$114</definedName>
    <definedName name="red42b" localSheetId="70">#REF!</definedName>
    <definedName name="red42b" localSheetId="26">'[56]RED Table 41'!$A$7:$I$114</definedName>
    <definedName name="red42b">'[56]RED Table 41'!$A$7:$I$114</definedName>
    <definedName name="REDTbl3" localSheetId="16">#REF!</definedName>
    <definedName name="REDTbl3" localSheetId="25">#REF!</definedName>
    <definedName name="REDTbl3" localSheetId="41">#REF!</definedName>
    <definedName name="REDTbl3" localSheetId="46">#REF!</definedName>
    <definedName name="REDTbl3" localSheetId="35">#REF!</definedName>
    <definedName name="REDTbl3" localSheetId="34">#REF!</definedName>
    <definedName name="REDTbl3" localSheetId="39">#REF!</definedName>
    <definedName name="REDTbl3" localSheetId="56">#REF!</definedName>
    <definedName name="REDTbl3" localSheetId="69">#REF!</definedName>
    <definedName name="REDTbl3" localSheetId="19">#REF!</definedName>
    <definedName name="REDTbl3" localSheetId="26">#REF!</definedName>
    <definedName name="REDTbl3" localSheetId="0">#REF!</definedName>
    <definedName name="REDTbl3">#REF!</definedName>
    <definedName name="REDTbl4" localSheetId="16">#REF!</definedName>
    <definedName name="REDTbl4" localSheetId="41">#REF!</definedName>
    <definedName name="REDTbl4" localSheetId="46">#REF!</definedName>
    <definedName name="REDTbl4" localSheetId="35">#REF!</definedName>
    <definedName name="REDTbl4" localSheetId="34">#REF!</definedName>
    <definedName name="REDTbl4" localSheetId="39">#REF!</definedName>
    <definedName name="REDTbl4" localSheetId="56">#REF!</definedName>
    <definedName name="REDTbl4" localSheetId="19">#REF!</definedName>
    <definedName name="REDTbl4" localSheetId="26">#REF!</definedName>
    <definedName name="REDTbl4" localSheetId="0">#REF!</definedName>
    <definedName name="REDTbl4">#REF!</definedName>
    <definedName name="REDTbl5" localSheetId="16">#REF!</definedName>
    <definedName name="REDTbl5" localSheetId="41">#REF!</definedName>
    <definedName name="REDTbl5" localSheetId="46">#REF!</definedName>
    <definedName name="REDTbl5" localSheetId="35">#REF!</definedName>
    <definedName name="REDTbl5" localSheetId="34">#REF!</definedName>
    <definedName name="REDTbl5" localSheetId="39">#REF!</definedName>
    <definedName name="REDTbl5" localSheetId="56">#REF!</definedName>
    <definedName name="REDTbl5" localSheetId="19">#REF!</definedName>
    <definedName name="REDTbl5" localSheetId="26">#REF!</definedName>
    <definedName name="REDTbl5" localSheetId="0">#REF!</definedName>
    <definedName name="REDTbl5">#REF!</definedName>
    <definedName name="REDTbl6" localSheetId="16">#REF!</definedName>
    <definedName name="REDTbl6" localSheetId="41">#REF!</definedName>
    <definedName name="REDTbl6" localSheetId="46">#REF!</definedName>
    <definedName name="REDTbl6" localSheetId="35">#REF!</definedName>
    <definedName name="REDTbl6" localSheetId="34">#REF!</definedName>
    <definedName name="REDTbl6" localSheetId="39">#REF!</definedName>
    <definedName name="REDTbl6" localSheetId="19">#REF!</definedName>
    <definedName name="REDTbl6" localSheetId="26">#REF!</definedName>
    <definedName name="REDTbl6" localSheetId="0">#REF!</definedName>
    <definedName name="REDTbl6">#REF!</definedName>
    <definedName name="REDTbl7" localSheetId="16">#REF!</definedName>
    <definedName name="REDTbl7" localSheetId="41">#REF!</definedName>
    <definedName name="REDTbl7" localSheetId="46">#REF!</definedName>
    <definedName name="REDTbl7" localSheetId="35">#REF!</definedName>
    <definedName name="REDTbl7" localSheetId="34">#REF!</definedName>
    <definedName name="REDTbl7" localSheetId="39">#REF!</definedName>
    <definedName name="REDTbl7" localSheetId="19">#REF!</definedName>
    <definedName name="REDTbl7" localSheetId="26">#REF!</definedName>
    <definedName name="REDTbl7" localSheetId="0">#REF!</definedName>
    <definedName name="REDTbl7">#REF!</definedName>
    <definedName name="REDUC" localSheetId="36">#REF!</definedName>
    <definedName name="REDUC" localSheetId="70">#REF!</definedName>
    <definedName name="REDUC">[83]Sheet1!$I$1</definedName>
    <definedName name="reducido">#N/A</definedName>
    <definedName name="REF" localSheetId="16">#REF!</definedName>
    <definedName name="REF" localSheetId="25">#REF!</definedName>
    <definedName name="REF" localSheetId="41">#REF!</definedName>
    <definedName name="REF" localSheetId="46">#REF!</definedName>
    <definedName name="REF" localSheetId="35">#REF!</definedName>
    <definedName name="REF" localSheetId="29">#REF!</definedName>
    <definedName name="REF" localSheetId="34">#REF!</definedName>
    <definedName name="REF" localSheetId="39">#REF!</definedName>
    <definedName name="REF" localSheetId="50">#REF!</definedName>
    <definedName name="REF" localSheetId="51">#REF!</definedName>
    <definedName name="REF" localSheetId="55">#REF!</definedName>
    <definedName name="REF" localSheetId="56">#REF!</definedName>
    <definedName name="REF" localSheetId="69">#REF!</definedName>
    <definedName name="REF" localSheetId="19">#REF!</definedName>
    <definedName name="REF" localSheetId="26">#REF!</definedName>
    <definedName name="REF" localSheetId="0">#REF!</definedName>
    <definedName name="REF">#REF!</definedName>
    <definedName name="REFERENCIA1" localSheetId="36">#REF!</definedName>
    <definedName name="REFERENCIA1" localSheetId="70">#REF!</definedName>
    <definedName name="REFERENCIA1">[80]ARBOL!$E$10:$BK$10</definedName>
    <definedName name="Region" localSheetId="25">#REF!</definedName>
    <definedName name="Region" localSheetId="41">#REF!</definedName>
    <definedName name="Region" localSheetId="46">#REF!</definedName>
    <definedName name="Region" localSheetId="35">#REF!</definedName>
    <definedName name="Region" localSheetId="34">#REF!</definedName>
    <definedName name="Region" localSheetId="56">#REF!</definedName>
    <definedName name="Region" localSheetId="69">#REF!</definedName>
    <definedName name="Region" localSheetId="19">#REF!</definedName>
    <definedName name="Region" localSheetId="26">#REF!</definedName>
    <definedName name="Region" localSheetId="0">#REF!</definedName>
    <definedName name="Region">#REF!</definedName>
    <definedName name="Region_Province_Details" localSheetId="41">#REF!</definedName>
    <definedName name="Region_Province_Details" localSheetId="46">#REF!</definedName>
    <definedName name="Region_Province_Details" localSheetId="35">#REF!</definedName>
    <definedName name="Region_Province_Details" localSheetId="34">#REF!</definedName>
    <definedName name="Region_Province_Details" localSheetId="56">#REF!</definedName>
    <definedName name="Region_Province_Details" localSheetId="19">#REF!</definedName>
    <definedName name="Region_Province_Details" localSheetId="26">#REF!</definedName>
    <definedName name="Region_Province_Details" localSheetId="0">#REF!</definedName>
    <definedName name="Region_Province_Details">#REF!</definedName>
    <definedName name="registro" localSheetId="16">#REF!</definedName>
    <definedName name="registro" localSheetId="41">#REF!</definedName>
    <definedName name="registro" localSheetId="46">#REF!</definedName>
    <definedName name="registro" localSheetId="35">#REF!</definedName>
    <definedName name="registro" localSheetId="34">#REF!</definedName>
    <definedName name="registro" localSheetId="39">#REF!</definedName>
    <definedName name="registro" localSheetId="56">#REF!</definedName>
    <definedName name="registro" localSheetId="19">#REF!</definedName>
    <definedName name="registro" localSheetId="26">#REF!</definedName>
    <definedName name="registro" localSheetId="0">#REF!</definedName>
    <definedName name="registro">#REF!</definedName>
    <definedName name="REGREOUT" localSheetId="16" hidden="1">#REF!</definedName>
    <definedName name="REGREOUT" localSheetId="41" hidden="1">#REF!</definedName>
    <definedName name="REGREOUT" localSheetId="46" hidden="1">#REF!</definedName>
    <definedName name="REGREOUT" localSheetId="35" hidden="1">#REF!</definedName>
    <definedName name="REGREOUT" localSheetId="29" hidden="1">#REF!</definedName>
    <definedName name="REGREOUT" localSheetId="34" hidden="1">#REF!</definedName>
    <definedName name="REGREOUT" localSheetId="39" hidden="1">#REF!</definedName>
    <definedName name="REGREOUT" localSheetId="50" hidden="1">#REF!</definedName>
    <definedName name="REGREOUT" localSheetId="51" hidden="1">#REF!</definedName>
    <definedName name="REGREOUT" localSheetId="55" hidden="1">#REF!</definedName>
    <definedName name="REGREOUT" localSheetId="56" hidden="1">#REF!</definedName>
    <definedName name="REGREOUT" localSheetId="19" hidden="1">#REF!</definedName>
    <definedName name="REGREOUT" localSheetId="26" hidden="1">#REF!</definedName>
    <definedName name="REGREOUT" localSheetId="0" hidden="1">#REF!</definedName>
    <definedName name="REGREOUT" hidden="1">#REF!</definedName>
    <definedName name="REGREX" localSheetId="16" hidden="1">#REF!</definedName>
    <definedName name="REGREX" localSheetId="41" hidden="1">#REF!</definedName>
    <definedName name="REGREX" localSheetId="46" hidden="1">#REF!</definedName>
    <definedName name="REGREX" localSheetId="35" hidden="1">#REF!</definedName>
    <definedName name="REGREX" localSheetId="29" hidden="1">#REF!</definedName>
    <definedName name="REGREX" localSheetId="34" hidden="1">#REF!</definedName>
    <definedName name="REGREX" localSheetId="39" hidden="1">#REF!</definedName>
    <definedName name="REGREX" localSheetId="50" hidden="1">#REF!</definedName>
    <definedName name="REGREX" localSheetId="51" hidden="1">#REF!</definedName>
    <definedName name="REGREX" localSheetId="55" hidden="1">#REF!</definedName>
    <definedName name="REGREX" localSheetId="56" hidden="1">#REF!</definedName>
    <definedName name="REGREX" localSheetId="19" hidden="1">#REF!</definedName>
    <definedName name="REGREX" localSheetId="26" hidden="1">#REF!</definedName>
    <definedName name="REGREX" localSheetId="0" hidden="1">#REF!</definedName>
    <definedName name="REGREX" hidden="1">#REF!</definedName>
    <definedName name="REGREY" localSheetId="16" hidden="1">#REF!</definedName>
    <definedName name="REGREY" localSheetId="41" hidden="1">#REF!</definedName>
    <definedName name="REGREY" localSheetId="46" hidden="1">#REF!</definedName>
    <definedName name="REGREY" localSheetId="35" hidden="1">#REF!</definedName>
    <definedName name="REGREY" localSheetId="29" hidden="1">#REF!</definedName>
    <definedName name="REGREY" localSheetId="34" hidden="1">#REF!</definedName>
    <definedName name="REGREY" localSheetId="39" hidden="1">#REF!</definedName>
    <definedName name="REGREY" localSheetId="50" hidden="1">#REF!</definedName>
    <definedName name="REGREY" localSheetId="51" hidden="1">#REF!</definedName>
    <definedName name="REGREY" localSheetId="55" hidden="1">#REF!</definedName>
    <definedName name="REGREY" localSheetId="56" hidden="1">#REF!</definedName>
    <definedName name="REGREY" localSheetId="19" hidden="1">#REF!</definedName>
    <definedName name="REGREY" localSheetId="26" hidden="1">#REF!</definedName>
    <definedName name="REGREY" localSheetId="0" hidden="1">#REF!</definedName>
    <definedName name="REGREY" hidden="1">#REF!</definedName>
    <definedName name="renegocia" localSheetId="16">[29]Programa!#REF!</definedName>
    <definedName name="renegocia" localSheetId="35">[29]Programa!#REF!</definedName>
    <definedName name="renegocia" localSheetId="36">#REF!</definedName>
    <definedName name="renegocia" localSheetId="56">[30]Programa!#REF!</definedName>
    <definedName name="renegocia" localSheetId="70">#REF!</definedName>
    <definedName name="renegocia" localSheetId="26">[29]Programa!#REF!</definedName>
    <definedName name="renegocia">[29]Programa!#REF!</definedName>
    <definedName name="Rentabilidad" localSheetId="36">#REF!</definedName>
    <definedName name="Rentabilidad" localSheetId="70">#REF!</definedName>
    <definedName name="Rentabilidad">[98]Hoja1!$A$1:$L$77</definedName>
    <definedName name="REPORT" localSheetId="16">#REF!</definedName>
    <definedName name="REPORT" localSheetId="25">#REF!</definedName>
    <definedName name="REPORT" localSheetId="41">#REF!</definedName>
    <definedName name="REPORT" localSheetId="46">#REF!</definedName>
    <definedName name="REPORT" localSheetId="35">#REF!</definedName>
    <definedName name="REPORT" localSheetId="34">#REF!</definedName>
    <definedName name="REPORT" localSheetId="39">#REF!</definedName>
    <definedName name="REPORT" localSheetId="56">#REF!</definedName>
    <definedName name="REPORT" localSheetId="69">#REF!</definedName>
    <definedName name="REPORT" localSheetId="19">#REF!</definedName>
    <definedName name="REPORT" localSheetId="26">#REF!</definedName>
    <definedName name="REPORT" localSheetId="0">#REF!</definedName>
    <definedName name="REPORT">#REF!</definedName>
    <definedName name="REPORT1" localSheetId="16">#REF!</definedName>
    <definedName name="REPORT1" localSheetId="41">#REF!</definedName>
    <definedName name="REPORT1" localSheetId="46">#REF!</definedName>
    <definedName name="REPORT1" localSheetId="35">#REF!</definedName>
    <definedName name="REPORT1" localSheetId="34">#REF!</definedName>
    <definedName name="REPORT1" localSheetId="39">#REF!</definedName>
    <definedName name="REPORT1" localSheetId="56">#REF!</definedName>
    <definedName name="REPORT1" localSheetId="19">#REF!</definedName>
    <definedName name="REPORT1" localSheetId="26">#REF!</definedName>
    <definedName name="REPORT1" localSheetId="0">#REF!</definedName>
    <definedName name="REPORT1">#REF!</definedName>
    <definedName name="rerer" localSheetId="16" hidden="1">#REF!</definedName>
    <definedName name="rerer" localSheetId="41" hidden="1">#REF!</definedName>
    <definedName name="rerer" localSheetId="46" hidden="1">#REF!</definedName>
    <definedName name="rerer" localSheetId="35" hidden="1">#REF!</definedName>
    <definedName name="rerer" localSheetId="29" hidden="1">#REF!</definedName>
    <definedName name="rerer" localSheetId="34" hidden="1">#REF!</definedName>
    <definedName name="rerer" localSheetId="39" hidden="1">#REF!</definedName>
    <definedName name="rerer" localSheetId="50" hidden="1">#REF!</definedName>
    <definedName name="rerer" localSheetId="51" hidden="1">#REF!</definedName>
    <definedName name="rerer" localSheetId="55" hidden="1">#REF!</definedName>
    <definedName name="rerer" localSheetId="56" hidden="1">#REF!</definedName>
    <definedName name="rerer" localSheetId="19" hidden="1">#REF!</definedName>
    <definedName name="rerer" localSheetId="26" hidden="1">#REF!</definedName>
    <definedName name="rerer" localSheetId="0" hidden="1">#REF!</definedName>
    <definedName name="rerer" hidden="1">#REF!</definedName>
    <definedName name="RES" localSheetId="36">#REF!</definedName>
    <definedName name="RES" localSheetId="70">#REF!</definedName>
    <definedName name="RES">[80]RESUMEN!$C$5</definedName>
    <definedName name="RESERVA" localSheetId="16">#REF!</definedName>
    <definedName name="RESERVA" localSheetId="25">#REF!</definedName>
    <definedName name="RESERVA" localSheetId="41">#REF!</definedName>
    <definedName name="RESERVA" localSheetId="46">#REF!</definedName>
    <definedName name="RESERVA" localSheetId="35">#REF!</definedName>
    <definedName name="RESERVA" localSheetId="34">#REF!</definedName>
    <definedName name="RESERVA" localSheetId="39">#REF!</definedName>
    <definedName name="RESERVA" localSheetId="56">#REF!</definedName>
    <definedName name="RESERVA" localSheetId="69">#REF!</definedName>
    <definedName name="RESERVA" localSheetId="19">#REF!</definedName>
    <definedName name="RESERVA" localSheetId="26">#REF!</definedName>
    <definedName name="RESERVA" localSheetId="0">#REF!</definedName>
    <definedName name="RESERVA">#REF!</definedName>
    <definedName name="RESERVAS" localSheetId="16">#REF!</definedName>
    <definedName name="RESERVAS" localSheetId="41">#REF!</definedName>
    <definedName name="RESERVAS" localSheetId="46">#REF!</definedName>
    <definedName name="RESERVAS" localSheetId="35">#REF!</definedName>
    <definedName name="RESERVAS" localSheetId="29">#REF!</definedName>
    <definedName name="RESERVAS" localSheetId="34">#REF!</definedName>
    <definedName name="RESERVAS" localSheetId="39">#REF!</definedName>
    <definedName name="RESERVAS" localSheetId="55">#REF!</definedName>
    <definedName name="RESERVAS" localSheetId="56">#REF!</definedName>
    <definedName name="RESERVAS" localSheetId="19">#REF!</definedName>
    <definedName name="RESERVAS" localSheetId="26">#REF!</definedName>
    <definedName name="RESERVAS" localSheetId="0">#REF!</definedName>
    <definedName name="RESERVAS">#REF!</definedName>
    <definedName name="RESTFINSYS" localSheetId="16">#REF!</definedName>
    <definedName name="RESTFINSYS" localSheetId="41">#REF!</definedName>
    <definedName name="RESTFINSYS" localSheetId="46">#REF!</definedName>
    <definedName name="RESTFINSYS" localSheetId="35">#REF!</definedName>
    <definedName name="RESTFINSYS" localSheetId="34">#REF!</definedName>
    <definedName name="RESTFINSYS" localSheetId="39">#REF!</definedName>
    <definedName name="RESTFINSYS" localSheetId="19">#REF!</definedName>
    <definedName name="RESTFINSYS" localSheetId="26">#REF!</definedName>
    <definedName name="RESTFINSYS" localSheetId="0">#REF!</definedName>
    <definedName name="RESTFINSYS">#REF!</definedName>
    <definedName name="RESTNFPS" localSheetId="16">#REF!</definedName>
    <definedName name="RESTNFPS" localSheetId="41">#REF!</definedName>
    <definedName name="RESTNFPS" localSheetId="46">#REF!</definedName>
    <definedName name="RESTNFPS" localSheetId="35">#REF!</definedName>
    <definedName name="RESTNFPS" localSheetId="34">#REF!</definedName>
    <definedName name="RESTNFPS" localSheetId="39">#REF!</definedName>
    <definedName name="RESTNFPS" localSheetId="19">#REF!</definedName>
    <definedName name="RESTNFPS" localSheetId="26">#REF!</definedName>
    <definedName name="RESTNFPS" localSheetId="0">#REF!</definedName>
    <definedName name="RESTNFPS">#REF!</definedName>
    <definedName name="RESTNFPS_" localSheetId="16">#REF!</definedName>
    <definedName name="RESTNFPS_" localSheetId="41">#REF!</definedName>
    <definedName name="RESTNFPS_" localSheetId="46">#REF!</definedName>
    <definedName name="RESTNFPS_" localSheetId="35">#REF!</definedName>
    <definedName name="RESTNFPS_" localSheetId="34">#REF!</definedName>
    <definedName name="RESTNFPS_" localSheetId="39">#REF!</definedName>
    <definedName name="RESTNFPS_" localSheetId="19">#REF!</definedName>
    <definedName name="RESTNFPS_" localSheetId="26">#REF!</definedName>
    <definedName name="RESTNFPS_" localSheetId="0">#REF!</definedName>
    <definedName name="RESTNFPS_">#REF!</definedName>
    <definedName name="RESUMEN" localSheetId="15">#REF!</definedName>
    <definedName name="RESUMEN" localSheetId="16">'[181]Evolución Deuda Ene-jun 2004'!#REF!</definedName>
    <definedName name="RESUMEN" localSheetId="36">#N/A</definedName>
    <definedName name="RESUMEN" localSheetId="55">#REF!</definedName>
    <definedName name="RESUMEN" localSheetId="56">'[181]Evolución Deuda Ene-jun 2004'!#REF!</definedName>
    <definedName name="RESUMEN" localSheetId="70">#REF!</definedName>
    <definedName name="RESUMEN">'[181]Evolución Deuda Ene-jun 2004'!#REF!</definedName>
    <definedName name="RESUMEN1" localSheetId="16">'[158]TP 10C'!#REF!</definedName>
    <definedName name="RESUMEN1" localSheetId="36">#REF!</definedName>
    <definedName name="RESUMEN1" localSheetId="56">'[158]TP 10C'!#REF!</definedName>
    <definedName name="RESUMEN1" localSheetId="70">#REF!</definedName>
    <definedName name="RESUMEN1">'[158]TP 10C'!#REF!</definedName>
    <definedName name="RESUMEN11" localSheetId="16">#REF!</definedName>
    <definedName name="RESUMEN11" localSheetId="25">#REF!</definedName>
    <definedName name="RESUMEN11" localSheetId="41">#REF!</definedName>
    <definedName name="RESUMEN11" localSheetId="46">#REF!</definedName>
    <definedName name="RESUMEN11" localSheetId="35">#REF!</definedName>
    <definedName name="RESUMEN11" localSheetId="34">#REF!</definedName>
    <definedName name="RESUMEN11" localSheetId="39">#REF!</definedName>
    <definedName name="RESUMEN11" localSheetId="56">#REF!</definedName>
    <definedName name="RESUMEN11" localSheetId="69">#REF!</definedName>
    <definedName name="RESUMEN11" localSheetId="19">#REF!</definedName>
    <definedName name="RESUMEN11" localSheetId="26">#REF!</definedName>
    <definedName name="RESUMEN11" localSheetId="0">#REF!</definedName>
    <definedName name="RESUMEN11">#REF!</definedName>
    <definedName name="RESUMEN2" localSheetId="15">'[182]CP 10C'!#REF!</definedName>
    <definedName name="RESUMEN2" localSheetId="16">#REF!</definedName>
    <definedName name="RESUMEN2" localSheetId="41">#REF!</definedName>
    <definedName name="RESUMEN2" localSheetId="46">#REF!</definedName>
    <definedName name="RESUMEN2" localSheetId="35">#REF!</definedName>
    <definedName name="RESUMEN2" localSheetId="29">#REF!</definedName>
    <definedName name="RESUMEN2" localSheetId="33">#REF!</definedName>
    <definedName name="RESUMEN2" localSheetId="34">#REF!</definedName>
    <definedName name="RESUMEN2" localSheetId="36">#N/A</definedName>
    <definedName name="RESUMEN2" localSheetId="39">#REF!</definedName>
    <definedName name="RESUMEN2" localSheetId="50">#REF!</definedName>
    <definedName name="RESUMEN2" localSheetId="51">#REF!</definedName>
    <definedName name="RESUMEN2" localSheetId="55">#REF!</definedName>
    <definedName name="RESUMEN2" localSheetId="56">#REF!</definedName>
    <definedName name="RESUMEN2" localSheetId="19">#REF!</definedName>
    <definedName name="RESUMEN2" localSheetId="26">#REF!</definedName>
    <definedName name="RESUMEN2" localSheetId="0">#REF!</definedName>
    <definedName name="RESUMEN2">#REF!</definedName>
    <definedName name="RESUMEN3" localSheetId="15">#REF!</definedName>
    <definedName name="RESUMEN3" localSheetId="16">#REF!</definedName>
    <definedName name="RESUMEN3" localSheetId="41">#REF!</definedName>
    <definedName name="RESUMEN3" localSheetId="46">#REF!</definedName>
    <definedName name="RESUMEN3" localSheetId="35">#REF!</definedName>
    <definedName name="RESUMEN3" localSheetId="29">#REF!</definedName>
    <definedName name="RESUMEN3" localSheetId="34">#REF!</definedName>
    <definedName name="RESUMEN3" localSheetId="36">#N/A</definedName>
    <definedName name="RESUMEN3" localSheetId="39">#REF!</definedName>
    <definedName name="RESUMEN3" localSheetId="50">#REF!</definedName>
    <definedName name="RESUMEN3" localSheetId="51">#REF!</definedName>
    <definedName name="RESUMEN3" localSheetId="55">#REF!</definedName>
    <definedName name="RESUMEN3" localSheetId="56">#REF!</definedName>
    <definedName name="RESUMEN3" localSheetId="19">#REF!</definedName>
    <definedName name="RESUMEN3" localSheetId="26">#REF!</definedName>
    <definedName name="RESUMEN3" localSheetId="0">#REF!</definedName>
    <definedName name="RESUMEN3">#REF!</definedName>
    <definedName name="RESUMEN4" localSheetId="15">#REF!</definedName>
    <definedName name="RESUMEN4" localSheetId="16">#REF!</definedName>
    <definedName name="RESUMEN4" localSheetId="41">#REF!</definedName>
    <definedName name="RESUMEN4" localSheetId="46">#REF!</definedName>
    <definedName name="RESUMEN4" localSheetId="35">#REF!</definedName>
    <definedName name="RESUMEN4" localSheetId="29">#REF!</definedName>
    <definedName name="RESUMEN4" localSheetId="34">#REF!</definedName>
    <definedName name="RESUMEN4" localSheetId="36">#N/A</definedName>
    <definedName name="RESUMEN4" localSheetId="39">#REF!</definedName>
    <definedName name="RESUMEN4" localSheetId="50">#REF!</definedName>
    <definedName name="RESUMEN4" localSheetId="51">#REF!</definedName>
    <definedName name="RESUMEN4" localSheetId="55">#REF!</definedName>
    <definedName name="RESUMEN4" localSheetId="56">#REF!</definedName>
    <definedName name="RESUMEN4" localSheetId="19">#REF!</definedName>
    <definedName name="RESUMEN4" localSheetId="26">#REF!</definedName>
    <definedName name="RESUMEN4" localSheetId="0">#REF!</definedName>
    <definedName name="RESUMEN4">#REF!</definedName>
    <definedName name="RESUMEN5" localSheetId="15">#REF!</definedName>
    <definedName name="RESUMEN5" localSheetId="16">#REF!</definedName>
    <definedName name="RESUMEN5" localSheetId="41">#REF!</definedName>
    <definedName name="RESUMEN5" localSheetId="46">#REF!</definedName>
    <definedName name="RESUMEN5" localSheetId="35">#REF!</definedName>
    <definedName name="RESUMEN5" localSheetId="29">#REF!</definedName>
    <definedName name="RESUMEN5" localSheetId="34">#REF!</definedName>
    <definedName name="RESUMEN5" localSheetId="36">#N/A</definedName>
    <definedName name="RESUMEN5" localSheetId="39">#REF!</definedName>
    <definedName name="RESUMEN5" localSheetId="50">#REF!</definedName>
    <definedName name="RESUMEN5" localSheetId="51">#REF!</definedName>
    <definedName name="RESUMEN5" localSheetId="55">#REF!</definedName>
    <definedName name="RESUMEN5" localSheetId="56">#REF!</definedName>
    <definedName name="RESUMEN5" localSheetId="19">#REF!</definedName>
    <definedName name="RESUMEN5" localSheetId="26">#REF!</definedName>
    <definedName name="RESUMEN5" localSheetId="0">#REF!</definedName>
    <definedName name="RESUMEN5">#REF!</definedName>
    <definedName name="RESUMEN6" localSheetId="16">#REF!</definedName>
    <definedName name="RESUMEN6" localSheetId="41">#REF!</definedName>
    <definedName name="RESUMEN6" localSheetId="46">#REF!</definedName>
    <definedName name="RESUMEN6" localSheetId="35">#REF!</definedName>
    <definedName name="RESUMEN6" localSheetId="34">#REF!</definedName>
    <definedName name="RESUMEN6" localSheetId="39">#REF!</definedName>
    <definedName name="RESUMEN6" localSheetId="19">#REF!</definedName>
    <definedName name="RESUMEN6" localSheetId="26">#REF!</definedName>
    <definedName name="RESUMEN6" localSheetId="0">#REF!</definedName>
    <definedName name="RESUMEN6">#REF!</definedName>
    <definedName name="RESUMEN7" localSheetId="16">#REF!</definedName>
    <definedName name="RESUMEN7" localSheetId="41">#REF!</definedName>
    <definedName name="RESUMEN7" localSheetId="46">#REF!</definedName>
    <definedName name="RESUMEN7" localSheetId="35">#REF!</definedName>
    <definedName name="RESUMEN7" localSheetId="34">#REF!</definedName>
    <definedName name="RESUMEN7" localSheetId="39">#REF!</definedName>
    <definedName name="RESUMEN7" localSheetId="19">#REF!</definedName>
    <definedName name="RESUMEN7" localSheetId="26">#REF!</definedName>
    <definedName name="RESUMEN7" localSheetId="0">#REF!</definedName>
    <definedName name="RESUMEN7">#REF!</definedName>
    <definedName name="RESUMEN9" localSheetId="16">#REF!</definedName>
    <definedName name="RESUMEN9" localSheetId="41">#REF!</definedName>
    <definedName name="RESUMEN9" localSheetId="46">#REF!</definedName>
    <definedName name="RESUMEN9" localSheetId="35">#REF!</definedName>
    <definedName name="RESUMEN9" localSheetId="34">#REF!</definedName>
    <definedName name="RESUMEN9" localSheetId="39">#REF!</definedName>
    <definedName name="RESUMEN9" localSheetId="19">#REF!</definedName>
    <definedName name="RESUMEN9" localSheetId="26">#REF!</definedName>
    <definedName name="RESUMEN9" localSheetId="0">#REF!</definedName>
    <definedName name="RESUMEN9">#REF!</definedName>
    <definedName name="retre" localSheetId="16" hidden="1">'[117]Fax a enviar'!#REF!</definedName>
    <definedName name="retre" localSheetId="36" hidden="1">#REF!</definedName>
    <definedName name="retre" localSheetId="55" hidden="1">#REF!</definedName>
    <definedName name="retre" localSheetId="56" hidden="1">'[117]Fax a enviar'!#REF!</definedName>
    <definedName name="retre" localSheetId="70" hidden="1">#REF!</definedName>
    <definedName name="retre" hidden="1">'[117]Fax a enviar'!#REF!</definedName>
    <definedName name="revenue" localSheetId="36">#REF!</definedName>
    <definedName name="revenue" localSheetId="70">#REF!</definedName>
    <definedName name="revenue">[83]Sheet3!$A$747:$IV$747</definedName>
    <definedName name="REVENUE_" localSheetId="16">'[50]CGvt Rev'!#REF!</definedName>
    <definedName name="REVENUE_" localSheetId="25">'[50]CGvt Rev'!#REF!</definedName>
    <definedName name="REVENUE_" localSheetId="35">'[50]CGvt Rev'!#REF!</definedName>
    <definedName name="REVENUE_" localSheetId="34">'[50]CGvt Rev'!#REF!</definedName>
    <definedName name="REVENUE_" localSheetId="36">#REF!</definedName>
    <definedName name="REVENUE_" localSheetId="39">'[50]CGvt Rev'!#REF!</definedName>
    <definedName name="REVENUE_" localSheetId="56">'[51]CGvt Rev'!#REF!</definedName>
    <definedName name="REVENUE_" localSheetId="69">'[50]CGvt Rev'!#REF!</definedName>
    <definedName name="REVENUE_" localSheetId="70">#REF!</definedName>
    <definedName name="REVENUE_" localSheetId="26">'[50]CGvt Rev'!#REF!</definedName>
    <definedName name="REVENUE_">'[50]CGvt Rev'!#REF!</definedName>
    <definedName name="Revisions" localSheetId="36">#REF!</definedName>
    <definedName name="Revisions" localSheetId="70">#REF!</definedName>
    <definedName name="Revisions">[83]Sheet1!$B$4:$M$46</definedName>
    <definedName name="rf" localSheetId="16">[29]Programa!#REF!</definedName>
    <definedName name="rf" localSheetId="25">[29]Programa!#REF!</definedName>
    <definedName name="rf" localSheetId="35">[29]Programa!#REF!</definedName>
    <definedName name="rf" localSheetId="34">[29]Programa!#REF!</definedName>
    <definedName name="rf" localSheetId="36">#REF!</definedName>
    <definedName name="rf" localSheetId="39">[29]Programa!#REF!</definedName>
    <definedName name="rf" localSheetId="56">[30]Programa!#REF!</definedName>
    <definedName name="rf" localSheetId="69">[29]Programa!#REF!</definedName>
    <definedName name="rf" localSheetId="70">#REF!</definedName>
    <definedName name="rf" localSheetId="26">[29]Programa!#REF!</definedName>
    <definedName name="rf">[29]Programa!#REF!</definedName>
    <definedName name="RFSP" localSheetId="16">#REF!</definedName>
    <definedName name="RFSP" localSheetId="25">#REF!</definedName>
    <definedName name="RFSP" localSheetId="41">#REF!</definedName>
    <definedName name="RFSP" localSheetId="46">#REF!</definedName>
    <definedName name="RFSP" localSheetId="35">#REF!</definedName>
    <definedName name="RFSP" localSheetId="34">#REF!</definedName>
    <definedName name="RFSP" localSheetId="39">#REF!</definedName>
    <definedName name="RFSP" localSheetId="56">#REF!</definedName>
    <definedName name="RFSP" localSheetId="69">#REF!</definedName>
    <definedName name="RFSP" localSheetId="19">#REF!</definedName>
    <definedName name="RFSP" localSheetId="26">#REF!</definedName>
    <definedName name="RFSP" localSheetId="0">#REF!</definedName>
    <definedName name="RFSP">#REF!</definedName>
    <definedName name="rft" localSheetId="15" hidden="1">{"Riqfin97",#N/A,FALSE,"Tran";"Riqfinpro",#N/A,FALSE,"Tran"}</definedName>
    <definedName name="rft" localSheetId="16" hidden="1">{"Riqfin97",#N/A,FALSE,"Tran";"Riqfinpro",#N/A,FALSE,"Tran"}</definedName>
    <definedName name="rft" localSheetId="23" hidden="1">{"Riqfin97",#N/A,FALSE,"Tran";"Riqfinpro",#N/A,FALSE,"Tran"}</definedName>
    <definedName name="rft" localSheetId="25" hidden="1">{"Riqfin97",#N/A,FALSE,"Tran";"Riqfinpro",#N/A,FALSE,"Tran"}</definedName>
    <definedName name="rft" localSheetId="41" hidden="1">{"Riqfin97",#N/A,FALSE,"Tran";"Riqfinpro",#N/A,FALSE,"Tran"}</definedName>
    <definedName name="rft" localSheetId="46" hidden="1">{"Riqfin97",#N/A,FALSE,"Tran";"Riqfinpro",#N/A,FALSE,"Tran"}</definedName>
    <definedName name="rft" localSheetId="7" hidden="1">{"Riqfin97",#N/A,FALSE,"Tran";"Riqfinpro",#N/A,FALSE,"Tran"}</definedName>
    <definedName name="rft" localSheetId="8" hidden="1">{"Riqfin97",#N/A,FALSE,"Tran";"Riqfinpro",#N/A,FALSE,"Tran"}</definedName>
    <definedName name="rft" localSheetId="35" hidden="1">{"Riqfin97",#N/A,FALSE,"Tran";"Riqfinpro",#N/A,FALSE,"Tran"}</definedName>
    <definedName name="rft" localSheetId="2" hidden="1">{"Riqfin97",#N/A,FALSE,"Tran";"Riqfinpro",#N/A,FALSE,"Tran"}</definedName>
    <definedName name="rft" localSheetId="28" hidden="1">{"Riqfin97",#N/A,FALSE,"Tran";"Riqfinpro",#N/A,FALSE,"Tran"}</definedName>
    <definedName name="rft" localSheetId="29" hidden="1">{"Riqfin97",#N/A,FALSE,"Tran";"Riqfinpro",#N/A,FALSE,"Tran"}</definedName>
    <definedName name="rft" localSheetId="30" hidden="1">{"Riqfin97",#N/A,FALSE,"Tran";"Riqfinpro",#N/A,FALSE,"Tran"}</definedName>
    <definedName name="rft" localSheetId="31" hidden="1">{"Riqfin97",#N/A,FALSE,"Tran";"Riqfinpro",#N/A,FALSE,"Tran"}</definedName>
    <definedName name="rft" localSheetId="32" hidden="1">{"Riqfin97",#N/A,FALSE,"Tran";"Riqfinpro",#N/A,FALSE,"Tran"}</definedName>
    <definedName name="rft" localSheetId="33" hidden="1">{"Riqfin97",#N/A,FALSE,"Tran";"Riqfinpro",#N/A,FALSE,"Tran"}</definedName>
    <definedName name="rft" localSheetId="34" hidden="1">{"Riqfin97",#N/A,FALSE,"Tran";"Riqfinpro",#N/A,FALSE,"Tran"}</definedName>
    <definedName name="rft" localSheetId="36" hidden="1">{"Riqfin97",#N/A,FALSE,"Tran";"Riqfinpro",#N/A,FALSE,"Tran"}</definedName>
    <definedName name="rft" localSheetId="39" hidden="1">{"Riqfin97",#N/A,FALSE,"Tran";"Riqfinpro",#N/A,FALSE,"Tran"}</definedName>
    <definedName name="rft" localSheetId="50" hidden="1">{"Riqfin97",#N/A,FALSE,"Tran";"Riqfinpro",#N/A,FALSE,"Tran"}</definedName>
    <definedName name="rft" localSheetId="51" hidden="1">{"Riqfin97",#N/A,FALSE,"Tran";"Riqfinpro",#N/A,FALSE,"Tran"}</definedName>
    <definedName name="rft" localSheetId="52" hidden="1">{"Riqfin97",#N/A,FALSE,"Tran";"Riqfinpro",#N/A,FALSE,"Tran"}</definedName>
    <definedName name="rft" localSheetId="53" hidden="1">{"Riqfin97",#N/A,FALSE,"Tran";"Riqfinpro",#N/A,FALSE,"Tran"}</definedName>
    <definedName name="rft" localSheetId="54" hidden="1">{"Riqfin97",#N/A,FALSE,"Tran";"Riqfinpro",#N/A,FALSE,"Tran"}</definedName>
    <definedName name="rft" localSheetId="55" hidden="1">{"Riqfin97",#N/A,FALSE,"Tran";"Riqfinpro",#N/A,FALSE,"Tran"}</definedName>
    <definedName name="rft" localSheetId="56" hidden="1">{"Riqfin97",#N/A,FALSE,"Tran";"Riqfinpro",#N/A,FALSE,"Tran"}</definedName>
    <definedName name="rft" localSheetId="69" hidden="1">{"Riqfin97",#N/A,FALSE,"Tran";"Riqfinpro",#N/A,FALSE,"Tran"}</definedName>
    <definedName name="rft" localSheetId="70" hidden="1">{"Riqfin97",#N/A,FALSE,"Tran";"Riqfinpro",#N/A,FALSE,"Tran"}</definedName>
    <definedName name="rft" localSheetId="19" hidden="1">{"Riqfin97",#N/A,FALSE,"Tran";"Riqfinpro",#N/A,FALSE,"Tran"}</definedName>
    <definedName name="rft" localSheetId="22" hidden="1">{"Riqfin97",#N/A,FALSE,"Tran";"Riqfinpro",#N/A,FALSE,"Tran"}</definedName>
    <definedName name="rft" localSheetId="24" hidden="1">{"Riqfin97",#N/A,FALSE,"Tran";"Riqfinpro",#N/A,FALSE,"Tran"}</definedName>
    <definedName name="rft" localSheetId="26" hidden="1">{"Riqfin97",#N/A,FALSE,"Tran";"Riqfinpro",#N/A,FALSE,"Tran"}</definedName>
    <definedName name="rft" localSheetId="27" hidden="1">{"Riqfin97",#N/A,FALSE,"Tran";"Riqfinpro",#N/A,FALSE,"Tran"}</definedName>
    <definedName name="rft" localSheetId="0" hidden="1">{"Riqfin97",#N/A,FALSE,"Tran";"Riqfinpro",#N/A,FALSE,"Tran"}</definedName>
    <definedName name="rft" hidden="1">{"Riqfin97",#N/A,FALSE,"Tran";"Riqfinpro",#N/A,FALSE,"Tran"}</definedName>
    <definedName name="rfv" localSheetId="15" hidden="1">{"Tab1",#N/A,FALSE,"P";"Tab2",#N/A,FALSE,"P"}</definedName>
    <definedName name="rfv" localSheetId="16" hidden="1">{"Tab1",#N/A,FALSE,"P";"Tab2",#N/A,FALSE,"P"}</definedName>
    <definedName name="rfv" localSheetId="23" hidden="1">{"Tab1",#N/A,FALSE,"P";"Tab2",#N/A,FALSE,"P"}</definedName>
    <definedName name="rfv" localSheetId="25" hidden="1">{"Tab1",#N/A,FALSE,"P";"Tab2",#N/A,FALSE,"P"}</definedName>
    <definedName name="rfv" localSheetId="41" hidden="1">{"Tab1",#N/A,FALSE,"P";"Tab2",#N/A,FALSE,"P"}</definedName>
    <definedName name="rfv" localSheetId="46" hidden="1">{"Tab1",#N/A,FALSE,"P";"Tab2",#N/A,FALSE,"P"}</definedName>
    <definedName name="rfv" localSheetId="7" hidden="1">{"Tab1",#N/A,FALSE,"P";"Tab2",#N/A,FALSE,"P"}</definedName>
    <definedName name="rfv" localSheetId="8" hidden="1">{"Tab1",#N/A,FALSE,"P";"Tab2",#N/A,FALSE,"P"}</definedName>
    <definedName name="rfv" localSheetId="35" hidden="1">{"Tab1",#N/A,FALSE,"P";"Tab2",#N/A,FALSE,"P"}</definedName>
    <definedName name="rfv" localSheetId="2" hidden="1">{"Tab1",#N/A,FALSE,"P";"Tab2",#N/A,FALSE,"P"}</definedName>
    <definedName name="rfv" localSheetId="28" hidden="1">{"Tab1",#N/A,FALSE,"P";"Tab2",#N/A,FALSE,"P"}</definedName>
    <definedName name="rfv" localSheetId="29" hidden="1">{"Tab1",#N/A,FALSE,"P";"Tab2",#N/A,FALSE,"P"}</definedName>
    <definedName name="rfv" localSheetId="30" hidden="1">{"Tab1",#N/A,FALSE,"P";"Tab2",#N/A,FALSE,"P"}</definedName>
    <definedName name="rfv" localSheetId="31" hidden="1">{"Tab1",#N/A,FALSE,"P";"Tab2",#N/A,FALSE,"P"}</definedName>
    <definedName name="rfv" localSheetId="32" hidden="1">{"Tab1",#N/A,FALSE,"P";"Tab2",#N/A,FALSE,"P"}</definedName>
    <definedName name="rfv" localSheetId="33" hidden="1">{"Tab1",#N/A,FALSE,"P";"Tab2",#N/A,FALSE,"P"}</definedName>
    <definedName name="rfv" localSheetId="34" hidden="1">{"Tab1",#N/A,FALSE,"P";"Tab2",#N/A,FALSE,"P"}</definedName>
    <definedName name="rfv" localSheetId="36" hidden="1">{"Tab1",#N/A,FALSE,"P";"Tab2",#N/A,FALSE,"P"}</definedName>
    <definedName name="rfv" localSheetId="39" hidden="1">{"Tab1",#N/A,FALSE,"P";"Tab2",#N/A,FALSE,"P"}</definedName>
    <definedName name="rfv" localSheetId="50" hidden="1">{"Tab1",#N/A,FALSE,"P";"Tab2",#N/A,FALSE,"P"}</definedName>
    <definedName name="rfv" localSheetId="51" hidden="1">{"Tab1",#N/A,FALSE,"P";"Tab2",#N/A,FALSE,"P"}</definedName>
    <definedName name="rfv" localSheetId="52" hidden="1">{"Tab1",#N/A,FALSE,"P";"Tab2",#N/A,FALSE,"P"}</definedName>
    <definedName name="rfv" localSheetId="53" hidden="1">{"Tab1",#N/A,FALSE,"P";"Tab2",#N/A,FALSE,"P"}</definedName>
    <definedName name="rfv" localSheetId="54" hidden="1">{"Tab1",#N/A,FALSE,"P";"Tab2",#N/A,FALSE,"P"}</definedName>
    <definedName name="rfv" localSheetId="55" hidden="1">{"Tab1",#N/A,FALSE,"P";"Tab2",#N/A,FALSE,"P"}</definedName>
    <definedName name="rfv" localSheetId="56" hidden="1">{"Tab1",#N/A,FALSE,"P";"Tab2",#N/A,FALSE,"P"}</definedName>
    <definedName name="rfv" localSheetId="69" hidden="1">{"Tab1",#N/A,FALSE,"P";"Tab2",#N/A,FALSE,"P"}</definedName>
    <definedName name="rfv" localSheetId="70" hidden="1">{"Tab1",#N/A,FALSE,"P";"Tab2",#N/A,FALSE,"P"}</definedName>
    <definedName name="rfv" localSheetId="19" hidden="1">{"Tab1",#N/A,FALSE,"P";"Tab2",#N/A,FALSE,"P"}</definedName>
    <definedName name="rfv" localSheetId="22" hidden="1">{"Tab1",#N/A,FALSE,"P";"Tab2",#N/A,FALSE,"P"}</definedName>
    <definedName name="rfv" localSheetId="24" hidden="1">{"Tab1",#N/A,FALSE,"P";"Tab2",#N/A,FALSE,"P"}</definedName>
    <definedName name="rfv" localSheetId="26" hidden="1">{"Tab1",#N/A,FALSE,"P";"Tab2",#N/A,FALSE,"P"}</definedName>
    <definedName name="rfv" localSheetId="27" hidden="1">{"Tab1",#N/A,FALSE,"P";"Tab2",#N/A,FALSE,"P"}</definedName>
    <definedName name="rfv" localSheetId="0" hidden="1">{"Tab1",#N/A,FALSE,"P";"Tab2",#N/A,FALSE,"P"}</definedName>
    <definedName name="rfv" hidden="1">{"Tab1",#N/A,FALSE,"P";"Tab2",#N/A,FALSE,"P"}</definedName>
    <definedName name="RgCcode" localSheetId="36">#REF!</definedName>
    <definedName name="RgCcode" localSheetId="70">#REF!</definedName>
    <definedName name="RgCcode">[183]EERProfile!$B$2</definedName>
    <definedName name="RgCName" localSheetId="36">#REF!</definedName>
    <definedName name="RgCName" localSheetId="70">#REF!</definedName>
    <definedName name="RgCName">[183]EERProfile!$A$2</definedName>
    <definedName name="rgdfgd" localSheetId="16" hidden="1">#REF!</definedName>
    <definedName name="rgdfgd" localSheetId="25" hidden="1">#REF!</definedName>
    <definedName name="rgdfgd" localSheetId="41" hidden="1">#REF!</definedName>
    <definedName name="rgdfgd" localSheetId="46" hidden="1">#REF!</definedName>
    <definedName name="rgdfgd" localSheetId="35" hidden="1">#REF!</definedName>
    <definedName name="rgdfgd" localSheetId="29" hidden="1">#REF!</definedName>
    <definedName name="rgdfgd" localSheetId="33" hidden="1">#REF!</definedName>
    <definedName name="rgdfgd" localSheetId="34" hidden="1">#REF!</definedName>
    <definedName name="rgdfgd" localSheetId="39" hidden="1">#REF!</definedName>
    <definedName name="rgdfgd" localSheetId="50" hidden="1">#REF!</definedName>
    <definedName name="rgdfgd" localSheetId="51" hidden="1">#REF!</definedName>
    <definedName name="rgdfgd" localSheetId="55" hidden="1">#REF!</definedName>
    <definedName name="rgdfgd" localSheetId="56" hidden="1">#REF!</definedName>
    <definedName name="rgdfgd" localSheetId="69" hidden="1">#REF!</definedName>
    <definedName name="rgdfgd" localSheetId="19" hidden="1">#REF!</definedName>
    <definedName name="rgdfgd" localSheetId="26" hidden="1">#REF!</definedName>
    <definedName name="rgdfgd" localSheetId="0" hidden="1">#REF!</definedName>
    <definedName name="rgdfgd" hidden="1">#REF!</definedName>
    <definedName name="RGDPA" localSheetId="16">#REF!</definedName>
    <definedName name="RGDPA" localSheetId="41">#REF!</definedName>
    <definedName name="RGDPA" localSheetId="46">#REF!</definedName>
    <definedName name="RGDPA" localSheetId="35">#REF!</definedName>
    <definedName name="RGDPA" localSheetId="34">#REF!</definedName>
    <definedName name="RGDPA" localSheetId="39">#REF!</definedName>
    <definedName name="RGDPA" localSheetId="19">#REF!</definedName>
    <definedName name="RGDPA" localSheetId="26">#REF!</definedName>
    <definedName name="RGDPA" localSheetId="0">#REF!</definedName>
    <definedName name="RGDPA">#REF!</definedName>
    <definedName name="RgFdBaseYr" localSheetId="36">#REF!</definedName>
    <definedName name="RgFdBaseYr" localSheetId="70">#REF!</definedName>
    <definedName name="RgFdBaseYr">[183]EERProfile!$O$2</definedName>
    <definedName name="RgFdBper" localSheetId="36">#REF!</definedName>
    <definedName name="RgFdBper" localSheetId="70">#REF!</definedName>
    <definedName name="RgFdBper">[183]EERProfile!$M$2</definedName>
    <definedName name="RgFdDefBaseYr" localSheetId="36">#REF!</definedName>
    <definedName name="RgFdDefBaseYr" localSheetId="70">#REF!</definedName>
    <definedName name="RgFdDefBaseYr">[183]EERProfile!$P$2</definedName>
    <definedName name="RgFdEper" localSheetId="36">#REF!</definedName>
    <definedName name="RgFdEper" localSheetId="70">#REF!</definedName>
    <definedName name="RgFdEper">[183]EERProfile!$N$2</definedName>
    <definedName name="RgFdGrFoot" localSheetId="36">#REF!</definedName>
    <definedName name="RgFdGrFoot" localSheetId="70">#REF!</definedName>
    <definedName name="RgFdGrFoot">[183]EERProfile!$AC$2</definedName>
    <definedName name="RgFdGrSeries" localSheetId="36">#REF!</definedName>
    <definedName name="RgFdGrSeries" localSheetId="70">#REF!</definedName>
    <definedName name="RgFdGrSeries">[183]EERProfile!$AA$2:$AA$7</definedName>
    <definedName name="RgFdGrSeriesVal" localSheetId="36">#REF!</definedName>
    <definedName name="RgFdGrSeriesVal" localSheetId="70">#REF!</definedName>
    <definedName name="RgFdGrSeriesVal">[183]EERProfile!$AB$2:$AB$7</definedName>
    <definedName name="RgFdGrType" localSheetId="36">#REF!</definedName>
    <definedName name="RgFdGrType" localSheetId="70">#REF!</definedName>
    <definedName name="RgFdGrType">[183]EERProfile!$Z$2</definedName>
    <definedName name="RgFdPartCseries" localSheetId="36">#REF!</definedName>
    <definedName name="RgFdPartCseries" localSheetId="70">#REF!</definedName>
    <definedName name="RgFdPartCseries">[183]EERProfile!$K$2</definedName>
    <definedName name="RgFdPartCsource" localSheetId="16">#REF!</definedName>
    <definedName name="RgFdPartCsource" localSheetId="25">#REF!</definedName>
    <definedName name="RgFdPartCsource" localSheetId="41">#REF!</definedName>
    <definedName name="RgFdPartCsource" localSheetId="46">#REF!</definedName>
    <definedName name="RgFdPartCsource" localSheetId="35">#REF!</definedName>
    <definedName name="RgFdPartCsource" localSheetId="34">#REF!</definedName>
    <definedName name="RgFdPartCsource" localSheetId="39">#REF!</definedName>
    <definedName name="RgFdPartCsource" localSheetId="56">#REF!</definedName>
    <definedName name="RgFdPartCsource" localSheetId="69">#REF!</definedName>
    <definedName name="RgFdPartCsource" localSheetId="19">#REF!</definedName>
    <definedName name="RgFdPartCsource" localSheetId="26">#REF!</definedName>
    <definedName name="RgFdPartCsource" localSheetId="0">#REF!</definedName>
    <definedName name="RgFdPartCsource">#REF!</definedName>
    <definedName name="RgFdPartEseries" localSheetId="16">#REF!</definedName>
    <definedName name="RgFdPartEseries" localSheetId="41">#REF!</definedName>
    <definedName name="RgFdPartEseries" localSheetId="46">#REF!</definedName>
    <definedName name="RgFdPartEseries" localSheetId="35">#REF!</definedName>
    <definedName name="RgFdPartEseries" localSheetId="34">#REF!</definedName>
    <definedName name="RgFdPartEseries" localSheetId="39">#REF!</definedName>
    <definedName name="RgFdPartEseries" localSheetId="56">#REF!</definedName>
    <definedName name="RgFdPartEseries" localSheetId="19">#REF!</definedName>
    <definedName name="RgFdPartEseries" localSheetId="26">#REF!</definedName>
    <definedName name="RgFdPartEseries" localSheetId="0">#REF!</definedName>
    <definedName name="RgFdPartEseries">#REF!</definedName>
    <definedName name="RgFdPartEsource" localSheetId="16">#REF!</definedName>
    <definedName name="RgFdPartEsource" localSheetId="41">#REF!</definedName>
    <definedName name="RgFdPartEsource" localSheetId="46">#REF!</definedName>
    <definedName name="RgFdPartEsource" localSheetId="35">#REF!</definedName>
    <definedName name="RgFdPartEsource" localSheetId="34">#REF!</definedName>
    <definedName name="RgFdPartEsource" localSheetId="39">#REF!</definedName>
    <definedName name="RgFdPartEsource" localSheetId="56">#REF!</definedName>
    <definedName name="RgFdPartEsource" localSheetId="19">#REF!</definedName>
    <definedName name="RgFdPartEsource" localSheetId="26">#REF!</definedName>
    <definedName name="RgFdPartEsource" localSheetId="0">#REF!</definedName>
    <definedName name="RgFdPartEsource">#REF!</definedName>
    <definedName name="RgFdPartUserFile" localSheetId="36">#REF!</definedName>
    <definedName name="RgFdPartUserFile" localSheetId="70">#REF!</definedName>
    <definedName name="RgFdPartUserFile">[183]EERProfile!$L$2</definedName>
    <definedName name="RgFdReptCSeries" localSheetId="16">#REF!</definedName>
    <definedName name="RgFdReptCSeries" localSheetId="25">#REF!</definedName>
    <definedName name="RgFdReptCSeries" localSheetId="41">#REF!</definedName>
    <definedName name="RgFdReptCSeries" localSheetId="46">#REF!</definedName>
    <definedName name="RgFdReptCSeries" localSheetId="35">#REF!</definedName>
    <definedName name="RgFdReptCSeries" localSheetId="34">#REF!</definedName>
    <definedName name="RgFdReptCSeries" localSheetId="39">#REF!</definedName>
    <definedName name="RgFdReptCSeries" localSheetId="56">#REF!</definedName>
    <definedName name="RgFdReptCSeries" localSheetId="69">#REF!</definedName>
    <definedName name="RgFdReptCSeries" localSheetId="19">#REF!</definedName>
    <definedName name="RgFdReptCSeries" localSheetId="26">#REF!</definedName>
    <definedName name="RgFdReptCSeries" localSheetId="0">#REF!</definedName>
    <definedName name="RgFdReptCSeries">#REF!</definedName>
    <definedName name="RgFdReptCsource" localSheetId="16">#REF!</definedName>
    <definedName name="RgFdReptCsource" localSheetId="41">#REF!</definedName>
    <definedName name="RgFdReptCsource" localSheetId="46">#REF!</definedName>
    <definedName name="RgFdReptCsource" localSheetId="35">#REF!</definedName>
    <definedName name="RgFdReptCsource" localSheetId="34">#REF!</definedName>
    <definedName name="RgFdReptCsource" localSheetId="39">#REF!</definedName>
    <definedName name="RgFdReptCsource" localSheetId="56">#REF!</definedName>
    <definedName name="RgFdReptCsource" localSheetId="19">#REF!</definedName>
    <definedName name="RgFdReptCsource" localSheetId="26">#REF!</definedName>
    <definedName name="RgFdReptCsource" localSheetId="0">#REF!</definedName>
    <definedName name="RgFdReptCsource">#REF!</definedName>
    <definedName name="RgFdReptEseries" localSheetId="16">#REF!</definedName>
    <definedName name="RgFdReptEseries" localSheetId="41">#REF!</definedName>
    <definedName name="RgFdReptEseries" localSheetId="46">#REF!</definedName>
    <definedName name="RgFdReptEseries" localSheetId="35">#REF!</definedName>
    <definedName name="RgFdReptEseries" localSheetId="34">#REF!</definedName>
    <definedName name="RgFdReptEseries" localSheetId="39">#REF!</definedName>
    <definedName name="RgFdReptEseries" localSheetId="56">#REF!</definedName>
    <definedName name="RgFdReptEseries" localSheetId="19">#REF!</definedName>
    <definedName name="RgFdReptEseries" localSheetId="26">#REF!</definedName>
    <definedName name="RgFdReptEseries" localSheetId="0">#REF!</definedName>
    <definedName name="RgFdReptEseries">#REF!</definedName>
    <definedName name="RgFdReptEsource" localSheetId="16">#REF!</definedName>
    <definedName name="RgFdReptEsource" localSheetId="41">#REF!</definedName>
    <definedName name="RgFdReptEsource" localSheetId="46">#REF!</definedName>
    <definedName name="RgFdReptEsource" localSheetId="35">#REF!</definedName>
    <definedName name="RgFdReptEsource" localSheetId="34">#REF!</definedName>
    <definedName name="RgFdReptEsource" localSheetId="39">#REF!</definedName>
    <definedName name="RgFdReptEsource" localSheetId="19">#REF!</definedName>
    <definedName name="RgFdReptEsource" localSheetId="26">#REF!</definedName>
    <definedName name="RgFdReptEsource" localSheetId="0">#REF!</definedName>
    <definedName name="RgFdReptEsource">#REF!</definedName>
    <definedName name="RgFdReptUserFile" localSheetId="36">#REF!</definedName>
    <definedName name="RgFdReptUserFile" localSheetId="70">#REF!</definedName>
    <definedName name="RgFdReptUserFile">[183]EERProfile!$G$2</definedName>
    <definedName name="RgFdSAMethod" localSheetId="16">#REF!</definedName>
    <definedName name="RgFdSAMethod" localSheetId="25">#REF!</definedName>
    <definedName name="RgFdSAMethod" localSheetId="41">#REF!</definedName>
    <definedName name="RgFdSAMethod" localSheetId="46">#REF!</definedName>
    <definedName name="RgFdSAMethod" localSheetId="35">#REF!</definedName>
    <definedName name="RgFdSAMethod" localSheetId="34">#REF!</definedName>
    <definedName name="RgFdSAMethod" localSheetId="39">#REF!</definedName>
    <definedName name="RgFdSAMethod" localSheetId="56">#REF!</definedName>
    <definedName name="RgFdSAMethod" localSheetId="69">#REF!</definedName>
    <definedName name="RgFdSAMethod" localSheetId="19">#REF!</definedName>
    <definedName name="RgFdSAMethod" localSheetId="26">#REF!</definedName>
    <definedName name="RgFdSAMethod" localSheetId="0">#REF!</definedName>
    <definedName name="RgFdSAMethod">#REF!</definedName>
    <definedName name="RgFdTbBper" localSheetId="16">#REF!</definedName>
    <definedName name="RgFdTbBper" localSheetId="41">#REF!</definedName>
    <definedName name="RgFdTbBper" localSheetId="46">#REF!</definedName>
    <definedName name="RgFdTbBper" localSheetId="35">#REF!</definedName>
    <definedName name="RgFdTbBper" localSheetId="34">#REF!</definedName>
    <definedName name="RgFdTbBper" localSheetId="39">#REF!</definedName>
    <definedName name="RgFdTbBper" localSheetId="56">#REF!</definedName>
    <definedName name="RgFdTbBper" localSheetId="19">#REF!</definedName>
    <definedName name="RgFdTbBper" localSheetId="26">#REF!</definedName>
    <definedName name="RgFdTbBper" localSheetId="0">#REF!</definedName>
    <definedName name="RgFdTbBper">#REF!</definedName>
    <definedName name="RgFdTbCreate" localSheetId="16">#REF!</definedName>
    <definedName name="RgFdTbCreate" localSheetId="41">#REF!</definedName>
    <definedName name="RgFdTbCreate" localSheetId="46">#REF!</definedName>
    <definedName name="RgFdTbCreate" localSheetId="35">#REF!</definedName>
    <definedName name="RgFdTbCreate" localSheetId="34">#REF!</definedName>
    <definedName name="RgFdTbCreate" localSheetId="39">#REF!</definedName>
    <definedName name="RgFdTbCreate" localSheetId="56">#REF!</definedName>
    <definedName name="RgFdTbCreate" localSheetId="19">#REF!</definedName>
    <definedName name="RgFdTbCreate" localSheetId="26">#REF!</definedName>
    <definedName name="RgFdTbCreate" localSheetId="0">#REF!</definedName>
    <definedName name="RgFdTbCreate">#REF!</definedName>
    <definedName name="RgFdTbEper" localSheetId="16">#REF!</definedName>
    <definedName name="RgFdTbEper" localSheetId="41">#REF!</definedName>
    <definedName name="RgFdTbEper" localSheetId="46">#REF!</definedName>
    <definedName name="RgFdTbEper" localSheetId="35">#REF!</definedName>
    <definedName name="RgFdTbEper" localSheetId="34">#REF!</definedName>
    <definedName name="RgFdTbEper" localSheetId="39">#REF!</definedName>
    <definedName name="RgFdTbEper" localSheetId="19">#REF!</definedName>
    <definedName name="RgFdTbEper" localSheetId="26">#REF!</definedName>
    <definedName name="RgFdTbEper" localSheetId="0">#REF!</definedName>
    <definedName name="RgFdTbEper">#REF!</definedName>
    <definedName name="RGFdTbFoot" localSheetId="16">#REF!</definedName>
    <definedName name="RGFdTbFoot" localSheetId="41">#REF!</definedName>
    <definedName name="RGFdTbFoot" localSheetId="46">#REF!</definedName>
    <definedName name="RGFdTbFoot" localSheetId="35">#REF!</definedName>
    <definedName name="RGFdTbFoot" localSheetId="34">#REF!</definedName>
    <definedName name="RGFdTbFoot" localSheetId="39">#REF!</definedName>
    <definedName name="RGFdTbFoot" localSheetId="19">#REF!</definedName>
    <definedName name="RGFdTbFoot" localSheetId="26">#REF!</definedName>
    <definedName name="RGFdTbFoot" localSheetId="0">#REF!</definedName>
    <definedName name="RGFdTbFoot">#REF!</definedName>
    <definedName name="RgFdTbFreq" localSheetId="16">#REF!</definedName>
    <definedName name="RgFdTbFreq" localSheetId="41">#REF!</definedName>
    <definedName name="RgFdTbFreq" localSheetId="46">#REF!</definedName>
    <definedName name="RgFdTbFreq" localSheetId="35">#REF!</definedName>
    <definedName name="RgFdTbFreq" localSheetId="34">#REF!</definedName>
    <definedName name="RgFdTbFreq" localSheetId="39">#REF!</definedName>
    <definedName name="RgFdTbFreq" localSheetId="19">#REF!</definedName>
    <definedName name="RgFdTbFreq" localSheetId="26">#REF!</definedName>
    <definedName name="RgFdTbFreq" localSheetId="0">#REF!</definedName>
    <definedName name="RgFdTbFreq">#REF!</definedName>
    <definedName name="RgFdTbFreqVal" localSheetId="16">#REF!</definedName>
    <definedName name="RgFdTbFreqVal" localSheetId="41">#REF!</definedName>
    <definedName name="RgFdTbFreqVal" localSheetId="46">#REF!</definedName>
    <definedName name="RgFdTbFreqVal" localSheetId="35">#REF!</definedName>
    <definedName name="RgFdTbFreqVal" localSheetId="34">#REF!</definedName>
    <definedName name="RgFdTbFreqVal" localSheetId="39">#REF!</definedName>
    <definedName name="RgFdTbFreqVal" localSheetId="19">#REF!</definedName>
    <definedName name="RgFdTbFreqVal" localSheetId="26">#REF!</definedName>
    <definedName name="RgFdTbFreqVal" localSheetId="0">#REF!</definedName>
    <definedName name="RgFdTbFreqVal">#REF!</definedName>
    <definedName name="RgFdTbSendto" localSheetId="16">#REF!</definedName>
    <definedName name="RgFdTbSendto" localSheetId="41">#REF!</definedName>
    <definedName name="RgFdTbSendto" localSheetId="46">#REF!</definedName>
    <definedName name="RgFdTbSendto" localSheetId="35">#REF!</definedName>
    <definedName name="RgFdTbSendto" localSheetId="34">#REF!</definedName>
    <definedName name="RgFdTbSendto" localSheetId="39">#REF!</definedName>
    <definedName name="RgFdTbSendto" localSheetId="19">#REF!</definedName>
    <definedName name="RgFdTbSendto" localSheetId="26">#REF!</definedName>
    <definedName name="RgFdTbSendto" localSheetId="0">#REF!</definedName>
    <definedName name="RgFdTbSendto">#REF!</definedName>
    <definedName name="RgFdWgtMethod" localSheetId="16">#REF!</definedName>
    <definedName name="RgFdWgtMethod" localSheetId="41">#REF!</definedName>
    <definedName name="RgFdWgtMethod" localSheetId="46">#REF!</definedName>
    <definedName name="RgFdWgtMethod" localSheetId="35">#REF!</definedName>
    <definedName name="RgFdWgtMethod" localSheetId="34">#REF!</definedName>
    <definedName name="RgFdWgtMethod" localSheetId="39">#REF!</definedName>
    <definedName name="RgFdWgtMethod" localSheetId="19">#REF!</definedName>
    <definedName name="RgFdWgtMethod" localSheetId="26">#REF!</definedName>
    <definedName name="RgFdWgtMethod" localSheetId="0">#REF!</definedName>
    <definedName name="RgFdWgtMethod">#REF!</definedName>
    <definedName name="RGSPA" localSheetId="16">#REF!</definedName>
    <definedName name="RGSPA" localSheetId="41">#REF!</definedName>
    <definedName name="RGSPA" localSheetId="46">#REF!</definedName>
    <definedName name="RGSPA" localSheetId="35">#REF!</definedName>
    <definedName name="RGSPA" localSheetId="34">#REF!</definedName>
    <definedName name="RGSPA" localSheetId="39">#REF!</definedName>
    <definedName name="RGSPA" localSheetId="19">#REF!</definedName>
    <definedName name="RGSPA" localSheetId="26">#REF!</definedName>
    <definedName name="RGSPA" localSheetId="0">#REF!</definedName>
    <definedName name="RGSPA">#REF!</definedName>
    <definedName name="rgz\dsf">#N/A</definedName>
    <definedName name="ri" localSheetId="16" hidden="1">#REF!</definedName>
    <definedName name="ri" localSheetId="25" hidden="1">#REF!</definedName>
    <definedName name="ri" localSheetId="41" hidden="1">#REF!</definedName>
    <definedName name="ri" localSheetId="46" hidden="1">#REF!</definedName>
    <definedName name="ri" localSheetId="35" hidden="1">#REF!</definedName>
    <definedName name="ri" localSheetId="29" hidden="1">#REF!</definedName>
    <definedName name="ri" localSheetId="33" hidden="1">#REF!</definedName>
    <definedName name="ri" localSheetId="34" hidden="1">#REF!</definedName>
    <definedName name="ri" localSheetId="39" hidden="1">#REF!</definedName>
    <definedName name="ri" localSheetId="50" hidden="1">#REF!</definedName>
    <definedName name="ri" localSheetId="51" hidden="1">#REF!</definedName>
    <definedName name="ri" localSheetId="55" hidden="1">#REF!</definedName>
    <definedName name="ri" localSheetId="56" hidden="1">#REF!</definedName>
    <definedName name="ri" localSheetId="69" hidden="1">#REF!</definedName>
    <definedName name="ri" localSheetId="19" hidden="1">#REF!</definedName>
    <definedName name="ri" localSheetId="26" hidden="1">#REF!</definedName>
    <definedName name="ri" localSheetId="0" hidden="1">#REF!</definedName>
    <definedName name="ri" hidden="1">#REF!</definedName>
    <definedName name="right" localSheetId="16">#REF!</definedName>
    <definedName name="right" localSheetId="41">#REF!</definedName>
    <definedName name="right" localSheetId="46">#REF!</definedName>
    <definedName name="right" localSheetId="35">#REF!</definedName>
    <definedName name="right" localSheetId="29">#REF!</definedName>
    <definedName name="right" localSheetId="34">#REF!</definedName>
    <definedName name="right" localSheetId="39">#REF!</definedName>
    <definedName name="right" localSheetId="55">#REF!</definedName>
    <definedName name="right" localSheetId="56">#REF!</definedName>
    <definedName name="right" localSheetId="19">#REF!</definedName>
    <definedName name="right" localSheetId="26">#REF!</definedName>
    <definedName name="right" localSheetId="0">#REF!</definedName>
    <definedName name="right">#REF!</definedName>
    <definedName name="RIN" localSheetId="16">#REF!</definedName>
    <definedName name="RIN" localSheetId="41">#REF!</definedName>
    <definedName name="RIN" localSheetId="46">#REF!</definedName>
    <definedName name="RIN" localSheetId="35">#REF!</definedName>
    <definedName name="RIN" localSheetId="29">#REF!</definedName>
    <definedName name="RIN" localSheetId="34">#REF!</definedName>
    <definedName name="RIN" localSheetId="39">#REF!</definedName>
    <definedName name="RIN" localSheetId="56">#REF!</definedName>
    <definedName name="RIN" localSheetId="19">#REF!</definedName>
    <definedName name="RIN" localSheetId="26">#REF!</definedName>
    <definedName name="RIN" localSheetId="0">#REF!</definedName>
    <definedName name="RIN">#REF!</definedName>
    <definedName name="rindex" localSheetId="16">#REF!</definedName>
    <definedName name="rindex" localSheetId="41">#REF!</definedName>
    <definedName name="rindex" localSheetId="46">#REF!</definedName>
    <definedName name="rindex" localSheetId="35">#REF!</definedName>
    <definedName name="rindex" localSheetId="29">#REF!</definedName>
    <definedName name="rindex" localSheetId="34">#REF!</definedName>
    <definedName name="rindex" localSheetId="39">#REF!</definedName>
    <definedName name="rindex" localSheetId="56">#REF!</definedName>
    <definedName name="rindex" localSheetId="19">#REF!</definedName>
    <definedName name="rindex" localSheetId="26">#REF!</definedName>
    <definedName name="rindex" localSheetId="0">#REF!</definedName>
    <definedName name="rindex">#REF!</definedName>
    <definedName name="rinfinpriv" localSheetId="16">#REF!</definedName>
    <definedName name="rinfinpriv" localSheetId="41">#REF!</definedName>
    <definedName name="rinfinpriv" localSheetId="46">#REF!</definedName>
    <definedName name="rinfinpriv" localSheetId="35">#REF!</definedName>
    <definedName name="rinfinpriv" localSheetId="34">#REF!</definedName>
    <definedName name="rinfinpriv" localSheetId="39">#REF!</definedName>
    <definedName name="rinfinpriv" localSheetId="19">#REF!</definedName>
    <definedName name="rinfinpriv" localSheetId="26">#REF!</definedName>
    <definedName name="rinfinpriv" localSheetId="0">#REF!</definedName>
    <definedName name="rinfinpriv">#REF!</definedName>
    <definedName name="RIQFIN" localSheetId="16">#REF!</definedName>
    <definedName name="RIQFIN" localSheetId="41">#REF!</definedName>
    <definedName name="RIQFIN" localSheetId="46">#REF!</definedName>
    <definedName name="RIQFIN" localSheetId="35">#REF!</definedName>
    <definedName name="RIQFIN" localSheetId="34">#REF!</definedName>
    <definedName name="RIQFIN" localSheetId="39">#REF!</definedName>
    <definedName name="RIQFIN" localSheetId="19">#REF!</definedName>
    <definedName name="RIQFIN" localSheetId="26">#REF!</definedName>
    <definedName name="RIQFIN" localSheetId="0">#REF!</definedName>
    <definedName name="RIQFIN">#REF!</definedName>
    <definedName name="riqueza" localSheetId="16">[29]Programa!#REF!</definedName>
    <definedName name="riqueza" localSheetId="35">[29]Programa!#REF!</definedName>
    <definedName name="riqueza" localSheetId="36">#REF!</definedName>
    <definedName name="riqueza" localSheetId="56">[30]Programa!#REF!</definedName>
    <definedName name="riqueza" localSheetId="70">#REF!</definedName>
    <definedName name="riqueza" localSheetId="26">[29]Programa!#REF!</definedName>
    <definedName name="riqueza">[29]Programa!#REF!</definedName>
    <definedName name="rita" localSheetId="25">[184]Hoja2!$1:$1048576</definedName>
    <definedName name="rita" localSheetId="35">[184]Hoja2!$1:$1048576</definedName>
    <definedName name="rita" localSheetId="36">#REF!</definedName>
    <definedName name="rita" localSheetId="55">[185]Hoja2!$1:$1048576</definedName>
    <definedName name="rita" localSheetId="56">[186]Hoja2!$1:$1048576</definedName>
    <definedName name="rita" localSheetId="69">[184]Hoja2!$1:$1048576</definedName>
    <definedName name="rita" localSheetId="70">#REF!</definedName>
    <definedName name="rita" localSheetId="26">[184]Hoja2!$1:$1048576</definedName>
    <definedName name="rita">[185]Hoja2!$1:$1048576</definedName>
    <definedName name="rjyktuk" localSheetId="16">[7]!rjyktuk</definedName>
    <definedName name="rjyktuk" localSheetId="35">[7]!rjyktuk</definedName>
    <definedName name="rjyktuk" localSheetId="36">#REF!</definedName>
    <definedName name="rjyktuk" localSheetId="56">[8]!rjyktuk</definedName>
    <definedName name="rjyktuk" localSheetId="70">#REF!</definedName>
    <definedName name="rjyktuk" localSheetId="26">[7]!rjyktuk</definedName>
    <definedName name="rjyktuk">[7]!rjyktuk</definedName>
    <definedName name="rngErrorSort" localSheetId="15">[139]ErrCheck!$A$4</definedName>
    <definedName name="rngErrorSort" localSheetId="36">#REF!</definedName>
    <definedName name="rngErrorSort" localSheetId="55">#REF!</definedName>
    <definedName name="rngErrorSort" localSheetId="70">#REF!</definedName>
    <definedName name="rngErrorSort">[140]ErrCheck!$A$4</definedName>
    <definedName name="rngLastSave" localSheetId="15">[139]Main!$G$19</definedName>
    <definedName name="rngLastSave" localSheetId="36">#REF!</definedName>
    <definedName name="rngLastSave" localSheetId="55">#REF!</definedName>
    <definedName name="rngLastSave" localSheetId="70">#REF!</definedName>
    <definedName name="rngLastSave">[140]Main!$G$19</definedName>
    <definedName name="rngLastSent" localSheetId="15">[139]Main!$G$18</definedName>
    <definedName name="rngLastSent" localSheetId="36">#REF!</definedName>
    <definedName name="rngLastSent" localSheetId="55">#REF!</definedName>
    <definedName name="rngLastSent" localSheetId="70">#REF!</definedName>
    <definedName name="rngLastSent">[140]Main!$G$18</definedName>
    <definedName name="rngLastUpdate" localSheetId="15">[139]Links!$D$2</definedName>
    <definedName name="rngLastUpdate" localSheetId="36">#REF!</definedName>
    <definedName name="rngLastUpdate" localSheetId="55">#REF!</definedName>
    <definedName name="rngLastUpdate" localSheetId="70">#REF!</definedName>
    <definedName name="rngLastUpdate">[140]Links!$D$2</definedName>
    <definedName name="rngNeedsUpdate" localSheetId="15">[139]Links!$E$2</definedName>
    <definedName name="rngNeedsUpdate" localSheetId="36">#REF!</definedName>
    <definedName name="rngNeedsUpdate" localSheetId="55">#REF!</definedName>
    <definedName name="rngNeedsUpdate" localSheetId="70">#REF!</definedName>
    <definedName name="rngNeedsUpdate">[140]Links!$E$2</definedName>
    <definedName name="RNGNM" localSheetId="16">#REF!</definedName>
    <definedName name="RNGNM" localSheetId="25">#REF!</definedName>
    <definedName name="RNGNM" localSheetId="41">#REF!</definedName>
    <definedName name="RNGNM" localSheetId="46">#REF!</definedName>
    <definedName name="RNGNM" localSheetId="35">#REF!</definedName>
    <definedName name="RNGNM" localSheetId="34">#REF!</definedName>
    <definedName name="RNGNM" localSheetId="39">#REF!</definedName>
    <definedName name="RNGNM" localSheetId="56">#REF!</definedName>
    <definedName name="RNGNM" localSheetId="69">#REF!</definedName>
    <definedName name="RNGNM" localSheetId="19">#REF!</definedName>
    <definedName name="RNGNM" localSheetId="26">#REF!</definedName>
    <definedName name="RNGNM" localSheetId="0">#REF!</definedName>
    <definedName name="RNGNM">#REF!</definedName>
    <definedName name="rngQuestChecked" localSheetId="15">[139]ErrCheck!$A$3</definedName>
    <definedName name="rngQuestChecked" localSheetId="36">#REF!</definedName>
    <definedName name="rngQuestChecked" localSheetId="55">#REF!</definedName>
    <definedName name="rngQuestChecked" localSheetId="70">#REF!</definedName>
    <definedName name="rngQuestChecked">[140]ErrCheck!$A$3</definedName>
    <definedName name="ROE" localSheetId="36">#REF!</definedName>
    <definedName name="ROE" localSheetId="70">#REF!</definedName>
    <definedName name="ROE">[80]ROE!$C$4</definedName>
    <definedName name="ROS">#N/A</definedName>
    <definedName name="Rows_Table" localSheetId="16">#REF!</definedName>
    <definedName name="Rows_Table" localSheetId="25">#REF!</definedName>
    <definedName name="Rows_Table" localSheetId="41">#REF!</definedName>
    <definedName name="Rows_Table" localSheetId="46">#REF!</definedName>
    <definedName name="Rows_Table" localSheetId="35">#REF!</definedName>
    <definedName name="Rows_Table" localSheetId="29">#REF!</definedName>
    <definedName name="Rows_Table" localSheetId="33">#REF!</definedName>
    <definedName name="Rows_Table" localSheetId="34">#REF!</definedName>
    <definedName name="Rows_Table" localSheetId="39">#REF!</definedName>
    <definedName name="Rows_Table" localSheetId="55">#REF!</definedName>
    <definedName name="Rows_Table" localSheetId="56">#REF!</definedName>
    <definedName name="Rows_Table" localSheetId="69">#REF!</definedName>
    <definedName name="Rows_Table" localSheetId="19">#REF!</definedName>
    <definedName name="Rows_Table" localSheetId="26">#REF!</definedName>
    <definedName name="Rows_Table" localSheetId="0">#REF!</definedName>
    <definedName name="Rows_Table">#REF!</definedName>
    <definedName name="RP98RE" localSheetId="16">#REF!</definedName>
    <definedName name="RP98RE" localSheetId="41">#REF!</definedName>
    <definedName name="RP98RE" localSheetId="46">#REF!</definedName>
    <definedName name="RP98RE" localSheetId="35">#REF!</definedName>
    <definedName name="RP98RE" localSheetId="34">#REF!</definedName>
    <definedName name="RP98RE" localSheetId="39">#REF!</definedName>
    <definedName name="RP98RE" localSheetId="19">#REF!</definedName>
    <definedName name="RP98RE" localSheetId="26">#REF!</definedName>
    <definedName name="RP98RE" localSheetId="0">#REF!</definedName>
    <definedName name="RP98RE">#REF!</definedName>
    <definedName name="RPJun02" localSheetId="36">#REF!</definedName>
    <definedName name="RPJun02" localSheetId="70">#REF!</definedName>
    <definedName name="RPJun02">[124]ROE!$B$136</definedName>
    <definedName name="RPJun02_2" localSheetId="16">[125]ROE!$B$136</definedName>
    <definedName name="RPJun02_2" localSheetId="35">[125]ROE!$B$136</definedName>
    <definedName name="RPJun02_2" localSheetId="36">#REF!</definedName>
    <definedName name="RPJun02_2" localSheetId="56">[126]ROE!$B$136</definedName>
    <definedName name="RPJun02_2" localSheetId="70">#REF!</definedName>
    <definedName name="RPJun02_2" localSheetId="26">[125]ROE!$B$136</definedName>
    <definedName name="RPJun02_2">[125]ROE!$B$136</definedName>
    <definedName name="rr" localSheetId="15" hidden="1">{"Riqfin97",#N/A,FALSE,"Tran";"Riqfinpro",#N/A,FALSE,"Tran"}</definedName>
    <definedName name="RR" localSheetId="16">#REF!</definedName>
    <definedName name="RR" localSheetId="25">#REF!</definedName>
    <definedName name="RR" localSheetId="41">#REF!</definedName>
    <definedName name="RR" localSheetId="46">#REF!</definedName>
    <definedName name="RR" localSheetId="35">#REF!</definedName>
    <definedName name="RR" localSheetId="29">#REF!</definedName>
    <definedName name="RR" localSheetId="34">#REF!</definedName>
    <definedName name="RR" localSheetId="36">#N/A</definedName>
    <definedName name="RR" localSheetId="39">#REF!</definedName>
    <definedName name="RR" localSheetId="50">#REF!</definedName>
    <definedName name="RR" localSheetId="51">#REF!</definedName>
    <definedName name="RR" localSheetId="55">#REF!</definedName>
    <definedName name="RR" localSheetId="56">#REF!</definedName>
    <definedName name="RR" localSheetId="69">#REF!</definedName>
    <definedName name="RR" localSheetId="19">#REF!</definedName>
    <definedName name="RR" localSheetId="26">#REF!</definedName>
    <definedName name="RR" localSheetId="0">#REF!</definedName>
    <definedName name="RR">#REF!</definedName>
    <definedName name="rrasrra" localSheetId="16">#REF!</definedName>
    <definedName name="rrasrra" localSheetId="41">#REF!</definedName>
    <definedName name="rrasrra" localSheetId="46">#REF!</definedName>
    <definedName name="rrasrra" localSheetId="35">#REF!</definedName>
    <definedName name="rrasrra" localSheetId="29">#REF!</definedName>
    <definedName name="rrasrra" localSheetId="34">#REF!</definedName>
    <definedName name="rrasrra" localSheetId="39">#REF!</definedName>
    <definedName name="rrasrra" localSheetId="50">#REF!</definedName>
    <definedName name="rrasrra" localSheetId="51">#REF!</definedName>
    <definedName name="rrasrra" localSheetId="55">#REF!</definedName>
    <definedName name="rrasrra" localSheetId="56">#REF!</definedName>
    <definedName name="rrasrra" localSheetId="19">#REF!</definedName>
    <definedName name="rrasrra" localSheetId="26">#REF!</definedName>
    <definedName name="rrasrra" localSheetId="0">#REF!</definedName>
    <definedName name="rrasrra">#REF!</definedName>
    <definedName name="rrr" localSheetId="15" hidden="1">{"Riqfin97",#N/A,FALSE,"Tran";"Riqfinpro",#N/A,FALSE,"Tran"}</definedName>
    <definedName name="rrr" localSheetId="16" hidden="1">{"Riqfin97",#N/A,FALSE,"Tran";"Riqfinpro",#N/A,FALSE,"Tran"}</definedName>
    <definedName name="rrr" localSheetId="23" hidden="1">{"Riqfin97",#N/A,FALSE,"Tran";"Riqfinpro",#N/A,FALSE,"Tran"}</definedName>
    <definedName name="rrr" localSheetId="25" hidden="1">{"Riqfin97",#N/A,FALSE,"Tran";"Riqfinpro",#N/A,FALSE,"Tran"}</definedName>
    <definedName name="rrr" localSheetId="41" hidden="1">{"Riqfin97",#N/A,FALSE,"Tran";"Riqfinpro",#N/A,FALSE,"Tran"}</definedName>
    <definedName name="rrr" localSheetId="46" hidden="1">{"Riqfin97",#N/A,FALSE,"Tran";"Riqfinpro",#N/A,FALSE,"Tran"}</definedName>
    <definedName name="rrr" localSheetId="7" hidden="1">{"Riqfin97",#N/A,FALSE,"Tran";"Riqfinpro",#N/A,FALSE,"Tran"}</definedName>
    <definedName name="rrr" localSheetId="8" hidden="1">{"Riqfin97",#N/A,FALSE,"Tran";"Riqfinpro",#N/A,FALSE,"Tran"}</definedName>
    <definedName name="rrr" localSheetId="35" hidden="1">{"Riqfin97",#N/A,FALSE,"Tran";"Riqfinpro",#N/A,FALSE,"Tran"}</definedName>
    <definedName name="rrr" localSheetId="2" hidden="1">{"Riqfin97",#N/A,FALSE,"Tran";"Riqfinpro",#N/A,FALSE,"Tran"}</definedName>
    <definedName name="rrr" localSheetId="28" hidden="1">{"Riqfin97",#N/A,FALSE,"Tran";"Riqfinpro",#N/A,FALSE,"Tran"}</definedName>
    <definedName name="rrr" localSheetId="29" hidden="1">{"Riqfin97",#N/A,FALSE,"Tran";"Riqfinpro",#N/A,FALSE,"Tran"}</definedName>
    <definedName name="rrr" localSheetId="30" hidden="1">{"Riqfin97",#N/A,FALSE,"Tran";"Riqfinpro",#N/A,FALSE,"Tran"}</definedName>
    <definedName name="rrr" localSheetId="31" hidden="1">{"Riqfin97",#N/A,FALSE,"Tran";"Riqfinpro",#N/A,FALSE,"Tran"}</definedName>
    <definedName name="rrr" localSheetId="32" hidden="1">{"Riqfin97",#N/A,FALSE,"Tran";"Riqfinpro",#N/A,FALSE,"Tran"}</definedName>
    <definedName name="rrr" localSheetId="33" hidden="1">{"Riqfin97",#N/A,FALSE,"Tran";"Riqfinpro",#N/A,FALSE,"Tran"}</definedName>
    <definedName name="rrr" localSheetId="34" hidden="1">{"Riqfin97",#N/A,FALSE,"Tran";"Riqfinpro",#N/A,FALSE,"Tran"}</definedName>
    <definedName name="rrr" localSheetId="36" hidden="1">{"Riqfin97",#N/A,FALSE,"Tran";"Riqfinpro",#N/A,FALSE,"Tran"}</definedName>
    <definedName name="rrr" localSheetId="39" hidden="1">{"Riqfin97",#N/A,FALSE,"Tran";"Riqfinpro",#N/A,FALSE,"Tran"}</definedName>
    <definedName name="rrr" localSheetId="50" hidden="1">{"Riqfin97",#N/A,FALSE,"Tran";"Riqfinpro",#N/A,FALSE,"Tran"}</definedName>
    <definedName name="rrr" localSheetId="51" hidden="1">{"Riqfin97",#N/A,FALSE,"Tran";"Riqfinpro",#N/A,FALSE,"Tran"}</definedName>
    <definedName name="rrr" localSheetId="52" hidden="1">{"Riqfin97",#N/A,FALSE,"Tran";"Riqfinpro",#N/A,FALSE,"Tran"}</definedName>
    <definedName name="rrr" localSheetId="53" hidden="1">{"Riqfin97",#N/A,FALSE,"Tran";"Riqfinpro",#N/A,FALSE,"Tran"}</definedName>
    <definedName name="rrr" localSheetId="54" hidden="1">{"Riqfin97",#N/A,FALSE,"Tran";"Riqfinpro",#N/A,FALSE,"Tran"}</definedName>
    <definedName name="rrr" localSheetId="55" hidden="1">{"Riqfin97",#N/A,FALSE,"Tran";"Riqfinpro",#N/A,FALSE,"Tran"}</definedName>
    <definedName name="rrr" localSheetId="56" hidden="1">{"Riqfin97",#N/A,FALSE,"Tran";"Riqfinpro",#N/A,FALSE,"Tran"}</definedName>
    <definedName name="rrr" localSheetId="69" hidden="1">{"Riqfin97",#N/A,FALSE,"Tran";"Riqfinpro",#N/A,FALSE,"Tran"}</definedName>
    <definedName name="rrr" localSheetId="70" hidden="1">{"Riqfin97",#N/A,FALSE,"Tran";"Riqfinpro",#N/A,FALSE,"Tran"}</definedName>
    <definedName name="rrr" localSheetId="19" hidden="1">{"Riqfin97",#N/A,FALSE,"Tran";"Riqfinpro",#N/A,FALSE,"Tran"}</definedName>
    <definedName name="rrr" localSheetId="22" hidden="1">{"Riqfin97",#N/A,FALSE,"Tran";"Riqfinpro",#N/A,FALSE,"Tran"}</definedName>
    <definedName name="rrr" localSheetId="24" hidden="1">{"Riqfin97",#N/A,FALSE,"Tran";"Riqfinpro",#N/A,FALSE,"Tran"}</definedName>
    <definedName name="rrr" localSheetId="26" hidden="1">{"Riqfin97",#N/A,FALSE,"Tran";"Riqfinpro",#N/A,FALSE,"Tran"}</definedName>
    <definedName name="rrr" localSheetId="27" hidden="1">{"Riqfin97",#N/A,FALSE,"Tran";"Riqfinpro",#N/A,FALSE,"Tran"}</definedName>
    <definedName name="rrr" localSheetId="0" hidden="1">{"Riqfin97",#N/A,FALSE,"Tran";"Riqfinpro",#N/A,FALSE,"Tran"}</definedName>
    <definedName name="rrr" hidden="1">{"Riqfin97",#N/A,FALSE,"Tran";"Riqfinpro",#N/A,FALSE,"Tran"}</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localSheetId="46"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35"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32" hidden="1">{#N/A,#N/A,FALSE,"slvsrtb1";#N/A,#N/A,FALSE,"slvsrtb2";#N/A,#N/A,FALSE,"slvsrtb3";#N/A,#N/A,FALSE,"slvsrtb4";#N/A,#N/A,FALSE,"slvsrtb5";#N/A,#N/A,FALSE,"slvsrtb6";#N/A,#N/A,FALSE,"slvsrtb7";#N/A,#N/A,FALSE,"slvsrtb8";#N/A,#N/A,FALSE,"slvsrtb9";#N/A,#N/A,FALSE,"slvsrtb10";#N/A,#N/A,FALSE,"slvsrtb12"}</definedName>
    <definedName name="rrrr" localSheetId="33"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36" hidden="1">{#N/A,#N/A,FALSE,"slvsrtb1";#N/A,#N/A,FALSE,"slvsrtb2";#N/A,#N/A,FALSE,"slvsrtb3";#N/A,#N/A,FALSE,"slvsrtb4";#N/A,#N/A,FALSE,"slvsrtb5";#N/A,#N/A,FALSE,"slvsrtb6";#N/A,#N/A,FALSE,"slvsrtb7";#N/A,#N/A,FALSE,"slvsrtb8";#N/A,#N/A,FALSE,"slvsrtb9";#N/A,#N/A,FALSE,"slvsrtb10";#N/A,#N/A,FALSE,"slvsrtb12"}</definedName>
    <definedName name="rrrr" localSheetId="39" hidden="1">{#N/A,#N/A,FALSE,"slvsrtb1";#N/A,#N/A,FALSE,"slvsrtb2";#N/A,#N/A,FALSE,"slvsrtb3";#N/A,#N/A,FALSE,"slvsrtb4";#N/A,#N/A,FALSE,"slvsrtb5";#N/A,#N/A,FALSE,"slvsrtb6";#N/A,#N/A,FALSE,"slvsrtb7";#N/A,#N/A,FALSE,"slvsrtb8";#N/A,#N/A,FALSE,"slvsrtb9";#N/A,#N/A,FALSE,"slvsrtb10";#N/A,#N/A,FALSE,"slvsrtb12"}</definedName>
    <definedName name="rrrr" localSheetId="50" hidden="1">{#N/A,#N/A,FALSE,"slvsrtb1";#N/A,#N/A,FALSE,"slvsrtb2";#N/A,#N/A,FALSE,"slvsrtb3";#N/A,#N/A,FALSE,"slvsrtb4";#N/A,#N/A,FALSE,"slvsrtb5";#N/A,#N/A,FALSE,"slvsrtb6";#N/A,#N/A,FALSE,"slvsrtb7";#N/A,#N/A,FALSE,"slvsrtb8";#N/A,#N/A,FALSE,"slvsrtb9";#N/A,#N/A,FALSE,"slvsrtb10";#N/A,#N/A,FALSE,"slvsrtb12"}</definedName>
    <definedName name="rrrr" localSheetId="51" hidden="1">{#N/A,#N/A,FALSE,"slvsrtb1";#N/A,#N/A,FALSE,"slvsrtb2";#N/A,#N/A,FALSE,"slvsrtb3";#N/A,#N/A,FALSE,"slvsrtb4";#N/A,#N/A,FALSE,"slvsrtb5";#N/A,#N/A,FALSE,"slvsrtb6";#N/A,#N/A,FALSE,"slvsrtb7";#N/A,#N/A,FALSE,"slvsrtb8";#N/A,#N/A,FALSE,"slvsrtb9";#N/A,#N/A,FALSE,"slvsrtb10";#N/A,#N/A,FALSE,"slvsrtb12"}</definedName>
    <definedName name="rrrr" localSheetId="52" hidden="1">{#N/A,#N/A,FALSE,"slvsrtb1";#N/A,#N/A,FALSE,"slvsrtb2";#N/A,#N/A,FALSE,"slvsrtb3";#N/A,#N/A,FALSE,"slvsrtb4";#N/A,#N/A,FALSE,"slvsrtb5";#N/A,#N/A,FALSE,"slvsrtb6";#N/A,#N/A,FALSE,"slvsrtb7";#N/A,#N/A,FALSE,"slvsrtb8";#N/A,#N/A,FALSE,"slvsrtb9";#N/A,#N/A,FALSE,"slvsrtb10";#N/A,#N/A,FALSE,"slvsrtb12"}</definedName>
    <definedName name="rrrr" localSheetId="53" hidden="1">{#N/A,#N/A,FALSE,"slvsrtb1";#N/A,#N/A,FALSE,"slvsrtb2";#N/A,#N/A,FALSE,"slvsrtb3";#N/A,#N/A,FALSE,"slvsrtb4";#N/A,#N/A,FALSE,"slvsrtb5";#N/A,#N/A,FALSE,"slvsrtb6";#N/A,#N/A,FALSE,"slvsrtb7";#N/A,#N/A,FALSE,"slvsrtb8";#N/A,#N/A,FALSE,"slvsrtb9";#N/A,#N/A,FALSE,"slvsrtb10";#N/A,#N/A,FALSE,"slvsrtb12"}</definedName>
    <definedName name="rrrr" localSheetId="54" hidden="1">{#N/A,#N/A,FALSE,"slvsrtb1";#N/A,#N/A,FALSE,"slvsrtb2";#N/A,#N/A,FALSE,"slvsrtb3";#N/A,#N/A,FALSE,"slvsrtb4";#N/A,#N/A,FALSE,"slvsrtb5";#N/A,#N/A,FALSE,"slvsrtb6";#N/A,#N/A,FALSE,"slvsrtb7";#N/A,#N/A,FALSE,"slvsrtb8";#N/A,#N/A,FALSE,"slvsrtb9";#N/A,#N/A,FALSE,"slvsrtb10";#N/A,#N/A,FALSE,"slvsrtb12"}</definedName>
    <definedName name="rrrr" localSheetId="55" hidden="1">{#N/A,#N/A,FALSE,"slvsrtb1";#N/A,#N/A,FALSE,"slvsrtb2";#N/A,#N/A,FALSE,"slvsrtb3";#N/A,#N/A,FALSE,"slvsrtb4";#N/A,#N/A,FALSE,"slvsrtb5";#N/A,#N/A,FALSE,"slvsrtb6";#N/A,#N/A,FALSE,"slvsrtb7";#N/A,#N/A,FALSE,"slvsrtb8";#N/A,#N/A,FALSE,"slvsrtb9";#N/A,#N/A,FALSE,"slvsrtb10";#N/A,#N/A,FALSE,"slvsrtb12"}</definedName>
    <definedName name="rrrr" localSheetId="56" hidden="1">{#N/A,#N/A,FALSE,"slvsrtb1";#N/A,#N/A,FALSE,"slvsrtb2";#N/A,#N/A,FALSE,"slvsrtb3";#N/A,#N/A,FALSE,"slvsrtb4";#N/A,#N/A,FALSE,"slvsrtb5";#N/A,#N/A,FALSE,"slvsrtb6";#N/A,#N/A,FALSE,"slvsrtb7";#N/A,#N/A,FALSE,"slvsrtb8";#N/A,#N/A,FALSE,"slvsrtb9";#N/A,#N/A,FALSE,"slvsrtb10";#N/A,#N/A,FALSE,"slvsrtb12"}</definedName>
    <definedName name="rrrr" localSheetId="69" hidden="1">{#N/A,#N/A,FALSE,"slvsrtb1";#N/A,#N/A,FALSE,"slvsrtb2";#N/A,#N/A,FALSE,"slvsrtb3";#N/A,#N/A,FALSE,"slvsrtb4";#N/A,#N/A,FALSE,"slvsrtb5";#N/A,#N/A,FALSE,"slvsrtb6";#N/A,#N/A,FALSE,"slvsrtb7";#N/A,#N/A,FALSE,"slvsrtb8";#N/A,#N/A,FALSE,"slvsrtb9";#N/A,#N/A,FALSE,"slvsrtb10";#N/A,#N/A,FALSE,"slvsrtb12"}</definedName>
    <definedName name="rrrr" localSheetId="70"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5" hidden="1">{"Tab1",#N/A,FALSE,"P";"Tab2",#N/A,FALSE,"P"}</definedName>
    <definedName name="rrrrrr" localSheetId="16" hidden="1">{"Tab1",#N/A,FALSE,"P";"Tab2",#N/A,FALSE,"P"}</definedName>
    <definedName name="rrrrrr" localSheetId="23" hidden="1">{"Tab1",#N/A,FALSE,"P";"Tab2",#N/A,FALSE,"P"}</definedName>
    <definedName name="rrrrrr" localSheetId="25" hidden="1">{"Tab1",#N/A,FALSE,"P";"Tab2",#N/A,FALSE,"P"}</definedName>
    <definedName name="rrrrrr" localSheetId="41" hidden="1">{"Tab1",#N/A,FALSE,"P";"Tab2",#N/A,FALSE,"P"}</definedName>
    <definedName name="rrrrrr" localSheetId="46" hidden="1">{"Tab1",#N/A,FALSE,"P";"Tab2",#N/A,FALSE,"P"}</definedName>
    <definedName name="rrrrrr" localSheetId="7" hidden="1">{"Tab1",#N/A,FALSE,"P";"Tab2",#N/A,FALSE,"P"}</definedName>
    <definedName name="rrrrrr" localSheetId="8" hidden="1">{"Tab1",#N/A,FALSE,"P";"Tab2",#N/A,FALSE,"P"}</definedName>
    <definedName name="rrrrrr" localSheetId="35" hidden="1">{"Tab1",#N/A,FALSE,"P";"Tab2",#N/A,FALSE,"P"}</definedName>
    <definedName name="rrrrrr" localSheetId="2" hidden="1">{"Tab1",#N/A,FALSE,"P";"Tab2",#N/A,FALSE,"P"}</definedName>
    <definedName name="rrrrrr" localSheetId="28" hidden="1">{"Tab1",#N/A,FALSE,"P";"Tab2",#N/A,FALSE,"P"}</definedName>
    <definedName name="rrrrrr" localSheetId="29" hidden="1">{"Tab1",#N/A,FALSE,"P";"Tab2",#N/A,FALSE,"P"}</definedName>
    <definedName name="rrrrrr" localSheetId="30" hidden="1">{"Tab1",#N/A,FALSE,"P";"Tab2",#N/A,FALSE,"P"}</definedName>
    <definedName name="rrrrrr" localSheetId="31" hidden="1">{"Tab1",#N/A,FALSE,"P";"Tab2",#N/A,FALSE,"P"}</definedName>
    <definedName name="rrrrrr" localSheetId="32" hidden="1">{"Tab1",#N/A,FALSE,"P";"Tab2",#N/A,FALSE,"P"}</definedName>
    <definedName name="rrrrrr" localSheetId="33" hidden="1">{"Tab1",#N/A,FALSE,"P";"Tab2",#N/A,FALSE,"P"}</definedName>
    <definedName name="rrrrrr" localSheetId="34" hidden="1">{"Tab1",#N/A,FALSE,"P";"Tab2",#N/A,FALSE,"P"}</definedName>
    <definedName name="rrrrrr" localSheetId="36" hidden="1">{"Tab1",#N/A,FALSE,"P";"Tab2",#N/A,FALSE,"P"}</definedName>
    <definedName name="rrrrrr" localSheetId="39" hidden="1">{"Tab1",#N/A,FALSE,"P";"Tab2",#N/A,FALSE,"P"}</definedName>
    <definedName name="rrrrrr" localSheetId="50" hidden="1">{"Tab1",#N/A,FALSE,"P";"Tab2",#N/A,FALSE,"P"}</definedName>
    <definedName name="rrrrrr" localSheetId="51" hidden="1">{"Tab1",#N/A,FALSE,"P";"Tab2",#N/A,FALSE,"P"}</definedName>
    <definedName name="rrrrrr" localSheetId="52" hidden="1">{"Tab1",#N/A,FALSE,"P";"Tab2",#N/A,FALSE,"P"}</definedName>
    <definedName name="rrrrrr" localSheetId="53" hidden="1">{"Tab1",#N/A,FALSE,"P";"Tab2",#N/A,FALSE,"P"}</definedName>
    <definedName name="rrrrrr" localSheetId="54" hidden="1">{"Tab1",#N/A,FALSE,"P";"Tab2",#N/A,FALSE,"P"}</definedName>
    <definedName name="rrrrrr" localSheetId="55" hidden="1">{"Tab1",#N/A,FALSE,"P";"Tab2",#N/A,FALSE,"P"}</definedName>
    <definedName name="rrrrrr" localSheetId="56" hidden="1">{"Tab1",#N/A,FALSE,"P";"Tab2",#N/A,FALSE,"P"}</definedName>
    <definedName name="rrrrrr" localSheetId="69" hidden="1">{"Tab1",#N/A,FALSE,"P";"Tab2",#N/A,FALSE,"P"}</definedName>
    <definedName name="rrrrrr" localSheetId="70" hidden="1">{"Tab1",#N/A,FALSE,"P";"Tab2",#N/A,FALSE,"P"}</definedName>
    <definedName name="rrrrrr" localSheetId="19" hidden="1">{"Tab1",#N/A,FALSE,"P";"Tab2",#N/A,FALSE,"P"}</definedName>
    <definedName name="rrrrrr" localSheetId="22" hidden="1">{"Tab1",#N/A,FALSE,"P";"Tab2",#N/A,FALSE,"P"}</definedName>
    <definedName name="rrrrrr" localSheetId="24" hidden="1">{"Tab1",#N/A,FALSE,"P";"Tab2",#N/A,FALSE,"P"}</definedName>
    <definedName name="rrrrrr" localSheetId="26" hidden="1">{"Tab1",#N/A,FALSE,"P";"Tab2",#N/A,FALSE,"P"}</definedName>
    <definedName name="rrrrrr" localSheetId="27" hidden="1">{"Tab1",#N/A,FALSE,"P";"Tab2",#N/A,FALSE,"P"}</definedName>
    <definedName name="rrrrrr" localSheetId="0" hidden="1">{"Tab1",#N/A,FALSE,"P";"Tab2",#N/A,FALSE,"P"}</definedName>
    <definedName name="rrrrrr" hidden="1">{"Tab1",#N/A,FALSE,"P";"Tab2",#N/A,FALSE,"P"}</definedName>
    <definedName name="rrrrrrr" localSheetId="15" hidden="1">{"Tab1",#N/A,FALSE,"P";"Tab2",#N/A,FALSE,"P"}</definedName>
    <definedName name="rrrrrrr" localSheetId="16" hidden="1">{"Tab1",#N/A,FALSE,"P";"Tab2",#N/A,FALSE,"P"}</definedName>
    <definedName name="rrrrrrr" localSheetId="23" hidden="1">{"Tab1",#N/A,FALSE,"P";"Tab2",#N/A,FALSE,"P"}</definedName>
    <definedName name="rrrrrrr" localSheetId="25" hidden="1">{"Tab1",#N/A,FALSE,"P";"Tab2",#N/A,FALSE,"P"}</definedName>
    <definedName name="rrrrrrr" localSheetId="41" hidden="1">{"Tab1",#N/A,FALSE,"P";"Tab2",#N/A,FALSE,"P"}</definedName>
    <definedName name="rrrrrrr" localSheetId="46" hidden="1">{"Tab1",#N/A,FALSE,"P";"Tab2",#N/A,FALSE,"P"}</definedName>
    <definedName name="rrrrrrr" localSheetId="7" hidden="1">{"Tab1",#N/A,FALSE,"P";"Tab2",#N/A,FALSE,"P"}</definedName>
    <definedName name="rrrrrrr" localSheetId="8" hidden="1">{"Tab1",#N/A,FALSE,"P";"Tab2",#N/A,FALSE,"P"}</definedName>
    <definedName name="rrrrrrr" localSheetId="35" hidden="1">{"Tab1",#N/A,FALSE,"P";"Tab2",#N/A,FALSE,"P"}</definedName>
    <definedName name="rrrrrrr" localSheetId="2" hidden="1">{"Tab1",#N/A,FALSE,"P";"Tab2",#N/A,FALSE,"P"}</definedName>
    <definedName name="rrrrrrr" localSheetId="28" hidden="1">{"Tab1",#N/A,FALSE,"P";"Tab2",#N/A,FALSE,"P"}</definedName>
    <definedName name="rrrrrrr" localSheetId="29" hidden="1">{"Tab1",#N/A,FALSE,"P";"Tab2",#N/A,FALSE,"P"}</definedName>
    <definedName name="rrrrrrr" localSheetId="30" hidden="1">{"Tab1",#N/A,FALSE,"P";"Tab2",#N/A,FALSE,"P"}</definedName>
    <definedName name="rrrrrrr" localSheetId="31" hidden="1">{"Tab1",#N/A,FALSE,"P";"Tab2",#N/A,FALSE,"P"}</definedName>
    <definedName name="rrrrrrr" localSheetId="32" hidden="1">{"Tab1",#N/A,FALSE,"P";"Tab2",#N/A,FALSE,"P"}</definedName>
    <definedName name="rrrrrrr" localSheetId="33" hidden="1">{"Tab1",#N/A,FALSE,"P";"Tab2",#N/A,FALSE,"P"}</definedName>
    <definedName name="rrrrrrr" localSheetId="34" hidden="1">{"Tab1",#N/A,FALSE,"P";"Tab2",#N/A,FALSE,"P"}</definedName>
    <definedName name="rrrrrrr" localSheetId="36" hidden="1">{"Tab1",#N/A,FALSE,"P";"Tab2",#N/A,FALSE,"P"}</definedName>
    <definedName name="rrrrrrr" localSheetId="39" hidden="1">{"Tab1",#N/A,FALSE,"P";"Tab2",#N/A,FALSE,"P"}</definedName>
    <definedName name="rrrrrrr" localSheetId="50" hidden="1">{"Tab1",#N/A,FALSE,"P";"Tab2",#N/A,FALSE,"P"}</definedName>
    <definedName name="rrrrrrr" localSheetId="51" hidden="1">{"Tab1",#N/A,FALSE,"P";"Tab2",#N/A,FALSE,"P"}</definedName>
    <definedName name="rrrrrrr" localSheetId="52" hidden="1">{"Tab1",#N/A,FALSE,"P";"Tab2",#N/A,FALSE,"P"}</definedName>
    <definedName name="rrrrrrr" localSheetId="53" hidden="1">{"Tab1",#N/A,FALSE,"P";"Tab2",#N/A,FALSE,"P"}</definedName>
    <definedName name="rrrrrrr" localSheetId="54" hidden="1">{"Tab1",#N/A,FALSE,"P";"Tab2",#N/A,FALSE,"P"}</definedName>
    <definedName name="rrrrrrr" localSheetId="55" hidden="1">{"Tab1",#N/A,FALSE,"P";"Tab2",#N/A,FALSE,"P"}</definedName>
    <definedName name="rrrrrrr" localSheetId="56" hidden="1">{"Tab1",#N/A,FALSE,"P";"Tab2",#N/A,FALSE,"P"}</definedName>
    <definedName name="rrrrrrr" localSheetId="69" hidden="1">{"Tab1",#N/A,FALSE,"P";"Tab2",#N/A,FALSE,"P"}</definedName>
    <definedName name="rrrrrrr" localSheetId="70" hidden="1">{"Tab1",#N/A,FALSE,"P";"Tab2",#N/A,FALSE,"P"}</definedName>
    <definedName name="rrrrrrr" localSheetId="19" hidden="1">{"Tab1",#N/A,FALSE,"P";"Tab2",#N/A,FALSE,"P"}</definedName>
    <definedName name="rrrrrrr" localSheetId="22" hidden="1">{"Tab1",#N/A,FALSE,"P";"Tab2",#N/A,FALSE,"P"}</definedName>
    <definedName name="rrrrrrr" localSheetId="24" hidden="1">{"Tab1",#N/A,FALSE,"P";"Tab2",#N/A,FALSE,"P"}</definedName>
    <definedName name="rrrrrrr" localSheetId="26" hidden="1">{"Tab1",#N/A,FALSE,"P";"Tab2",#N/A,FALSE,"P"}</definedName>
    <definedName name="rrrrrrr" localSheetId="27" hidden="1">{"Tab1",#N/A,FALSE,"P";"Tab2",#N/A,FALSE,"P"}</definedName>
    <definedName name="rrrrrrr" localSheetId="0" hidden="1">{"Tab1",#N/A,FALSE,"P";"Tab2",#N/A,FALSE,"P"}</definedName>
    <definedName name="rrrrrrr" hidden="1">{"Tab1",#N/A,FALSE,"P";"Tab2",#N/A,FALSE,"P"}</definedName>
    <definedName name="rrrrrrrrrrrrr" localSheetId="15" hidden="1">{"Tab1",#N/A,FALSE,"P";"Tab2",#N/A,FALSE,"P"}</definedName>
    <definedName name="rrrrrrrrrrrrr" localSheetId="16" hidden="1">{"Tab1",#N/A,FALSE,"P";"Tab2",#N/A,FALSE,"P"}</definedName>
    <definedName name="rrrrrrrrrrrrr" localSheetId="23" hidden="1">{"Tab1",#N/A,FALSE,"P";"Tab2",#N/A,FALSE,"P"}</definedName>
    <definedName name="rrrrrrrrrrrrr" localSheetId="25" hidden="1">{"Tab1",#N/A,FALSE,"P";"Tab2",#N/A,FALSE,"P"}</definedName>
    <definedName name="rrrrrrrrrrrrr" localSheetId="41" hidden="1">{"Tab1",#N/A,FALSE,"P";"Tab2",#N/A,FALSE,"P"}</definedName>
    <definedName name="rrrrrrrrrrrrr" localSheetId="46" hidden="1">{"Tab1",#N/A,FALSE,"P";"Tab2",#N/A,FALSE,"P"}</definedName>
    <definedName name="rrrrrrrrrrrrr" localSheetId="7" hidden="1">{"Tab1",#N/A,FALSE,"P";"Tab2",#N/A,FALSE,"P"}</definedName>
    <definedName name="rrrrrrrrrrrrr" localSheetId="8" hidden="1">{"Tab1",#N/A,FALSE,"P";"Tab2",#N/A,FALSE,"P"}</definedName>
    <definedName name="rrrrrrrrrrrrr" localSheetId="35" hidden="1">{"Tab1",#N/A,FALSE,"P";"Tab2",#N/A,FALSE,"P"}</definedName>
    <definedName name="rrrrrrrrrrrrr" localSheetId="2" hidden="1">{"Tab1",#N/A,FALSE,"P";"Tab2",#N/A,FALSE,"P"}</definedName>
    <definedName name="rrrrrrrrrrrrr" localSheetId="28" hidden="1">{"Tab1",#N/A,FALSE,"P";"Tab2",#N/A,FALSE,"P"}</definedName>
    <definedName name="rrrrrrrrrrrrr" localSheetId="29" hidden="1">{"Tab1",#N/A,FALSE,"P";"Tab2",#N/A,FALSE,"P"}</definedName>
    <definedName name="rrrrrrrrrrrrr" localSheetId="30" hidden="1">{"Tab1",#N/A,FALSE,"P";"Tab2",#N/A,FALSE,"P"}</definedName>
    <definedName name="rrrrrrrrrrrrr" localSheetId="31" hidden="1">{"Tab1",#N/A,FALSE,"P";"Tab2",#N/A,FALSE,"P"}</definedName>
    <definedName name="rrrrrrrrrrrrr" localSheetId="32" hidden="1">{"Tab1",#N/A,FALSE,"P";"Tab2",#N/A,FALSE,"P"}</definedName>
    <definedName name="rrrrrrrrrrrrr" localSheetId="33" hidden="1">{"Tab1",#N/A,FALSE,"P";"Tab2",#N/A,FALSE,"P"}</definedName>
    <definedName name="rrrrrrrrrrrrr" localSheetId="34" hidden="1">{"Tab1",#N/A,FALSE,"P";"Tab2",#N/A,FALSE,"P"}</definedName>
    <definedName name="rrrrrrrrrrrrr" localSheetId="36" hidden="1">{"Tab1",#N/A,FALSE,"P";"Tab2",#N/A,FALSE,"P"}</definedName>
    <definedName name="rrrrrrrrrrrrr" localSheetId="39" hidden="1">{"Tab1",#N/A,FALSE,"P";"Tab2",#N/A,FALSE,"P"}</definedName>
    <definedName name="rrrrrrrrrrrrr" localSheetId="50" hidden="1">{"Tab1",#N/A,FALSE,"P";"Tab2",#N/A,FALSE,"P"}</definedName>
    <definedName name="rrrrrrrrrrrrr" localSheetId="51" hidden="1">{"Tab1",#N/A,FALSE,"P";"Tab2",#N/A,FALSE,"P"}</definedName>
    <definedName name="rrrrrrrrrrrrr" localSheetId="52" hidden="1">{"Tab1",#N/A,FALSE,"P";"Tab2",#N/A,FALSE,"P"}</definedName>
    <definedName name="rrrrrrrrrrrrr" localSheetId="53" hidden="1">{"Tab1",#N/A,FALSE,"P";"Tab2",#N/A,FALSE,"P"}</definedName>
    <definedName name="rrrrrrrrrrrrr" localSheetId="54" hidden="1">{"Tab1",#N/A,FALSE,"P";"Tab2",#N/A,FALSE,"P"}</definedName>
    <definedName name="rrrrrrrrrrrrr" localSheetId="55" hidden="1">{"Tab1",#N/A,FALSE,"P";"Tab2",#N/A,FALSE,"P"}</definedName>
    <definedName name="rrrrrrrrrrrrr" localSheetId="56" hidden="1">{"Tab1",#N/A,FALSE,"P";"Tab2",#N/A,FALSE,"P"}</definedName>
    <definedName name="rrrrrrrrrrrrr" localSheetId="69" hidden="1">{"Tab1",#N/A,FALSE,"P";"Tab2",#N/A,FALSE,"P"}</definedName>
    <definedName name="rrrrrrrrrrrrr" localSheetId="70" hidden="1">{"Tab1",#N/A,FALSE,"P";"Tab2",#N/A,FALSE,"P"}</definedName>
    <definedName name="rrrrrrrrrrrrr" localSheetId="19" hidden="1">{"Tab1",#N/A,FALSE,"P";"Tab2",#N/A,FALSE,"P"}</definedName>
    <definedName name="rrrrrrrrrrrrr" localSheetId="22" hidden="1">{"Tab1",#N/A,FALSE,"P";"Tab2",#N/A,FALSE,"P"}</definedName>
    <definedName name="rrrrrrrrrrrrr" localSheetId="24" hidden="1">{"Tab1",#N/A,FALSE,"P";"Tab2",#N/A,FALSE,"P"}</definedName>
    <definedName name="rrrrrrrrrrrrr" localSheetId="26" hidden="1">{"Tab1",#N/A,FALSE,"P";"Tab2",#N/A,FALSE,"P"}</definedName>
    <definedName name="rrrrrrrrrrrrr" localSheetId="27" hidden="1">{"Tab1",#N/A,FALSE,"P";"Tab2",#N/A,FALSE,"P"}</definedName>
    <definedName name="rrrrrrrrrrrrr" localSheetId="0" hidden="1">{"Tab1",#N/A,FALSE,"P";"Tab2",#N/A,FALSE,"P"}</definedName>
    <definedName name="rrrrrrrrrrrrr" hidden="1">{"Tab1",#N/A,FALSE,"P";"Tab2",#N/A,FALSE,"P"}</definedName>
    <definedName name="RS" localSheetId="16">#REF!</definedName>
    <definedName name="RS" localSheetId="25">#REF!</definedName>
    <definedName name="RS" localSheetId="41">#REF!</definedName>
    <definedName name="RS" localSheetId="46">#REF!</definedName>
    <definedName name="RS" localSheetId="35">#REF!</definedName>
    <definedName name="RS" localSheetId="29">#REF!</definedName>
    <definedName name="RS" localSheetId="33">#REF!</definedName>
    <definedName name="RS" localSheetId="34">#REF!</definedName>
    <definedName name="RS" localSheetId="36">#N/A</definedName>
    <definedName name="RS" localSheetId="39">#REF!</definedName>
    <definedName name="RS" localSheetId="50">#REF!</definedName>
    <definedName name="RS" localSheetId="51">#REF!</definedName>
    <definedName name="RS" localSheetId="55">#REF!</definedName>
    <definedName name="RS" localSheetId="56">#REF!</definedName>
    <definedName name="RS" localSheetId="69">#REF!</definedName>
    <definedName name="RS" localSheetId="19">#REF!</definedName>
    <definedName name="RS" localSheetId="26">#REF!</definedName>
    <definedName name="RS" localSheetId="0">#REF!</definedName>
    <definedName name="RS">#REF!</definedName>
    <definedName name="RS1A" localSheetId="16">#REF!</definedName>
    <definedName name="RS1A" localSheetId="41">#REF!</definedName>
    <definedName name="RS1A" localSheetId="46">#REF!</definedName>
    <definedName name="RS1A" localSheetId="35">#REF!</definedName>
    <definedName name="RS1A" localSheetId="29">#REF!</definedName>
    <definedName name="RS1A" localSheetId="34">#REF!</definedName>
    <definedName name="RS1A" localSheetId="36">#N/A</definedName>
    <definedName name="RS1A" localSheetId="39">#REF!</definedName>
    <definedName name="RS1A" localSheetId="50">#REF!</definedName>
    <definedName name="RS1A" localSheetId="51">#REF!</definedName>
    <definedName name="RS1A" localSheetId="55">#REF!</definedName>
    <definedName name="RS1A" localSheetId="56">#REF!</definedName>
    <definedName name="RS1A" localSheetId="19">#REF!</definedName>
    <definedName name="RS1A" localSheetId="26">#REF!</definedName>
    <definedName name="RS1A" localSheetId="0">#REF!</definedName>
    <definedName name="RS1A">#REF!</definedName>
    <definedName name="RSB" localSheetId="16">#REF!</definedName>
    <definedName name="RSB" localSheetId="41">#REF!</definedName>
    <definedName name="RSB" localSheetId="46">#REF!</definedName>
    <definedName name="RSB" localSheetId="35">#REF!</definedName>
    <definedName name="RSB" localSheetId="29">#REF!</definedName>
    <definedName name="RSB" localSheetId="34">#REF!</definedName>
    <definedName name="RSB" localSheetId="39">#REF!</definedName>
    <definedName name="RSB" localSheetId="56">#REF!</definedName>
    <definedName name="RSB" localSheetId="19">#REF!</definedName>
    <definedName name="RSB" localSheetId="26">#REF!</definedName>
    <definedName name="RSB" localSheetId="0">#REF!</definedName>
    <definedName name="RSB">#REF!</definedName>
    <definedName name="RSB_AHAP_40R" localSheetId="16">#REF!</definedName>
    <definedName name="RSB_AHAP_40R" localSheetId="41">#REF!</definedName>
    <definedName name="RSB_AHAP_40R" localSheetId="46">#REF!</definedName>
    <definedName name="RSB_AHAP_40R" localSheetId="35">#REF!</definedName>
    <definedName name="RSB_AHAP_40R" localSheetId="29">#REF!</definedName>
    <definedName name="RSB_AHAP_40R" localSheetId="34">#REF!</definedName>
    <definedName name="RSB_AHAP_40R" localSheetId="39">#REF!</definedName>
    <definedName name="RSB_AHAP_40R" localSheetId="56">#REF!</definedName>
    <definedName name="RSB_AHAP_40R" localSheetId="19">#REF!</definedName>
    <definedName name="RSB_AHAP_40R" localSheetId="26">#REF!</definedName>
    <definedName name="RSB_AHAP_40R" localSheetId="0">#REF!</definedName>
    <definedName name="RSB_AHAP_40R">#REF!</definedName>
    <definedName name="RSB_Bcos_Des_40R" localSheetId="16">#REF!</definedName>
    <definedName name="RSB_Bcos_Des_40R" localSheetId="41">#REF!</definedName>
    <definedName name="RSB_Bcos_Des_40R" localSheetId="46">#REF!</definedName>
    <definedName name="RSB_Bcos_Des_40R" localSheetId="35">#REF!</definedName>
    <definedName name="RSB_Bcos_Des_40R" localSheetId="29">#REF!</definedName>
    <definedName name="RSB_Bcos_Des_40R" localSheetId="34">#REF!</definedName>
    <definedName name="RSB_Bcos_Des_40R" localSheetId="39">#REF!</definedName>
    <definedName name="RSB_Bcos_Des_40R" localSheetId="56">#REF!</definedName>
    <definedName name="RSB_Bcos_Des_40R" localSheetId="19">#REF!</definedName>
    <definedName name="RSB_Bcos_Des_40R" localSheetId="26">#REF!</definedName>
    <definedName name="RSB_Bcos_Des_40R" localSheetId="0">#REF!</definedName>
    <definedName name="RSB_Bcos_Des_40R">#REF!</definedName>
    <definedName name="RSB_SOCFIN_40R" localSheetId="16">#REF!</definedName>
    <definedName name="RSB_SOCFIN_40R" localSheetId="41">#REF!</definedName>
    <definedName name="RSB_SOCFIN_40R" localSheetId="46">#REF!</definedName>
    <definedName name="RSB_SOCFIN_40R" localSheetId="35">#REF!</definedName>
    <definedName name="RSB_SOCFIN_40R" localSheetId="29">#REF!</definedName>
    <definedName name="RSB_SOCFIN_40R" localSheetId="34">#REF!</definedName>
    <definedName name="RSB_SOCFIN_40R" localSheetId="39">#REF!</definedName>
    <definedName name="RSB_SOCFIN_40R" localSheetId="56">#REF!</definedName>
    <definedName name="RSB_SOCFIN_40R" localSheetId="19">#REF!</definedName>
    <definedName name="RSB_SOCFIN_40R" localSheetId="26">#REF!</definedName>
    <definedName name="RSB_SOCFIN_40R" localSheetId="0">#REF!</definedName>
    <definedName name="RSB_SOCFIN_40R">#REF!</definedName>
    <definedName name="rstd" localSheetId="16">#REF!</definedName>
    <definedName name="rstd" localSheetId="41">#REF!</definedName>
    <definedName name="rstd" localSheetId="46">#REF!</definedName>
    <definedName name="rstd" localSheetId="35">#REF!</definedName>
    <definedName name="rstd" localSheetId="34">#REF!</definedName>
    <definedName name="rstd" localSheetId="39">#REF!</definedName>
    <definedName name="rstd" localSheetId="19">#REF!</definedName>
    <definedName name="rstd" localSheetId="26">#REF!</definedName>
    <definedName name="rstd" localSheetId="0">#REF!</definedName>
    <definedName name="rstd">#REF!</definedName>
    <definedName name="rt" localSheetId="15" hidden="1">{"Minpmon",#N/A,FALSE,"Monthinput"}</definedName>
    <definedName name="rt" localSheetId="16" hidden="1">{"Minpmon",#N/A,FALSE,"Monthinput"}</definedName>
    <definedName name="rt" localSheetId="23" hidden="1">{"Minpmon",#N/A,FALSE,"Monthinput"}</definedName>
    <definedName name="rt" localSheetId="25" hidden="1">{"Minpmon",#N/A,FALSE,"Monthinput"}</definedName>
    <definedName name="rt" localSheetId="41" hidden="1">{"Minpmon",#N/A,FALSE,"Monthinput"}</definedName>
    <definedName name="rt" localSheetId="46" hidden="1">{"Minpmon",#N/A,FALSE,"Monthinput"}</definedName>
    <definedName name="rt" localSheetId="7" hidden="1">{"Minpmon",#N/A,FALSE,"Monthinput"}</definedName>
    <definedName name="rt" localSheetId="8" hidden="1">{"Minpmon",#N/A,FALSE,"Monthinput"}</definedName>
    <definedName name="rt" localSheetId="35" hidden="1">{"Minpmon",#N/A,FALSE,"Monthinput"}</definedName>
    <definedName name="rt" localSheetId="2" hidden="1">{"Minpmon",#N/A,FALSE,"Monthinput"}</definedName>
    <definedName name="rt" localSheetId="28" hidden="1">{"Minpmon",#N/A,FALSE,"Monthinput"}</definedName>
    <definedName name="rt" localSheetId="29" hidden="1">{"Minpmon",#N/A,FALSE,"Monthinput"}</definedName>
    <definedName name="rt" localSheetId="30" hidden="1">{"Minpmon",#N/A,FALSE,"Monthinput"}</definedName>
    <definedName name="rt" localSheetId="31" hidden="1">{"Minpmon",#N/A,FALSE,"Monthinput"}</definedName>
    <definedName name="rt" localSheetId="32" hidden="1">{"Minpmon",#N/A,FALSE,"Monthinput"}</definedName>
    <definedName name="rt" localSheetId="33" hidden="1">{"Minpmon",#N/A,FALSE,"Monthinput"}</definedName>
    <definedName name="rt" localSheetId="34" hidden="1">{"Minpmon",#N/A,FALSE,"Monthinput"}</definedName>
    <definedName name="rt" localSheetId="36" hidden="1">{"Minpmon",#N/A,FALSE,"Monthinput"}</definedName>
    <definedName name="rt" localSheetId="39" hidden="1">{"Minpmon",#N/A,FALSE,"Monthinput"}</definedName>
    <definedName name="rt" localSheetId="50" hidden="1">{"Minpmon",#N/A,FALSE,"Monthinput"}</definedName>
    <definedName name="rt" localSheetId="51" hidden="1">{"Minpmon",#N/A,FALSE,"Monthinput"}</definedName>
    <definedName name="rt" localSheetId="52" hidden="1">{"Minpmon",#N/A,FALSE,"Monthinput"}</definedName>
    <definedName name="rt" localSheetId="53" hidden="1">{"Minpmon",#N/A,FALSE,"Monthinput"}</definedName>
    <definedName name="rt" localSheetId="54" hidden="1">{"Minpmon",#N/A,FALSE,"Monthinput"}</definedName>
    <definedName name="rt" localSheetId="55" hidden="1">{"Minpmon",#N/A,FALSE,"Monthinput"}</definedName>
    <definedName name="rt" localSheetId="56" hidden="1">{"Minpmon",#N/A,FALSE,"Monthinput"}</definedName>
    <definedName name="rt" localSheetId="69" hidden="1">{"Minpmon",#N/A,FALSE,"Monthinput"}</definedName>
    <definedName name="rt" localSheetId="70" hidden="1">{"Minpmon",#N/A,FALSE,"Monthinput"}</definedName>
    <definedName name="rt" localSheetId="19" hidden="1">{"Minpmon",#N/A,FALSE,"Monthinput"}</definedName>
    <definedName name="rt" localSheetId="22" hidden="1">{"Minpmon",#N/A,FALSE,"Monthinput"}</definedName>
    <definedName name="rt" localSheetId="24" hidden="1">{"Minpmon",#N/A,FALSE,"Monthinput"}</definedName>
    <definedName name="rt" localSheetId="26" hidden="1">{"Minpmon",#N/A,FALSE,"Monthinput"}</definedName>
    <definedName name="rt" localSheetId="27" hidden="1">{"Minpmon",#N/A,FALSE,"Monthinput"}</definedName>
    <definedName name="rt" localSheetId="0" hidden="1">{"Minpmon",#N/A,FALSE,"Monthinput"}</definedName>
    <definedName name="rt" hidden="1">{"Minpmon",#N/A,FALSE,"Monthinput"}</definedName>
    <definedName name="rte" localSheetId="15" hidden="1">{"Riqfin97",#N/A,FALSE,"Tran";"Riqfinpro",#N/A,FALSE,"Tran"}</definedName>
    <definedName name="rte" localSheetId="16" hidden="1">{"Riqfin97",#N/A,FALSE,"Tran";"Riqfinpro",#N/A,FALSE,"Tran"}</definedName>
    <definedName name="rte" localSheetId="23" hidden="1">{"Riqfin97",#N/A,FALSE,"Tran";"Riqfinpro",#N/A,FALSE,"Tran"}</definedName>
    <definedName name="rte" localSheetId="25" hidden="1">{"Riqfin97",#N/A,FALSE,"Tran";"Riqfinpro",#N/A,FALSE,"Tran"}</definedName>
    <definedName name="rte" localSheetId="41" hidden="1">{"Riqfin97",#N/A,FALSE,"Tran";"Riqfinpro",#N/A,FALSE,"Tran"}</definedName>
    <definedName name="rte" localSheetId="46" hidden="1">{"Riqfin97",#N/A,FALSE,"Tran";"Riqfinpro",#N/A,FALSE,"Tran"}</definedName>
    <definedName name="rte" localSheetId="7" hidden="1">{"Riqfin97",#N/A,FALSE,"Tran";"Riqfinpro",#N/A,FALSE,"Tran"}</definedName>
    <definedName name="rte" localSheetId="8" hidden="1">{"Riqfin97",#N/A,FALSE,"Tran";"Riqfinpro",#N/A,FALSE,"Tran"}</definedName>
    <definedName name="rte" localSheetId="35" hidden="1">{"Riqfin97",#N/A,FALSE,"Tran";"Riqfinpro",#N/A,FALSE,"Tran"}</definedName>
    <definedName name="rte" localSheetId="2" hidden="1">{"Riqfin97",#N/A,FALSE,"Tran";"Riqfinpro",#N/A,FALSE,"Tran"}</definedName>
    <definedName name="rte" localSheetId="28" hidden="1">{"Riqfin97",#N/A,FALSE,"Tran";"Riqfinpro",#N/A,FALSE,"Tran"}</definedName>
    <definedName name="rte" localSheetId="29" hidden="1">{"Riqfin97",#N/A,FALSE,"Tran";"Riqfinpro",#N/A,FALSE,"Tran"}</definedName>
    <definedName name="rte" localSheetId="30" hidden="1">{"Riqfin97",#N/A,FALSE,"Tran";"Riqfinpro",#N/A,FALSE,"Tran"}</definedName>
    <definedName name="rte" localSheetId="31" hidden="1">{"Riqfin97",#N/A,FALSE,"Tran";"Riqfinpro",#N/A,FALSE,"Tran"}</definedName>
    <definedName name="rte" localSheetId="32" hidden="1">{"Riqfin97",#N/A,FALSE,"Tran";"Riqfinpro",#N/A,FALSE,"Tran"}</definedName>
    <definedName name="rte" localSheetId="33" hidden="1">{"Riqfin97",#N/A,FALSE,"Tran";"Riqfinpro",#N/A,FALSE,"Tran"}</definedName>
    <definedName name="rte" localSheetId="34" hidden="1">{"Riqfin97",#N/A,FALSE,"Tran";"Riqfinpro",#N/A,FALSE,"Tran"}</definedName>
    <definedName name="rte" localSheetId="36" hidden="1">{"Riqfin97",#N/A,FALSE,"Tran";"Riqfinpro",#N/A,FALSE,"Tran"}</definedName>
    <definedName name="rte" localSheetId="39" hidden="1">{"Riqfin97",#N/A,FALSE,"Tran";"Riqfinpro",#N/A,FALSE,"Tran"}</definedName>
    <definedName name="rte" localSheetId="50" hidden="1">{"Riqfin97",#N/A,FALSE,"Tran";"Riqfinpro",#N/A,FALSE,"Tran"}</definedName>
    <definedName name="rte" localSheetId="51" hidden="1">{"Riqfin97",#N/A,FALSE,"Tran";"Riqfinpro",#N/A,FALSE,"Tran"}</definedName>
    <definedName name="rte" localSheetId="52" hidden="1">{"Riqfin97",#N/A,FALSE,"Tran";"Riqfinpro",#N/A,FALSE,"Tran"}</definedName>
    <definedName name="rte" localSheetId="53" hidden="1">{"Riqfin97",#N/A,FALSE,"Tran";"Riqfinpro",#N/A,FALSE,"Tran"}</definedName>
    <definedName name="rte" localSheetId="54" hidden="1">{"Riqfin97",#N/A,FALSE,"Tran";"Riqfinpro",#N/A,FALSE,"Tran"}</definedName>
    <definedName name="rte" localSheetId="55" hidden="1">{"Riqfin97",#N/A,FALSE,"Tran";"Riqfinpro",#N/A,FALSE,"Tran"}</definedName>
    <definedName name="rte" localSheetId="56" hidden="1">{"Riqfin97",#N/A,FALSE,"Tran";"Riqfinpro",#N/A,FALSE,"Tran"}</definedName>
    <definedName name="rte" localSheetId="69" hidden="1">{"Riqfin97",#N/A,FALSE,"Tran";"Riqfinpro",#N/A,FALSE,"Tran"}</definedName>
    <definedName name="rte" localSheetId="70" hidden="1">{"Riqfin97",#N/A,FALSE,"Tran";"Riqfinpro",#N/A,FALSE,"Tran"}</definedName>
    <definedName name="rte" localSheetId="19" hidden="1">{"Riqfin97",#N/A,FALSE,"Tran";"Riqfinpro",#N/A,FALSE,"Tran"}</definedName>
    <definedName name="rte" localSheetId="22" hidden="1">{"Riqfin97",#N/A,FALSE,"Tran";"Riqfinpro",#N/A,FALSE,"Tran"}</definedName>
    <definedName name="rte" localSheetId="24" hidden="1">{"Riqfin97",#N/A,FALSE,"Tran";"Riqfinpro",#N/A,FALSE,"Tran"}</definedName>
    <definedName name="rte" localSheetId="26" hidden="1">{"Riqfin97",#N/A,FALSE,"Tran";"Riqfinpro",#N/A,FALSE,"Tran"}</definedName>
    <definedName name="rte" localSheetId="27" hidden="1">{"Riqfin97",#N/A,FALSE,"Tran";"Riqfinpro",#N/A,FALSE,"Tran"}</definedName>
    <definedName name="rte" localSheetId="0" hidden="1">{"Riqfin97",#N/A,FALSE,"Tran";"Riqfinpro",#N/A,FALSE,"Tran"}</definedName>
    <definedName name="rte" hidden="1">{"Riqfin97",#N/A,FALSE,"Tran";"Riqfinpro",#N/A,FALSE,"Tran"}</definedName>
    <definedName name="rtre" localSheetId="15" hidden="1">{"Main Economic Indicators",#N/A,FALSE,"C"}</definedName>
    <definedName name="rtre" localSheetId="16" hidden="1">{"Main Economic Indicators",#N/A,FALSE,"C"}</definedName>
    <definedName name="rtre" localSheetId="23" hidden="1">{"Main Economic Indicators",#N/A,FALSE,"C"}</definedName>
    <definedName name="rtre" localSheetId="25" hidden="1">{"Main Economic Indicators",#N/A,FALSE,"C"}</definedName>
    <definedName name="rtre" localSheetId="41" hidden="1">{"Main Economic Indicators",#N/A,FALSE,"C"}</definedName>
    <definedName name="rtre" localSheetId="46" hidden="1">{"Main Economic Indicators",#N/A,FALSE,"C"}</definedName>
    <definedName name="rtre" localSheetId="7" hidden="1">{"Main Economic Indicators",#N/A,FALSE,"C"}</definedName>
    <definedName name="rtre" localSheetId="8" hidden="1">{"Main Economic Indicators",#N/A,FALSE,"C"}</definedName>
    <definedName name="rtre" localSheetId="35" hidden="1">{"Main Economic Indicators",#N/A,FALSE,"C"}</definedName>
    <definedName name="rtre" localSheetId="2" hidden="1">{"Main Economic Indicators",#N/A,FALSE,"C"}</definedName>
    <definedName name="rtre" localSheetId="28" hidden="1">{"Main Economic Indicators",#N/A,FALSE,"C"}</definedName>
    <definedName name="rtre" localSheetId="29" hidden="1">{"Main Economic Indicators",#N/A,FALSE,"C"}</definedName>
    <definedName name="rtre" localSheetId="30" hidden="1">{"Main Economic Indicators",#N/A,FALSE,"C"}</definedName>
    <definedName name="rtre" localSheetId="31" hidden="1">{"Main Economic Indicators",#N/A,FALSE,"C"}</definedName>
    <definedName name="rtre" localSheetId="32" hidden="1">{"Main Economic Indicators",#N/A,FALSE,"C"}</definedName>
    <definedName name="rtre" localSheetId="33" hidden="1">{"Main Economic Indicators",#N/A,FALSE,"C"}</definedName>
    <definedName name="rtre" localSheetId="34" hidden="1">{"Main Economic Indicators",#N/A,FALSE,"C"}</definedName>
    <definedName name="rtre" localSheetId="36" hidden="1">{"Main Economic Indicators",#N/A,FALSE,"C"}</definedName>
    <definedName name="rtre" localSheetId="39" hidden="1">{"Main Economic Indicators",#N/A,FALSE,"C"}</definedName>
    <definedName name="rtre" localSheetId="50" hidden="1">{"Main Economic Indicators",#N/A,FALSE,"C"}</definedName>
    <definedName name="rtre" localSheetId="51" hidden="1">{"Main Economic Indicators",#N/A,FALSE,"C"}</definedName>
    <definedName name="rtre" localSheetId="52" hidden="1">{"Main Economic Indicators",#N/A,FALSE,"C"}</definedName>
    <definedName name="rtre" localSheetId="53" hidden="1">{"Main Economic Indicators",#N/A,FALSE,"C"}</definedName>
    <definedName name="rtre" localSheetId="54" hidden="1">{"Main Economic Indicators",#N/A,FALSE,"C"}</definedName>
    <definedName name="rtre" localSheetId="55" hidden="1">{"Main Economic Indicators",#N/A,FALSE,"C"}</definedName>
    <definedName name="rtre" localSheetId="56" hidden="1">{"Main Economic Indicators",#N/A,FALSE,"C"}</definedName>
    <definedName name="rtre" localSheetId="69" hidden="1">{"Main Economic Indicators",#N/A,FALSE,"C"}</definedName>
    <definedName name="rtre" localSheetId="70" hidden="1">{"Main Economic Indicators",#N/A,FALSE,"C"}</definedName>
    <definedName name="rtre" localSheetId="19" hidden="1">{"Main Economic Indicators",#N/A,FALSE,"C"}</definedName>
    <definedName name="rtre" localSheetId="22" hidden="1">{"Main Economic Indicators",#N/A,FALSE,"C"}</definedName>
    <definedName name="rtre" localSheetId="24" hidden="1">{"Main Economic Indicators",#N/A,FALSE,"C"}</definedName>
    <definedName name="rtre" localSheetId="26" hidden="1">{"Main Economic Indicators",#N/A,FALSE,"C"}</definedName>
    <definedName name="rtre" localSheetId="27" hidden="1">{"Main Economic Indicators",#N/A,FALSE,"C"}</definedName>
    <definedName name="rtre" localSheetId="0" hidden="1">{"Main Economic Indicators",#N/A,FALSE,"C"}</definedName>
    <definedName name="rtre" hidden="1">{"Main Economic Indicators",#N/A,FALSE,"C"}</definedName>
    <definedName name="rtre1" localSheetId="15" hidden="1">{"Main Economic Indicators",#N/A,FALSE,"C"}</definedName>
    <definedName name="rtre1" localSheetId="16" hidden="1">{"Main Economic Indicators",#N/A,FALSE,"C"}</definedName>
    <definedName name="rtre1" localSheetId="23" hidden="1">{"Main Economic Indicators",#N/A,FALSE,"C"}</definedName>
    <definedName name="rtre1" localSheetId="25" hidden="1">{"Main Economic Indicators",#N/A,FALSE,"C"}</definedName>
    <definedName name="rtre1" localSheetId="41" hidden="1">{"Main Economic Indicators",#N/A,FALSE,"C"}</definedName>
    <definedName name="rtre1" localSheetId="46" hidden="1">{"Main Economic Indicators",#N/A,FALSE,"C"}</definedName>
    <definedName name="rtre1" localSheetId="7" hidden="1">{"Main Economic Indicators",#N/A,FALSE,"C"}</definedName>
    <definedName name="rtre1" localSheetId="8" hidden="1">{"Main Economic Indicators",#N/A,FALSE,"C"}</definedName>
    <definedName name="rtre1" localSheetId="35" hidden="1">{"Main Economic Indicators",#N/A,FALSE,"C"}</definedName>
    <definedName name="rtre1" localSheetId="2" hidden="1">{"Main Economic Indicators",#N/A,FALSE,"C"}</definedName>
    <definedName name="rtre1" localSheetId="28" hidden="1">{"Main Economic Indicators",#N/A,FALSE,"C"}</definedName>
    <definedName name="rtre1" localSheetId="29" hidden="1">{"Main Economic Indicators",#N/A,FALSE,"C"}</definedName>
    <definedName name="rtre1" localSheetId="30" hidden="1">{"Main Economic Indicators",#N/A,FALSE,"C"}</definedName>
    <definedName name="rtre1" localSheetId="31" hidden="1">{"Main Economic Indicators",#N/A,FALSE,"C"}</definedName>
    <definedName name="rtre1" localSheetId="32" hidden="1">{"Main Economic Indicators",#N/A,FALSE,"C"}</definedName>
    <definedName name="rtre1" localSheetId="33" hidden="1">{"Main Economic Indicators",#N/A,FALSE,"C"}</definedName>
    <definedName name="rtre1" localSheetId="34" hidden="1">{"Main Economic Indicators",#N/A,FALSE,"C"}</definedName>
    <definedName name="rtre1" localSheetId="36" hidden="1">{"Main Economic Indicators",#N/A,FALSE,"C"}</definedName>
    <definedName name="rtre1" localSheetId="39" hidden="1">{"Main Economic Indicators",#N/A,FALSE,"C"}</definedName>
    <definedName name="rtre1" localSheetId="50" hidden="1">{"Main Economic Indicators",#N/A,FALSE,"C"}</definedName>
    <definedName name="rtre1" localSheetId="51" hidden="1">{"Main Economic Indicators",#N/A,FALSE,"C"}</definedName>
    <definedName name="rtre1" localSheetId="52" hidden="1">{"Main Economic Indicators",#N/A,FALSE,"C"}</definedName>
    <definedName name="rtre1" localSheetId="53" hidden="1">{"Main Economic Indicators",#N/A,FALSE,"C"}</definedName>
    <definedName name="rtre1" localSheetId="54" hidden="1">{"Main Economic Indicators",#N/A,FALSE,"C"}</definedName>
    <definedName name="rtre1" localSheetId="55" hidden="1">{"Main Economic Indicators",#N/A,FALSE,"C"}</definedName>
    <definedName name="rtre1" localSheetId="56" hidden="1">{"Main Economic Indicators",#N/A,FALSE,"C"}</definedName>
    <definedName name="rtre1" localSheetId="69" hidden="1">{"Main Economic Indicators",#N/A,FALSE,"C"}</definedName>
    <definedName name="rtre1" localSheetId="70" hidden="1">{"Main Economic Indicators",#N/A,FALSE,"C"}</definedName>
    <definedName name="rtre1" localSheetId="19" hidden="1">{"Main Economic Indicators",#N/A,FALSE,"C"}</definedName>
    <definedName name="rtre1" localSheetId="22" hidden="1">{"Main Economic Indicators",#N/A,FALSE,"C"}</definedName>
    <definedName name="rtre1" localSheetId="24" hidden="1">{"Main Economic Indicators",#N/A,FALSE,"C"}</definedName>
    <definedName name="rtre1" localSheetId="26" hidden="1">{"Main Economic Indicators",#N/A,FALSE,"C"}</definedName>
    <definedName name="rtre1" localSheetId="27" hidden="1">{"Main Economic Indicators",#N/A,FALSE,"C"}</definedName>
    <definedName name="rtre1" localSheetId="0" hidden="1">{"Main Economic Indicators",#N/A,FALSE,"C"}</definedName>
    <definedName name="rtre1" hidden="1">{"Main Economic Indicators",#N/A,FALSE,"C"}</definedName>
    <definedName name="rty" localSheetId="15" hidden="1">{"Riqfin97",#N/A,FALSE,"Tran";"Riqfinpro",#N/A,FALSE,"Tran"}</definedName>
    <definedName name="rty" localSheetId="16" hidden="1">{"Riqfin97",#N/A,FALSE,"Tran";"Riqfinpro",#N/A,FALSE,"Tran"}</definedName>
    <definedName name="rty" localSheetId="23" hidden="1">{"Riqfin97",#N/A,FALSE,"Tran";"Riqfinpro",#N/A,FALSE,"Tran"}</definedName>
    <definedName name="rty" localSheetId="25" hidden="1">{"Riqfin97",#N/A,FALSE,"Tran";"Riqfinpro",#N/A,FALSE,"Tran"}</definedName>
    <definedName name="rty" localSheetId="41" hidden="1">{"Riqfin97",#N/A,FALSE,"Tran";"Riqfinpro",#N/A,FALSE,"Tran"}</definedName>
    <definedName name="rty" localSheetId="46" hidden="1">{"Riqfin97",#N/A,FALSE,"Tran";"Riqfinpro",#N/A,FALSE,"Tran"}</definedName>
    <definedName name="rty" localSheetId="7" hidden="1">{"Riqfin97",#N/A,FALSE,"Tran";"Riqfinpro",#N/A,FALSE,"Tran"}</definedName>
    <definedName name="rty" localSheetId="8" hidden="1">{"Riqfin97",#N/A,FALSE,"Tran";"Riqfinpro",#N/A,FALSE,"Tran"}</definedName>
    <definedName name="rty" localSheetId="35" hidden="1">{"Riqfin97",#N/A,FALSE,"Tran";"Riqfinpro",#N/A,FALSE,"Tran"}</definedName>
    <definedName name="rty" localSheetId="2" hidden="1">{"Riqfin97",#N/A,FALSE,"Tran";"Riqfinpro",#N/A,FALSE,"Tran"}</definedName>
    <definedName name="rty" localSheetId="28" hidden="1">{"Riqfin97",#N/A,FALSE,"Tran";"Riqfinpro",#N/A,FALSE,"Tran"}</definedName>
    <definedName name="rty" localSheetId="29" hidden="1">{"Riqfin97",#N/A,FALSE,"Tran";"Riqfinpro",#N/A,FALSE,"Tran"}</definedName>
    <definedName name="rty" localSheetId="30" hidden="1">{"Riqfin97",#N/A,FALSE,"Tran";"Riqfinpro",#N/A,FALSE,"Tran"}</definedName>
    <definedName name="rty" localSheetId="31" hidden="1">{"Riqfin97",#N/A,FALSE,"Tran";"Riqfinpro",#N/A,FALSE,"Tran"}</definedName>
    <definedName name="rty" localSheetId="32" hidden="1">{"Riqfin97",#N/A,FALSE,"Tran";"Riqfinpro",#N/A,FALSE,"Tran"}</definedName>
    <definedName name="rty" localSheetId="33" hidden="1">{"Riqfin97",#N/A,FALSE,"Tran";"Riqfinpro",#N/A,FALSE,"Tran"}</definedName>
    <definedName name="rty" localSheetId="34" hidden="1">{"Riqfin97",#N/A,FALSE,"Tran";"Riqfinpro",#N/A,FALSE,"Tran"}</definedName>
    <definedName name="rty" localSheetId="36" hidden="1">{"Riqfin97",#N/A,FALSE,"Tran";"Riqfinpro",#N/A,FALSE,"Tran"}</definedName>
    <definedName name="rty" localSheetId="39" hidden="1">{"Riqfin97",#N/A,FALSE,"Tran";"Riqfinpro",#N/A,FALSE,"Tran"}</definedName>
    <definedName name="rty" localSheetId="50" hidden="1">{"Riqfin97",#N/A,FALSE,"Tran";"Riqfinpro",#N/A,FALSE,"Tran"}</definedName>
    <definedName name="rty" localSheetId="51" hidden="1">{"Riqfin97",#N/A,FALSE,"Tran";"Riqfinpro",#N/A,FALSE,"Tran"}</definedName>
    <definedName name="rty" localSheetId="52" hidden="1">{"Riqfin97",#N/A,FALSE,"Tran";"Riqfinpro",#N/A,FALSE,"Tran"}</definedName>
    <definedName name="rty" localSheetId="53" hidden="1">{"Riqfin97",#N/A,FALSE,"Tran";"Riqfinpro",#N/A,FALSE,"Tran"}</definedName>
    <definedName name="rty" localSheetId="54" hidden="1">{"Riqfin97",#N/A,FALSE,"Tran";"Riqfinpro",#N/A,FALSE,"Tran"}</definedName>
    <definedName name="rty" localSheetId="55" hidden="1">{"Riqfin97",#N/A,FALSE,"Tran";"Riqfinpro",#N/A,FALSE,"Tran"}</definedName>
    <definedName name="rty" localSheetId="56" hidden="1">{"Riqfin97",#N/A,FALSE,"Tran";"Riqfinpro",#N/A,FALSE,"Tran"}</definedName>
    <definedName name="rty" localSheetId="69" hidden="1">{"Riqfin97",#N/A,FALSE,"Tran";"Riqfinpro",#N/A,FALSE,"Tran"}</definedName>
    <definedName name="rty" localSheetId="70" hidden="1">{"Riqfin97",#N/A,FALSE,"Tran";"Riqfinpro",#N/A,FALSE,"Tran"}</definedName>
    <definedName name="rty" localSheetId="19" hidden="1">{"Riqfin97",#N/A,FALSE,"Tran";"Riqfinpro",#N/A,FALSE,"Tran"}</definedName>
    <definedName name="rty" localSheetId="22" hidden="1">{"Riqfin97",#N/A,FALSE,"Tran";"Riqfinpro",#N/A,FALSE,"Tran"}</definedName>
    <definedName name="rty" localSheetId="24" hidden="1">{"Riqfin97",#N/A,FALSE,"Tran";"Riqfinpro",#N/A,FALSE,"Tran"}</definedName>
    <definedName name="rty" localSheetId="26" hidden="1">{"Riqfin97",#N/A,FALSE,"Tran";"Riqfinpro",#N/A,FALSE,"Tran"}</definedName>
    <definedName name="rty" localSheetId="27" hidden="1">{"Riqfin97",#N/A,FALSE,"Tran";"Riqfinpro",#N/A,FALSE,"Tran"}</definedName>
    <definedName name="rty" localSheetId="0" hidden="1">{"Riqfin97",#N/A,FALSE,"Tran";"Riqfinpro",#N/A,FALSE,"Tran"}</definedName>
    <definedName name="rty" hidden="1">{"Riqfin97",#N/A,FALSE,"Tran";"Riqfinpro",#N/A,FALSE,"Tran"}</definedName>
    <definedName name="RUIZ" localSheetId="16">#REF!</definedName>
    <definedName name="RUIZ" localSheetId="25">#REF!</definedName>
    <definedName name="RUIZ" localSheetId="41">#REF!</definedName>
    <definedName name="RUIZ" localSheetId="46">#REF!</definedName>
    <definedName name="RUIZ" localSheetId="35">#REF!</definedName>
    <definedName name="RUIZ" localSheetId="29">#REF!</definedName>
    <definedName name="RUIZ" localSheetId="33">#REF!</definedName>
    <definedName name="RUIZ" localSheetId="34">#REF!</definedName>
    <definedName name="RUIZ" localSheetId="36">#N/A</definedName>
    <definedName name="RUIZ" localSheetId="39">#REF!</definedName>
    <definedName name="RUIZ" localSheetId="50">#REF!</definedName>
    <definedName name="RUIZ" localSheetId="51">#REF!</definedName>
    <definedName name="RUIZ" localSheetId="55">#REF!</definedName>
    <definedName name="RUIZ" localSheetId="56">#REF!</definedName>
    <definedName name="RUIZ" localSheetId="69">#REF!</definedName>
    <definedName name="RUIZ" localSheetId="19">#REF!</definedName>
    <definedName name="RUIZ" localSheetId="26">#REF!</definedName>
    <definedName name="RUIZ" localSheetId="0">#REF!</definedName>
    <definedName name="RUIZ">#REF!</definedName>
    <definedName name="Rwvu.PLA2." localSheetId="15" hidden="1">'[6]COP FED'!#REF!</definedName>
    <definedName name="Rwvu.PLA2." localSheetId="16" hidden="1">'[65]COP FED'!#REF!</definedName>
    <definedName name="Rwvu.PLA2." localSheetId="25" hidden="1">'[65]COP FED'!#REF!</definedName>
    <definedName name="Rwvu.PLA2." localSheetId="35" hidden="1">'[65]COP FED'!#REF!</definedName>
    <definedName name="Rwvu.PLA2." localSheetId="29" hidden="1">#REF!</definedName>
    <definedName name="Rwvu.PLA2." localSheetId="33" hidden="1">#REF!</definedName>
    <definedName name="Rwvu.PLA2." localSheetId="36" hidden="1">#REF!</definedName>
    <definedName name="Rwvu.PLA2." localSheetId="50" hidden="1">#REF!</definedName>
    <definedName name="Rwvu.PLA2." localSheetId="51" hidden="1">#REF!</definedName>
    <definedName name="Rwvu.PLA2." localSheetId="55" hidden="1">#REF!</definedName>
    <definedName name="Rwvu.PLA2." localSheetId="69" hidden="1">'[65]COP FED'!#REF!</definedName>
    <definedName name="Rwvu.PLA2." localSheetId="70" hidden="1">#REF!</definedName>
    <definedName name="Rwvu.PLA2." localSheetId="26" hidden="1">'[65]COP FED'!#REF!</definedName>
    <definedName name="Rwvu.PLA2." hidden="1">'[65]COP FED'!#REF!</definedName>
    <definedName name="rx" localSheetId="16" hidden="1">#REF!</definedName>
    <definedName name="rx" localSheetId="25" hidden="1">#REF!</definedName>
    <definedName name="rx" localSheetId="41" hidden="1">#REF!</definedName>
    <definedName name="rx" localSheetId="46" hidden="1">#REF!</definedName>
    <definedName name="rx" localSheetId="35" hidden="1">#REF!</definedName>
    <definedName name="rx" localSheetId="29" hidden="1">#REF!</definedName>
    <definedName name="rx" localSheetId="33" hidden="1">#REF!</definedName>
    <definedName name="rx" localSheetId="34" hidden="1">#REF!</definedName>
    <definedName name="rx" localSheetId="39" hidden="1">#REF!</definedName>
    <definedName name="rx" localSheetId="50" hidden="1">#REF!</definedName>
    <definedName name="rx" localSheetId="51" hidden="1">#REF!</definedName>
    <definedName name="rx" localSheetId="55" hidden="1">#REF!</definedName>
    <definedName name="rx" localSheetId="56" hidden="1">#REF!</definedName>
    <definedName name="rx" localSheetId="69" hidden="1">#REF!</definedName>
    <definedName name="rx" localSheetId="19" hidden="1">#REF!</definedName>
    <definedName name="rx" localSheetId="26" hidden="1">#REF!</definedName>
    <definedName name="rx" localSheetId="0" hidden="1">#REF!</definedName>
    <definedName name="rx" hidden="1">#REF!</definedName>
    <definedName name="rXDR" localSheetId="36">#REF!</definedName>
    <definedName name="rXDR" localSheetId="70">#REF!</definedName>
    <definedName name="rXDR">[66]CIRRs!$C$109</definedName>
    <definedName name="s" localSheetId="15" hidden="1">{"Tab1",#N/A,FALSE,"P";"Tab2",#N/A,FALSE,"P"}</definedName>
    <definedName name="s" localSheetId="16" hidden="1">{"Tab1",#N/A,FALSE,"P";"Tab2",#N/A,FALSE,"P"}</definedName>
    <definedName name="s" localSheetId="23" hidden="1">{"Tab1",#N/A,FALSE,"P";"Tab2",#N/A,FALSE,"P"}</definedName>
    <definedName name="s" localSheetId="25" hidden="1">{"Tab1",#N/A,FALSE,"P";"Tab2",#N/A,FALSE,"P"}</definedName>
    <definedName name="s" localSheetId="41" hidden="1">{"Tab1",#N/A,FALSE,"P";"Tab2",#N/A,FALSE,"P"}</definedName>
    <definedName name="s" localSheetId="46" hidden="1">{"Tab1",#N/A,FALSE,"P";"Tab2",#N/A,FALSE,"P"}</definedName>
    <definedName name="s" localSheetId="7" hidden="1">{"Tab1",#N/A,FALSE,"P";"Tab2",#N/A,FALSE,"P"}</definedName>
    <definedName name="s" localSheetId="8" hidden="1">{"Tab1",#N/A,FALSE,"P";"Tab2",#N/A,FALSE,"P"}</definedName>
    <definedName name="s" localSheetId="35" hidden="1">{"Tab1",#N/A,FALSE,"P";"Tab2",#N/A,FALSE,"P"}</definedName>
    <definedName name="s" localSheetId="2" hidden="1">{"Tab1",#N/A,FALSE,"P";"Tab2",#N/A,FALSE,"P"}</definedName>
    <definedName name="s" localSheetId="28" hidden="1">{"Tab1",#N/A,FALSE,"P";"Tab2",#N/A,FALSE,"P"}</definedName>
    <definedName name="s" localSheetId="29" hidden="1">{"Tab1",#N/A,FALSE,"P";"Tab2",#N/A,FALSE,"P"}</definedName>
    <definedName name="s" localSheetId="30" hidden="1">{"Tab1",#N/A,FALSE,"P";"Tab2",#N/A,FALSE,"P"}</definedName>
    <definedName name="s" localSheetId="31" hidden="1">{"Tab1",#N/A,FALSE,"P";"Tab2",#N/A,FALSE,"P"}</definedName>
    <definedName name="s" localSheetId="32" hidden="1">{"Tab1",#N/A,FALSE,"P";"Tab2",#N/A,FALSE,"P"}</definedName>
    <definedName name="s" localSheetId="33" hidden="1">{"Tab1",#N/A,FALSE,"P";"Tab2",#N/A,FALSE,"P"}</definedName>
    <definedName name="s" localSheetId="34" hidden="1">{"Tab1",#N/A,FALSE,"P";"Tab2",#N/A,FALSE,"P"}</definedName>
    <definedName name="s" localSheetId="36" hidden="1">{"Tab1",#N/A,FALSE,"P";"Tab2",#N/A,FALSE,"P"}</definedName>
    <definedName name="s" localSheetId="39" hidden="1">{"Tab1",#N/A,FALSE,"P";"Tab2",#N/A,FALSE,"P"}</definedName>
    <definedName name="s" localSheetId="50" hidden="1">{"Tab1",#N/A,FALSE,"P";"Tab2",#N/A,FALSE,"P"}</definedName>
    <definedName name="s" localSheetId="51" hidden="1">{"Tab1",#N/A,FALSE,"P";"Tab2",#N/A,FALSE,"P"}</definedName>
    <definedName name="s" localSheetId="52" hidden="1">{"Tab1",#N/A,FALSE,"P";"Tab2",#N/A,FALSE,"P"}</definedName>
    <definedName name="s" localSheetId="53" hidden="1">{"Tab1",#N/A,FALSE,"P";"Tab2",#N/A,FALSE,"P"}</definedName>
    <definedName name="s" localSheetId="54" hidden="1">{"Tab1",#N/A,FALSE,"P";"Tab2",#N/A,FALSE,"P"}</definedName>
    <definedName name="s" localSheetId="55" hidden="1">{"Tab1",#N/A,FALSE,"P";"Tab2",#N/A,FALSE,"P"}</definedName>
    <definedName name="s" localSheetId="56" hidden="1">{"Tab1",#N/A,FALSE,"P";"Tab2",#N/A,FALSE,"P"}</definedName>
    <definedName name="s" localSheetId="69" hidden="1">{"Tab1",#N/A,FALSE,"P";"Tab2",#N/A,FALSE,"P"}</definedName>
    <definedName name="s" localSheetId="70" hidden="1">{"Tab1",#N/A,FALSE,"P";"Tab2",#N/A,FALSE,"P"}</definedName>
    <definedName name="s" localSheetId="19" hidden="1">{"Tab1",#N/A,FALSE,"P";"Tab2",#N/A,FALSE,"P"}</definedName>
    <definedName name="s" localSheetId="22" hidden="1">{"Tab1",#N/A,FALSE,"P";"Tab2",#N/A,FALSE,"P"}</definedName>
    <definedName name="s" localSheetId="24" hidden="1">{"Tab1",#N/A,FALSE,"P";"Tab2",#N/A,FALSE,"P"}</definedName>
    <definedName name="s" localSheetId="26" hidden="1">{"Tab1",#N/A,FALSE,"P";"Tab2",#N/A,FALSE,"P"}</definedName>
    <definedName name="s" localSheetId="27" hidden="1">{"Tab1",#N/A,FALSE,"P";"Tab2",#N/A,FALSE,"P"}</definedName>
    <definedName name="s" localSheetId="0" hidden="1">{"Tab1",#N/A,FALSE,"P";"Tab2",#N/A,FALSE,"P"}</definedName>
    <definedName name="s" hidden="1">{"Tab1",#N/A,FALSE,"P";"Tab2",#N/A,FALSE,"P"}</definedName>
    <definedName name="S_" localSheetId="16">#REF!</definedName>
    <definedName name="S_" localSheetId="25">#REF!</definedName>
    <definedName name="S_" localSheetId="41">#REF!</definedName>
    <definedName name="S_" localSheetId="46">#REF!</definedName>
    <definedName name="S_" localSheetId="35">#REF!</definedName>
    <definedName name="S_" localSheetId="29">#REF!</definedName>
    <definedName name="S_" localSheetId="33">#REF!</definedName>
    <definedName name="S_" localSheetId="34">#REF!</definedName>
    <definedName name="S_" localSheetId="36">#N/A</definedName>
    <definedName name="S_" localSheetId="39">#REF!</definedName>
    <definedName name="S_" localSheetId="50">#REF!</definedName>
    <definedName name="S_" localSheetId="51">#REF!</definedName>
    <definedName name="S_" localSheetId="55">#REF!</definedName>
    <definedName name="S_" localSheetId="56">#REF!</definedName>
    <definedName name="S_" localSheetId="69">#REF!</definedName>
    <definedName name="S_" localSheetId="19">#REF!</definedName>
    <definedName name="S_" localSheetId="26">#REF!</definedName>
    <definedName name="S_" localSheetId="0">#REF!</definedName>
    <definedName name="S_">#REF!</definedName>
    <definedName name="S_1A" localSheetId="16">#REF!</definedName>
    <definedName name="S_1A" localSheetId="41">#REF!</definedName>
    <definedName name="S_1A" localSheetId="46">#REF!</definedName>
    <definedName name="S_1A" localSheetId="35">#REF!</definedName>
    <definedName name="S_1A" localSheetId="29">#REF!</definedName>
    <definedName name="S_1A" localSheetId="34">#REF!</definedName>
    <definedName name="S_1A" localSheetId="36">#N/A</definedName>
    <definedName name="S_1A" localSheetId="39">#REF!</definedName>
    <definedName name="S_1A" localSheetId="50">#REF!</definedName>
    <definedName name="S_1A" localSheetId="51">#REF!</definedName>
    <definedName name="S_1A" localSheetId="55">#REF!</definedName>
    <definedName name="S_1A" localSheetId="56">#REF!</definedName>
    <definedName name="S_1A" localSheetId="19">#REF!</definedName>
    <definedName name="S_1A" localSheetId="26">#REF!</definedName>
    <definedName name="S_1A" localSheetId="0">#REF!</definedName>
    <definedName name="S_1A">#REF!</definedName>
    <definedName name="SA_Tab" localSheetId="16">#REF!</definedName>
    <definedName name="SA_Tab" localSheetId="41">#REF!</definedName>
    <definedName name="SA_Tab" localSheetId="46">#REF!</definedName>
    <definedName name="SA_Tab" localSheetId="35">#REF!</definedName>
    <definedName name="SA_Tab" localSheetId="29">#REF!</definedName>
    <definedName name="SA_Tab" localSheetId="34">#REF!</definedName>
    <definedName name="SA_Tab" localSheetId="39">#REF!</definedName>
    <definedName name="SA_Tab" localSheetId="56">#REF!</definedName>
    <definedName name="SA_Tab" localSheetId="19">#REF!</definedName>
    <definedName name="SA_Tab" localSheetId="26">#REF!</definedName>
    <definedName name="SA_Tab" localSheetId="0">#REF!</definedName>
    <definedName name="SA_Tab">#REF!</definedName>
    <definedName name="sad" localSheetId="15" hidden="1">{"Riqfin97",#N/A,FALSE,"Tran";"Riqfinpro",#N/A,FALSE,"Tran"}</definedName>
    <definedName name="sad" localSheetId="16" hidden="1">{"Riqfin97",#N/A,FALSE,"Tran";"Riqfinpro",#N/A,FALSE,"Tran"}</definedName>
    <definedName name="sad" localSheetId="23" hidden="1">{"Riqfin97",#N/A,FALSE,"Tran";"Riqfinpro",#N/A,FALSE,"Tran"}</definedName>
    <definedName name="sad" localSheetId="25" hidden="1">{"Riqfin97",#N/A,FALSE,"Tran";"Riqfinpro",#N/A,FALSE,"Tran"}</definedName>
    <definedName name="sad" localSheetId="41" hidden="1">{"Riqfin97",#N/A,FALSE,"Tran";"Riqfinpro",#N/A,FALSE,"Tran"}</definedName>
    <definedName name="sad" localSheetId="46" hidden="1">{"Riqfin97",#N/A,FALSE,"Tran";"Riqfinpro",#N/A,FALSE,"Tran"}</definedName>
    <definedName name="sad" localSheetId="7" hidden="1">{"Riqfin97",#N/A,FALSE,"Tran";"Riqfinpro",#N/A,FALSE,"Tran"}</definedName>
    <definedName name="sad" localSheetId="8" hidden="1">{"Riqfin97",#N/A,FALSE,"Tran";"Riqfinpro",#N/A,FALSE,"Tran"}</definedName>
    <definedName name="sad" localSheetId="35" hidden="1">{"Riqfin97",#N/A,FALSE,"Tran";"Riqfinpro",#N/A,FALSE,"Tran"}</definedName>
    <definedName name="sad" localSheetId="2" hidden="1">{"Riqfin97",#N/A,FALSE,"Tran";"Riqfinpro",#N/A,FALSE,"Tran"}</definedName>
    <definedName name="sad" localSheetId="28" hidden="1">{"Riqfin97",#N/A,FALSE,"Tran";"Riqfinpro",#N/A,FALSE,"Tran"}</definedName>
    <definedName name="sad" localSheetId="29" hidden="1">{"Riqfin97",#N/A,FALSE,"Tran";"Riqfinpro",#N/A,FALSE,"Tran"}</definedName>
    <definedName name="sad" localSheetId="30" hidden="1">{"Riqfin97",#N/A,FALSE,"Tran";"Riqfinpro",#N/A,FALSE,"Tran"}</definedName>
    <definedName name="sad" localSheetId="31" hidden="1">{"Riqfin97",#N/A,FALSE,"Tran";"Riqfinpro",#N/A,FALSE,"Tran"}</definedName>
    <definedName name="sad" localSheetId="32" hidden="1">{"Riqfin97",#N/A,FALSE,"Tran";"Riqfinpro",#N/A,FALSE,"Tran"}</definedName>
    <definedName name="sad" localSheetId="33" hidden="1">{"Riqfin97",#N/A,FALSE,"Tran";"Riqfinpro",#N/A,FALSE,"Tran"}</definedName>
    <definedName name="sad" localSheetId="34" hidden="1">{"Riqfin97",#N/A,FALSE,"Tran";"Riqfinpro",#N/A,FALSE,"Tran"}</definedName>
    <definedName name="sad" localSheetId="36" hidden="1">{"Riqfin97",#N/A,FALSE,"Tran";"Riqfinpro",#N/A,FALSE,"Tran"}</definedName>
    <definedName name="sad" localSheetId="39" hidden="1">{"Riqfin97",#N/A,FALSE,"Tran";"Riqfinpro",#N/A,FALSE,"Tran"}</definedName>
    <definedName name="sad" localSheetId="50" hidden="1">{"Riqfin97",#N/A,FALSE,"Tran";"Riqfinpro",#N/A,FALSE,"Tran"}</definedName>
    <definedName name="sad" localSheetId="51" hidden="1">{"Riqfin97",#N/A,FALSE,"Tran";"Riqfinpro",#N/A,FALSE,"Tran"}</definedName>
    <definedName name="sad" localSheetId="52" hidden="1">{"Riqfin97",#N/A,FALSE,"Tran";"Riqfinpro",#N/A,FALSE,"Tran"}</definedName>
    <definedName name="sad" localSheetId="53" hidden="1">{"Riqfin97",#N/A,FALSE,"Tran";"Riqfinpro",#N/A,FALSE,"Tran"}</definedName>
    <definedName name="sad" localSheetId="54" hidden="1">{"Riqfin97",#N/A,FALSE,"Tran";"Riqfinpro",#N/A,FALSE,"Tran"}</definedName>
    <definedName name="sad" localSheetId="55" hidden="1">{"Riqfin97",#N/A,FALSE,"Tran";"Riqfinpro",#N/A,FALSE,"Tran"}</definedName>
    <definedName name="sad" localSheetId="56" hidden="1">{"Riqfin97",#N/A,FALSE,"Tran";"Riqfinpro",#N/A,FALSE,"Tran"}</definedName>
    <definedName name="sad" localSheetId="69" hidden="1">{"Riqfin97",#N/A,FALSE,"Tran";"Riqfinpro",#N/A,FALSE,"Tran"}</definedName>
    <definedName name="sad" localSheetId="70" hidden="1">{"Riqfin97",#N/A,FALSE,"Tran";"Riqfinpro",#N/A,FALSE,"Tran"}</definedName>
    <definedName name="sad" localSheetId="19" hidden="1">{"Riqfin97",#N/A,FALSE,"Tran";"Riqfinpro",#N/A,FALSE,"Tran"}</definedName>
    <definedName name="sad" localSheetId="22" hidden="1">{"Riqfin97",#N/A,FALSE,"Tran";"Riqfinpro",#N/A,FALSE,"Tran"}</definedName>
    <definedName name="sad" localSheetId="24" hidden="1">{"Riqfin97",#N/A,FALSE,"Tran";"Riqfinpro",#N/A,FALSE,"Tran"}</definedName>
    <definedName name="sad" localSheetId="26" hidden="1">{"Riqfin97",#N/A,FALSE,"Tran";"Riqfinpro",#N/A,FALSE,"Tran"}</definedName>
    <definedName name="sad" localSheetId="27" hidden="1">{"Riqfin97",#N/A,FALSE,"Tran";"Riqfinpro",#N/A,FALSE,"Tran"}</definedName>
    <definedName name="sad" localSheetId="0" hidden="1">{"Riqfin97",#N/A,FALSE,"Tran";"Riqfinpro",#N/A,FALSE,"Tran"}</definedName>
    <definedName name="sad" hidden="1">{"Riqfin97",#N/A,FALSE,"Tran";"Riqfinpro",#N/A,FALSE,"Tran"}</definedName>
    <definedName name="Salida_Recimp98" localSheetId="16">#REF!</definedName>
    <definedName name="Salida_Recimp98" localSheetId="25">#REF!</definedName>
    <definedName name="Salida_Recimp98" localSheetId="41">#REF!</definedName>
    <definedName name="Salida_Recimp98" localSheetId="46">#REF!</definedName>
    <definedName name="Salida_Recimp98" localSheetId="35">#REF!</definedName>
    <definedName name="Salida_Recimp98" localSheetId="34">#REF!</definedName>
    <definedName name="Salida_Recimp98" localSheetId="39">#REF!</definedName>
    <definedName name="Salida_Recimp98" localSheetId="69">#REF!</definedName>
    <definedName name="Salida_Recimp98" localSheetId="19">#REF!</definedName>
    <definedName name="Salida_Recimp98" localSheetId="26">#REF!</definedName>
    <definedName name="Salida_Recimp98" localSheetId="0">#REF!</definedName>
    <definedName name="Salida_Recimp98">#REF!</definedName>
    <definedName name="Salida_Recimp99" localSheetId="16">#REF!</definedName>
    <definedName name="Salida_Recimp99" localSheetId="41">#REF!</definedName>
    <definedName name="Salida_Recimp99" localSheetId="46">#REF!</definedName>
    <definedName name="Salida_Recimp99" localSheetId="35">#REF!</definedName>
    <definedName name="Salida_Recimp99" localSheetId="34">#REF!</definedName>
    <definedName name="Salida_Recimp99" localSheetId="39">#REF!</definedName>
    <definedName name="Salida_Recimp99" localSheetId="19">#REF!</definedName>
    <definedName name="Salida_Recimp99" localSheetId="26">#REF!</definedName>
    <definedName name="Salida_Recimp99" localSheetId="0">#REF!</definedName>
    <definedName name="Salida_Recimp99">#REF!</definedName>
    <definedName name="SALO" localSheetId="16">#REF!</definedName>
    <definedName name="SALO" localSheetId="41">#REF!</definedName>
    <definedName name="SALO" localSheetId="46">#REF!</definedName>
    <definedName name="SALO" localSheetId="35">#REF!</definedName>
    <definedName name="SALO" localSheetId="34">#REF!</definedName>
    <definedName name="SALO" localSheetId="39">#REF!</definedName>
    <definedName name="SALO" localSheetId="19">#REF!</definedName>
    <definedName name="SALO" localSheetId="26">#REF!</definedName>
    <definedName name="SALO" localSheetId="0">#REF!</definedName>
    <definedName name="SALO">#REF!</definedName>
    <definedName name="SAR" localSheetId="15">#REF!</definedName>
    <definedName name="SAR" localSheetId="16">#REF!</definedName>
    <definedName name="SAR" localSheetId="41">#REF!</definedName>
    <definedName name="SAR" localSheetId="46">#REF!</definedName>
    <definedName name="SAR" localSheetId="35">#REF!</definedName>
    <definedName name="SAR" localSheetId="29">#REF!</definedName>
    <definedName name="SAR" localSheetId="33">#REF!</definedName>
    <definedName name="SAR" localSheetId="34">#REF!</definedName>
    <definedName name="SAR" localSheetId="36">#N/A</definedName>
    <definedName name="SAR" localSheetId="39">#REF!</definedName>
    <definedName name="SAR" localSheetId="50">#REF!</definedName>
    <definedName name="SAR" localSheetId="51">#REF!</definedName>
    <definedName name="SAR" localSheetId="55">#REF!</definedName>
    <definedName name="SAR" localSheetId="56">#REF!</definedName>
    <definedName name="SAR" localSheetId="19">#REF!</definedName>
    <definedName name="SAR" localSheetId="26">#REF!</definedName>
    <definedName name="SAR" localSheetId="0">#REF!</definedName>
    <definedName name="SAR">#REF!</definedName>
    <definedName name="sbn" localSheetId="16">#REF!</definedName>
    <definedName name="sbn" localSheetId="41">#REF!</definedName>
    <definedName name="sbn" localSheetId="46">#REF!</definedName>
    <definedName name="sbn" localSheetId="35">#REF!</definedName>
    <definedName name="sbn" localSheetId="34">#REF!</definedName>
    <definedName name="sbn" localSheetId="39">#REF!</definedName>
    <definedName name="sbn" localSheetId="19">#REF!</definedName>
    <definedName name="sbn" localSheetId="26">#REF!</definedName>
    <definedName name="sbn" localSheetId="0">#REF!</definedName>
    <definedName name="sbn">#REF!</definedName>
    <definedName name="Scale" localSheetId="16">#REF!</definedName>
    <definedName name="Scale" localSheetId="41">#REF!</definedName>
    <definedName name="Scale" localSheetId="46">#REF!</definedName>
    <definedName name="Scale" localSheetId="35">#REF!</definedName>
    <definedName name="Scale" localSheetId="29">#REF!</definedName>
    <definedName name="Scale" localSheetId="34">#REF!</definedName>
    <definedName name="Scale" localSheetId="39">#REF!</definedName>
    <definedName name="Scale" localSheetId="50">#REF!</definedName>
    <definedName name="Scale" localSheetId="51">#REF!</definedName>
    <definedName name="Scale" localSheetId="55">#REF!</definedName>
    <definedName name="Scale" localSheetId="56">#REF!</definedName>
    <definedName name="Scale" localSheetId="19">#REF!</definedName>
    <definedName name="Scale" localSheetId="26">#REF!</definedName>
    <definedName name="Scale" localSheetId="0">#REF!</definedName>
    <definedName name="Scale">#REF!</definedName>
    <definedName name="ScaleLabel" localSheetId="16">#REF!</definedName>
    <definedName name="ScaleLabel" localSheetId="41">#REF!</definedName>
    <definedName name="ScaleLabel" localSheetId="46">#REF!</definedName>
    <definedName name="ScaleLabel" localSheetId="35">#REF!</definedName>
    <definedName name="ScaleLabel" localSheetId="29">#REF!</definedName>
    <definedName name="ScaleLabel" localSheetId="34">#REF!</definedName>
    <definedName name="ScaleLabel" localSheetId="39">#REF!</definedName>
    <definedName name="ScaleLabel" localSheetId="50">#REF!</definedName>
    <definedName name="ScaleLabel" localSheetId="51">#REF!</definedName>
    <definedName name="ScaleLabel" localSheetId="55">#REF!</definedName>
    <definedName name="ScaleLabel" localSheetId="56">#REF!</definedName>
    <definedName name="ScaleLabel" localSheetId="19">#REF!</definedName>
    <definedName name="ScaleLabel" localSheetId="26">#REF!</definedName>
    <definedName name="ScaleLabel" localSheetId="0">#REF!</definedName>
    <definedName name="ScaleLabel">#REF!</definedName>
    <definedName name="ScaleMultiplier" localSheetId="16">#REF!</definedName>
    <definedName name="ScaleMultiplier" localSheetId="41">#REF!</definedName>
    <definedName name="ScaleMultiplier" localSheetId="46">#REF!</definedName>
    <definedName name="ScaleMultiplier" localSheetId="35">#REF!</definedName>
    <definedName name="ScaleMultiplier" localSheetId="29">#REF!</definedName>
    <definedName name="ScaleMultiplier" localSheetId="34">#REF!</definedName>
    <definedName name="ScaleMultiplier" localSheetId="39">#REF!</definedName>
    <definedName name="ScaleMultiplier" localSheetId="50">#REF!</definedName>
    <definedName name="ScaleMultiplier" localSheetId="51">#REF!</definedName>
    <definedName name="ScaleMultiplier" localSheetId="55">#REF!</definedName>
    <definedName name="ScaleMultiplier" localSheetId="56">#REF!</definedName>
    <definedName name="ScaleMultiplier" localSheetId="19">#REF!</definedName>
    <definedName name="ScaleMultiplier" localSheetId="26">#REF!</definedName>
    <definedName name="ScaleMultiplier" localSheetId="0">#REF!</definedName>
    <definedName name="ScaleMultiplier">#REF!</definedName>
    <definedName name="ScaleType" localSheetId="16">#REF!</definedName>
    <definedName name="ScaleType" localSheetId="41">#REF!</definedName>
    <definedName name="ScaleType" localSheetId="46">#REF!</definedName>
    <definedName name="ScaleType" localSheetId="35">#REF!</definedName>
    <definedName name="ScaleType" localSheetId="29">#REF!</definedName>
    <definedName name="ScaleType" localSheetId="34">#REF!</definedName>
    <definedName name="ScaleType" localSheetId="39">#REF!</definedName>
    <definedName name="ScaleType" localSheetId="50">#REF!</definedName>
    <definedName name="ScaleType" localSheetId="51">#REF!</definedName>
    <definedName name="ScaleType" localSheetId="55">#REF!</definedName>
    <definedName name="ScaleType" localSheetId="56">#REF!</definedName>
    <definedName name="ScaleType" localSheetId="19">#REF!</definedName>
    <definedName name="ScaleType" localSheetId="26">#REF!</definedName>
    <definedName name="ScaleType" localSheetId="0">#REF!</definedName>
    <definedName name="ScaleType">#REF!</definedName>
    <definedName name="SCEN2" localSheetId="16">'[187]BOP Summary'!$AU$1</definedName>
    <definedName name="SCEN2" localSheetId="35">'[187]BOP Summary'!$AU$1</definedName>
    <definedName name="SCEN2" localSheetId="36">#REF!</definedName>
    <definedName name="SCEN2" localSheetId="56">'[188]BOP Summary'!$AU$1</definedName>
    <definedName name="SCEN2" localSheetId="70">#REF!</definedName>
    <definedName name="SCEN2" localSheetId="26">'[187]BOP Summary'!$AU$1</definedName>
    <definedName name="SCEN2">'[187]BOP Summary'!$AU$1</definedName>
    <definedName name="SCHILL" localSheetId="15">#REF!</definedName>
    <definedName name="SCHILL" localSheetId="16">#REF!</definedName>
    <definedName name="SCHILL" localSheetId="25">#REF!</definedName>
    <definedName name="SCHILL" localSheetId="41">#REF!</definedName>
    <definedName name="SCHILL" localSheetId="46">#REF!</definedName>
    <definedName name="SCHILL" localSheetId="35">#REF!</definedName>
    <definedName name="SCHILL" localSheetId="29">#REF!</definedName>
    <definedName name="SCHILL" localSheetId="34">#REF!</definedName>
    <definedName name="SCHILL" localSheetId="36">#N/A</definedName>
    <definedName name="SCHILL" localSheetId="39">#REF!</definedName>
    <definedName name="SCHILL" localSheetId="50">#REF!</definedName>
    <definedName name="SCHILL" localSheetId="51">#REF!</definedName>
    <definedName name="SCHILL" localSheetId="55">#REF!</definedName>
    <definedName name="SCHILL" localSheetId="56">#REF!</definedName>
    <definedName name="SCHILL" localSheetId="69">#REF!</definedName>
    <definedName name="SCHILL" localSheetId="19">#REF!</definedName>
    <definedName name="SCHILL" localSheetId="26">#REF!</definedName>
    <definedName name="SCHILL" localSheetId="0">#REF!</definedName>
    <definedName name="SCHILL">#REF!</definedName>
    <definedName name="SCHILL1" localSheetId="15">#REF!</definedName>
    <definedName name="SCHILL1" localSheetId="16">#REF!</definedName>
    <definedName name="SCHILL1" localSheetId="41">#REF!</definedName>
    <definedName name="SCHILL1" localSheetId="46">#REF!</definedName>
    <definedName name="SCHILL1" localSheetId="35">#REF!</definedName>
    <definedName name="SCHILL1" localSheetId="29">#REF!</definedName>
    <definedName name="SCHILL1" localSheetId="34">#REF!</definedName>
    <definedName name="SCHILL1" localSheetId="36">#N/A</definedName>
    <definedName name="SCHILL1" localSheetId="39">#REF!</definedName>
    <definedName name="SCHILL1" localSheetId="50">#REF!</definedName>
    <definedName name="SCHILL1" localSheetId="51">#REF!</definedName>
    <definedName name="SCHILL1" localSheetId="55">#REF!</definedName>
    <definedName name="SCHILL1" localSheetId="56">#REF!</definedName>
    <definedName name="SCHILL1" localSheetId="19">#REF!</definedName>
    <definedName name="SCHILL1" localSheetId="26">#REF!</definedName>
    <definedName name="SCHILL1" localSheetId="0">#REF!</definedName>
    <definedName name="SCHILL1">#REF!</definedName>
    <definedName name="SCOTT1" localSheetId="16">#REF!</definedName>
    <definedName name="SCOTT1" localSheetId="41">#REF!</definedName>
    <definedName name="SCOTT1" localSheetId="46">#REF!</definedName>
    <definedName name="SCOTT1" localSheetId="35">#REF!</definedName>
    <definedName name="SCOTT1" localSheetId="29">#REF!</definedName>
    <definedName name="SCOTT1" localSheetId="34">#REF!</definedName>
    <definedName name="SCOTT1" localSheetId="39">#REF!</definedName>
    <definedName name="SCOTT1" localSheetId="50">#REF!</definedName>
    <definedName name="SCOTT1" localSheetId="51">#REF!</definedName>
    <definedName name="SCOTT1" localSheetId="55">#REF!</definedName>
    <definedName name="SCOTT1" localSheetId="56">#REF!</definedName>
    <definedName name="SCOTT1" localSheetId="19">#REF!</definedName>
    <definedName name="SCOTT1" localSheetId="26">#REF!</definedName>
    <definedName name="SCOTT1" localSheetId="0">#REF!</definedName>
    <definedName name="SCOTT1">#REF!</definedName>
    <definedName name="sd" localSheetId="16">#REF!</definedName>
    <definedName name="sd" localSheetId="41">#REF!</definedName>
    <definedName name="sd" localSheetId="46">#REF!</definedName>
    <definedName name="sd" localSheetId="35">#REF!</definedName>
    <definedName name="sd" localSheetId="29">#REF!</definedName>
    <definedName name="sd" localSheetId="34">#REF!</definedName>
    <definedName name="sd" localSheetId="39">#REF!</definedName>
    <definedName name="sd" localSheetId="50">#REF!</definedName>
    <definedName name="sd" localSheetId="51">#REF!</definedName>
    <definedName name="sd" localSheetId="55">#REF!</definedName>
    <definedName name="sd" localSheetId="56">#REF!</definedName>
    <definedName name="sd" localSheetId="19">#REF!</definedName>
    <definedName name="sd" localSheetId="26">#REF!</definedName>
    <definedName name="sd" localSheetId="0">#REF!</definedName>
    <definedName name="sd">#REF!</definedName>
    <definedName name="sdfsdfsdfsd" localSheetId="16" hidden="1">{"Riqfin97",#N/A,FALSE,"Tran";"Riqfinpro",#N/A,FALSE,"Tran"}</definedName>
    <definedName name="sdfsdfsdfsd" localSheetId="23" hidden="1">{"Riqfin97",#N/A,FALSE,"Tran";"Riqfinpro",#N/A,FALSE,"Tran"}</definedName>
    <definedName name="sdfsdfsdfsd" localSheetId="25" hidden="1">{"Riqfin97",#N/A,FALSE,"Tran";"Riqfinpro",#N/A,FALSE,"Tran"}</definedName>
    <definedName name="sdfsdfsdfsd" localSheetId="41" hidden="1">{"Riqfin97",#N/A,FALSE,"Tran";"Riqfinpro",#N/A,FALSE,"Tran"}</definedName>
    <definedName name="sdfsdfsdfsd" localSheetId="46" hidden="1">{"Riqfin97",#N/A,FALSE,"Tran";"Riqfinpro",#N/A,FALSE,"Tran"}</definedName>
    <definedName name="sdfsdfsdfsd" localSheetId="7" hidden="1">{"Riqfin97",#N/A,FALSE,"Tran";"Riqfinpro",#N/A,FALSE,"Tran"}</definedName>
    <definedName name="sdfsdfsdfsd" localSheetId="8" hidden="1">{"Riqfin97",#N/A,FALSE,"Tran";"Riqfinpro",#N/A,FALSE,"Tran"}</definedName>
    <definedName name="sdfsdfsdfsd" localSheetId="35" hidden="1">{"Riqfin97",#N/A,FALSE,"Tran";"Riqfinpro",#N/A,FALSE,"Tran"}</definedName>
    <definedName name="sdfsdfsdfsd" localSheetId="2" hidden="1">{"Riqfin97",#N/A,FALSE,"Tran";"Riqfinpro",#N/A,FALSE,"Tran"}</definedName>
    <definedName name="sdfsdfsdfsd" localSheetId="28" hidden="1">{"Riqfin97",#N/A,FALSE,"Tran";"Riqfinpro",#N/A,FALSE,"Tran"}</definedName>
    <definedName name="sdfsdfsdfsd" localSheetId="29" hidden="1">{"Riqfin97",#N/A,FALSE,"Tran";"Riqfinpro",#N/A,FALSE,"Tran"}</definedName>
    <definedName name="sdfsdfsdfsd" localSheetId="30" hidden="1">{"Riqfin97",#N/A,FALSE,"Tran";"Riqfinpro",#N/A,FALSE,"Tran"}</definedName>
    <definedName name="sdfsdfsdfsd" localSheetId="31" hidden="1">{"Riqfin97",#N/A,FALSE,"Tran";"Riqfinpro",#N/A,FALSE,"Tran"}</definedName>
    <definedName name="sdfsdfsdfsd" localSheetId="32" hidden="1">{"Riqfin97",#N/A,FALSE,"Tran";"Riqfinpro",#N/A,FALSE,"Tran"}</definedName>
    <definedName name="sdfsdfsdfsd" localSheetId="33" hidden="1">{"Riqfin97",#N/A,FALSE,"Tran";"Riqfinpro",#N/A,FALSE,"Tran"}</definedName>
    <definedName name="sdfsdfsdfsd" localSheetId="34" hidden="1">{"Riqfin97",#N/A,FALSE,"Tran";"Riqfinpro",#N/A,FALSE,"Tran"}</definedName>
    <definedName name="sdfsdfsdfsd" localSheetId="36" hidden="1">{"Riqfin97",#N/A,FALSE,"Tran";"Riqfinpro",#N/A,FALSE,"Tran"}</definedName>
    <definedName name="sdfsdfsdfsd" localSheetId="39" hidden="1">{"Riqfin97",#N/A,FALSE,"Tran";"Riqfinpro",#N/A,FALSE,"Tran"}</definedName>
    <definedName name="sdfsdfsdfsd" localSheetId="50" hidden="1">{"Riqfin97",#N/A,FALSE,"Tran";"Riqfinpro",#N/A,FALSE,"Tran"}</definedName>
    <definedName name="sdfsdfsdfsd" localSheetId="51" hidden="1">{"Riqfin97",#N/A,FALSE,"Tran";"Riqfinpro",#N/A,FALSE,"Tran"}</definedName>
    <definedName name="sdfsdfsdfsd" localSheetId="52" hidden="1">{"Riqfin97",#N/A,FALSE,"Tran";"Riqfinpro",#N/A,FALSE,"Tran"}</definedName>
    <definedName name="sdfsdfsdfsd" localSheetId="53" hidden="1">{"Riqfin97",#N/A,FALSE,"Tran";"Riqfinpro",#N/A,FALSE,"Tran"}</definedName>
    <definedName name="sdfsdfsdfsd" localSheetId="54" hidden="1">{"Riqfin97",#N/A,FALSE,"Tran";"Riqfinpro",#N/A,FALSE,"Tran"}</definedName>
    <definedName name="sdfsdfsdfsd" localSheetId="55" hidden="1">{"Riqfin97",#N/A,FALSE,"Tran";"Riqfinpro",#N/A,FALSE,"Tran"}</definedName>
    <definedName name="sdfsdfsdfsd" localSheetId="56" hidden="1">{"Riqfin97",#N/A,FALSE,"Tran";"Riqfinpro",#N/A,FALSE,"Tran"}</definedName>
    <definedName name="sdfsdfsdfsd" localSheetId="69" hidden="1">{"Riqfin97",#N/A,FALSE,"Tran";"Riqfinpro",#N/A,FALSE,"Tran"}</definedName>
    <definedName name="sdfsdfsdfsd" localSheetId="70" hidden="1">{"Riqfin97",#N/A,FALSE,"Tran";"Riqfinpro",#N/A,FALSE,"Tran"}</definedName>
    <definedName name="sdfsdfsdfsd" localSheetId="19" hidden="1">{"Riqfin97",#N/A,FALSE,"Tran";"Riqfinpro",#N/A,FALSE,"Tran"}</definedName>
    <definedName name="sdfsdfsdfsd" localSheetId="22" hidden="1">{"Riqfin97",#N/A,FALSE,"Tran";"Riqfinpro",#N/A,FALSE,"Tran"}</definedName>
    <definedName name="sdfsdfsdfsd" localSheetId="24" hidden="1">{"Riqfin97",#N/A,FALSE,"Tran";"Riqfinpro",#N/A,FALSE,"Tran"}</definedName>
    <definedName name="sdfsdfsdfsd" localSheetId="26" hidden="1">{"Riqfin97",#N/A,FALSE,"Tran";"Riqfinpro",#N/A,FALSE,"Tran"}</definedName>
    <definedName name="sdfsdfsdfsd" localSheetId="27" hidden="1">{"Riqfin97",#N/A,FALSE,"Tran";"Riqfinpro",#N/A,FALSE,"Tran"}</definedName>
    <definedName name="sdfsdfsdfsd" localSheetId="0" hidden="1">{"Riqfin97",#N/A,FALSE,"Tran";"Riqfinpro",#N/A,FALSE,"Tran"}</definedName>
    <definedName name="sdfsdfsdfsd" hidden="1">{"Riqfin97",#N/A,FALSE,"Tran";"Riqfinpro",#N/A,FALSE,"Tran"}</definedName>
    <definedName name="sdr" localSheetId="16" hidden="1">{"Riqfin97",#N/A,FALSE,"Tran";"Riqfinpro",#N/A,FALSE,"Tran"}</definedName>
    <definedName name="sdr" localSheetId="25" hidden="1">{"Riqfin97",#N/A,FALSE,"Tran";"Riqfinpro",#N/A,FALSE,"Tran"}</definedName>
    <definedName name="sdr" localSheetId="41" hidden="1">{"Riqfin97",#N/A,FALSE,"Tran";"Riqfinpro",#N/A,FALSE,"Tran"}</definedName>
    <definedName name="sdr" localSheetId="46" hidden="1">{"Riqfin97",#N/A,FALSE,"Tran";"Riqfinpro",#N/A,FALSE,"Tran"}</definedName>
    <definedName name="sdr" localSheetId="7" hidden="1">{"Riqfin97",#N/A,FALSE,"Tran";"Riqfinpro",#N/A,FALSE,"Tran"}</definedName>
    <definedName name="sdr" localSheetId="8" hidden="1">{"Riqfin97",#N/A,FALSE,"Tran";"Riqfinpro",#N/A,FALSE,"Tran"}</definedName>
    <definedName name="sdr" localSheetId="35" hidden="1">{"Riqfin97",#N/A,FALSE,"Tran";"Riqfinpro",#N/A,FALSE,"Tran"}</definedName>
    <definedName name="sdr" localSheetId="2" hidden="1">{"Riqfin97",#N/A,FALSE,"Tran";"Riqfinpro",#N/A,FALSE,"Tran"}</definedName>
    <definedName name="sdr" localSheetId="34" hidden="1">{"Riqfin97",#N/A,FALSE,"Tran";"Riqfinpro",#N/A,FALSE,"Tran"}</definedName>
    <definedName name="sdr" localSheetId="36" hidden="1">{"Riqfin97",#N/A,FALSE,"Tran";"Riqfinpro",#N/A,FALSE,"Tran"}</definedName>
    <definedName name="sdr" localSheetId="39" hidden="1">{"Riqfin97",#N/A,FALSE,"Tran";"Riqfinpro",#N/A,FALSE,"Tran"}</definedName>
    <definedName name="sdr" localSheetId="55" hidden="1">{"Riqfin97",#N/A,FALSE,"Tran";"Riqfinpro",#N/A,FALSE,"Tran"}</definedName>
    <definedName name="sdr" localSheetId="56" hidden="1">{"Riqfin97",#N/A,FALSE,"Tran";"Riqfinpro",#N/A,FALSE,"Tran"}</definedName>
    <definedName name="sdr" localSheetId="69" hidden="1">{"Riqfin97",#N/A,FALSE,"Tran";"Riqfinpro",#N/A,FALSE,"Tran"}</definedName>
    <definedName name="sdr" localSheetId="70" hidden="1">{"Riqfin97",#N/A,FALSE,"Tran";"Riqfinpro",#N/A,FALSE,"Tran"}</definedName>
    <definedName name="sdr" localSheetId="19" hidden="1">{"Riqfin97",#N/A,FALSE,"Tran";"Riqfinpro",#N/A,FALSE,"Tran"}</definedName>
    <definedName name="sdr" localSheetId="22" hidden="1">{"Riqfin97",#N/A,FALSE,"Tran";"Riqfinpro",#N/A,FALSE,"Tran"}</definedName>
    <definedName name="sdr" localSheetId="26" hidden="1">{"Riqfin97",#N/A,FALSE,"Tran";"Riqfinpro",#N/A,FALSE,"Tran"}</definedName>
    <definedName name="sdr" localSheetId="27" hidden="1">{"Riqfin97",#N/A,FALSE,"Tran";"Riqfinpro",#N/A,FALSE,"Tran"}</definedName>
    <definedName name="sdr" localSheetId="0" hidden="1">{"Riqfin97",#N/A,FALSE,"Tran";"Riqfinpro",#N/A,FALSE,"Tran"}</definedName>
    <definedName name="sdr" hidden="1">{"Riqfin97",#N/A,FALSE,"Tran";"Riqfinpro",#N/A,FALSE,"Tran"}</definedName>
    <definedName name="sds_gdp_exp_lari" localSheetId="16">#REF!</definedName>
    <definedName name="sds_gdp_exp_lari" localSheetId="25">#REF!</definedName>
    <definedName name="sds_gdp_exp_lari" localSheetId="41">#REF!</definedName>
    <definedName name="sds_gdp_exp_lari" localSheetId="46">#REF!</definedName>
    <definedName name="sds_gdp_exp_lari" localSheetId="35">#REF!</definedName>
    <definedName name="sds_gdp_exp_lari" localSheetId="29">#REF!</definedName>
    <definedName name="sds_gdp_exp_lari" localSheetId="34">#REF!</definedName>
    <definedName name="sds_gdp_exp_lari" localSheetId="39">#REF!</definedName>
    <definedName name="sds_gdp_exp_lari" localSheetId="55">#REF!</definedName>
    <definedName name="sds_gdp_exp_lari" localSheetId="69">#REF!</definedName>
    <definedName name="sds_gdp_exp_lari" localSheetId="19">#REF!</definedName>
    <definedName name="sds_gdp_exp_lari" localSheetId="26">#REF!</definedName>
    <definedName name="sds_gdp_exp_lari" localSheetId="0">#REF!</definedName>
    <definedName name="sds_gdp_exp_lari">#REF!</definedName>
    <definedName name="sds_gdp_origin" localSheetId="16">#REF!</definedName>
    <definedName name="sds_gdp_origin" localSheetId="41">#REF!</definedName>
    <definedName name="sds_gdp_origin" localSheetId="46">#REF!</definedName>
    <definedName name="sds_gdp_origin" localSheetId="35">#REF!</definedName>
    <definedName name="sds_gdp_origin" localSheetId="29">#REF!</definedName>
    <definedName name="sds_gdp_origin" localSheetId="34">#REF!</definedName>
    <definedName name="sds_gdp_origin" localSheetId="39">#REF!</definedName>
    <definedName name="sds_gdp_origin" localSheetId="55">#REF!</definedName>
    <definedName name="sds_gdp_origin" localSheetId="56">#REF!</definedName>
    <definedName name="sds_gdp_origin" localSheetId="19">#REF!</definedName>
    <definedName name="sds_gdp_origin" localSheetId="26">#REF!</definedName>
    <definedName name="sds_gdp_origin" localSheetId="0">#REF!</definedName>
    <definedName name="sds_gdp_origin">#REF!</definedName>
    <definedName name="sds_gpd_exp_gdp" localSheetId="16">#REF!</definedName>
    <definedName name="sds_gpd_exp_gdp" localSheetId="41">#REF!</definedName>
    <definedName name="sds_gpd_exp_gdp" localSheetId="46">#REF!</definedName>
    <definedName name="sds_gpd_exp_gdp" localSheetId="35">#REF!</definedName>
    <definedName name="sds_gpd_exp_gdp" localSheetId="29">#REF!</definedName>
    <definedName name="sds_gpd_exp_gdp" localSheetId="34">#REF!</definedName>
    <definedName name="sds_gpd_exp_gdp" localSheetId="39">#REF!</definedName>
    <definedName name="sds_gpd_exp_gdp" localSheetId="55">#REF!</definedName>
    <definedName name="sds_gpd_exp_gdp" localSheetId="56">#REF!</definedName>
    <definedName name="sds_gpd_exp_gdp" localSheetId="19">#REF!</definedName>
    <definedName name="sds_gpd_exp_gdp" localSheetId="26">#REF!</definedName>
    <definedName name="sds_gpd_exp_gdp" localSheetId="0">#REF!</definedName>
    <definedName name="sds_gpd_exp_gdp">#REF!</definedName>
    <definedName name="sdsd" localSheetId="15" hidden="1">{"Riqfin97",#N/A,FALSE,"Tran";"Riqfinpro",#N/A,FALSE,"Tran"}</definedName>
    <definedName name="sdsd" localSheetId="16" hidden="1">'[117]Fax a enviar'!#REF!</definedName>
    <definedName name="sdsd" localSheetId="35" hidden="1">'[117]Fax a enviar'!#REF!</definedName>
    <definedName name="sdsd" localSheetId="29" hidden="1">#REF!</definedName>
    <definedName name="sdsd" localSheetId="36" hidden="1">#REF!</definedName>
    <definedName name="sdsd" localSheetId="55" hidden="1">#REF!</definedName>
    <definedName name="sdsd" localSheetId="56" hidden="1">'[117]Fax a enviar'!#REF!</definedName>
    <definedName name="sdsd" localSheetId="70" hidden="1">#REF!</definedName>
    <definedName name="sdsd" localSheetId="26" hidden="1">'[117]Fax a enviar'!#REF!</definedName>
    <definedName name="sdsd" hidden="1">'[117]Fax a enviar'!#REF!</definedName>
    <definedName name="sdsds" localSheetId="16" hidden="1">#REF!</definedName>
    <definedName name="sdsds" localSheetId="25" hidden="1">#REF!</definedName>
    <definedName name="sdsds" localSheetId="41" hidden="1">#REF!</definedName>
    <definedName name="sdsds" localSheetId="46" hidden="1">#REF!</definedName>
    <definedName name="sdsds" localSheetId="35" hidden="1">#REF!</definedName>
    <definedName name="sdsds" localSheetId="29" hidden="1">#REF!</definedName>
    <definedName name="sdsds" localSheetId="33" hidden="1">#REF!</definedName>
    <definedName name="sdsds" localSheetId="34" hidden="1">#REF!</definedName>
    <definedName name="sdsds" localSheetId="39" hidden="1">#REF!</definedName>
    <definedName name="sdsds" localSheetId="50" hidden="1">#REF!</definedName>
    <definedName name="sdsds" localSheetId="51" hidden="1">#REF!</definedName>
    <definedName name="sdsds" localSheetId="55" hidden="1">#REF!</definedName>
    <definedName name="sdsds" localSheetId="56" hidden="1">#REF!</definedName>
    <definedName name="sdsds" localSheetId="69" hidden="1">#REF!</definedName>
    <definedName name="sdsds" localSheetId="19" hidden="1">#REF!</definedName>
    <definedName name="sdsds" localSheetId="26" hidden="1">#REF!</definedName>
    <definedName name="sdsds" localSheetId="0" hidden="1">#REF!</definedName>
    <definedName name="sdsds" hidden="1">#REF!</definedName>
    <definedName name="SECIND" localSheetId="16">#REF!</definedName>
    <definedName name="SECIND" localSheetId="41">#REF!</definedName>
    <definedName name="SECIND" localSheetId="46">#REF!</definedName>
    <definedName name="SECIND" localSheetId="35">#REF!</definedName>
    <definedName name="SECIND" localSheetId="34">#REF!</definedName>
    <definedName name="SECIND" localSheetId="39">#REF!</definedName>
    <definedName name="SECIND" localSheetId="19">#REF!</definedName>
    <definedName name="SECIND" localSheetId="26">#REF!</definedName>
    <definedName name="SECIND" localSheetId="0">#REF!</definedName>
    <definedName name="SECIND">#REF!</definedName>
    <definedName name="SECTORES" localSheetId="16">[171]SPNF!#REF!</definedName>
    <definedName name="SECTORES" localSheetId="35">[171]SPNF!#REF!</definedName>
    <definedName name="SECTORES" localSheetId="36">#REF!</definedName>
    <definedName name="SECTORES" localSheetId="56">[172]SPNF!#REF!</definedName>
    <definedName name="SECTORES" localSheetId="70">#REF!</definedName>
    <definedName name="SECTORES" localSheetId="26">[171]SPNF!#REF!</definedName>
    <definedName name="SECTORES">[171]SPNF!#REF!</definedName>
    <definedName name="seguimiento" localSheetId="16">#REF!</definedName>
    <definedName name="seguimiento" localSheetId="25">#REF!</definedName>
    <definedName name="seguimiento" localSheetId="41">#REF!</definedName>
    <definedName name="seguimiento" localSheetId="46">#REF!</definedName>
    <definedName name="seguimiento" localSheetId="35">#REF!</definedName>
    <definedName name="seguimiento" localSheetId="34">#REF!</definedName>
    <definedName name="seguimiento" localSheetId="39">#REF!</definedName>
    <definedName name="seguimiento" localSheetId="56">#REF!</definedName>
    <definedName name="seguimiento" localSheetId="69">#REF!</definedName>
    <definedName name="seguimiento" localSheetId="19">#REF!</definedName>
    <definedName name="seguimiento" localSheetId="26">#REF!</definedName>
    <definedName name="seguimiento" localSheetId="0">#REF!</definedName>
    <definedName name="seguimiento">#REF!</definedName>
    <definedName name="SEGURIDAD_SOCIAL___BS._PERS._NO_INCORP._AL_PROCESO_ECONOMICO__LEY_N__23966__ART._30" localSheetId="36">#REF!</definedName>
    <definedName name="SEGURIDAD_SOCIAL___BS._PERS._NO_INCORP._AL_PROCESO_ECONOMICO__LEY_N__23966__ART._30" localSheetId="70">#REF!</definedName>
    <definedName name="SEGURIDAD_SOCIAL___BS._PERS._NO_INCORP._AL_PROCESO_ECONOMICO__LEY_N__23966__ART._30">[6]C!$B$22:$N$22</definedName>
    <definedName name="SEGURIDAD_SOCIAL___IVA__LEY_N__23966_ART._5_PTO._2" localSheetId="36">#REF!</definedName>
    <definedName name="SEGURIDAD_SOCIAL___IVA__LEY_N__23966_ART._5_PTO._2" localSheetId="70">#REF!</definedName>
    <definedName name="SEGURIDAD_SOCIAL___IVA__LEY_N__23966_ART._5_PTO._2">[6]C!$B$21:$N$21</definedName>
    <definedName name="sei" localSheetId="16">#REF!</definedName>
    <definedName name="sei" localSheetId="25">#REF!</definedName>
    <definedName name="sei" localSheetId="41">#REF!</definedName>
    <definedName name="sei" localSheetId="46">#REF!</definedName>
    <definedName name="sei" localSheetId="35">#REF!</definedName>
    <definedName name="sei" localSheetId="34">#REF!</definedName>
    <definedName name="sei" localSheetId="39">#REF!</definedName>
    <definedName name="sei" localSheetId="69">#REF!</definedName>
    <definedName name="sei" localSheetId="19">#REF!</definedName>
    <definedName name="sei" localSheetId="26">#REF!</definedName>
    <definedName name="sei" localSheetId="0">#REF!</definedName>
    <definedName name="sei">#REF!</definedName>
    <definedName name="SEK" localSheetId="15">#REF!</definedName>
    <definedName name="SEK" localSheetId="16">#REF!</definedName>
    <definedName name="SEK" localSheetId="41">#REF!</definedName>
    <definedName name="SEK" localSheetId="46">#REF!</definedName>
    <definedName name="SEK" localSheetId="35">#REF!</definedName>
    <definedName name="SEK" localSheetId="29">#REF!</definedName>
    <definedName name="SEK" localSheetId="34">#REF!</definedName>
    <definedName name="SEK" localSheetId="36">#N/A</definedName>
    <definedName name="SEK" localSheetId="39">#REF!</definedName>
    <definedName name="SEK" localSheetId="50">#REF!</definedName>
    <definedName name="SEK" localSheetId="51">#REF!</definedName>
    <definedName name="SEK" localSheetId="55">#REF!</definedName>
    <definedName name="SEK" localSheetId="56">#REF!</definedName>
    <definedName name="SEK" localSheetId="19">#REF!</definedName>
    <definedName name="SEK" localSheetId="26">#REF!</definedName>
    <definedName name="SEK" localSheetId="0">#REF!</definedName>
    <definedName name="SEK">#REF!</definedName>
    <definedName name="Selected_Economic_and_Financial_Indicators" localSheetId="16">#REF!</definedName>
    <definedName name="Selected_Economic_and_Financial_Indicators" localSheetId="41">#REF!</definedName>
    <definedName name="Selected_Economic_and_Financial_Indicators" localSheetId="46">#REF!</definedName>
    <definedName name="Selected_Economic_and_Financial_Indicators" localSheetId="35">#REF!</definedName>
    <definedName name="Selected_Economic_and_Financial_Indicators" localSheetId="34">#REF!</definedName>
    <definedName name="Selected_Economic_and_Financial_Indicators" localSheetId="39">#REF!</definedName>
    <definedName name="Selected_Economic_and_Financial_Indicators" localSheetId="19">#REF!</definedName>
    <definedName name="Selected_Economic_and_Financial_Indicators" localSheetId="26">#REF!</definedName>
    <definedName name="Selected_Economic_and_Financial_Indicators" localSheetId="0">#REF!</definedName>
    <definedName name="Selected_Economic_and_Financial_Indicators">#REF!</definedName>
    <definedName name="SelNE" localSheetId="16">#REF!</definedName>
    <definedName name="SelNE" localSheetId="41">#REF!</definedName>
    <definedName name="SelNE" localSheetId="46">#REF!</definedName>
    <definedName name="SelNE" localSheetId="35">#REF!</definedName>
    <definedName name="SelNE" localSheetId="34">#REF!</definedName>
    <definedName name="SelNE" localSheetId="39">#REF!</definedName>
    <definedName name="SelNE" localSheetId="19">#REF!</definedName>
    <definedName name="SelNE" localSheetId="26">#REF!</definedName>
    <definedName name="SelNE" localSheetId="0">#REF!</definedName>
    <definedName name="SelNE">#REF!</definedName>
    <definedName name="SelNEperc" localSheetId="16">#REF!</definedName>
    <definedName name="SelNEperc" localSheetId="41">#REF!</definedName>
    <definedName name="SelNEperc" localSheetId="46">#REF!</definedName>
    <definedName name="SelNEperc" localSheetId="35">#REF!</definedName>
    <definedName name="SelNEperc" localSheetId="34">#REF!</definedName>
    <definedName name="SelNEperc" localSheetId="39">#REF!</definedName>
    <definedName name="SelNEperc" localSheetId="19">#REF!</definedName>
    <definedName name="SelNEperc" localSheetId="26">#REF!</definedName>
    <definedName name="SelNEperc" localSheetId="0">#REF!</definedName>
    <definedName name="SelNEperc">#REF!</definedName>
    <definedName name="SEMANAL" localSheetId="16">#REF!</definedName>
    <definedName name="SEMANAL" localSheetId="41">#REF!</definedName>
    <definedName name="SEMANAL" localSheetId="46">#REF!</definedName>
    <definedName name="SEMANAL" localSheetId="35">#REF!</definedName>
    <definedName name="SEMANAL" localSheetId="34">#REF!</definedName>
    <definedName name="SEMANAL" localSheetId="39">#REF!</definedName>
    <definedName name="SEMANAL" localSheetId="19">#REF!</definedName>
    <definedName name="SEMANAL" localSheetId="26">#REF!</definedName>
    <definedName name="SEMANAL" localSheetId="0">#REF!</definedName>
    <definedName name="SEMANAL">#REF!</definedName>
    <definedName name="sencount" hidden="1">2</definedName>
    <definedName name="SEP._89" localSheetId="16">#REF!</definedName>
    <definedName name="SEP._89" localSheetId="25">#REF!</definedName>
    <definedName name="SEP._89" localSheetId="41">#REF!</definedName>
    <definedName name="SEP._89" localSheetId="46">#REF!</definedName>
    <definedName name="SEP._89" localSheetId="35">#REF!</definedName>
    <definedName name="SEP._89" localSheetId="34">#REF!</definedName>
    <definedName name="SEP._89" localSheetId="39">#REF!</definedName>
    <definedName name="SEP._89" localSheetId="69">#REF!</definedName>
    <definedName name="SEP._89" localSheetId="19">#REF!</definedName>
    <definedName name="SEP._89" localSheetId="26">#REF!</definedName>
    <definedName name="SEP._89" localSheetId="0">#REF!</definedName>
    <definedName name="SEP._89">#REF!</definedName>
    <definedName name="ser" localSheetId="15" hidden="1">{"Riqfin97",#N/A,FALSE,"Tran";"Riqfinpro",#N/A,FALSE,"Tran"}</definedName>
    <definedName name="ser" localSheetId="16" hidden="1">{"Riqfin97",#N/A,FALSE,"Tran";"Riqfinpro",#N/A,FALSE,"Tran"}</definedName>
    <definedName name="ser" localSheetId="23" hidden="1">{"Riqfin97",#N/A,FALSE,"Tran";"Riqfinpro",#N/A,FALSE,"Tran"}</definedName>
    <definedName name="ser" localSheetId="25" hidden="1">{"Riqfin97",#N/A,FALSE,"Tran";"Riqfinpro",#N/A,FALSE,"Tran"}</definedName>
    <definedName name="ser" localSheetId="41" hidden="1">{"Riqfin97",#N/A,FALSE,"Tran";"Riqfinpro",#N/A,FALSE,"Tran"}</definedName>
    <definedName name="ser" localSheetId="46" hidden="1">{"Riqfin97",#N/A,FALSE,"Tran";"Riqfinpro",#N/A,FALSE,"Tran"}</definedName>
    <definedName name="ser" localSheetId="7" hidden="1">{"Riqfin97",#N/A,FALSE,"Tran";"Riqfinpro",#N/A,FALSE,"Tran"}</definedName>
    <definedName name="ser" localSheetId="8" hidden="1">{"Riqfin97",#N/A,FALSE,"Tran";"Riqfinpro",#N/A,FALSE,"Tran"}</definedName>
    <definedName name="ser" localSheetId="35" hidden="1">{"Riqfin97",#N/A,FALSE,"Tran";"Riqfinpro",#N/A,FALSE,"Tran"}</definedName>
    <definedName name="ser" localSheetId="2" hidden="1">{"Riqfin97",#N/A,FALSE,"Tran";"Riqfinpro",#N/A,FALSE,"Tran"}</definedName>
    <definedName name="ser" localSheetId="28" hidden="1">{"Riqfin97",#N/A,FALSE,"Tran";"Riqfinpro",#N/A,FALSE,"Tran"}</definedName>
    <definedName name="ser" localSheetId="29" hidden="1">{"Riqfin97",#N/A,FALSE,"Tran";"Riqfinpro",#N/A,FALSE,"Tran"}</definedName>
    <definedName name="ser" localSheetId="30" hidden="1">{"Riqfin97",#N/A,FALSE,"Tran";"Riqfinpro",#N/A,FALSE,"Tran"}</definedName>
    <definedName name="ser" localSheetId="31" hidden="1">{"Riqfin97",#N/A,FALSE,"Tran";"Riqfinpro",#N/A,FALSE,"Tran"}</definedName>
    <definedName name="ser" localSheetId="32" hidden="1">{"Riqfin97",#N/A,FALSE,"Tran";"Riqfinpro",#N/A,FALSE,"Tran"}</definedName>
    <definedName name="ser" localSheetId="33" hidden="1">{"Riqfin97",#N/A,FALSE,"Tran";"Riqfinpro",#N/A,FALSE,"Tran"}</definedName>
    <definedName name="ser" localSheetId="34" hidden="1">{"Riqfin97",#N/A,FALSE,"Tran";"Riqfinpro",#N/A,FALSE,"Tran"}</definedName>
    <definedName name="ser" localSheetId="36" hidden="1">{"Riqfin97",#N/A,FALSE,"Tran";"Riqfinpro",#N/A,FALSE,"Tran"}</definedName>
    <definedName name="ser" localSheetId="39" hidden="1">{"Riqfin97",#N/A,FALSE,"Tran";"Riqfinpro",#N/A,FALSE,"Tran"}</definedName>
    <definedName name="ser" localSheetId="50" hidden="1">{"Riqfin97",#N/A,FALSE,"Tran";"Riqfinpro",#N/A,FALSE,"Tran"}</definedName>
    <definedName name="ser" localSheetId="51" hidden="1">{"Riqfin97",#N/A,FALSE,"Tran";"Riqfinpro",#N/A,FALSE,"Tran"}</definedName>
    <definedName name="ser" localSheetId="52" hidden="1">{"Riqfin97",#N/A,FALSE,"Tran";"Riqfinpro",#N/A,FALSE,"Tran"}</definedName>
    <definedName name="ser" localSheetId="53" hidden="1">{"Riqfin97",#N/A,FALSE,"Tran";"Riqfinpro",#N/A,FALSE,"Tran"}</definedName>
    <definedName name="ser" localSheetId="54" hidden="1">{"Riqfin97",#N/A,FALSE,"Tran";"Riqfinpro",#N/A,FALSE,"Tran"}</definedName>
    <definedName name="ser" localSheetId="55" hidden="1">{"Riqfin97",#N/A,FALSE,"Tran";"Riqfinpro",#N/A,FALSE,"Tran"}</definedName>
    <definedName name="ser" localSheetId="56" hidden="1">{"Riqfin97",#N/A,FALSE,"Tran";"Riqfinpro",#N/A,FALSE,"Tran"}</definedName>
    <definedName name="ser" localSheetId="69" hidden="1">{"Riqfin97",#N/A,FALSE,"Tran";"Riqfinpro",#N/A,FALSE,"Tran"}</definedName>
    <definedName name="ser" localSheetId="70" hidden="1">{"Riqfin97",#N/A,FALSE,"Tran";"Riqfinpro",#N/A,FALSE,"Tran"}</definedName>
    <definedName name="ser" localSheetId="19" hidden="1">{"Riqfin97",#N/A,FALSE,"Tran";"Riqfinpro",#N/A,FALSE,"Tran"}</definedName>
    <definedName name="ser" localSheetId="22" hidden="1">{"Riqfin97",#N/A,FALSE,"Tran";"Riqfinpro",#N/A,FALSE,"Tran"}</definedName>
    <definedName name="ser" localSheetId="24" hidden="1">{"Riqfin97",#N/A,FALSE,"Tran";"Riqfinpro",#N/A,FALSE,"Tran"}</definedName>
    <definedName name="ser" localSheetId="26" hidden="1">{"Riqfin97",#N/A,FALSE,"Tran";"Riqfinpro",#N/A,FALSE,"Tran"}</definedName>
    <definedName name="ser" localSheetId="27" hidden="1">{"Riqfin97",#N/A,FALSE,"Tran";"Riqfinpro",#N/A,FALSE,"Tran"}</definedName>
    <definedName name="ser" localSheetId="0" hidden="1">{"Riqfin97",#N/A,FALSE,"Tran";"Riqfinpro",#N/A,FALSE,"Tran"}</definedName>
    <definedName name="ser" hidden="1">{"Riqfin97",#N/A,FALSE,"Tran";"Riqfinpro",#N/A,FALSE,"Tran"}</definedName>
    <definedName name="SHEET_A._Contents_and_file_description" localSheetId="16">#REF!</definedName>
    <definedName name="SHEET_A._Contents_and_file_description" localSheetId="25">#REF!</definedName>
    <definedName name="SHEET_A._Contents_and_file_description" localSheetId="41">#REF!</definedName>
    <definedName name="SHEET_A._Contents_and_file_description" localSheetId="46">#REF!</definedName>
    <definedName name="SHEET_A._Contents_and_file_description" localSheetId="35">#REF!</definedName>
    <definedName name="SHEET_A._Contents_and_file_description" localSheetId="34">#REF!</definedName>
    <definedName name="SHEET_A._Contents_and_file_description" localSheetId="39">#REF!</definedName>
    <definedName name="SHEET_A._Contents_and_file_description" localSheetId="69">#REF!</definedName>
    <definedName name="SHEET_A._Contents_and_file_description" localSheetId="19">#REF!</definedName>
    <definedName name="SHEET_A._Contents_and_file_description" localSheetId="26">#REF!</definedName>
    <definedName name="SHEET_A._Contents_and_file_description" localSheetId="0">#REF!</definedName>
    <definedName name="SHEET_A._Contents_and_file_description">#REF!</definedName>
    <definedName name="SHEET_B._DATA_FROM_TO_OTHER_FILES" localSheetId="16">#REF!</definedName>
    <definedName name="SHEET_B._DATA_FROM_TO_OTHER_FILES" localSheetId="41">#REF!</definedName>
    <definedName name="SHEET_B._DATA_FROM_TO_OTHER_FILES" localSheetId="46">#REF!</definedName>
    <definedName name="SHEET_B._DATA_FROM_TO_OTHER_FILES" localSheetId="35">#REF!</definedName>
    <definedName name="SHEET_B._DATA_FROM_TO_OTHER_FILES" localSheetId="34">#REF!</definedName>
    <definedName name="SHEET_B._DATA_FROM_TO_OTHER_FILES" localSheetId="39">#REF!</definedName>
    <definedName name="SHEET_B._DATA_FROM_TO_OTHER_FILES" localSheetId="19">#REF!</definedName>
    <definedName name="SHEET_B._DATA_FROM_TO_OTHER_FILES" localSheetId="26">#REF!</definedName>
    <definedName name="SHEET_B._DATA_FROM_TO_OTHER_FILES" localSheetId="0">#REF!</definedName>
    <definedName name="SHEET_B._DATA_FROM_TO_OTHER_FILES">#REF!</definedName>
    <definedName name="SHEET_C._RAW_DATA1" localSheetId="16">#REF!</definedName>
    <definedName name="SHEET_C._RAW_DATA1" localSheetId="41">#REF!</definedName>
    <definedName name="SHEET_C._RAW_DATA1" localSheetId="46">#REF!</definedName>
    <definedName name="SHEET_C._RAW_DATA1" localSheetId="35">#REF!</definedName>
    <definedName name="SHEET_C._RAW_DATA1" localSheetId="34">#REF!</definedName>
    <definedName name="SHEET_C._RAW_DATA1" localSheetId="39">#REF!</definedName>
    <definedName name="SHEET_C._RAW_DATA1" localSheetId="19">#REF!</definedName>
    <definedName name="SHEET_C._RAW_DATA1" localSheetId="26">#REF!</definedName>
    <definedName name="SHEET_C._RAW_DATA1" localSheetId="0">#REF!</definedName>
    <definedName name="SHEET_C._RAW_DATA1">#REF!</definedName>
    <definedName name="SHEET_C._RAW_DATA2" localSheetId="16">#REF!</definedName>
    <definedName name="SHEET_C._RAW_DATA2" localSheetId="41">#REF!</definedName>
    <definedName name="SHEET_C._RAW_DATA2" localSheetId="46">#REF!</definedName>
    <definedName name="SHEET_C._RAW_DATA2" localSheetId="35">#REF!</definedName>
    <definedName name="SHEET_C._RAW_DATA2" localSheetId="34">#REF!</definedName>
    <definedName name="SHEET_C._RAW_DATA2" localSheetId="39">#REF!</definedName>
    <definedName name="SHEET_C._RAW_DATA2" localSheetId="19">#REF!</definedName>
    <definedName name="SHEET_C._RAW_DATA2" localSheetId="26">#REF!</definedName>
    <definedName name="SHEET_C._RAW_DATA2" localSheetId="0">#REF!</definedName>
    <definedName name="SHEET_C._RAW_DATA2">#REF!</definedName>
    <definedName name="SHEET_D._DATA_TRANSFORMATIONS" localSheetId="16">#REF!</definedName>
    <definedName name="SHEET_D._DATA_TRANSFORMATIONS" localSheetId="41">#REF!</definedName>
    <definedName name="SHEET_D._DATA_TRANSFORMATIONS" localSheetId="46">#REF!</definedName>
    <definedName name="SHEET_D._DATA_TRANSFORMATIONS" localSheetId="35">#REF!</definedName>
    <definedName name="SHEET_D._DATA_TRANSFORMATIONS" localSheetId="34">#REF!</definedName>
    <definedName name="SHEET_D._DATA_TRANSFORMATIONS" localSheetId="39">#REF!</definedName>
    <definedName name="SHEET_D._DATA_TRANSFORMATIONS" localSheetId="19">#REF!</definedName>
    <definedName name="SHEET_D._DATA_TRANSFORMATIONS" localSheetId="26">#REF!</definedName>
    <definedName name="SHEET_D._DATA_TRANSFORMATIONS" localSheetId="0">#REF!</definedName>
    <definedName name="SHEET_D._DATA_TRANSFORMATIONS">#REF!</definedName>
    <definedName name="SHEET_E._FINAL_TABLES" localSheetId="16">#REF!</definedName>
    <definedName name="SHEET_E._FINAL_TABLES" localSheetId="41">#REF!</definedName>
    <definedName name="SHEET_E._FINAL_TABLES" localSheetId="46">#REF!</definedName>
    <definedName name="SHEET_E._FINAL_TABLES" localSheetId="35">#REF!</definedName>
    <definedName name="SHEET_E._FINAL_TABLES" localSheetId="34">#REF!</definedName>
    <definedName name="SHEET_E._FINAL_TABLES" localSheetId="39">#REF!</definedName>
    <definedName name="SHEET_E._FINAL_TABLES" localSheetId="19">#REF!</definedName>
    <definedName name="SHEET_E._FINAL_TABLES" localSheetId="26">#REF!</definedName>
    <definedName name="SHEET_E._FINAL_TABLES" localSheetId="0">#REF!</definedName>
    <definedName name="SHEET_E._FINAL_TABLES">#REF!</definedName>
    <definedName name="Sheet1_Chart_2_ChartType" hidden="1">64</definedName>
    <definedName name="SID" localSheetId="16">#REF!</definedName>
    <definedName name="SID" localSheetId="25">#REF!</definedName>
    <definedName name="SID" localSheetId="41">#REF!</definedName>
    <definedName name="SID" localSheetId="46">#REF!</definedName>
    <definedName name="SID" localSheetId="35">#REF!</definedName>
    <definedName name="SID" localSheetId="29">#REF!</definedName>
    <definedName name="SID" localSheetId="33">#REF!</definedName>
    <definedName name="SID" localSheetId="34">#REF!</definedName>
    <definedName name="SID" localSheetId="39">#REF!</definedName>
    <definedName name="SID" localSheetId="50">#REF!</definedName>
    <definedName name="SID" localSheetId="51">#REF!</definedName>
    <definedName name="SID" localSheetId="55">#REF!</definedName>
    <definedName name="SID" localSheetId="56">#REF!</definedName>
    <definedName name="SID" localSheetId="69">#REF!</definedName>
    <definedName name="SID" localSheetId="19">#REF!</definedName>
    <definedName name="SID" localSheetId="26">#REF!</definedName>
    <definedName name="SID" localSheetId="0">#REF!</definedName>
    <definedName name="SID">#REF!</definedName>
    <definedName name="SIDXGOB" localSheetId="36">#REF!</definedName>
    <definedName name="SIDXGOB" localSheetId="70">#REF!</definedName>
    <definedName name="SIDXGOB">'[109]SFISCAL-MOD'!$A$146:$IV$146</definedName>
    <definedName name="SING" localSheetId="15">#REF!</definedName>
    <definedName name="SING" localSheetId="16">#REF!</definedName>
    <definedName name="SING" localSheetId="25">#REF!</definedName>
    <definedName name="SING" localSheetId="41">#REF!</definedName>
    <definedName name="SING" localSheetId="46">#REF!</definedName>
    <definedName name="SING" localSheetId="35">#REF!</definedName>
    <definedName name="SING" localSheetId="29">#REF!</definedName>
    <definedName name="SING" localSheetId="34">#REF!</definedName>
    <definedName name="SING" localSheetId="36">#N/A</definedName>
    <definedName name="SING" localSheetId="39">#REF!</definedName>
    <definedName name="SING" localSheetId="50">#REF!</definedName>
    <definedName name="SING" localSheetId="51">#REF!</definedName>
    <definedName name="SING" localSheetId="55">#REF!</definedName>
    <definedName name="SING" localSheetId="56">#REF!</definedName>
    <definedName name="SING" localSheetId="69">#REF!</definedName>
    <definedName name="SING" localSheetId="19">#REF!</definedName>
    <definedName name="SING" localSheetId="26">#REF!</definedName>
    <definedName name="SING" localSheetId="0">#REF!</definedName>
    <definedName name="SING">#REF!</definedName>
    <definedName name="SING1" localSheetId="15">#REF!</definedName>
    <definedName name="SING1" localSheetId="16">#REF!</definedName>
    <definedName name="SING1" localSheetId="41">#REF!</definedName>
    <definedName name="SING1" localSheetId="46">#REF!</definedName>
    <definedName name="SING1" localSheetId="35">#REF!</definedName>
    <definedName name="SING1" localSheetId="29">#REF!</definedName>
    <definedName name="SING1" localSheetId="34">#REF!</definedName>
    <definedName name="SING1" localSheetId="36">#N/A</definedName>
    <definedName name="SING1" localSheetId="39">#REF!</definedName>
    <definedName name="SING1" localSheetId="50">#REF!</definedName>
    <definedName name="SING1" localSheetId="51">#REF!</definedName>
    <definedName name="SING1" localSheetId="55">#REF!</definedName>
    <definedName name="SING1" localSheetId="56">#REF!</definedName>
    <definedName name="SING1" localSheetId="19">#REF!</definedName>
    <definedName name="SING1" localSheetId="26">#REF!</definedName>
    <definedName name="SING1" localSheetId="0">#REF!</definedName>
    <definedName name="SING1">#REF!</definedName>
    <definedName name="SISBANCARIO" localSheetId="16">#REF!</definedName>
    <definedName name="SISBANCARIO" localSheetId="41">#REF!</definedName>
    <definedName name="SISBANCARIO" localSheetId="46">#REF!</definedName>
    <definedName name="SISBANCARIO" localSheetId="35">#REF!</definedName>
    <definedName name="SISBANCARIO" localSheetId="34">#REF!</definedName>
    <definedName name="SISBANCARIO" localSheetId="39">#REF!</definedName>
    <definedName name="SISBANCARIO" localSheetId="19">#REF!</definedName>
    <definedName name="SISBANCARIO" localSheetId="26">#REF!</definedName>
    <definedName name="SISBANCARIO" localSheetId="0">#REF!</definedName>
    <definedName name="SISBANCARIO">#REF!</definedName>
    <definedName name="sisfin1" localSheetId="16">#REF!</definedName>
    <definedName name="sisfin1" localSheetId="41">#REF!</definedName>
    <definedName name="sisfin1" localSheetId="46">#REF!</definedName>
    <definedName name="sisfin1" localSheetId="35">#REF!</definedName>
    <definedName name="sisfin1" localSheetId="34">#REF!</definedName>
    <definedName name="sisfin1" localSheetId="39">#REF!</definedName>
    <definedName name="sisfin1" localSheetId="19">#REF!</definedName>
    <definedName name="sisfin1" localSheetId="26">#REF!</definedName>
    <definedName name="sisfin1" localSheetId="0">#REF!</definedName>
    <definedName name="sisfin1">#REF!</definedName>
    <definedName name="sisfin2" localSheetId="16">#REF!</definedName>
    <definedName name="sisfin2" localSheetId="41">#REF!</definedName>
    <definedName name="sisfin2" localSheetId="46">#REF!</definedName>
    <definedName name="sisfin2" localSheetId="35">#REF!</definedName>
    <definedName name="sisfin2" localSheetId="34">#REF!</definedName>
    <definedName name="sisfin2" localSheetId="39">#REF!</definedName>
    <definedName name="sisfin2" localSheetId="19">#REF!</definedName>
    <definedName name="sisfin2" localSheetId="26">#REF!</definedName>
    <definedName name="sisfin2" localSheetId="0">#REF!</definedName>
    <definedName name="sisfin2">#REF!</definedName>
    <definedName name="SISTEMA_BANCARIO_NACIONAL" localSheetId="16">#REF!</definedName>
    <definedName name="SISTEMA_BANCARIO_NACIONAL" localSheetId="41">#REF!</definedName>
    <definedName name="SISTEMA_BANCARIO_NACIONAL" localSheetId="46">#REF!</definedName>
    <definedName name="SISTEMA_BANCARIO_NACIONAL" localSheetId="35">#REF!</definedName>
    <definedName name="SISTEMA_BANCARIO_NACIONAL" localSheetId="34">#REF!</definedName>
    <definedName name="SISTEMA_BANCARIO_NACIONAL" localSheetId="39">#REF!</definedName>
    <definedName name="SISTEMA_BANCARIO_NACIONAL" localSheetId="19">#REF!</definedName>
    <definedName name="SISTEMA_BANCARIO_NACIONAL" localSheetId="26">#REF!</definedName>
    <definedName name="SISTEMA_BANCARIO_NACIONAL" localSheetId="0">#REF!</definedName>
    <definedName name="SISTEMA_BANCARIO_NACIONAL">#REF!</definedName>
    <definedName name="sksksksk" localSheetId="16">#REF!</definedName>
    <definedName name="sksksksk" localSheetId="41">#REF!</definedName>
    <definedName name="sksksksk" localSheetId="46">#REF!</definedName>
    <definedName name="sksksksk" localSheetId="35">#REF!</definedName>
    <definedName name="sksksksk" localSheetId="34">#REF!</definedName>
    <definedName name="sksksksk" localSheetId="39">#REF!</definedName>
    <definedName name="sksksksk" localSheetId="19">#REF!</definedName>
    <definedName name="sksksksk" localSheetId="26">#REF!</definedName>
    <definedName name="sksksksk" localSheetId="0">#REF!</definedName>
    <definedName name="sksksksk">#REF!</definedName>
    <definedName name="snp" localSheetId="16">'[165]Credit ratings on 1st issues'!#REF!</definedName>
    <definedName name="snp" localSheetId="35">'[165]Credit ratings on 1st issues'!#REF!</definedName>
    <definedName name="snp" localSheetId="29">#REF!</definedName>
    <definedName name="snp" localSheetId="36">#REF!</definedName>
    <definedName name="snp" localSheetId="50">#REF!</definedName>
    <definedName name="snp" localSheetId="51">#REF!</definedName>
    <definedName name="snp" localSheetId="55">#REF!</definedName>
    <definedName name="snp" localSheetId="70">#REF!</definedName>
    <definedName name="snp" localSheetId="26">'[165]Credit ratings on 1st issues'!#REF!</definedName>
    <definedName name="snp">'[165]Credit ratings on 1st issues'!#REF!</definedName>
    <definedName name="SOL" localSheetId="36">#REF!</definedName>
    <definedName name="SOL" localSheetId="70">#REF!</definedName>
    <definedName name="SOL">[80]SOLVENCIA!$D$5</definedName>
    <definedName name="Solvencia" localSheetId="36">#REF!</definedName>
    <definedName name="Solvencia" localSheetId="70">#REF!</definedName>
    <definedName name="Solvencia">'[64]Ranking Bancario'!$B$4:$F$54</definedName>
    <definedName name="SortRange" localSheetId="16">#REF!</definedName>
    <definedName name="SortRange" localSheetId="25">#REF!</definedName>
    <definedName name="SortRange" localSheetId="41">#REF!</definedName>
    <definedName name="SortRange" localSheetId="46">#REF!</definedName>
    <definedName name="SortRange" localSheetId="35">#REF!</definedName>
    <definedName name="SortRange" localSheetId="29">#REF!</definedName>
    <definedName name="SortRange" localSheetId="33">#REF!</definedName>
    <definedName name="SortRange" localSheetId="34">#REF!</definedName>
    <definedName name="SortRange" localSheetId="39">#REF!</definedName>
    <definedName name="SortRange" localSheetId="50">#REF!</definedName>
    <definedName name="SortRange" localSheetId="51">#REF!</definedName>
    <definedName name="SortRange" localSheetId="55">#REF!</definedName>
    <definedName name="SortRange" localSheetId="56">#REF!</definedName>
    <definedName name="SortRange" localSheetId="69">#REF!</definedName>
    <definedName name="SortRange" localSheetId="19">#REF!</definedName>
    <definedName name="SortRange" localSheetId="26">#REF!</definedName>
    <definedName name="SortRange" localSheetId="0">#REF!</definedName>
    <definedName name="SortRange">#REF!</definedName>
    <definedName name="SP" localSheetId="16">#REF!</definedName>
    <definedName name="SP" localSheetId="41">#REF!</definedName>
    <definedName name="SP" localSheetId="46">#REF!</definedName>
    <definedName name="SP" localSheetId="35">#REF!</definedName>
    <definedName name="SP" localSheetId="34">#REF!</definedName>
    <definedName name="SP" localSheetId="39">#REF!</definedName>
    <definedName name="SP" localSheetId="19">#REF!</definedName>
    <definedName name="SP" localSheetId="26">#REF!</definedName>
    <definedName name="SP" localSheetId="0">#REF!</definedName>
    <definedName name="SP">#REF!</definedName>
    <definedName name="Spain_wt" localSheetId="36">#REF!</definedName>
    <definedName name="Spain_wt" localSheetId="70">#REF!</definedName>
    <definedName name="Spain_wt">'[85]OECD wgt'!$B$31</definedName>
    <definedName name="SPG" localSheetId="16">#REF!</definedName>
    <definedName name="SPG" localSheetId="25">#REF!</definedName>
    <definedName name="SPG" localSheetId="41">#REF!</definedName>
    <definedName name="SPG" localSheetId="46">#REF!</definedName>
    <definedName name="SPG" localSheetId="35">#REF!</definedName>
    <definedName name="SPG" localSheetId="34">#REF!</definedName>
    <definedName name="SPG" localSheetId="39">#REF!</definedName>
    <definedName name="SPG" localSheetId="56">#REF!</definedName>
    <definedName name="SPG" localSheetId="69">#REF!</definedName>
    <definedName name="SPG" localSheetId="19">#REF!</definedName>
    <definedName name="SPG" localSheetId="26">#REF!</definedName>
    <definedName name="SPG" localSheetId="0">#REF!</definedName>
    <definedName name="SPG">#REF!</definedName>
    <definedName name="SPN">#N/A</definedName>
    <definedName name="spnf" localSheetId="16">'[170]SPNF Acuerdo Incl. Int.'!spnf</definedName>
    <definedName name="spnf" localSheetId="21">'[170]SPNF Acuerdo Incl. Int.'!spnf</definedName>
    <definedName name="spnf" localSheetId="41">'[170]SPNF Acuerdo Incl. Int.'!spnf</definedName>
    <definedName name="spnf" localSheetId="43">'[170]SPNF Acuerdo Incl. Int.'!spnf</definedName>
    <definedName name="spnf" localSheetId="46">'[170]SPNF Acuerdo Incl. Int.'!spnf</definedName>
    <definedName name="spnf" localSheetId="6">'[170]SPNF Acuerdo Incl. Int.'!spnf</definedName>
    <definedName name="spnf" localSheetId="10">#REF!</definedName>
    <definedName name="spnf" localSheetId="36">#REF!</definedName>
    <definedName name="spnf" localSheetId="12">'[170]SPNF Acuerdo Incl. Int.'!spnf</definedName>
    <definedName name="spnf" localSheetId="45">'[170]SPNF Acuerdo Incl. Int.'!spnf</definedName>
    <definedName name="spnf" localSheetId="50">#REF!</definedName>
    <definedName name="spnf" localSheetId="55">#REF!</definedName>
    <definedName name="spnf" localSheetId="56">'[170]SPNF Acuerdo Incl. Int.'!spnf</definedName>
    <definedName name="spnf" localSheetId="66">'[170]SPNF Acuerdo Incl. Int.'!spnf</definedName>
    <definedName name="spnf" localSheetId="70">#REF!</definedName>
    <definedName name="spnf" localSheetId="19">'[170]SPNF Acuerdo Incl. Int.'!spnf</definedName>
    <definedName name="spnf" localSheetId="26">'[170]SPNF Acuerdo Incl. Int.'!spnf</definedName>
    <definedName name="spnf">'[170]SPNF Acuerdo Incl. Int.'!spnf</definedName>
    <definedName name="Spread_Between_Highest_and_Lowest_Rates" localSheetId="36">#REF!</definedName>
    <definedName name="Spread_Between_Highest_and_Lowest_Rates" localSheetId="55">#REF!</definedName>
    <definedName name="Spread_Between_Highest_and_Lowest_Rates" localSheetId="70">#REF!</definedName>
    <definedName name="Spread_Between_Highest_and_Lowest_Rates">'[86]Inter-Bank'!$N$5</definedName>
    <definedName name="SPSS" localSheetId="16">#REF!</definedName>
    <definedName name="SPSS" localSheetId="25">#REF!</definedName>
    <definedName name="SPSS" localSheetId="41">#REF!</definedName>
    <definedName name="SPSS" localSheetId="46">#REF!</definedName>
    <definedName name="SPSS" localSheetId="35">#REF!</definedName>
    <definedName name="SPSS" localSheetId="34">#REF!</definedName>
    <definedName name="SPSS" localSheetId="39">#REF!</definedName>
    <definedName name="SPSS" localSheetId="56">#REF!</definedName>
    <definedName name="SPSS" localSheetId="69">#REF!</definedName>
    <definedName name="SPSS" localSheetId="19">#REF!</definedName>
    <definedName name="SPSS" localSheetId="26">#REF!</definedName>
    <definedName name="SPSS" localSheetId="0">#REF!</definedName>
    <definedName name="SPSS">#REF!</definedName>
    <definedName name="SRTable" localSheetId="16">#REF!</definedName>
    <definedName name="SRTable" localSheetId="41">#REF!</definedName>
    <definedName name="SRTable" localSheetId="46">#REF!</definedName>
    <definedName name="SRTable" localSheetId="35">#REF!</definedName>
    <definedName name="SRTable" localSheetId="34">#REF!</definedName>
    <definedName name="SRTable" localSheetId="39">#REF!</definedName>
    <definedName name="SRTable" localSheetId="56">#REF!</definedName>
    <definedName name="SRTable" localSheetId="19">#REF!</definedName>
    <definedName name="SRTable" localSheetId="26">#REF!</definedName>
    <definedName name="SRTable" localSheetId="0">#REF!</definedName>
    <definedName name="SRTable">#REF!</definedName>
    <definedName name="srtable1" localSheetId="16">#REF!</definedName>
    <definedName name="srtable1" localSheetId="41">#REF!</definedName>
    <definedName name="srtable1" localSheetId="46">#REF!</definedName>
    <definedName name="srtable1" localSheetId="35">#REF!</definedName>
    <definedName name="srtable1" localSheetId="34">#REF!</definedName>
    <definedName name="srtable1" localSheetId="39">#REF!</definedName>
    <definedName name="srtable1" localSheetId="56">#REF!</definedName>
    <definedName name="srtable1" localSheetId="19">#REF!</definedName>
    <definedName name="srtable1" localSheetId="26">#REF!</definedName>
    <definedName name="srtable1" localSheetId="0">#REF!</definedName>
    <definedName name="srtable1">#REF!</definedName>
    <definedName name="srtbl" localSheetId="16">#REF!</definedName>
    <definedName name="srtbl" localSheetId="41">#REF!</definedName>
    <definedName name="srtbl" localSheetId="46">#REF!</definedName>
    <definedName name="srtbl" localSheetId="35">#REF!</definedName>
    <definedName name="srtbl" localSheetId="34">#REF!</definedName>
    <definedName name="srtbl" localSheetId="39">#REF!</definedName>
    <definedName name="srtbl" localSheetId="19">#REF!</definedName>
    <definedName name="srtbl" localSheetId="26">#REF!</definedName>
    <definedName name="srtbl" localSheetId="0">#REF!</definedName>
    <definedName name="srtbl">#REF!</definedName>
    <definedName name="SS" localSheetId="36">#REF!</definedName>
    <definedName name="SS" localSheetId="70">#REF!</definedName>
    <definedName name="SS">[189]IMATA!$B$45:$B$108</definedName>
    <definedName name="SSperc" localSheetId="16">#REF!</definedName>
    <definedName name="SSperc" localSheetId="25">#REF!</definedName>
    <definedName name="SSperc" localSheetId="41">#REF!</definedName>
    <definedName name="SSperc" localSheetId="46">#REF!</definedName>
    <definedName name="SSperc" localSheetId="35">#REF!</definedName>
    <definedName name="SSperc" localSheetId="34">#REF!</definedName>
    <definedName name="SSperc" localSheetId="39">#REF!</definedName>
    <definedName name="SSperc" localSheetId="56">#REF!</definedName>
    <definedName name="SSperc" localSheetId="69">#REF!</definedName>
    <definedName name="SSperc" localSheetId="19">#REF!</definedName>
    <definedName name="SSperc" localSheetId="26">#REF!</definedName>
    <definedName name="SSperc" localSheetId="0">#REF!</definedName>
    <definedName name="SSperc">#REF!</definedName>
    <definedName name="SSS" localSheetId="15">#REF!</definedName>
    <definedName name="sss" localSheetId="16" hidden="1">{"Minpmon",#N/A,FALSE,"Monthinput"}</definedName>
    <definedName name="sss" localSheetId="23" hidden="1">{"Minpmon",#N/A,FALSE,"Monthinput"}</definedName>
    <definedName name="sss" localSheetId="25" hidden="1">{"Minpmon",#N/A,FALSE,"Monthinput"}</definedName>
    <definedName name="sss" localSheetId="41" hidden="1">{"Minpmon",#N/A,FALSE,"Monthinput"}</definedName>
    <definedName name="sss" localSheetId="46" hidden="1">{"Minpmon",#N/A,FALSE,"Monthinput"}</definedName>
    <definedName name="sss" localSheetId="7" hidden="1">{"Minpmon",#N/A,FALSE,"Monthinput"}</definedName>
    <definedName name="sss" localSheetId="8" hidden="1">{"Minpmon",#N/A,FALSE,"Monthinput"}</definedName>
    <definedName name="sss" localSheetId="35" hidden="1">{"Minpmon",#N/A,FALSE,"Monthinput"}</definedName>
    <definedName name="sss" localSheetId="2" hidden="1">{"Minpmon",#N/A,FALSE,"Monthinput"}</definedName>
    <definedName name="sss" localSheetId="28" hidden="1">{"Minpmon",#N/A,FALSE,"Monthinput"}</definedName>
    <definedName name="sss" localSheetId="29" hidden="1">{"Minpmon",#N/A,FALSE,"Monthinput"}</definedName>
    <definedName name="sss" localSheetId="30" hidden="1">{"Minpmon",#N/A,FALSE,"Monthinput"}</definedName>
    <definedName name="sss" localSheetId="31" hidden="1">{"Minpmon",#N/A,FALSE,"Monthinput"}</definedName>
    <definedName name="sss" localSheetId="32" hidden="1">{"Minpmon",#N/A,FALSE,"Monthinput"}</definedName>
    <definedName name="sss" localSheetId="33" hidden="1">{"Minpmon",#N/A,FALSE,"Monthinput"}</definedName>
    <definedName name="sss" localSheetId="34" hidden="1">{"Minpmon",#N/A,FALSE,"Monthinput"}</definedName>
    <definedName name="sss" localSheetId="36" hidden="1">{"Minpmon",#N/A,FALSE,"Monthinput"}</definedName>
    <definedName name="sss" localSheetId="39" hidden="1">{"Minpmon",#N/A,FALSE,"Monthinput"}</definedName>
    <definedName name="sss" localSheetId="55" hidden="1">{"Minpmon",#N/A,FALSE,"Monthinput"}</definedName>
    <definedName name="sss" localSheetId="56" hidden="1">{"Minpmon",#N/A,FALSE,"Monthinput"}</definedName>
    <definedName name="sss" localSheetId="69" hidden="1">{"Minpmon",#N/A,FALSE,"Monthinput"}</definedName>
    <definedName name="sss" localSheetId="70" hidden="1">{"Minpmon",#N/A,FALSE,"Monthinput"}</definedName>
    <definedName name="sss" localSheetId="19" hidden="1">{"Minpmon",#N/A,FALSE,"Monthinput"}</definedName>
    <definedName name="sss" localSheetId="22" hidden="1">{"Minpmon",#N/A,FALSE,"Monthinput"}</definedName>
    <definedName name="sss" localSheetId="24" hidden="1">{"Minpmon",#N/A,FALSE,"Monthinput"}</definedName>
    <definedName name="sss" localSheetId="26" hidden="1">{"Minpmon",#N/A,FALSE,"Monthinput"}</definedName>
    <definedName name="sss" localSheetId="27" hidden="1">{"Minpmon",#N/A,FALSE,"Monthinput"}</definedName>
    <definedName name="sss" localSheetId="0" hidden="1">{"Minpmon",#N/A,FALSE,"Monthinput"}</definedName>
    <definedName name="sss" hidden="1">{"Minpmon",#N/A,FALSE,"Monthinput"}</definedName>
    <definedName name="ssss" localSheetId="15" hidden="1">{"Riqfin97",#N/A,FALSE,"Tran";"Riqfinpro",#N/A,FALSE,"Tran"}</definedName>
    <definedName name="ssss" localSheetId="16" hidden="1">{"Riqfin97",#N/A,FALSE,"Tran";"Riqfinpro",#N/A,FALSE,"Tran"}</definedName>
    <definedName name="ssss" localSheetId="23" hidden="1">{"Riqfin97",#N/A,FALSE,"Tran";"Riqfinpro",#N/A,FALSE,"Tran"}</definedName>
    <definedName name="ssss" localSheetId="25" hidden="1">{"Riqfin97",#N/A,FALSE,"Tran";"Riqfinpro",#N/A,FALSE,"Tran"}</definedName>
    <definedName name="ssss" localSheetId="41" hidden="1">{"Riqfin97",#N/A,FALSE,"Tran";"Riqfinpro",#N/A,FALSE,"Tran"}</definedName>
    <definedName name="ssss" localSheetId="46" hidden="1">{"Riqfin97",#N/A,FALSE,"Tran";"Riqfinpro",#N/A,FALSE,"Tran"}</definedName>
    <definedName name="ssss" localSheetId="7" hidden="1">{"Riqfin97",#N/A,FALSE,"Tran";"Riqfinpro",#N/A,FALSE,"Tran"}</definedName>
    <definedName name="ssss" localSheetId="8" hidden="1">{"Riqfin97",#N/A,FALSE,"Tran";"Riqfinpro",#N/A,FALSE,"Tran"}</definedName>
    <definedName name="ssss" localSheetId="35" hidden="1">{"Riqfin97",#N/A,FALSE,"Tran";"Riqfinpro",#N/A,FALSE,"Tran"}</definedName>
    <definedName name="ssss" localSheetId="2" hidden="1">{"Riqfin97",#N/A,FALSE,"Tran";"Riqfinpro",#N/A,FALSE,"Tran"}</definedName>
    <definedName name="ssss" localSheetId="28" hidden="1">{"Riqfin97",#N/A,FALSE,"Tran";"Riqfinpro",#N/A,FALSE,"Tran"}</definedName>
    <definedName name="ssss" localSheetId="29" hidden="1">{"Riqfin97",#N/A,FALSE,"Tran";"Riqfinpro",#N/A,FALSE,"Tran"}</definedName>
    <definedName name="ssss" localSheetId="30" hidden="1">{"Riqfin97",#N/A,FALSE,"Tran";"Riqfinpro",#N/A,FALSE,"Tran"}</definedName>
    <definedName name="ssss" localSheetId="31" hidden="1">{"Riqfin97",#N/A,FALSE,"Tran";"Riqfinpro",#N/A,FALSE,"Tran"}</definedName>
    <definedName name="ssss" localSheetId="32" hidden="1">{"Riqfin97",#N/A,FALSE,"Tran";"Riqfinpro",#N/A,FALSE,"Tran"}</definedName>
    <definedName name="ssss" localSheetId="33" hidden="1">{"Riqfin97",#N/A,FALSE,"Tran";"Riqfinpro",#N/A,FALSE,"Tran"}</definedName>
    <definedName name="ssss" localSheetId="34" hidden="1">{"Riqfin97",#N/A,FALSE,"Tran";"Riqfinpro",#N/A,FALSE,"Tran"}</definedName>
    <definedName name="ssss" localSheetId="36" hidden="1">{"Riqfin97",#N/A,FALSE,"Tran";"Riqfinpro",#N/A,FALSE,"Tran"}</definedName>
    <definedName name="ssss" localSheetId="39" hidden="1">{"Riqfin97",#N/A,FALSE,"Tran";"Riqfinpro",#N/A,FALSE,"Tran"}</definedName>
    <definedName name="ssss" localSheetId="50" hidden="1">{"Riqfin97",#N/A,FALSE,"Tran";"Riqfinpro",#N/A,FALSE,"Tran"}</definedName>
    <definedName name="ssss" localSheetId="51" hidden="1">{"Riqfin97",#N/A,FALSE,"Tran";"Riqfinpro",#N/A,FALSE,"Tran"}</definedName>
    <definedName name="ssss" localSheetId="52" hidden="1">{"Riqfin97",#N/A,FALSE,"Tran";"Riqfinpro",#N/A,FALSE,"Tran"}</definedName>
    <definedName name="ssss" localSheetId="53" hidden="1">{"Riqfin97",#N/A,FALSE,"Tran";"Riqfinpro",#N/A,FALSE,"Tran"}</definedName>
    <definedName name="ssss" localSheetId="54" hidden="1">{"Riqfin97",#N/A,FALSE,"Tran";"Riqfinpro",#N/A,FALSE,"Tran"}</definedName>
    <definedName name="ssss" localSheetId="55" hidden="1">{"Riqfin97",#N/A,FALSE,"Tran";"Riqfinpro",#N/A,FALSE,"Tran"}</definedName>
    <definedName name="ssss" localSheetId="56" hidden="1">{"Riqfin97",#N/A,FALSE,"Tran";"Riqfinpro",#N/A,FALSE,"Tran"}</definedName>
    <definedName name="ssss" localSheetId="69" hidden="1">{"Riqfin97",#N/A,FALSE,"Tran";"Riqfinpro",#N/A,FALSE,"Tran"}</definedName>
    <definedName name="ssss" localSheetId="70" hidden="1">{"Riqfin97",#N/A,FALSE,"Tran";"Riqfinpro",#N/A,FALSE,"Tran"}</definedName>
    <definedName name="ssss" localSheetId="19" hidden="1">{"Riqfin97",#N/A,FALSE,"Tran";"Riqfinpro",#N/A,FALSE,"Tran"}</definedName>
    <definedName name="ssss" localSheetId="22" hidden="1">{"Riqfin97",#N/A,FALSE,"Tran";"Riqfinpro",#N/A,FALSE,"Tran"}</definedName>
    <definedName name="ssss" localSheetId="24" hidden="1">{"Riqfin97",#N/A,FALSE,"Tran";"Riqfinpro",#N/A,FALSE,"Tran"}</definedName>
    <definedName name="ssss" localSheetId="26" hidden="1">{"Riqfin97",#N/A,FALSE,"Tran";"Riqfinpro",#N/A,FALSE,"Tran"}</definedName>
    <definedName name="ssss" localSheetId="27" hidden="1">{"Riqfin97",#N/A,FALSE,"Tran";"Riqfinpro",#N/A,FALSE,"Tran"}</definedName>
    <definedName name="ssss" localSheetId="0" hidden="1">{"Riqfin97",#N/A,FALSE,"Tran";"Riqfinpro",#N/A,FALSE,"Tran"}</definedName>
    <definedName name="ssss" hidden="1">{"Riqfin97",#N/A,FALSE,"Tran";"Riqfinpro",#N/A,FALSE,"Tran"}</definedName>
    <definedName name="ssssss">#N/A</definedName>
    <definedName name="Staff" localSheetId="16">#REF!</definedName>
    <definedName name="Staff" localSheetId="25">#REF!</definedName>
    <definedName name="Staff" localSheetId="41">#REF!</definedName>
    <definedName name="Staff" localSheetId="46">#REF!</definedName>
    <definedName name="Staff" localSheetId="35">#REF!</definedName>
    <definedName name="Staff" localSheetId="34">#REF!</definedName>
    <definedName name="Staff" localSheetId="39">#REF!</definedName>
    <definedName name="Staff" localSheetId="69">#REF!</definedName>
    <definedName name="Staff" localSheetId="19">#REF!</definedName>
    <definedName name="Staff" localSheetId="26">#REF!</definedName>
    <definedName name="Staff" localSheetId="0">#REF!</definedName>
    <definedName name="Staff">#REF!</definedName>
    <definedName name="staffrp" localSheetId="16">#REF!</definedName>
    <definedName name="staffrp" localSheetId="41">#REF!</definedName>
    <definedName name="staffrp" localSheetId="46">#REF!</definedName>
    <definedName name="staffrp" localSheetId="35">#REF!</definedName>
    <definedName name="staffrp" localSheetId="34">#REF!</definedName>
    <definedName name="staffrp" localSheetId="39">#REF!</definedName>
    <definedName name="staffrp" localSheetId="19">#REF!</definedName>
    <definedName name="staffrp" localSheetId="26">#REF!</definedName>
    <definedName name="staffrp" localSheetId="0">#REF!</definedName>
    <definedName name="staffrp">#REF!</definedName>
    <definedName name="START" localSheetId="16">#REF!</definedName>
    <definedName name="START" localSheetId="41">#REF!</definedName>
    <definedName name="START" localSheetId="46">#REF!</definedName>
    <definedName name="START" localSheetId="35">#REF!</definedName>
    <definedName name="START" localSheetId="29">#REF!</definedName>
    <definedName name="START" localSheetId="34">#REF!</definedName>
    <definedName name="START" localSheetId="39">#REF!</definedName>
    <definedName name="START" localSheetId="55">#REF!</definedName>
    <definedName name="START" localSheetId="19">#REF!</definedName>
    <definedName name="START" localSheetId="26">#REF!</definedName>
    <definedName name="START" localSheetId="0">#REF!</definedName>
    <definedName name="START">#REF!</definedName>
    <definedName name="StartPosition" localSheetId="16">#REF!</definedName>
    <definedName name="StartPosition" localSheetId="41">#REF!</definedName>
    <definedName name="StartPosition" localSheetId="46">#REF!</definedName>
    <definedName name="StartPosition" localSheetId="35">#REF!</definedName>
    <definedName name="StartPosition" localSheetId="29">#REF!</definedName>
    <definedName name="StartPosition" localSheetId="34">#REF!</definedName>
    <definedName name="StartPosition" localSheetId="39">#REF!</definedName>
    <definedName name="StartPosition" localSheetId="50">#REF!</definedName>
    <definedName name="StartPosition" localSheetId="51">#REF!</definedName>
    <definedName name="StartPosition" localSheetId="55">#REF!</definedName>
    <definedName name="StartPosition" localSheetId="56">#REF!</definedName>
    <definedName name="StartPosition" localSheetId="19">#REF!</definedName>
    <definedName name="StartPosition" localSheetId="26">#REF!</definedName>
    <definedName name="StartPosition" localSheetId="0">#REF!</definedName>
    <definedName name="StartPosition">#REF!</definedName>
    <definedName name="STFQTAB" localSheetId="16">#REF!</definedName>
    <definedName name="STFQTAB" localSheetId="41">#REF!</definedName>
    <definedName name="STFQTAB" localSheetId="46">#REF!</definedName>
    <definedName name="STFQTAB" localSheetId="35">#REF!</definedName>
    <definedName name="STFQTAB" localSheetId="29">#REF!</definedName>
    <definedName name="STFQTAB" localSheetId="34">#REF!</definedName>
    <definedName name="STFQTAB" localSheetId="39">#REF!</definedName>
    <definedName name="STFQTAB" localSheetId="56">#REF!</definedName>
    <definedName name="STFQTAB" localSheetId="19">#REF!</definedName>
    <definedName name="STFQTAB" localSheetId="26">#REF!</definedName>
    <definedName name="STFQTAB" localSheetId="0">#REF!</definedName>
    <definedName name="STFQTAB">#REF!</definedName>
    <definedName name="STOCK" localSheetId="36">#REF!</definedName>
    <definedName name="STOCK" localSheetId="70">#REF!</definedName>
    <definedName name="STOCK">[176]STOCK!$D$4:$K$69</definedName>
    <definedName name="stocksumm" localSheetId="16">#REF!</definedName>
    <definedName name="stocksumm" localSheetId="25">#REF!</definedName>
    <definedName name="stocksumm" localSheetId="41">#REF!</definedName>
    <definedName name="stocksumm" localSheetId="46">#REF!</definedName>
    <definedName name="stocksumm" localSheetId="35">#REF!</definedName>
    <definedName name="stocksumm" localSheetId="34">#REF!</definedName>
    <definedName name="stocksumm" localSheetId="39">#REF!</definedName>
    <definedName name="stocksumm" localSheetId="56">#REF!</definedName>
    <definedName name="stocksumm" localSheetId="69">#REF!</definedName>
    <definedName name="stocksumm" localSheetId="19">#REF!</definedName>
    <definedName name="stocksumm" localSheetId="26">#REF!</definedName>
    <definedName name="stocksumm" localSheetId="0">#REF!</definedName>
    <definedName name="stocksumm">#REF!</definedName>
    <definedName name="STOP" localSheetId="15">#REF!</definedName>
    <definedName name="STOP" localSheetId="16">#REF!</definedName>
    <definedName name="STOP" localSheetId="41">#REF!</definedName>
    <definedName name="STOP" localSheetId="46">#REF!</definedName>
    <definedName name="STOP" localSheetId="35">#REF!</definedName>
    <definedName name="STOP" localSheetId="29">#REF!</definedName>
    <definedName name="STOP" localSheetId="34">#REF!</definedName>
    <definedName name="STOP" localSheetId="39">#REF!</definedName>
    <definedName name="STOP" localSheetId="55">#REF!</definedName>
    <definedName name="STOP" localSheetId="56">#REF!</definedName>
    <definedName name="STOP" localSheetId="19">#REF!</definedName>
    <definedName name="STOP" localSheetId="26">#REF!</definedName>
    <definedName name="STOP" localSheetId="0">#REF!</definedName>
    <definedName name="STOP">#REF!</definedName>
    <definedName name="STTAB4" localSheetId="16">#REF!</definedName>
    <definedName name="STTAB4" localSheetId="41">#REF!</definedName>
    <definedName name="STTAB4" localSheetId="46">#REF!</definedName>
    <definedName name="STTAB4" localSheetId="35">#REF!</definedName>
    <definedName name="STTAB4" localSheetId="34">#REF!</definedName>
    <definedName name="STTAB4" localSheetId="39">#REF!</definedName>
    <definedName name="STTAB4" localSheetId="19">#REF!</definedName>
    <definedName name="STTAB4" localSheetId="26">#REF!</definedName>
    <definedName name="STTAB4" localSheetId="0">#REF!</definedName>
    <definedName name="STTAB4">#REF!</definedName>
    <definedName name="SUM" localSheetId="36">#REF!</definedName>
    <definedName name="SUM" localSheetId="55">#REF!</definedName>
    <definedName name="SUM" localSheetId="70">#REF!</definedName>
    <definedName name="SUM">[19]BoP!$E$313:$BE$365</definedName>
    <definedName name="SUMA_FIJA_FINANCIADA_CON__LA_COPARTICIPACION_FEDERAL_DE_NACION__LEY_N__23621_ART._1" localSheetId="36">#REF!</definedName>
    <definedName name="SUMA_FIJA_FINANCIADA_CON__LA_COPARTICIPACION_FEDERAL_DE_NACION__LEY_N__23621_ART._1" localSheetId="70">#REF!</definedName>
    <definedName name="SUMA_FIJA_FINANCIADA_CON__LA_COPARTICIPACION_FEDERAL_DE_NACION__LEY_N__23621_ART._1">[6]C!$B$19:$N$19</definedName>
    <definedName name="SUMGDP" localSheetId="16">[147]NA!#REF!</definedName>
    <definedName name="SUMGDP" localSheetId="25">[147]NA!#REF!</definedName>
    <definedName name="SUMGDP" localSheetId="35">[147]NA!#REF!</definedName>
    <definedName name="SUMGDP" localSheetId="34">[147]NA!#REF!</definedName>
    <definedName name="SUMGDP" localSheetId="36">#REF!</definedName>
    <definedName name="SUMGDP" localSheetId="39">[147]NA!#REF!</definedName>
    <definedName name="SUMGDP" localSheetId="56">[148]NA!#REF!</definedName>
    <definedName name="SUMGDP" localSheetId="69">[147]NA!#REF!</definedName>
    <definedName name="SUMGDP" localSheetId="70">#REF!</definedName>
    <definedName name="SUMGDP" localSheetId="26">[147]NA!#REF!</definedName>
    <definedName name="SUMGDP">[147]NA!#REF!</definedName>
    <definedName name="SUMTAB" localSheetId="36">#REF!</definedName>
    <definedName name="SUMTAB" localSheetId="70">#REF!</definedName>
    <definedName name="SUMTAB">[190]CPI:NA!$A$272:$R$990</definedName>
    <definedName name="SUPLI" localSheetId="15">#REF!</definedName>
    <definedName name="SUPLI" localSheetId="16">#REF!</definedName>
    <definedName name="SUPLI" localSheetId="25">#REF!</definedName>
    <definedName name="SUPLI" localSheetId="41">#REF!</definedName>
    <definedName name="SUPLI" localSheetId="46">#REF!</definedName>
    <definedName name="SUPLI" localSheetId="35">#REF!</definedName>
    <definedName name="SUPLI" localSheetId="29">#REF!</definedName>
    <definedName name="SUPLI" localSheetId="33">#REF!</definedName>
    <definedName name="SUPLI" localSheetId="34">#REF!</definedName>
    <definedName name="SUPLI" localSheetId="36">#N/A</definedName>
    <definedName name="SUPLI" localSheetId="39">#REF!</definedName>
    <definedName name="SUPLI" localSheetId="50">#REF!</definedName>
    <definedName name="SUPLI" localSheetId="51">#REF!</definedName>
    <definedName name="SUPLI" localSheetId="55">#REF!</definedName>
    <definedName name="SUPLI" localSheetId="56">#REF!</definedName>
    <definedName name="SUPLI" localSheetId="69">#REF!</definedName>
    <definedName name="SUPLI" localSheetId="19">#REF!</definedName>
    <definedName name="SUPLI" localSheetId="26">#REF!</definedName>
    <definedName name="SUPLI" localSheetId="0">#REF!</definedName>
    <definedName name="SUPLI">#REF!</definedName>
    <definedName name="SUPLIDORES" localSheetId="15">#REF!</definedName>
    <definedName name="SUPLIDORES" localSheetId="16">#REF!</definedName>
    <definedName name="SUPLIDORES" localSheetId="41">#REF!</definedName>
    <definedName name="SUPLIDORES" localSheetId="46">#REF!</definedName>
    <definedName name="SUPLIDORES" localSheetId="35">#REF!</definedName>
    <definedName name="SUPLIDORES" localSheetId="29">#REF!</definedName>
    <definedName name="SUPLIDORES" localSheetId="34">#REF!</definedName>
    <definedName name="SUPLIDORES" localSheetId="36">#N/A</definedName>
    <definedName name="SUPLIDORES" localSheetId="39">#REF!</definedName>
    <definedName name="SUPLIDORES" localSheetId="50">#REF!</definedName>
    <definedName name="SUPLIDORES" localSheetId="51">#REF!</definedName>
    <definedName name="SUPLIDORES" localSheetId="55">#REF!</definedName>
    <definedName name="SUPLIDORES" localSheetId="56">#REF!</definedName>
    <definedName name="SUPLIDORES" localSheetId="19">#REF!</definedName>
    <definedName name="SUPLIDORES" localSheetId="26">#REF!</definedName>
    <definedName name="SUPLIDORES" localSheetId="0">#REF!</definedName>
    <definedName name="SUPLIDORES">#REF!</definedName>
    <definedName name="SUPPLY" localSheetId="36">#REF!</definedName>
    <definedName name="SUPPLY" localSheetId="55">#REF!</definedName>
    <definedName name="SUPPLY" localSheetId="70">#REF!</definedName>
    <definedName name="SUPPLY">[101]MONTHLY!$A$87:$Q$193</definedName>
    <definedName name="SUPPLY2" localSheetId="36">#REF!</definedName>
    <definedName name="SUPPLY2" localSheetId="55">#REF!</definedName>
    <definedName name="SUPPLY2" localSheetId="70">#REF!</definedName>
    <definedName name="SUPPLY2">[101]MONTHLY!$A$422:$Z$477</definedName>
    <definedName name="SUPUES" localSheetId="16">#REF!</definedName>
    <definedName name="SUPUES" localSheetId="25">#REF!</definedName>
    <definedName name="SUPUES" localSheetId="41">#REF!</definedName>
    <definedName name="SUPUES" localSheetId="46">#REF!</definedName>
    <definedName name="SUPUES" localSheetId="35">#REF!</definedName>
    <definedName name="SUPUES" localSheetId="34">#REF!</definedName>
    <definedName name="SUPUES" localSheetId="39">#REF!</definedName>
    <definedName name="SUPUES" localSheetId="56">#REF!</definedName>
    <definedName name="SUPUES" localSheetId="69">#REF!</definedName>
    <definedName name="SUPUES" localSheetId="19">#REF!</definedName>
    <definedName name="SUPUES" localSheetId="26">#REF!</definedName>
    <definedName name="SUPUES" localSheetId="0">#REF!</definedName>
    <definedName name="SUPUES">#REF!</definedName>
    <definedName name="supuestos" localSheetId="16">#REF!</definedName>
    <definedName name="supuestos" localSheetId="41">#REF!</definedName>
    <definedName name="supuestos" localSheetId="46">#REF!</definedName>
    <definedName name="supuestos" localSheetId="35">#REF!</definedName>
    <definedName name="supuestos" localSheetId="34">#REF!</definedName>
    <definedName name="supuestos" localSheetId="39">#REF!</definedName>
    <definedName name="supuestos" localSheetId="56">#REF!</definedName>
    <definedName name="supuestos" localSheetId="19">#REF!</definedName>
    <definedName name="supuestos" localSheetId="26">#REF!</definedName>
    <definedName name="supuestos" localSheetId="0">#REF!</definedName>
    <definedName name="supuestos">#REF!</definedName>
    <definedName name="swe" localSheetId="15" hidden="1">{"Tab1",#N/A,FALSE,"P";"Tab2",#N/A,FALSE,"P"}</definedName>
    <definedName name="swe" localSheetId="16" hidden="1">{"Tab1",#N/A,FALSE,"P";"Tab2",#N/A,FALSE,"P"}</definedName>
    <definedName name="swe" localSheetId="23" hidden="1">{"Tab1",#N/A,FALSE,"P";"Tab2",#N/A,FALSE,"P"}</definedName>
    <definedName name="swe" localSheetId="25" hidden="1">{"Tab1",#N/A,FALSE,"P";"Tab2",#N/A,FALSE,"P"}</definedName>
    <definedName name="swe" localSheetId="41" hidden="1">{"Tab1",#N/A,FALSE,"P";"Tab2",#N/A,FALSE,"P"}</definedName>
    <definedName name="swe" localSheetId="46" hidden="1">{"Tab1",#N/A,FALSE,"P";"Tab2",#N/A,FALSE,"P"}</definedName>
    <definedName name="swe" localSheetId="7" hidden="1">{"Tab1",#N/A,FALSE,"P";"Tab2",#N/A,FALSE,"P"}</definedName>
    <definedName name="swe" localSheetId="8" hidden="1">{"Tab1",#N/A,FALSE,"P";"Tab2",#N/A,FALSE,"P"}</definedName>
    <definedName name="swe" localSheetId="35" hidden="1">{"Tab1",#N/A,FALSE,"P";"Tab2",#N/A,FALSE,"P"}</definedName>
    <definedName name="swe" localSheetId="2" hidden="1">{"Tab1",#N/A,FALSE,"P";"Tab2",#N/A,FALSE,"P"}</definedName>
    <definedName name="swe" localSheetId="28" hidden="1">{"Tab1",#N/A,FALSE,"P";"Tab2",#N/A,FALSE,"P"}</definedName>
    <definedName name="swe" localSheetId="29" hidden="1">{"Tab1",#N/A,FALSE,"P";"Tab2",#N/A,FALSE,"P"}</definedName>
    <definedName name="swe" localSheetId="30" hidden="1">{"Tab1",#N/A,FALSE,"P";"Tab2",#N/A,FALSE,"P"}</definedName>
    <definedName name="swe" localSheetId="31" hidden="1">{"Tab1",#N/A,FALSE,"P";"Tab2",#N/A,FALSE,"P"}</definedName>
    <definedName name="swe" localSheetId="32" hidden="1">{"Tab1",#N/A,FALSE,"P";"Tab2",#N/A,FALSE,"P"}</definedName>
    <definedName name="swe" localSheetId="33" hidden="1">{"Tab1",#N/A,FALSE,"P";"Tab2",#N/A,FALSE,"P"}</definedName>
    <definedName name="swe" localSheetId="34" hidden="1">{"Tab1",#N/A,FALSE,"P";"Tab2",#N/A,FALSE,"P"}</definedName>
    <definedName name="swe" localSheetId="36" hidden="1">{"Tab1",#N/A,FALSE,"P";"Tab2",#N/A,FALSE,"P"}</definedName>
    <definedName name="swe" localSheetId="39" hidden="1">{"Tab1",#N/A,FALSE,"P";"Tab2",#N/A,FALSE,"P"}</definedName>
    <definedName name="swe" localSheetId="50" hidden="1">{"Tab1",#N/A,FALSE,"P";"Tab2",#N/A,FALSE,"P"}</definedName>
    <definedName name="swe" localSheetId="51" hidden="1">{"Tab1",#N/A,FALSE,"P";"Tab2",#N/A,FALSE,"P"}</definedName>
    <definedName name="swe" localSheetId="52" hidden="1">{"Tab1",#N/A,FALSE,"P";"Tab2",#N/A,FALSE,"P"}</definedName>
    <definedName name="swe" localSheetId="53" hidden="1">{"Tab1",#N/A,FALSE,"P";"Tab2",#N/A,FALSE,"P"}</definedName>
    <definedName name="swe" localSheetId="54" hidden="1">{"Tab1",#N/A,FALSE,"P";"Tab2",#N/A,FALSE,"P"}</definedName>
    <definedName name="swe" localSheetId="55" hidden="1">{"Tab1",#N/A,FALSE,"P";"Tab2",#N/A,FALSE,"P"}</definedName>
    <definedName name="swe" localSheetId="56" hidden="1">{"Tab1",#N/A,FALSE,"P";"Tab2",#N/A,FALSE,"P"}</definedName>
    <definedName name="swe" localSheetId="69" hidden="1">{"Tab1",#N/A,FALSE,"P";"Tab2",#N/A,FALSE,"P"}</definedName>
    <definedName name="swe" localSheetId="70" hidden="1">{"Tab1",#N/A,FALSE,"P";"Tab2",#N/A,FALSE,"P"}</definedName>
    <definedName name="swe" localSheetId="19" hidden="1">{"Tab1",#N/A,FALSE,"P";"Tab2",#N/A,FALSE,"P"}</definedName>
    <definedName name="swe" localSheetId="22" hidden="1">{"Tab1",#N/A,FALSE,"P";"Tab2",#N/A,FALSE,"P"}</definedName>
    <definedName name="swe" localSheetId="24" hidden="1">{"Tab1",#N/A,FALSE,"P";"Tab2",#N/A,FALSE,"P"}</definedName>
    <definedName name="swe" localSheetId="26" hidden="1">{"Tab1",#N/A,FALSE,"P";"Tab2",#N/A,FALSE,"P"}</definedName>
    <definedName name="swe" localSheetId="27" hidden="1">{"Tab1",#N/A,FALSE,"P";"Tab2",#N/A,FALSE,"P"}</definedName>
    <definedName name="swe" localSheetId="0" hidden="1">{"Tab1",#N/A,FALSE,"P";"Tab2",#N/A,FALSE,"P"}</definedName>
    <definedName name="swe" hidden="1">{"Tab1",#N/A,FALSE,"P";"Tab2",#N/A,FALSE,"P"}</definedName>
    <definedName name="Sweden_wt" localSheetId="36">#REF!</definedName>
    <definedName name="Sweden_wt" localSheetId="70">#REF!</definedName>
    <definedName name="Sweden_wt">'[85]OECD wgt'!$B$32</definedName>
    <definedName name="SwitchColor" localSheetId="16">#REF!</definedName>
    <definedName name="SwitchColor" localSheetId="25">#REF!</definedName>
    <definedName name="SwitchColor" localSheetId="41">#REF!</definedName>
    <definedName name="SwitchColor" localSheetId="46">#REF!</definedName>
    <definedName name="SwitchColor" localSheetId="35">#REF!</definedName>
    <definedName name="SwitchColor" localSheetId="34">#REF!</definedName>
    <definedName name="SwitchColor" localSheetId="39">#REF!</definedName>
    <definedName name="SwitchColor" localSheetId="56">#REF!</definedName>
    <definedName name="SwitchColor" localSheetId="69">#REF!</definedName>
    <definedName name="SwitchColor" localSheetId="19">#REF!</definedName>
    <definedName name="SwitchColor" localSheetId="26">#REF!</definedName>
    <definedName name="SwitchColor" localSheetId="0">#REF!</definedName>
    <definedName name="SwitchColor">#REF!</definedName>
    <definedName name="Switzerland_wt" localSheetId="36">#REF!</definedName>
    <definedName name="Switzerland_wt" localSheetId="70">#REF!</definedName>
    <definedName name="Switzerland_wt">'[85]OECD wgt'!$B$33</definedName>
    <definedName name="Swvu.PLA1." localSheetId="15" hidden="1">'[6]COP FED'!#REF!</definedName>
    <definedName name="Swvu.PLA1." localSheetId="16" hidden="1">'[65]COP FED'!#REF!</definedName>
    <definedName name="Swvu.PLA1." localSheetId="25" hidden="1">'[65]COP FED'!#REF!</definedName>
    <definedName name="Swvu.PLA1." localSheetId="35" hidden="1">'[65]COP FED'!#REF!</definedName>
    <definedName name="Swvu.PLA1." localSheetId="36" hidden="1">#REF!</definedName>
    <definedName name="Swvu.PLA1." localSheetId="39" hidden="1">'[65]COP FED'!#REF!</definedName>
    <definedName name="Swvu.PLA1." localSheetId="55" hidden="1">#REF!</definedName>
    <definedName name="Swvu.PLA1." localSheetId="56" hidden="1">'[65]COP FED'!#REF!</definedName>
    <definedName name="Swvu.PLA1." localSheetId="69" hidden="1">'[65]COP FED'!#REF!</definedName>
    <definedName name="Swvu.PLA1." localSheetId="70" hidden="1">#REF!</definedName>
    <definedName name="Swvu.PLA1." localSheetId="26" hidden="1">'[65]COP FED'!#REF!</definedName>
    <definedName name="Swvu.PLA1." hidden="1">'[65]COP FED'!#REF!</definedName>
    <definedName name="Swvu.PLA2." localSheetId="15" hidden="1">'[6]COP FED'!$A$1:$N$49</definedName>
    <definedName name="Swvu.PLA2." localSheetId="36" hidden="1">#REF!</definedName>
    <definedName name="Swvu.PLA2." localSheetId="55" hidden="1">#REF!</definedName>
    <definedName name="Swvu.PLA2." localSheetId="70" hidden="1">#REF!</definedName>
    <definedName name="Swvu.PLA2." hidden="1">'[65]COP FED'!$A$1:$N$49</definedName>
    <definedName name="sxc" localSheetId="15" hidden="1">{"Riqfin97",#N/A,FALSE,"Tran";"Riqfinpro",#N/A,FALSE,"Tran"}</definedName>
    <definedName name="sxc" localSheetId="16" hidden="1">{"Riqfin97",#N/A,FALSE,"Tran";"Riqfinpro",#N/A,FALSE,"Tran"}</definedName>
    <definedName name="sxc" localSheetId="23" hidden="1">{"Riqfin97",#N/A,FALSE,"Tran";"Riqfinpro",#N/A,FALSE,"Tran"}</definedName>
    <definedName name="sxc" localSheetId="25" hidden="1">{"Riqfin97",#N/A,FALSE,"Tran";"Riqfinpro",#N/A,FALSE,"Tran"}</definedName>
    <definedName name="sxc" localSheetId="41" hidden="1">{"Riqfin97",#N/A,FALSE,"Tran";"Riqfinpro",#N/A,FALSE,"Tran"}</definedName>
    <definedName name="sxc" localSheetId="46" hidden="1">{"Riqfin97",#N/A,FALSE,"Tran";"Riqfinpro",#N/A,FALSE,"Tran"}</definedName>
    <definedName name="sxc" localSheetId="7" hidden="1">{"Riqfin97",#N/A,FALSE,"Tran";"Riqfinpro",#N/A,FALSE,"Tran"}</definedName>
    <definedName name="sxc" localSheetId="8" hidden="1">{"Riqfin97",#N/A,FALSE,"Tran";"Riqfinpro",#N/A,FALSE,"Tran"}</definedName>
    <definedName name="sxc" localSheetId="35" hidden="1">{"Riqfin97",#N/A,FALSE,"Tran";"Riqfinpro",#N/A,FALSE,"Tran"}</definedName>
    <definedName name="sxc" localSheetId="2" hidden="1">{"Riqfin97",#N/A,FALSE,"Tran";"Riqfinpro",#N/A,FALSE,"Tran"}</definedName>
    <definedName name="sxc" localSheetId="28" hidden="1">{"Riqfin97",#N/A,FALSE,"Tran";"Riqfinpro",#N/A,FALSE,"Tran"}</definedName>
    <definedName name="sxc" localSheetId="29" hidden="1">{"Riqfin97",#N/A,FALSE,"Tran";"Riqfinpro",#N/A,FALSE,"Tran"}</definedName>
    <definedName name="sxc" localSheetId="30" hidden="1">{"Riqfin97",#N/A,FALSE,"Tran";"Riqfinpro",#N/A,FALSE,"Tran"}</definedName>
    <definedName name="sxc" localSheetId="31" hidden="1">{"Riqfin97",#N/A,FALSE,"Tran";"Riqfinpro",#N/A,FALSE,"Tran"}</definedName>
    <definedName name="sxc" localSheetId="32" hidden="1">{"Riqfin97",#N/A,FALSE,"Tran";"Riqfinpro",#N/A,FALSE,"Tran"}</definedName>
    <definedName name="sxc" localSheetId="33" hidden="1">{"Riqfin97",#N/A,FALSE,"Tran";"Riqfinpro",#N/A,FALSE,"Tran"}</definedName>
    <definedName name="sxc" localSheetId="34" hidden="1">{"Riqfin97",#N/A,FALSE,"Tran";"Riqfinpro",#N/A,FALSE,"Tran"}</definedName>
    <definedName name="sxc" localSheetId="36" hidden="1">{"Riqfin97",#N/A,FALSE,"Tran";"Riqfinpro",#N/A,FALSE,"Tran"}</definedName>
    <definedName name="sxc" localSheetId="39" hidden="1">{"Riqfin97",#N/A,FALSE,"Tran";"Riqfinpro",#N/A,FALSE,"Tran"}</definedName>
    <definedName name="sxc" localSheetId="50" hidden="1">{"Riqfin97",#N/A,FALSE,"Tran";"Riqfinpro",#N/A,FALSE,"Tran"}</definedName>
    <definedName name="sxc" localSheetId="51" hidden="1">{"Riqfin97",#N/A,FALSE,"Tran";"Riqfinpro",#N/A,FALSE,"Tran"}</definedName>
    <definedName name="sxc" localSheetId="52" hidden="1">{"Riqfin97",#N/A,FALSE,"Tran";"Riqfinpro",#N/A,FALSE,"Tran"}</definedName>
    <definedName name="sxc" localSheetId="53" hidden="1">{"Riqfin97",#N/A,FALSE,"Tran";"Riqfinpro",#N/A,FALSE,"Tran"}</definedName>
    <definedName name="sxc" localSheetId="54" hidden="1">{"Riqfin97",#N/A,FALSE,"Tran";"Riqfinpro",#N/A,FALSE,"Tran"}</definedName>
    <definedName name="sxc" localSheetId="55" hidden="1">{"Riqfin97",#N/A,FALSE,"Tran";"Riqfinpro",#N/A,FALSE,"Tran"}</definedName>
    <definedName name="sxc" localSheetId="56" hidden="1">{"Riqfin97",#N/A,FALSE,"Tran";"Riqfinpro",#N/A,FALSE,"Tran"}</definedName>
    <definedName name="sxc" localSheetId="69" hidden="1">{"Riqfin97",#N/A,FALSE,"Tran";"Riqfinpro",#N/A,FALSE,"Tran"}</definedName>
    <definedName name="sxc" localSheetId="70" hidden="1">{"Riqfin97",#N/A,FALSE,"Tran";"Riqfinpro",#N/A,FALSE,"Tran"}</definedName>
    <definedName name="sxc" localSheetId="19" hidden="1">{"Riqfin97",#N/A,FALSE,"Tran";"Riqfinpro",#N/A,FALSE,"Tran"}</definedName>
    <definedName name="sxc" localSheetId="22" hidden="1">{"Riqfin97",#N/A,FALSE,"Tran";"Riqfinpro",#N/A,FALSE,"Tran"}</definedName>
    <definedName name="sxc" localSheetId="24" hidden="1">{"Riqfin97",#N/A,FALSE,"Tran";"Riqfinpro",#N/A,FALSE,"Tran"}</definedName>
    <definedName name="sxc" localSheetId="26" hidden="1">{"Riqfin97",#N/A,FALSE,"Tran";"Riqfinpro",#N/A,FALSE,"Tran"}</definedName>
    <definedName name="sxc" localSheetId="27" hidden="1">{"Riqfin97",#N/A,FALSE,"Tran";"Riqfinpro",#N/A,FALSE,"Tran"}</definedName>
    <definedName name="sxc" localSheetId="0" hidden="1">{"Riqfin97",#N/A,FALSE,"Tran";"Riqfinpro",#N/A,FALSE,"Tran"}</definedName>
    <definedName name="sxc" hidden="1">{"Riqfin97",#N/A,FALSE,"Tran";"Riqfinpro",#N/A,FALSE,"Tran"}</definedName>
    <definedName name="sxe" localSheetId="15" hidden="1">{"Riqfin97",#N/A,FALSE,"Tran";"Riqfinpro",#N/A,FALSE,"Tran"}</definedName>
    <definedName name="sxe" localSheetId="16" hidden="1">{"Riqfin97",#N/A,FALSE,"Tran";"Riqfinpro",#N/A,FALSE,"Tran"}</definedName>
    <definedName name="sxe" localSheetId="23" hidden="1">{"Riqfin97",#N/A,FALSE,"Tran";"Riqfinpro",#N/A,FALSE,"Tran"}</definedName>
    <definedName name="sxe" localSheetId="25" hidden="1">{"Riqfin97",#N/A,FALSE,"Tran";"Riqfinpro",#N/A,FALSE,"Tran"}</definedName>
    <definedName name="sxe" localSheetId="41" hidden="1">{"Riqfin97",#N/A,FALSE,"Tran";"Riqfinpro",#N/A,FALSE,"Tran"}</definedName>
    <definedName name="sxe" localSheetId="46" hidden="1">{"Riqfin97",#N/A,FALSE,"Tran";"Riqfinpro",#N/A,FALSE,"Tran"}</definedName>
    <definedName name="sxe" localSheetId="7" hidden="1">{"Riqfin97",#N/A,FALSE,"Tran";"Riqfinpro",#N/A,FALSE,"Tran"}</definedName>
    <definedName name="sxe" localSheetId="8" hidden="1">{"Riqfin97",#N/A,FALSE,"Tran";"Riqfinpro",#N/A,FALSE,"Tran"}</definedName>
    <definedName name="sxe" localSheetId="35" hidden="1">{"Riqfin97",#N/A,FALSE,"Tran";"Riqfinpro",#N/A,FALSE,"Tran"}</definedName>
    <definedName name="sxe" localSheetId="2" hidden="1">{"Riqfin97",#N/A,FALSE,"Tran";"Riqfinpro",#N/A,FALSE,"Tran"}</definedName>
    <definedName name="sxe" localSheetId="28" hidden="1">{"Riqfin97",#N/A,FALSE,"Tran";"Riqfinpro",#N/A,FALSE,"Tran"}</definedName>
    <definedName name="sxe" localSheetId="29" hidden="1">{"Riqfin97",#N/A,FALSE,"Tran";"Riqfinpro",#N/A,FALSE,"Tran"}</definedName>
    <definedName name="sxe" localSheetId="30" hidden="1">{"Riqfin97",#N/A,FALSE,"Tran";"Riqfinpro",#N/A,FALSE,"Tran"}</definedName>
    <definedName name="sxe" localSheetId="31" hidden="1">{"Riqfin97",#N/A,FALSE,"Tran";"Riqfinpro",#N/A,FALSE,"Tran"}</definedName>
    <definedName name="sxe" localSheetId="32" hidden="1">{"Riqfin97",#N/A,FALSE,"Tran";"Riqfinpro",#N/A,FALSE,"Tran"}</definedName>
    <definedName name="sxe" localSheetId="33" hidden="1">{"Riqfin97",#N/A,FALSE,"Tran";"Riqfinpro",#N/A,FALSE,"Tran"}</definedName>
    <definedName name="sxe" localSheetId="34" hidden="1">{"Riqfin97",#N/A,FALSE,"Tran";"Riqfinpro",#N/A,FALSE,"Tran"}</definedName>
    <definedName name="sxe" localSheetId="36" hidden="1">{"Riqfin97",#N/A,FALSE,"Tran";"Riqfinpro",#N/A,FALSE,"Tran"}</definedName>
    <definedName name="sxe" localSheetId="39" hidden="1">{"Riqfin97",#N/A,FALSE,"Tran";"Riqfinpro",#N/A,FALSE,"Tran"}</definedName>
    <definedName name="sxe" localSheetId="50" hidden="1">{"Riqfin97",#N/A,FALSE,"Tran";"Riqfinpro",#N/A,FALSE,"Tran"}</definedName>
    <definedName name="sxe" localSheetId="51" hidden="1">{"Riqfin97",#N/A,FALSE,"Tran";"Riqfinpro",#N/A,FALSE,"Tran"}</definedName>
    <definedName name="sxe" localSheetId="52" hidden="1">{"Riqfin97",#N/A,FALSE,"Tran";"Riqfinpro",#N/A,FALSE,"Tran"}</definedName>
    <definedName name="sxe" localSheetId="53" hidden="1">{"Riqfin97",#N/A,FALSE,"Tran";"Riqfinpro",#N/A,FALSE,"Tran"}</definedName>
    <definedName name="sxe" localSheetId="54" hidden="1">{"Riqfin97",#N/A,FALSE,"Tran";"Riqfinpro",#N/A,FALSE,"Tran"}</definedName>
    <definedName name="sxe" localSheetId="55" hidden="1">{"Riqfin97",#N/A,FALSE,"Tran";"Riqfinpro",#N/A,FALSE,"Tran"}</definedName>
    <definedName name="sxe" localSheetId="56" hidden="1">{"Riqfin97",#N/A,FALSE,"Tran";"Riqfinpro",#N/A,FALSE,"Tran"}</definedName>
    <definedName name="sxe" localSheetId="69" hidden="1">{"Riqfin97",#N/A,FALSE,"Tran";"Riqfinpro",#N/A,FALSE,"Tran"}</definedName>
    <definedName name="sxe" localSheetId="70" hidden="1">{"Riqfin97",#N/A,FALSE,"Tran";"Riqfinpro",#N/A,FALSE,"Tran"}</definedName>
    <definedName name="sxe" localSheetId="19" hidden="1">{"Riqfin97",#N/A,FALSE,"Tran";"Riqfinpro",#N/A,FALSE,"Tran"}</definedName>
    <definedName name="sxe" localSheetId="22" hidden="1">{"Riqfin97",#N/A,FALSE,"Tran";"Riqfinpro",#N/A,FALSE,"Tran"}</definedName>
    <definedName name="sxe" localSheetId="24" hidden="1">{"Riqfin97",#N/A,FALSE,"Tran";"Riqfinpro",#N/A,FALSE,"Tran"}</definedName>
    <definedName name="sxe" localSheetId="26" hidden="1">{"Riqfin97",#N/A,FALSE,"Tran";"Riqfinpro",#N/A,FALSE,"Tran"}</definedName>
    <definedName name="sxe" localSheetId="27" hidden="1">{"Riqfin97",#N/A,FALSE,"Tran";"Riqfinpro",#N/A,FALSE,"Tran"}</definedName>
    <definedName name="sxe" localSheetId="0" hidden="1">{"Riqfin97",#N/A,FALSE,"Tran";"Riqfinpro",#N/A,FALSE,"Tran"}</definedName>
    <definedName name="sxe" hidden="1">{"Riqfin97",#N/A,FALSE,"Tran";"Riqfinpro",#N/A,FALSE,"Tran"}</definedName>
    <definedName name="t" localSheetId="15" hidden="1">{"Minpmon",#N/A,FALSE,"Monthinput"}</definedName>
    <definedName name="t" localSheetId="16" hidden="1">{"Minpmon",#N/A,FALSE,"Monthinput"}</definedName>
    <definedName name="t" localSheetId="23" hidden="1">{"Minpmon",#N/A,FALSE,"Monthinput"}</definedName>
    <definedName name="t" localSheetId="25" hidden="1">{"Minpmon",#N/A,FALSE,"Monthinput"}</definedName>
    <definedName name="t" localSheetId="41" hidden="1">{"Minpmon",#N/A,FALSE,"Monthinput"}</definedName>
    <definedName name="t" localSheetId="46" hidden="1">{"Minpmon",#N/A,FALSE,"Monthinput"}</definedName>
    <definedName name="t" localSheetId="7" hidden="1">{"Minpmon",#N/A,FALSE,"Monthinput"}</definedName>
    <definedName name="t" localSheetId="8" hidden="1">{"Minpmon",#N/A,FALSE,"Monthinput"}</definedName>
    <definedName name="t" localSheetId="35" hidden="1">{"Minpmon",#N/A,FALSE,"Monthinput"}</definedName>
    <definedName name="t" localSheetId="2" hidden="1">{"Minpmon",#N/A,FALSE,"Monthinput"}</definedName>
    <definedName name="t" localSheetId="28" hidden="1">{"Minpmon",#N/A,FALSE,"Monthinput"}</definedName>
    <definedName name="t" localSheetId="29" hidden="1">{"Minpmon",#N/A,FALSE,"Monthinput"}</definedName>
    <definedName name="t" localSheetId="30" hidden="1">{"Minpmon",#N/A,FALSE,"Monthinput"}</definedName>
    <definedName name="t" localSheetId="31" hidden="1">{"Minpmon",#N/A,FALSE,"Monthinput"}</definedName>
    <definedName name="t" localSheetId="32" hidden="1">{"Minpmon",#N/A,FALSE,"Monthinput"}</definedName>
    <definedName name="t" localSheetId="33" hidden="1">{"Minpmon",#N/A,FALSE,"Monthinput"}</definedName>
    <definedName name="t" localSheetId="34" hidden="1">{"Minpmon",#N/A,FALSE,"Monthinput"}</definedName>
    <definedName name="t" localSheetId="36" hidden="1">{"Minpmon",#N/A,FALSE,"Monthinput"}</definedName>
    <definedName name="t" localSheetId="39" hidden="1">{"Minpmon",#N/A,FALSE,"Monthinput"}</definedName>
    <definedName name="t" localSheetId="50" hidden="1">{"Minpmon",#N/A,FALSE,"Monthinput"}</definedName>
    <definedName name="t" localSheetId="51" hidden="1">{"Minpmon",#N/A,FALSE,"Monthinput"}</definedName>
    <definedName name="t" localSheetId="52" hidden="1">{"Minpmon",#N/A,FALSE,"Monthinput"}</definedName>
    <definedName name="t" localSheetId="53" hidden="1">{"Minpmon",#N/A,FALSE,"Monthinput"}</definedName>
    <definedName name="t" localSheetId="54" hidden="1">{"Minpmon",#N/A,FALSE,"Monthinput"}</definedName>
    <definedName name="t" localSheetId="55" hidden="1">{"Minpmon",#N/A,FALSE,"Monthinput"}</definedName>
    <definedName name="t" localSheetId="56" hidden="1">{"Minpmon",#N/A,FALSE,"Monthinput"}</definedName>
    <definedName name="t" localSheetId="69" hidden="1">{"Minpmon",#N/A,FALSE,"Monthinput"}</definedName>
    <definedName name="t" localSheetId="70" hidden="1">{"Minpmon",#N/A,FALSE,"Monthinput"}</definedName>
    <definedName name="t" localSheetId="19" hidden="1">{"Minpmon",#N/A,FALSE,"Monthinput"}</definedName>
    <definedName name="t" localSheetId="22" hidden="1">{"Minpmon",#N/A,FALSE,"Monthinput"}</definedName>
    <definedName name="t" localSheetId="24" hidden="1">{"Minpmon",#N/A,FALSE,"Monthinput"}</definedName>
    <definedName name="t" localSheetId="26" hidden="1">{"Minpmon",#N/A,FALSE,"Monthinput"}</definedName>
    <definedName name="t" localSheetId="27" hidden="1">{"Minpmon",#N/A,FALSE,"Monthinput"}</definedName>
    <definedName name="t" localSheetId="0" hidden="1">{"Minpmon",#N/A,FALSE,"Monthinput"}</definedName>
    <definedName name="t" hidden="1">{"Minpmon",#N/A,FALSE,"Monthinput"}</definedName>
    <definedName name="Tab_2" localSheetId="16">#REF!</definedName>
    <definedName name="Tab_2" localSheetId="25">#REF!</definedName>
    <definedName name="Tab_2" localSheetId="41">#REF!</definedName>
    <definedName name="Tab_2" localSheetId="46">#REF!</definedName>
    <definedName name="Tab_2" localSheetId="35">#REF!</definedName>
    <definedName name="Tab_2" localSheetId="34">#REF!</definedName>
    <definedName name="Tab_2" localSheetId="39">#REF!</definedName>
    <definedName name="Tab_2" localSheetId="69">#REF!</definedName>
    <definedName name="Tab_2" localSheetId="19">#REF!</definedName>
    <definedName name="Tab_2" localSheetId="26">#REF!</definedName>
    <definedName name="Tab_2" localSheetId="0">#REF!</definedName>
    <definedName name="Tab_2">#REF!</definedName>
    <definedName name="Tab_Assumptions" localSheetId="16">#REF!</definedName>
    <definedName name="Tab_Assumptions" localSheetId="41">#REF!</definedName>
    <definedName name="Tab_Assumptions" localSheetId="46">#REF!</definedName>
    <definedName name="Tab_Assumptions" localSheetId="35">#REF!</definedName>
    <definedName name="Tab_Assumptions" localSheetId="34">#REF!</definedName>
    <definedName name="Tab_Assumptions" localSheetId="39">#REF!</definedName>
    <definedName name="Tab_Assumptions" localSheetId="19">#REF!</definedName>
    <definedName name="Tab_Assumptions" localSheetId="26">#REF!</definedName>
    <definedName name="Tab_Assumptions" localSheetId="0">#REF!</definedName>
    <definedName name="Tab_Assumptions">#REF!</definedName>
    <definedName name="Tab_results" localSheetId="16">#REF!</definedName>
    <definedName name="Tab_results" localSheetId="41">#REF!</definedName>
    <definedName name="Tab_results" localSheetId="46">#REF!</definedName>
    <definedName name="Tab_results" localSheetId="35">#REF!</definedName>
    <definedName name="Tab_results" localSheetId="34">#REF!</definedName>
    <definedName name="Tab_results" localSheetId="39">#REF!</definedName>
    <definedName name="Tab_results" localSheetId="19">#REF!</definedName>
    <definedName name="Tab_results" localSheetId="26">#REF!</definedName>
    <definedName name="Tab_results" localSheetId="0">#REF!</definedName>
    <definedName name="Tab_results">#REF!</definedName>
    <definedName name="Tab1_A" localSheetId="16">#REF!</definedName>
    <definedName name="Tab1_A" localSheetId="41">#REF!</definedName>
    <definedName name="Tab1_A" localSheetId="46">#REF!</definedName>
    <definedName name="Tab1_A" localSheetId="35">#REF!</definedName>
    <definedName name="Tab1_A" localSheetId="34">#REF!</definedName>
    <definedName name="Tab1_A" localSheetId="39">#REF!</definedName>
    <definedName name="Tab1_A" localSheetId="19">#REF!</definedName>
    <definedName name="Tab1_A" localSheetId="26">#REF!</definedName>
    <definedName name="Tab1_A" localSheetId="0">#REF!</definedName>
    <definedName name="Tab1_A">#REF!</definedName>
    <definedName name="Tab1_B" localSheetId="16">#REF!</definedName>
    <definedName name="Tab1_B" localSheetId="41">#REF!</definedName>
    <definedName name="Tab1_B" localSheetId="46">#REF!</definedName>
    <definedName name="Tab1_B" localSheetId="35">#REF!</definedName>
    <definedName name="Tab1_B" localSheetId="34">#REF!</definedName>
    <definedName name="Tab1_B" localSheetId="39">#REF!</definedName>
    <definedName name="Tab1_B" localSheetId="19">#REF!</definedName>
    <definedName name="Tab1_B" localSheetId="26">#REF!</definedName>
    <definedName name="Tab1_B" localSheetId="0">#REF!</definedName>
    <definedName name="Tab1_B">#REF!</definedName>
    <definedName name="tab1a" localSheetId="16">#REF!</definedName>
    <definedName name="tab1a" localSheetId="41">#REF!</definedName>
    <definedName name="tab1a" localSheetId="46">#REF!</definedName>
    <definedName name="tab1a" localSheetId="35">#REF!</definedName>
    <definedName name="tab1a" localSheetId="34">#REF!</definedName>
    <definedName name="tab1a" localSheetId="39">#REF!</definedName>
    <definedName name="tab1a" localSheetId="19">#REF!</definedName>
    <definedName name="tab1a" localSheetId="26">#REF!</definedName>
    <definedName name="tab1a" localSheetId="0">#REF!</definedName>
    <definedName name="tab1a">#REF!</definedName>
    <definedName name="tab1b" localSheetId="16">#REF!</definedName>
    <definedName name="tab1b" localSheetId="41">#REF!</definedName>
    <definedName name="tab1b" localSheetId="46">#REF!</definedName>
    <definedName name="tab1b" localSheetId="35">#REF!</definedName>
    <definedName name="tab1b" localSheetId="34">#REF!</definedName>
    <definedName name="tab1b" localSheetId="39">#REF!</definedName>
    <definedName name="tab1b" localSheetId="19">#REF!</definedName>
    <definedName name="tab1b" localSheetId="26">#REF!</definedName>
    <definedName name="tab1b" localSheetId="0">#REF!</definedName>
    <definedName name="tab1b">#REF!</definedName>
    <definedName name="TAB1CK" localSheetId="16">#REF!</definedName>
    <definedName name="TAB1CK" localSheetId="41">#REF!</definedName>
    <definedName name="TAB1CK" localSheetId="46">#REF!</definedName>
    <definedName name="TAB1CK" localSheetId="35">#REF!</definedName>
    <definedName name="TAB1CK" localSheetId="34">#REF!</definedName>
    <definedName name="TAB1CK" localSheetId="39">#REF!</definedName>
    <definedName name="TAB1CK" localSheetId="19">#REF!</definedName>
    <definedName name="TAB1CK" localSheetId="26">#REF!</definedName>
    <definedName name="TAB1CK" localSheetId="0">#REF!</definedName>
    <definedName name="TAB1CK">#REF!</definedName>
    <definedName name="Tab2_DSA" localSheetId="16">[191]Output_1!#REF!</definedName>
    <definedName name="Tab2_DSA" localSheetId="35">[191]Output_1!#REF!</definedName>
    <definedName name="Tab2_DSA" localSheetId="36">#REF!</definedName>
    <definedName name="Tab2_DSA" localSheetId="70">#REF!</definedName>
    <definedName name="Tab2_DSA" localSheetId="26">[191]Output_1!#REF!</definedName>
    <definedName name="Tab2_DSA">[191]Output_1!#REF!</definedName>
    <definedName name="Tab25a" localSheetId="15">#REF!</definedName>
    <definedName name="Tab25a" localSheetId="16">#REF!</definedName>
    <definedName name="Tab25a" localSheetId="25">#REF!</definedName>
    <definedName name="Tab25a" localSheetId="41">#REF!</definedName>
    <definedName name="Tab25a" localSheetId="46">#REF!</definedName>
    <definedName name="Tab25a" localSheetId="35">#REF!</definedName>
    <definedName name="Tab25a" localSheetId="29">#REF!</definedName>
    <definedName name="Tab25a" localSheetId="34">#REF!</definedName>
    <definedName name="Tab25a" localSheetId="39">#REF!</definedName>
    <definedName name="Tab25a" localSheetId="55">#REF!</definedName>
    <definedName name="Tab25a" localSheetId="69">#REF!</definedName>
    <definedName name="Tab25a" localSheetId="19">#REF!</definedName>
    <definedName name="Tab25a" localSheetId="26">#REF!</definedName>
    <definedName name="Tab25a" localSheetId="0">#REF!</definedName>
    <definedName name="Tab25a">#REF!</definedName>
    <definedName name="Tab25b" localSheetId="15">#REF!</definedName>
    <definedName name="Tab25b" localSheetId="16">#REF!</definedName>
    <definedName name="Tab25b" localSheetId="41">#REF!</definedName>
    <definedName name="Tab25b" localSheetId="46">#REF!</definedName>
    <definedName name="Tab25b" localSheetId="35">#REF!</definedName>
    <definedName name="Tab25b" localSheetId="29">#REF!</definedName>
    <definedName name="Tab25b" localSheetId="34">#REF!</definedName>
    <definedName name="Tab25b" localSheetId="39">#REF!</definedName>
    <definedName name="Tab25b" localSheetId="55">#REF!</definedName>
    <definedName name="Tab25b" localSheetId="56">#REF!</definedName>
    <definedName name="Tab25b" localSheetId="19">#REF!</definedName>
    <definedName name="Tab25b" localSheetId="26">#REF!</definedName>
    <definedName name="Tab25b" localSheetId="0">#REF!</definedName>
    <definedName name="Tab25b">#REF!</definedName>
    <definedName name="TAB2A" localSheetId="16">#REF!</definedName>
    <definedName name="TAB2A" localSheetId="41">#REF!</definedName>
    <definedName name="TAB2A" localSheetId="46">#REF!</definedName>
    <definedName name="TAB2A" localSheetId="35">#REF!</definedName>
    <definedName name="TAB2A" localSheetId="34">#REF!</definedName>
    <definedName name="TAB2A" localSheetId="39">#REF!</definedName>
    <definedName name="TAB2A" localSheetId="19">#REF!</definedName>
    <definedName name="TAB2A" localSheetId="26">#REF!</definedName>
    <definedName name="TAB2A" localSheetId="0">#REF!</definedName>
    <definedName name="TAB2A">#REF!</definedName>
    <definedName name="tab2GC" localSheetId="16">#REF!</definedName>
    <definedName name="tab2GC" localSheetId="41">#REF!</definedName>
    <definedName name="tab2GC" localSheetId="46">#REF!</definedName>
    <definedName name="tab2GC" localSheetId="35">#REF!</definedName>
    <definedName name="tab2GC" localSheetId="34">#REF!</definedName>
    <definedName name="tab2GC" localSheetId="39">#REF!</definedName>
    <definedName name="tab2GC" localSheetId="19">#REF!</definedName>
    <definedName name="tab2GC" localSheetId="26">#REF!</definedName>
    <definedName name="tab2GC" localSheetId="0">#REF!</definedName>
    <definedName name="tab2GC">#REF!</definedName>
    <definedName name="tab3BPS" localSheetId="16">#REF!</definedName>
    <definedName name="tab3BPS" localSheetId="41">#REF!</definedName>
    <definedName name="tab3BPS" localSheetId="46">#REF!</definedName>
    <definedName name="tab3BPS" localSheetId="35">#REF!</definedName>
    <definedName name="tab3BPS" localSheetId="34">#REF!</definedName>
    <definedName name="tab3BPS" localSheetId="39">#REF!</definedName>
    <definedName name="tab3BPS" localSheetId="19">#REF!</definedName>
    <definedName name="tab3BPS" localSheetId="26">#REF!</definedName>
    <definedName name="tab3BPS" localSheetId="0">#REF!</definedName>
    <definedName name="tab3BPS">#REF!</definedName>
    <definedName name="tab4Int" localSheetId="16">#REF!</definedName>
    <definedName name="tab4Int" localSheetId="41">#REF!</definedName>
    <definedName name="tab4Int" localSheetId="46">#REF!</definedName>
    <definedName name="tab4Int" localSheetId="35">#REF!</definedName>
    <definedName name="tab4Int" localSheetId="34">#REF!</definedName>
    <definedName name="tab4Int" localSheetId="39">#REF!</definedName>
    <definedName name="tab4Int" localSheetId="19">#REF!</definedName>
    <definedName name="tab4Int" localSheetId="26">#REF!</definedName>
    <definedName name="tab4Int" localSheetId="0">#REF!</definedName>
    <definedName name="tab4Int">#REF!</definedName>
    <definedName name="TAB5A" localSheetId="16">#REF!</definedName>
    <definedName name="TAB5A" localSheetId="41">#REF!</definedName>
    <definedName name="TAB5A" localSheetId="46">#REF!</definedName>
    <definedName name="TAB5A" localSheetId="35">#REF!</definedName>
    <definedName name="TAB5A" localSheetId="34">#REF!</definedName>
    <definedName name="TAB5A" localSheetId="39">#REF!</definedName>
    <definedName name="TAB5A" localSheetId="19">#REF!</definedName>
    <definedName name="TAB5A" localSheetId="26">#REF!</definedName>
    <definedName name="TAB5A" localSheetId="0">#REF!</definedName>
    <definedName name="TAB5A">#REF!</definedName>
    <definedName name="tab5Emp" localSheetId="16">#REF!</definedName>
    <definedName name="tab5Emp" localSheetId="41">#REF!</definedName>
    <definedName name="tab5Emp" localSheetId="46">#REF!</definedName>
    <definedName name="tab5Emp" localSheetId="35">#REF!</definedName>
    <definedName name="tab5Emp" localSheetId="34">#REF!</definedName>
    <definedName name="tab5Emp" localSheetId="39">#REF!</definedName>
    <definedName name="tab5Emp" localSheetId="19">#REF!</definedName>
    <definedName name="tab5Emp" localSheetId="26">#REF!</definedName>
    <definedName name="tab5Emp" localSheetId="0">#REF!</definedName>
    <definedName name="tab5Emp">#REF!</definedName>
    <definedName name="TAB6A" localSheetId="35">'[52]Annual Tables'!#REF!</definedName>
    <definedName name="TAB6A" localSheetId="36">#REF!</definedName>
    <definedName name="TAB6A" localSheetId="70">#REF!</definedName>
    <definedName name="TAB6A" localSheetId="26">'[52]Annual Tables'!#REF!</definedName>
    <definedName name="TAB6A">'[52]Annual Tables'!#REF!</definedName>
    <definedName name="TAB6B" localSheetId="35">'[52]Annual Tables'!#REF!</definedName>
    <definedName name="TAB6B" localSheetId="36">#REF!</definedName>
    <definedName name="TAB6B" localSheetId="70">#REF!</definedName>
    <definedName name="TAB6B" localSheetId="26">'[52]Annual Tables'!#REF!</definedName>
    <definedName name="TAB6B">'[52]Annual Tables'!#REF!</definedName>
    <definedName name="tab6BCU" localSheetId="16">#REF!</definedName>
    <definedName name="tab6BCU" localSheetId="25">#REF!</definedName>
    <definedName name="tab6BCU" localSheetId="41">#REF!</definedName>
    <definedName name="tab6BCU" localSheetId="46">#REF!</definedName>
    <definedName name="tab6BCU" localSheetId="35">#REF!</definedName>
    <definedName name="tab6BCU" localSheetId="34">#REF!</definedName>
    <definedName name="tab6BCU" localSheetId="39">#REF!</definedName>
    <definedName name="tab6BCU" localSheetId="56">#REF!</definedName>
    <definedName name="tab6BCU" localSheetId="69">#REF!</definedName>
    <definedName name="tab6BCU" localSheetId="19">#REF!</definedName>
    <definedName name="tab6BCU" localSheetId="26">#REF!</definedName>
    <definedName name="tab6BCU" localSheetId="0">#REF!</definedName>
    <definedName name="tab6BCU">#REF!</definedName>
    <definedName name="TAB6C" localSheetId="16">#REF!</definedName>
    <definedName name="TAB6C" localSheetId="41">#REF!</definedName>
    <definedName name="TAB6C" localSheetId="46">#REF!</definedName>
    <definedName name="TAB6C" localSheetId="35">#REF!</definedName>
    <definedName name="TAB6C" localSheetId="34">#REF!</definedName>
    <definedName name="TAB6C" localSheetId="39">#REF!</definedName>
    <definedName name="TAB6C" localSheetId="56">#REF!</definedName>
    <definedName name="TAB6C" localSheetId="19">#REF!</definedName>
    <definedName name="TAB6C" localSheetId="26">#REF!</definedName>
    <definedName name="TAB6C" localSheetId="0">#REF!</definedName>
    <definedName name="TAB6C">#REF!</definedName>
    <definedName name="TAB7A" localSheetId="16">#REF!</definedName>
    <definedName name="TAB7A" localSheetId="41">#REF!</definedName>
    <definedName name="TAB7A" localSheetId="46">#REF!</definedName>
    <definedName name="TAB7A" localSheetId="35">#REF!</definedName>
    <definedName name="TAB7A" localSheetId="34">#REF!</definedName>
    <definedName name="TAB7A" localSheetId="39">#REF!</definedName>
    <definedName name="TAB7A" localSheetId="56">#REF!</definedName>
    <definedName name="TAB7A" localSheetId="19">#REF!</definedName>
    <definedName name="TAB7A" localSheetId="26">#REF!</definedName>
    <definedName name="TAB7A" localSheetId="0">#REF!</definedName>
    <definedName name="TAB7A">#REF!</definedName>
    <definedName name="tab7DGI" localSheetId="16">#REF!</definedName>
    <definedName name="tab7DGI" localSheetId="41">#REF!</definedName>
    <definedName name="tab7DGI" localSheetId="46">#REF!</definedName>
    <definedName name="tab7DGI" localSheetId="35">#REF!</definedName>
    <definedName name="tab7DGI" localSheetId="34">#REF!</definedName>
    <definedName name="tab7DGI" localSheetId="39">#REF!</definedName>
    <definedName name="tab7DGI" localSheetId="19">#REF!</definedName>
    <definedName name="tab7DGI" localSheetId="26">#REF!</definedName>
    <definedName name="tab7DGI" localSheetId="0">#REF!</definedName>
    <definedName name="tab7DGI">#REF!</definedName>
    <definedName name="Tabasic" localSheetId="16">#REF!</definedName>
    <definedName name="Tabasic" localSheetId="41">#REF!</definedName>
    <definedName name="Tabasic" localSheetId="46">#REF!</definedName>
    <definedName name="Tabasic" localSheetId="35">#REF!</definedName>
    <definedName name="Tabasic" localSheetId="34">#REF!</definedName>
    <definedName name="Tabasic" localSheetId="39">#REF!</definedName>
    <definedName name="Tabasic" localSheetId="19">#REF!</definedName>
    <definedName name="Tabasic" localSheetId="26">#REF!</definedName>
    <definedName name="Tabasic" localSheetId="0">#REF!</definedName>
    <definedName name="Tabasic">#REF!</definedName>
    <definedName name="Tabe" localSheetId="16">#REF!</definedName>
    <definedName name="Tabe" localSheetId="41">#REF!</definedName>
    <definedName name="Tabe" localSheetId="46">#REF!</definedName>
    <definedName name="Tabe" localSheetId="35">#REF!</definedName>
    <definedName name="Tabe" localSheetId="29">#REF!</definedName>
    <definedName name="Tabe" localSheetId="34">#REF!</definedName>
    <definedName name="Tabe" localSheetId="39">#REF!</definedName>
    <definedName name="Tabe" localSheetId="50">#REF!</definedName>
    <definedName name="Tabe" localSheetId="51">#REF!</definedName>
    <definedName name="Tabe" localSheetId="55">#REF!</definedName>
    <definedName name="Tabe" localSheetId="56">#REF!</definedName>
    <definedName name="Tabe" localSheetId="19">#REF!</definedName>
    <definedName name="Tabe" localSheetId="26">#REF!</definedName>
    <definedName name="Tabe" localSheetId="0">#REF!</definedName>
    <definedName name="Tabe">#REF!</definedName>
    <definedName name="Tabla" localSheetId="16" hidden="1">{FALSE,FALSE,-1.25,-15.5,484.5,276.75,FALSE,FALSE,TRUE,TRUE,0,12,#N/A,46,#N/A,2.93460490463215,15.35,1,FALSE,FALSE,3,TRUE,1,FALSE,100,"Swvu.PLA1.","ACwvu.PLA1.",#N/A,FALSE,FALSE,0,0,0,0,2,"","",TRUE,TRUE,FALSE,FALSE,1,60,#N/A,#N/A,FALSE,FALSE,FALSE,FALSE,FALSE,FALSE,FALSE,9,65532,65532,FALSE,FALSE,TRUE,TRUE,TRUE}</definedName>
    <definedName name="Tabla" localSheetId="25" hidden="1">{FALSE,FALSE,-1.25,-15.5,484.5,276.75,FALSE,FALSE,TRUE,TRUE,0,12,#N/A,46,#N/A,2.93460490463215,15.35,1,FALSE,FALSE,3,TRUE,1,FALSE,100,"Swvu.PLA1.","ACwvu.PLA1.",#N/A,FALSE,FALSE,0,0,0,0,2,"","",TRUE,TRUE,FALSE,FALSE,1,60,#N/A,#N/A,FALSE,FALSE,FALSE,FALSE,FALSE,FALSE,FALSE,9,65532,65532,FALSE,FALSE,TRUE,TRUE,TRUE}</definedName>
    <definedName name="Tabla" localSheetId="41" hidden="1">{FALSE,FALSE,-1.25,-15.5,484.5,276.75,FALSE,FALSE,TRUE,TRUE,0,12,#N/A,46,#N/A,2.93460490463215,15.35,1,FALSE,FALSE,3,TRUE,1,FALSE,100,"Swvu.PLA1.","ACwvu.PLA1.",#N/A,FALSE,FALSE,0,0,0,0,2,"","",TRUE,TRUE,FALSE,FALSE,1,60,#N/A,#N/A,FALSE,FALSE,FALSE,FALSE,FALSE,FALSE,FALSE,9,65532,65532,FALSE,FALSE,TRUE,TRUE,TRUE}</definedName>
    <definedName name="Tabla" localSheetId="46"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35" hidden="1">{FALSE,FALSE,-1.25,-15.5,484.5,276.75,FALSE,FALSE,TRUE,TRUE,0,12,#N/A,46,#N/A,2.93460490463215,15.35,1,FALSE,FALSE,3,TRUE,1,FALSE,100,"Swvu.PLA1.","ACwvu.PLA1.",#N/A,FALSE,FALSE,0,0,0,0,2,"","",TRUE,TRUE,FALSE,FALSE,1,60,#N/A,#N/A,FALSE,FALSE,FALSE,FALSE,FALSE,FALSE,FALSE,9,65532,65532,FALSE,FALSE,TRUE,TRUE,TRUE}</definedName>
    <definedName name="Tabla" localSheetId="2" hidden="1">{FALSE,FALSE,-1.25,-15.5,484.5,276.75,FALSE,FALSE,TRUE,TRUE,0,12,#N/A,46,#N/A,2.93460490463215,15.35,1,FALSE,FALSE,3,TRUE,1,FALSE,100,"Swvu.PLA1.","ACwvu.PLA1.",#N/A,FALSE,FALSE,0,0,0,0,2,"","",TRUE,TRUE,FALSE,FALSE,1,60,#N/A,#N/A,FALSE,FALSE,FALSE,FALSE,FALSE,FALSE,FALSE,9,65532,65532,FALSE,FALSE,TRUE,TRUE,TRUE}</definedName>
    <definedName name="Tabla" localSheetId="34" hidden="1">{FALSE,FALSE,-1.25,-15.5,484.5,276.75,FALSE,FALSE,TRUE,TRUE,0,12,#N/A,46,#N/A,2.93460490463215,15.35,1,FALSE,FALSE,3,TRUE,1,FALSE,100,"Swvu.PLA1.","ACwvu.PLA1.",#N/A,FALSE,FALSE,0,0,0,0,2,"","",TRUE,TRUE,FALSE,FALSE,1,60,#N/A,#N/A,FALSE,FALSE,FALSE,FALSE,FALSE,FALSE,FALSE,9,65532,65532,FALSE,FALSE,TRUE,TRUE,TRUE}</definedName>
    <definedName name="Tabla" localSheetId="36" hidden="1">{FALSE,FALSE,-1.25,-15.5,484.5,276.75,FALSE,FALSE,TRUE,TRUE,0,12,#N/A,46,#N/A,2.93460490463215,15.35,1,FALSE,FALSE,3,TRUE,1,FALSE,100,"Swvu.PLA1.","ACwvu.PLA1.",#N/A,FALSE,FALSE,0,0,0,0,2,"","",TRUE,TRUE,FALSE,FALSE,1,60,#N/A,#N/A,FALSE,FALSE,FALSE,FALSE,FALSE,FALSE,FALSE,9,65532,65532,FALSE,FALSE,TRUE,TRUE,TRUE}</definedName>
    <definedName name="Tabla" localSheetId="55" hidden="1">{FALSE,FALSE,-1.25,-15.5,484.5,276.75,FALSE,FALSE,TRUE,TRUE,0,12,#N/A,46,#N/A,2.93460490463215,15.35,1,FALSE,FALSE,3,TRUE,1,FALSE,100,"Swvu.PLA1.","ACwvu.PLA1.",#N/A,FALSE,FALSE,0,0,0,0,2,"","",TRUE,TRUE,FALSE,FALSE,1,60,#N/A,#N/A,FALSE,FALSE,FALSE,FALSE,FALSE,FALSE,FALSE,9,65532,65532,FALSE,FALSE,TRUE,TRUE,TRUE}</definedName>
    <definedName name="Tabla" localSheetId="56" hidden="1">{FALSE,FALSE,-1.25,-15.5,484.5,276.75,FALSE,FALSE,TRUE,TRUE,0,12,#N/A,46,#N/A,2.93460490463215,15.35,1,FALSE,FALSE,3,TRUE,1,FALSE,100,"Swvu.PLA1.","ACwvu.PLA1.",#N/A,FALSE,FALSE,0,0,0,0,2,"","",TRUE,TRUE,FALSE,FALSE,1,60,#N/A,#N/A,FALSE,FALSE,FALSE,FALSE,FALSE,FALSE,FALSE,9,65532,65532,FALSE,FALSE,TRUE,TRUE,TRUE}</definedName>
    <definedName name="Tabla" localSheetId="69" hidden="1">{FALSE,FALSE,-1.25,-15.5,484.5,276.75,FALSE,FALSE,TRUE,TRUE,0,12,#N/A,46,#N/A,2.93460490463215,15.35,1,FALSE,FALSE,3,TRUE,1,FALSE,100,"Swvu.PLA1.","ACwvu.PLA1.",#N/A,FALSE,FALSE,0,0,0,0,2,"","",TRUE,TRUE,FALSE,FALSE,1,60,#N/A,#N/A,FALSE,FALSE,FALSE,FALSE,FALSE,FALSE,FALSE,9,65532,65532,FALSE,FALSE,TRUE,TRUE,TRUE}</definedName>
    <definedName name="Tabla" localSheetId="70" hidden="1">{FALSE,FALSE,-1.25,-15.5,484.5,276.75,FALSE,FALSE,TRUE,TRUE,0,12,#N/A,46,#N/A,2.93460490463215,15.35,1,FALSE,FALSE,3,TRUE,1,FALSE,100,"Swvu.PLA1.","ACwvu.PLA1.",#N/A,FALSE,FALSE,0,0,0,0,2,"","",TRUE,TRUE,FALSE,FALSE,1,60,#N/A,#N/A,FALSE,FALSE,FALSE,FALSE,FALSE,FALSE,FALSE,9,65532,65532,FALSE,FALSE,TRUE,TRUE,TRUE}</definedName>
    <definedName name="Tabla" localSheetId="19" hidden="1">{FALSE,FALSE,-1.25,-15.5,484.5,276.75,FALSE,FALSE,TRUE,TRUE,0,12,#N/A,46,#N/A,2.93460490463215,15.35,1,FALSE,FALSE,3,TRUE,1,FALSE,100,"Swvu.PLA1.","ACwvu.PLA1.",#N/A,FALSE,FALSE,0,0,0,0,2,"","",TRUE,TRUE,FALSE,FALSE,1,60,#N/A,#N/A,FALSE,FALSE,FALSE,FALSE,FALSE,FALSE,FALSE,9,65532,65532,FALSE,FALSE,TRUE,TRUE,TRUE}</definedName>
    <definedName name="Tabla" localSheetId="22" hidden="1">{FALSE,FALSE,-1.25,-15.5,484.5,276.75,FALSE,FALSE,TRUE,TRUE,0,12,#N/A,46,#N/A,2.93460490463215,15.35,1,FALSE,FALSE,3,TRUE,1,FALSE,100,"Swvu.PLA1.","ACwvu.PLA1.",#N/A,FALSE,FALSE,0,0,0,0,2,"","",TRUE,TRUE,FALSE,FALSE,1,60,#N/A,#N/A,FALSE,FALSE,FALSE,FALSE,FALSE,FALSE,FALSE,9,65532,65532,FALSE,FALSE,TRUE,TRUE,TRUE}</definedName>
    <definedName name="Tabla" localSheetId="26" hidden="1">{FALSE,FALSE,-1.25,-15.5,484.5,276.75,FALSE,FALSE,TRUE,TRUE,0,12,#N/A,46,#N/A,2.93460490463215,15.35,1,FALSE,FALSE,3,TRUE,1,FALSE,100,"Swvu.PLA1.","ACwvu.PLA1.",#N/A,FALSE,FALSE,0,0,0,0,2,"","",TRUE,TRUE,FALSE,FALSE,1,60,#N/A,#N/A,FALSE,FALSE,FALSE,FALSE,FALSE,FALSE,FALSE,9,65532,65532,FALSE,FALSE,TRUE,TRUE,TRUE}</definedName>
    <definedName name="Tabla" localSheetId="27"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16">#REF!</definedName>
    <definedName name="Table" localSheetId="25">#REF!</definedName>
    <definedName name="Table" localSheetId="41">#REF!</definedName>
    <definedName name="Table" localSheetId="46">#REF!</definedName>
    <definedName name="Table" localSheetId="35">#REF!</definedName>
    <definedName name="Table" localSheetId="34">#REF!</definedName>
    <definedName name="Table" localSheetId="39">#REF!</definedName>
    <definedName name="Table" localSheetId="69">#REF!</definedName>
    <definedName name="Table" localSheetId="19">#REF!</definedName>
    <definedName name="Table" localSheetId="26">#REF!</definedName>
    <definedName name="Table" localSheetId="0">#REF!</definedName>
    <definedName name="Table">#REF!</definedName>
    <definedName name="Table__47" localSheetId="15">[192]RED47!$A$1:$I$53</definedName>
    <definedName name="Table__47" localSheetId="36">#REF!</definedName>
    <definedName name="Table__47" localSheetId="55">#REF!</definedName>
    <definedName name="Table__47" localSheetId="70">#REF!</definedName>
    <definedName name="Table__47">[193]RED47!$A$1:$I$53</definedName>
    <definedName name="TABLE_1" localSheetId="36">#REF!</definedName>
    <definedName name="TABLE_1" localSheetId="70">#REF!</definedName>
    <definedName name="TABLE_1">'[194]150dp'!$A$3:$K$94</definedName>
    <definedName name="Table_16.__Guatemala__National_Accounts_at_Current_Prices" localSheetId="16">#REF!</definedName>
    <definedName name="Table_16.__Guatemala__National_Accounts_at_Current_Prices" localSheetId="25">#REF!</definedName>
    <definedName name="Table_16.__Guatemala__National_Accounts_at_Current_Prices" localSheetId="41">#REF!</definedName>
    <definedName name="Table_16.__Guatemala__National_Accounts_at_Current_Prices" localSheetId="46">#REF!</definedName>
    <definedName name="Table_16.__Guatemala__National_Accounts_at_Current_Prices" localSheetId="35">#REF!</definedName>
    <definedName name="Table_16.__Guatemala__National_Accounts_at_Current_Prices" localSheetId="34">#REF!</definedName>
    <definedName name="Table_16.__Guatemala__National_Accounts_at_Current_Prices" localSheetId="39">#REF!</definedName>
    <definedName name="Table_16.__Guatemala__National_Accounts_at_Current_Prices" localSheetId="56">#REF!</definedName>
    <definedName name="Table_16.__Guatemala__National_Accounts_at_Current_Prices" localSheetId="69">#REF!</definedName>
    <definedName name="Table_16.__Guatemala__National_Accounts_at_Current_Prices" localSheetId="19">#REF!</definedName>
    <definedName name="Table_16.__Guatemala__National_Accounts_at_Current_Prices" localSheetId="26">#REF!</definedName>
    <definedName name="Table_16.__Guatemala__National_Accounts_at_Current_Prices" localSheetId="0">#REF!</definedName>
    <definedName name="Table_16.__Guatemala__National_Accounts_at_Current_Prices">#REF!</definedName>
    <definedName name="Table_2._Country_X___Public_Sector_Financing_1" localSheetId="15">#REF!</definedName>
    <definedName name="Table_2._Country_X___Public_Sector_Financing_1" localSheetId="16">#REF!</definedName>
    <definedName name="Table_2._Country_X___Public_Sector_Financing_1" localSheetId="41">#REF!</definedName>
    <definedName name="Table_2._Country_X___Public_Sector_Financing_1" localSheetId="46">#REF!</definedName>
    <definedName name="Table_2._Country_X___Public_Sector_Financing_1" localSheetId="35">#REF!</definedName>
    <definedName name="Table_2._Country_X___Public_Sector_Financing_1" localSheetId="29">#REF!</definedName>
    <definedName name="Table_2._Country_X___Public_Sector_Financing_1" localSheetId="33">#REF!</definedName>
    <definedName name="Table_2._Country_X___Public_Sector_Financing_1" localSheetId="34">#REF!</definedName>
    <definedName name="Table_2._Country_X___Public_Sector_Financing_1" localSheetId="39">#REF!</definedName>
    <definedName name="Table_2._Country_X___Public_Sector_Financing_1" localSheetId="55">#REF!</definedName>
    <definedName name="Table_2._Country_X___Public_Sector_Financing_1" localSheetId="56">#REF!</definedName>
    <definedName name="Table_2._Country_X___Public_Sector_Financing_1" localSheetId="19">#REF!</definedName>
    <definedName name="Table_2._Country_X___Public_Sector_Financing_1" localSheetId="26">#REF!</definedName>
    <definedName name="Table_2._Country_X___Public_Sector_Financing_1" localSheetId="0">#REF!</definedName>
    <definedName name="Table_2._Country_X___Public_Sector_Financing_1">#REF!</definedName>
    <definedName name="Table_20.cont__Guatemala___Selected_Agricultural_Sector_Statistics__concluded" localSheetId="16">#REF!</definedName>
    <definedName name="Table_20.cont__Guatemala___Selected_Agricultural_Sector_Statistics__concluded" localSheetId="41">#REF!</definedName>
    <definedName name="Table_20.cont__Guatemala___Selected_Agricultural_Sector_Statistics__concluded" localSheetId="46">#REF!</definedName>
    <definedName name="Table_20.cont__Guatemala___Selected_Agricultural_Sector_Statistics__concluded" localSheetId="35">#REF!</definedName>
    <definedName name="Table_20.cont__Guatemala___Selected_Agricultural_Sector_Statistics__concluded" localSheetId="34">#REF!</definedName>
    <definedName name="Table_20.cont__Guatemala___Selected_Agricultural_Sector_Statistics__concluded" localSheetId="39">#REF!</definedName>
    <definedName name="Table_20.cont__Guatemala___Selected_Agricultural_Sector_Statistics__concluded" localSheetId="19">#REF!</definedName>
    <definedName name="Table_20.cont__Guatemala___Selected_Agricultural_Sector_Statistics__concluded" localSheetId="26">#REF!</definedName>
    <definedName name="Table_20.cont__Guatemala___Selected_Agricultural_Sector_Statistics__concluded" localSheetId="0">#REF!</definedName>
    <definedName name="Table_20.cont__Guatemala___Selected_Agricultural_Sector_Statistics__concluded">#REF!</definedName>
    <definedName name="Table_28._Guatemala___Selected_Wage_Indicators_1" localSheetId="16">#REF!</definedName>
    <definedName name="Table_28._Guatemala___Selected_Wage_Indicators_1" localSheetId="41">#REF!</definedName>
    <definedName name="Table_28._Guatemala___Selected_Wage_Indicators_1" localSheetId="46">#REF!</definedName>
    <definedName name="Table_28._Guatemala___Selected_Wage_Indicators_1" localSheetId="35">#REF!</definedName>
    <definedName name="Table_28._Guatemala___Selected_Wage_Indicators_1" localSheetId="34">#REF!</definedName>
    <definedName name="Table_28._Guatemala___Selected_Wage_Indicators_1" localSheetId="39">#REF!</definedName>
    <definedName name="Table_28._Guatemala___Selected_Wage_Indicators_1" localSheetId="19">#REF!</definedName>
    <definedName name="Table_28._Guatemala___Selected_Wage_Indicators_1" localSheetId="26">#REF!</definedName>
    <definedName name="Table_28._Guatemala___Selected_Wage_Indicators_1" localSheetId="0">#REF!</definedName>
    <definedName name="Table_28._Guatemala___Selected_Wage_Indicators_1">#REF!</definedName>
    <definedName name="Table_28a._Guatemala___Selected_Wage_Indicators_1" localSheetId="16">#REF!</definedName>
    <definedName name="Table_28a._Guatemala___Selected_Wage_Indicators_1" localSheetId="41">#REF!</definedName>
    <definedName name="Table_28a._Guatemala___Selected_Wage_Indicators_1" localSheetId="46">#REF!</definedName>
    <definedName name="Table_28a._Guatemala___Selected_Wage_Indicators_1" localSheetId="35">#REF!</definedName>
    <definedName name="Table_28a._Guatemala___Selected_Wage_Indicators_1" localSheetId="34">#REF!</definedName>
    <definedName name="Table_28a._Guatemala___Selected_Wage_Indicators_1" localSheetId="39">#REF!</definedName>
    <definedName name="Table_28a._Guatemala___Selected_Wage_Indicators_1" localSheetId="19">#REF!</definedName>
    <definedName name="Table_28a._Guatemala___Selected_Wage_Indicators_1" localSheetId="26">#REF!</definedName>
    <definedName name="Table_28a._Guatemala___Selected_Wage_Indicators_1" localSheetId="0">#REF!</definedName>
    <definedName name="Table_28a._Guatemala___Selected_Wage_Indicators_1">#REF!</definedName>
    <definedName name="Table_3.5b" localSheetId="16">#REF!</definedName>
    <definedName name="Table_3.5b" localSheetId="41">#REF!</definedName>
    <definedName name="Table_3.5b" localSheetId="46">#REF!</definedName>
    <definedName name="Table_3.5b" localSheetId="35">#REF!</definedName>
    <definedName name="Table_3.5b" localSheetId="29">#REF!</definedName>
    <definedName name="Table_3.5b" localSheetId="34">#REF!</definedName>
    <definedName name="Table_3.5b" localSheetId="39">#REF!</definedName>
    <definedName name="Table_3.5b" localSheetId="50">#REF!</definedName>
    <definedName name="Table_3.5b" localSheetId="51">#REF!</definedName>
    <definedName name="Table_3.5b" localSheetId="55">#REF!</definedName>
    <definedName name="Table_3.5b" localSheetId="56">#REF!</definedName>
    <definedName name="Table_3.5b" localSheetId="19">#REF!</definedName>
    <definedName name="Table_3.5b" localSheetId="26">#REF!</definedName>
    <definedName name="Table_3.5b" localSheetId="0">#REF!</definedName>
    <definedName name="Table_3.5b">#REF!</definedName>
    <definedName name="Table_30a._Guatemala___Selected_Employment_and_Labor_Productivity_Indicators" localSheetId="16">#REF!</definedName>
    <definedName name="Table_30a._Guatemala___Selected_Employment_and_Labor_Productivity_Indicators" localSheetId="41">#REF!</definedName>
    <definedName name="Table_30a._Guatemala___Selected_Employment_and_Labor_Productivity_Indicators" localSheetId="46">#REF!</definedName>
    <definedName name="Table_30a._Guatemala___Selected_Employment_and_Labor_Productivity_Indicators" localSheetId="35">#REF!</definedName>
    <definedName name="Table_30a._Guatemala___Selected_Employment_and_Labor_Productivity_Indicators" localSheetId="34">#REF!</definedName>
    <definedName name="Table_30a._Guatemala___Selected_Employment_and_Labor_Productivity_Indicators" localSheetId="39">#REF!</definedName>
    <definedName name="Table_30a._Guatemala___Selected_Employment_and_Labor_Productivity_Indicators" localSheetId="19">#REF!</definedName>
    <definedName name="Table_30a._Guatemala___Selected_Employment_and_Labor_Productivity_Indicators" localSheetId="26">#REF!</definedName>
    <definedName name="Table_30a._Guatemala___Selected_Employment_and_Labor_Productivity_Indicators" localSheetId="0">#REF!</definedName>
    <definedName name="Table_30a._Guatemala___Selected_Employment_and_Labor_Productivity_Indicators">#REF!</definedName>
    <definedName name="Table_31._Guatemala___Selected_Wage_and_Employment_Indicators_1" localSheetId="16">#REF!</definedName>
    <definedName name="Table_31._Guatemala___Selected_Wage_and_Employment_Indicators_1" localSheetId="41">#REF!</definedName>
    <definedName name="Table_31._Guatemala___Selected_Wage_and_Employment_Indicators_1" localSheetId="46">#REF!</definedName>
    <definedName name="Table_31._Guatemala___Selected_Wage_and_Employment_Indicators_1" localSheetId="35">#REF!</definedName>
    <definedName name="Table_31._Guatemala___Selected_Wage_and_Employment_Indicators_1" localSheetId="34">#REF!</definedName>
    <definedName name="Table_31._Guatemala___Selected_Wage_and_Employment_Indicators_1" localSheetId="39">#REF!</definedName>
    <definedName name="Table_31._Guatemala___Selected_Wage_and_Employment_Indicators_1" localSheetId="19">#REF!</definedName>
    <definedName name="Table_31._Guatemala___Selected_Wage_and_Employment_Indicators_1" localSheetId="26">#REF!</definedName>
    <definedName name="Table_31._Guatemala___Selected_Wage_and_Employment_Indicators_1" localSheetId="0">#REF!</definedName>
    <definedName name="Table_31._Guatemala___Selected_Wage_and_Employment_Indicators_1">#REF!</definedName>
    <definedName name="Table_32.__Guatemala__Trends_in_Unit_Labor_Costs__ULC___Real_Wages__Productivity_and_Employment" localSheetId="16">#REF!</definedName>
    <definedName name="Table_32.__Guatemala__Trends_in_Unit_Labor_Costs__ULC___Real_Wages__Productivity_and_Employment" localSheetId="41">#REF!</definedName>
    <definedName name="Table_32.__Guatemala__Trends_in_Unit_Labor_Costs__ULC___Real_Wages__Productivity_and_Employment" localSheetId="46">#REF!</definedName>
    <definedName name="Table_32.__Guatemala__Trends_in_Unit_Labor_Costs__ULC___Real_Wages__Productivity_and_Employment" localSheetId="35">#REF!</definedName>
    <definedName name="Table_32.__Guatemala__Trends_in_Unit_Labor_Costs__ULC___Real_Wages__Productivity_and_Employment" localSheetId="34">#REF!</definedName>
    <definedName name="Table_32.__Guatemala__Trends_in_Unit_Labor_Costs__ULC___Real_Wages__Productivity_and_Employment" localSheetId="39">#REF!</definedName>
    <definedName name="Table_32.__Guatemala__Trends_in_Unit_Labor_Costs__ULC___Real_Wages__Productivity_and_Employment" localSheetId="19">#REF!</definedName>
    <definedName name="Table_32.__Guatemala__Trends_in_Unit_Labor_Costs__ULC___Real_Wages__Productivity_and_Employment" localSheetId="26">#REF!</definedName>
    <definedName name="Table_32.__Guatemala__Trends_in_Unit_Labor_Costs__ULC___Real_Wages__Productivity_and_Employment" localSheetId="0">#REF!</definedName>
    <definedName name="Table_32.__Guatemala__Trends_in_Unit_Labor_Costs__ULC___Real_Wages__Productivity_and_Employment">#REF!</definedName>
    <definedName name="Table_33.__Guatemala__Indicators_of_Competitiveness" localSheetId="16">#REF!</definedName>
    <definedName name="Table_33.__Guatemala__Indicators_of_Competitiveness" localSheetId="41">#REF!</definedName>
    <definedName name="Table_33.__Guatemala__Indicators_of_Competitiveness" localSheetId="46">#REF!</definedName>
    <definedName name="Table_33.__Guatemala__Indicators_of_Competitiveness" localSheetId="35">#REF!</definedName>
    <definedName name="Table_33.__Guatemala__Indicators_of_Competitiveness" localSheetId="34">#REF!</definedName>
    <definedName name="Table_33.__Guatemala__Indicators_of_Competitiveness" localSheetId="39">#REF!</definedName>
    <definedName name="Table_33.__Guatemala__Indicators_of_Competitiveness" localSheetId="19">#REF!</definedName>
    <definedName name="Table_33.__Guatemala__Indicators_of_Competitiveness" localSheetId="26">#REF!</definedName>
    <definedName name="Table_33.__Guatemala__Indicators_of_Competitiveness" localSheetId="0">#REF!</definedName>
    <definedName name="Table_33.__Guatemala__Indicators_of_Competitiveness">#REF!</definedName>
    <definedName name="Table_4._Guatemala___Consumer_Price_Indices__1" localSheetId="16">#REF!</definedName>
    <definedName name="Table_4._Guatemala___Consumer_Price_Indices__1" localSheetId="41">#REF!</definedName>
    <definedName name="Table_4._Guatemala___Consumer_Price_Indices__1" localSheetId="46">#REF!</definedName>
    <definedName name="Table_4._Guatemala___Consumer_Price_Indices__1" localSheetId="35">#REF!</definedName>
    <definedName name="Table_4._Guatemala___Consumer_Price_Indices__1" localSheetId="34">#REF!</definedName>
    <definedName name="Table_4._Guatemala___Consumer_Price_Indices__1" localSheetId="39">#REF!</definedName>
    <definedName name="Table_4._Guatemala___Consumer_Price_Indices__1" localSheetId="19">#REF!</definedName>
    <definedName name="Table_4._Guatemala___Consumer_Price_Indices__1" localSheetId="26">#REF!</definedName>
    <definedName name="Table_4._Guatemala___Consumer_Price_Indices__1" localSheetId="0">#REF!</definedName>
    <definedName name="Table_4._Guatemala___Consumer_Price_Indices__1">#REF!</definedName>
    <definedName name="Table_4SR" localSheetId="16">#REF!</definedName>
    <definedName name="Table_4SR" localSheetId="41">#REF!</definedName>
    <definedName name="Table_4SR" localSheetId="46">#REF!</definedName>
    <definedName name="Table_4SR" localSheetId="35">#REF!</definedName>
    <definedName name="Table_4SR" localSheetId="34">#REF!</definedName>
    <definedName name="Table_4SR" localSheetId="39">#REF!</definedName>
    <definedName name="Table_4SR" localSheetId="19">#REF!</definedName>
    <definedName name="Table_4SR" localSheetId="26">#REF!</definedName>
    <definedName name="Table_4SR" localSheetId="0">#REF!</definedName>
    <definedName name="Table_4SR">#REF!</definedName>
    <definedName name="Table_5a" localSheetId="16">#REF!</definedName>
    <definedName name="Table_5a" localSheetId="41">#REF!</definedName>
    <definedName name="Table_5a" localSheetId="46">#REF!</definedName>
    <definedName name="Table_5a" localSheetId="35">#REF!</definedName>
    <definedName name="Table_5a" localSheetId="34">#REF!</definedName>
    <definedName name="Table_5a" localSheetId="39">#REF!</definedName>
    <definedName name="Table_5a" localSheetId="19">#REF!</definedName>
    <definedName name="Table_5a" localSheetId="26">#REF!</definedName>
    <definedName name="Table_5a" localSheetId="0">#REF!</definedName>
    <definedName name="Table_5a">#REF!</definedName>
    <definedName name="Table_7SR" localSheetId="16">#REF!</definedName>
    <definedName name="Table_7SR" localSheetId="41">#REF!</definedName>
    <definedName name="Table_7SR" localSheetId="46">#REF!</definedName>
    <definedName name="Table_7SR" localSheetId="35">#REF!</definedName>
    <definedName name="Table_7SR" localSheetId="34">#REF!</definedName>
    <definedName name="Table_7SR" localSheetId="39">#REF!</definedName>
    <definedName name="Table_7SR" localSheetId="19">#REF!</definedName>
    <definedName name="Table_7SR" localSheetId="26">#REF!</definedName>
    <definedName name="Table_7SR" localSheetId="0">#REF!</definedName>
    <definedName name="Table_7SR">#REF!</definedName>
    <definedName name="Table_A.__Guatemala__Trends_in_Private_Sector_Unit_Labor_Costs__ULC___Real_Wages__Productivity_and_Employment" localSheetId="16">#REF!</definedName>
    <definedName name="Table_A.__Guatemala__Trends_in_Private_Sector_Unit_Labor_Costs__ULC___Real_Wages__Productivity_and_Employment" localSheetId="41">#REF!</definedName>
    <definedName name="Table_A.__Guatemala__Trends_in_Private_Sector_Unit_Labor_Costs__ULC___Real_Wages__Productivity_and_Employment" localSheetId="46">#REF!</definedName>
    <definedName name="Table_A.__Guatemala__Trends_in_Private_Sector_Unit_Labor_Costs__ULC___Real_Wages__Productivity_and_Employment" localSheetId="35">#REF!</definedName>
    <definedName name="Table_A.__Guatemala__Trends_in_Private_Sector_Unit_Labor_Costs__ULC___Real_Wages__Productivity_and_Employment" localSheetId="34">#REF!</definedName>
    <definedName name="Table_A.__Guatemala__Trends_in_Private_Sector_Unit_Labor_Costs__ULC___Real_Wages__Productivity_and_Employment" localSheetId="39">#REF!</definedName>
    <definedName name="Table_A.__Guatemala__Trends_in_Private_Sector_Unit_Labor_Costs__ULC___Real_Wages__Productivity_and_Employment" localSheetId="19">#REF!</definedName>
    <definedName name="Table_A.__Guatemala__Trends_in_Private_Sector_Unit_Labor_Costs__ULC___Real_Wages__Productivity_and_Employment" localSheetId="26">#REF!</definedName>
    <definedName name="Table_A.__Guatemala__Trends_in_Private_Sector_Unit_Labor_Costs__ULC___Real_Wages__Productivity_and_Employment" localSheetId="0">#REF!</definedName>
    <definedName name="Table_A.__Guatemala__Trends_in_Private_Sector_Unit_Labor_Costs__ULC___Real_Wages__Productivity_and_Employment">#REF!</definedName>
    <definedName name="Table_debt" localSheetId="16">#REF!</definedName>
    <definedName name="Table_debt" localSheetId="41">#REF!</definedName>
    <definedName name="Table_debt" localSheetId="46">#REF!</definedName>
    <definedName name="Table_debt" localSheetId="35">#REF!</definedName>
    <definedName name="Table_debt" localSheetId="34">#REF!</definedName>
    <definedName name="Table_debt" localSheetId="39">#REF!</definedName>
    <definedName name="Table_debt" localSheetId="19">#REF!</definedName>
    <definedName name="Table_debt" localSheetId="26">#REF!</definedName>
    <definedName name="Table_debt" localSheetId="0">#REF!</definedName>
    <definedName name="Table_debt">#REF!</definedName>
    <definedName name="Table_Template" localSheetId="16">#REF!</definedName>
    <definedName name="Table_Template" localSheetId="41">#REF!</definedName>
    <definedName name="Table_Template" localSheetId="46">#REF!</definedName>
    <definedName name="Table_Template" localSheetId="35">#REF!</definedName>
    <definedName name="Table_Template" localSheetId="29">#REF!</definedName>
    <definedName name="Table_Template" localSheetId="34">#REF!</definedName>
    <definedName name="Table_Template" localSheetId="39">#REF!</definedName>
    <definedName name="Table_Template" localSheetId="56">#REF!</definedName>
    <definedName name="Table_Template" localSheetId="19">#REF!</definedName>
    <definedName name="Table_Template" localSheetId="26">#REF!</definedName>
    <definedName name="Table_Template" localSheetId="0">#REF!</definedName>
    <definedName name="Table_Template">#REF!</definedName>
    <definedName name="table1" localSheetId="16">#REF!</definedName>
    <definedName name="table1" localSheetId="41">#REF!</definedName>
    <definedName name="table1" localSheetId="46">#REF!</definedName>
    <definedName name="table1" localSheetId="35">#REF!</definedName>
    <definedName name="table1" localSheetId="29">#REF!</definedName>
    <definedName name="table1" localSheetId="34">#REF!</definedName>
    <definedName name="table1" localSheetId="39">#REF!</definedName>
    <definedName name="table1" localSheetId="50">#REF!</definedName>
    <definedName name="table1" localSheetId="51">#REF!</definedName>
    <definedName name="table1" localSheetId="55">#REF!</definedName>
    <definedName name="table1" localSheetId="56">#REF!</definedName>
    <definedName name="table1" localSheetId="19">#REF!</definedName>
    <definedName name="table1" localSheetId="26">#REF!</definedName>
    <definedName name="table1" localSheetId="0">#REF!</definedName>
    <definedName name="table1">#REF!</definedName>
    <definedName name="table10" localSheetId="36">#REF!</definedName>
    <definedName name="table10" localSheetId="70">#REF!</definedName>
    <definedName name="table10">'[194]150dp'!$A$1:$F$58</definedName>
    <definedName name="table11" localSheetId="16">#REF!</definedName>
    <definedName name="table11" localSheetId="25">#REF!</definedName>
    <definedName name="table11" localSheetId="41">#REF!</definedName>
    <definedName name="table11" localSheetId="46">#REF!</definedName>
    <definedName name="table11" localSheetId="35">#REF!</definedName>
    <definedName name="table11" localSheetId="34">#REF!</definedName>
    <definedName name="table11" localSheetId="39">#REF!</definedName>
    <definedName name="table11" localSheetId="56">#REF!</definedName>
    <definedName name="table11" localSheetId="69">#REF!</definedName>
    <definedName name="table11" localSheetId="19">#REF!</definedName>
    <definedName name="table11" localSheetId="26">#REF!</definedName>
    <definedName name="table11" localSheetId="0">#REF!</definedName>
    <definedName name="table11">#REF!</definedName>
    <definedName name="table11?" localSheetId="16">#REF!</definedName>
    <definedName name="table11?" localSheetId="41">#REF!</definedName>
    <definedName name="table11?" localSheetId="46">#REF!</definedName>
    <definedName name="table11?" localSheetId="35">#REF!</definedName>
    <definedName name="table11?" localSheetId="34">#REF!</definedName>
    <definedName name="table11?" localSheetId="39">#REF!</definedName>
    <definedName name="table11?" localSheetId="56">#REF!</definedName>
    <definedName name="table11?" localSheetId="19">#REF!</definedName>
    <definedName name="table11?" localSheetId="26">#REF!</definedName>
    <definedName name="table11?" localSheetId="0">#REF!</definedName>
    <definedName name="table11?">#REF!</definedName>
    <definedName name="table12" localSheetId="16">#REF!</definedName>
    <definedName name="table12" localSheetId="41">#REF!</definedName>
    <definedName name="table12" localSheetId="46">#REF!</definedName>
    <definedName name="table12" localSheetId="35">#REF!</definedName>
    <definedName name="table12" localSheetId="34">#REF!</definedName>
    <definedName name="table12" localSheetId="39">#REF!</definedName>
    <definedName name="table12" localSheetId="56">#REF!</definedName>
    <definedName name="table12" localSheetId="19">#REF!</definedName>
    <definedName name="table12" localSheetId="26">#REF!</definedName>
    <definedName name="table12" localSheetId="0">#REF!</definedName>
    <definedName name="table12">#REF!</definedName>
    <definedName name="table13" localSheetId="16">#REF!</definedName>
    <definedName name="table13" localSheetId="41">#REF!</definedName>
    <definedName name="table13" localSheetId="46">#REF!</definedName>
    <definedName name="table13" localSheetId="35">#REF!</definedName>
    <definedName name="table13" localSheetId="34">#REF!</definedName>
    <definedName name="table13" localSheetId="39">#REF!</definedName>
    <definedName name="table13" localSheetId="19">#REF!</definedName>
    <definedName name="table13" localSheetId="26">#REF!</definedName>
    <definedName name="table13" localSheetId="0">#REF!</definedName>
    <definedName name="table13">#REF!</definedName>
    <definedName name="table15" localSheetId="16">#REF!</definedName>
    <definedName name="table15" localSheetId="41">#REF!</definedName>
    <definedName name="table15" localSheetId="46">#REF!</definedName>
    <definedName name="table15" localSheetId="35">#REF!</definedName>
    <definedName name="table15" localSheetId="34">#REF!</definedName>
    <definedName name="table15" localSheetId="39">#REF!</definedName>
    <definedName name="table15" localSheetId="19">#REF!</definedName>
    <definedName name="table15" localSheetId="26">#REF!</definedName>
    <definedName name="table15" localSheetId="0">#REF!</definedName>
    <definedName name="table15">#REF!</definedName>
    <definedName name="table16" localSheetId="16">#REF!</definedName>
    <definedName name="table16" localSheetId="41">#REF!</definedName>
    <definedName name="table16" localSheetId="46">#REF!</definedName>
    <definedName name="table16" localSheetId="35">#REF!</definedName>
    <definedName name="table16" localSheetId="34">#REF!</definedName>
    <definedName name="table16" localSheetId="39">#REF!</definedName>
    <definedName name="table16" localSheetId="19">#REF!</definedName>
    <definedName name="table16" localSheetId="26">#REF!</definedName>
    <definedName name="table16" localSheetId="0">#REF!</definedName>
    <definedName name="table16">#REF!</definedName>
    <definedName name="table17" localSheetId="16">#REF!</definedName>
    <definedName name="table17" localSheetId="41">#REF!</definedName>
    <definedName name="table17" localSheetId="46">#REF!</definedName>
    <definedName name="table17" localSheetId="35">#REF!</definedName>
    <definedName name="table17" localSheetId="34">#REF!</definedName>
    <definedName name="table17" localSheetId="39">#REF!</definedName>
    <definedName name="table17" localSheetId="19">#REF!</definedName>
    <definedName name="table17" localSheetId="26">#REF!</definedName>
    <definedName name="table17" localSheetId="0">#REF!</definedName>
    <definedName name="table17">#REF!</definedName>
    <definedName name="table18" localSheetId="16">#REF!</definedName>
    <definedName name="table18" localSheetId="41">#REF!</definedName>
    <definedName name="table18" localSheetId="46">#REF!</definedName>
    <definedName name="table18" localSheetId="35">#REF!</definedName>
    <definedName name="table18" localSheetId="34">#REF!</definedName>
    <definedName name="table18" localSheetId="39">#REF!</definedName>
    <definedName name="table18" localSheetId="19">#REF!</definedName>
    <definedName name="table18" localSheetId="26">#REF!</definedName>
    <definedName name="table18" localSheetId="0">#REF!</definedName>
    <definedName name="table18">#REF!</definedName>
    <definedName name="table19" localSheetId="16">#REF!</definedName>
    <definedName name="table19" localSheetId="41">#REF!</definedName>
    <definedName name="table19" localSheetId="46">#REF!</definedName>
    <definedName name="table19" localSheetId="35">#REF!</definedName>
    <definedName name="table19" localSheetId="34">#REF!</definedName>
    <definedName name="table19" localSheetId="39">#REF!</definedName>
    <definedName name="table19" localSheetId="19">#REF!</definedName>
    <definedName name="table19" localSheetId="26">#REF!</definedName>
    <definedName name="table19" localSheetId="0">#REF!</definedName>
    <definedName name="table19">#REF!</definedName>
    <definedName name="Table2" localSheetId="15">[195]Stfrprtables!#REF!</definedName>
    <definedName name="Table2" localSheetId="16">#REF!</definedName>
    <definedName name="Table2" localSheetId="41">#REF!</definedName>
    <definedName name="Table2" localSheetId="46">#REF!</definedName>
    <definedName name="Table2" localSheetId="35">#REF!</definedName>
    <definedName name="Table2" localSheetId="29">#REF!</definedName>
    <definedName name="Table2" localSheetId="34">#REF!</definedName>
    <definedName name="Table2" localSheetId="39">#REF!</definedName>
    <definedName name="Table2" localSheetId="55">#REF!</definedName>
    <definedName name="Table2" localSheetId="56">#REF!</definedName>
    <definedName name="Table2" localSheetId="19">#REF!</definedName>
    <definedName name="Table2" localSheetId="26">#REF!</definedName>
    <definedName name="Table2" localSheetId="0">#REF!</definedName>
    <definedName name="Table2">#REF!</definedName>
    <definedName name="table20" localSheetId="16">#REF!</definedName>
    <definedName name="table20" localSheetId="41">#REF!</definedName>
    <definedName name="table20" localSheetId="46">#REF!</definedName>
    <definedName name="table20" localSheetId="35">#REF!</definedName>
    <definedName name="table20" localSheetId="34">#REF!</definedName>
    <definedName name="table20" localSheetId="39">#REF!</definedName>
    <definedName name="table20" localSheetId="19">#REF!</definedName>
    <definedName name="table20" localSheetId="26">#REF!</definedName>
    <definedName name="table20" localSheetId="0">#REF!</definedName>
    <definedName name="table20">#REF!</definedName>
    <definedName name="table21" localSheetId="16">#REF!</definedName>
    <definedName name="table21" localSheetId="41">#REF!</definedName>
    <definedName name="table21" localSheetId="46">#REF!</definedName>
    <definedName name="table21" localSheetId="35">#REF!</definedName>
    <definedName name="table21" localSheetId="34">#REF!</definedName>
    <definedName name="table21" localSheetId="39">#REF!</definedName>
    <definedName name="table21" localSheetId="19">#REF!</definedName>
    <definedName name="table21" localSheetId="26">#REF!</definedName>
    <definedName name="table21" localSheetId="0">#REF!</definedName>
    <definedName name="table21">#REF!</definedName>
    <definedName name="table22a" localSheetId="16">#REF!</definedName>
    <definedName name="table22a" localSheetId="41">#REF!</definedName>
    <definedName name="table22a" localSheetId="46">#REF!</definedName>
    <definedName name="table22a" localSheetId="35">#REF!</definedName>
    <definedName name="table22a" localSheetId="34">#REF!</definedName>
    <definedName name="table22a" localSheetId="39">#REF!</definedName>
    <definedName name="table22a" localSheetId="19">#REF!</definedName>
    <definedName name="table22a" localSheetId="26">#REF!</definedName>
    <definedName name="table22a" localSheetId="0">#REF!</definedName>
    <definedName name="table22a">#REF!</definedName>
    <definedName name="table22b" localSheetId="16">#REF!</definedName>
    <definedName name="table22b" localSheetId="41">#REF!</definedName>
    <definedName name="table22b" localSheetId="46">#REF!</definedName>
    <definedName name="table22b" localSheetId="35">#REF!</definedName>
    <definedName name="table22b" localSheetId="34">#REF!</definedName>
    <definedName name="table22b" localSheetId="39">#REF!</definedName>
    <definedName name="table22b" localSheetId="19">#REF!</definedName>
    <definedName name="table22b" localSheetId="26">#REF!</definedName>
    <definedName name="table22b" localSheetId="0">#REF!</definedName>
    <definedName name="table22b">#REF!</definedName>
    <definedName name="table25" localSheetId="16">#REF!</definedName>
    <definedName name="table25" localSheetId="41">#REF!</definedName>
    <definedName name="table25" localSheetId="46">#REF!</definedName>
    <definedName name="table25" localSheetId="35">#REF!</definedName>
    <definedName name="table25" localSheetId="34">#REF!</definedName>
    <definedName name="table25" localSheetId="39">#REF!</definedName>
    <definedName name="table25" localSheetId="19">#REF!</definedName>
    <definedName name="table25" localSheetId="26">#REF!</definedName>
    <definedName name="table25" localSheetId="0">#REF!</definedName>
    <definedName name="table25">#REF!</definedName>
    <definedName name="table26" localSheetId="16">#REF!</definedName>
    <definedName name="table26" localSheetId="41">#REF!</definedName>
    <definedName name="table26" localSheetId="46">#REF!</definedName>
    <definedName name="table26" localSheetId="35">#REF!</definedName>
    <definedName name="table26" localSheetId="34">#REF!</definedName>
    <definedName name="table26" localSheetId="39">#REF!</definedName>
    <definedName name="table26" localSheetId="19">#REF!</definedName>
    <definedName name="table26" localSheetId="26">#REF!</definedName>
    <definedName name="table26" localSheetId="0">#REF!</definedName>
    <definedName name="table26">#REF!</definedName>
    <definedName name="table3" localSheetId="36">#REF!</definedName>
    <definedName name="table3" localSheetId="70">#REF!</definedName>
    <definedName name="table3">'[196]Table 8'!$A$3:$K$61</definedName>
    <definedName name="table4" localSheetId="16">#REF!</definedName>
    <definedName name="table4" localSheetId="25">#REF!</definedName>
    <definedName name="table4" localSheetId="41">#REF!</definedName>
    <definedName name="table4" localSheetId="46">#REF!</definedName>
    <definedName name="table4" localSheetId="35">#REF!</definedName>
    <definedName name="table4" localSheetId="34">#REF!</definedName>
    <definedName name="table4" localSheetId="39">#REF!</definedName>
    <definedName name="table4" localSheetId="56">#REF!</definedName>
    <definedName name="table4" localSheetId="69">#REF!</definedName>
    <definedName name="table4" localSheetId="19">#REF!</definedName>
    <definedName name="table4" localSheetId="26">#REF!</definedName>
    <definedName name="table4" localSheetId="0">#REF!</definedName>
    <definedName name="table4">#REF!</definedName>
    <definedName name="table41" localSheetId="16">#REF!</definedName>
    <definedName name="table41" localSheetId="41">#REF!</definedName>
    <definedName name="table41" localSheetId="46">#REF!</definedName>
    <definedName name="table41" localSheetId="35">#REF!</definedName>
    <definedName name="table41" localSheetId="34">#REF!</definedName>
    <definedName name="table41" localSheetId="39">#REF!</definedName>
    <definedName name="table41" localSheetId="56">#REF!</definedName>
    <definedName name="table41" localSheetId="19">#REF!</definedName>
    <definedName name="table41" localSheetId="26">#REF!</definedName>
    <definedName name="table41" localSheetId="0">#REF!</definedName>
    <definedName name="table41">#REF!</definedName>
    <definedName name="Table5" localSheetId="16">[195]Stfrprtables!#REF!</definedName>
    <definedName name="Table5" localSheetId="35">[195]Stfrprtables!#REF!</definedName>
    <definedName name="Table5" localSheetId="36">#REF!</definedName>
    <definedName name="Table5" localSheetId="56">[195]Stfrprtables!#REF!</definedName>
    <definedName name="Table5" localSheetId="70">#REF!</definedName>
    <definedName name="Table5" localSheetId="26">[195]Stfrprtables!#REF!</definedName>
    <definedName name="Table5">[195]Stfrprtables!#REF!</definedName>
    <definedName name="table6" localSheetId="16">#REF!</definedName>
    <definedName name="table6" localSheetId="25">#REF!</definedName>
    <definedName name="table6" localSheetId="41">#REF!</definedName>
    <definedName name="table6" localSheetId="46">#REF!</definedName>
    <definedName name="table6" localSheetId="35">#REF!</definedName>
    <definedName name="table6" localSheetId="34">#REF!</definedName>
    <definedName name="table6" localSheetId="39">#REF!</definedName>
    <definedName name="table6" localSheetId="56">#REF!</definedName>
    <definedName name="table6" localSheetId="69">#REF!</definedName>
    <definedName name="table6" localSheetId="19">#REF!</definedName>
    <definedName name="table6" localSheetId="26">#REF!</definedName>
    <definedName name="table6" localSheetId="0">#REF!</definedName>
    <definedName name="table6">#REF!</definedName>
    <definedName name="table7" localSheetId="16">#REF!</definedName>
    <definedName name="table7" localSheetId="41">#REF!</definedName>
    <definedName name="table7" localSheetId="46">#REF!</definedName>
    <definedName name="table7" localSheetId="35">#REF!</definedName>
    <definedName name="table7" localSheetId="34">#REF!</definedName>
    <definedName name="table7" localSheetId="39">#REF!</definedName>
    <definedName name="table7" localSheetId="56">#REF!</definedName>
    <definedName name="table7" localSheetId="19">#REF!</definedName>
    <definedName name="table7" localSheetId="26">#REF!</definedName>
    <definedName name="table7" localSheetId="0">#REF!</definedName>
    <definedName name="table7">#REF!</definedName>
    <definedName name="Table8" localSheetId="15">'[9]shared data'!$A$1:$E$32</definedName>
    <definedName name="Table8" localSheetId="36">#REF!</definedName>
    <definedName name="Table8" localSheetId="55">#REF!</definedName>
    <definedName name="Table8" localSheetId="70">#REF!</definedName>
    <definedName name="Table8">'[59]shared data'!$A$1:$E$32</definedName>
    <definedName name="table9" localSheetId="16">#REF!</definedName>
    <definedName name="table9" localSheetId="25">#REF!</definedName>
    <definedName name="table9" localSheetId="41">#REF!</definedName>
    <definedName name="table9" localSheetId="46">#REF!</definedName>
    <definedName name="table9" localSheetId="35">#REF!</definedName>
    <definedName name="table9" localSheetId="34">#REF!</definedName>
    <definedName name="table9" localSheetId="39">#REF!</definedName>
    <definedName name="table9" localSheetId="56">#REF!</definedName>
    <definedName name="table9" localSheetId="69">#REF!</definedName>
    <definedName name="table9" localSheetId="19">#REF!</definedName>
    <definedName name="table9" localSheetId="26">#REF!</definedName>
    <definedName name="table9" localSheetId="0">#REF!</definedName>
    <definedName name="table9">#REF!</definedName>
    <definedName name="TableA" localSheetId="16">#REF!</definedName>
    <definedName name="TableA" localSheetId="41">#REF!</definedName>
    <definedName name="TableA" localSheetId="46">#REF!</definedName>
    <definedName name="TableA" localSheetId="35">#REF!</definedName>
    <definedName name="TableA" localSheetId="29">#REF!</definedName>
    <definedName name="TableA" localSheetId="33">#REF!</definedName>
    <definedName name="TableA" localSheetId="34">#REF!</definedName>
    <definedName name="TableA" localSheetId="39">#REF!</definedName>
    <definedName name="TableA" localSheetId="55">#REF!</definedName>
    <definedName name="TableA" localSheetId="56">#REF!</definedName>
    <definedName name="TableA" localSheetId="19">#REF!</definedName>
    <definedName name="TableA" localSheetId="26">#REF!</definedName>
    <definedName name="TableA" localSheetId="0">#REF!</definedName>
    <definedName name="TableA">#REF!</definedName>
    <definedName name="TableB1" localSheetId="16">#REF!</definedName>
    <definedName name="TableB1" localSheetId="41">#REF!</definedName>
    <definedName name="TableB1" localSheetId="46">#REF!</definedName>
    <definedName name="TableB1" localSheetId="35">#REF!</definedName>
    <definedName name="TableB1" localSheetId="29">#REF!</definedName>
    <definedName name="TableB1" localSheetId="34">#REF!</definedName>
    <definedName name="TableB1" localSheetId="39">#REF!</definedName>
    <definedName name="TableB1" localSheetId="55">#REF!</definedName>
    <definedName name="TableB1" localSheetId="56">#REF!</definedName>
    <definedName name="TableB1" localSheetId="19">#REF!</definedName>
    <definedName name="TableB1" localSheetId="26">#REF!</definedName>
    <definedName name="TableB1" localSheetId="0">#REF!</definedName>
    <definedName name="TableB1">#REF!</definedName>
    <definedName name="TableB2" localSheetId="16">#REF!</definedName>
    <definedName name="TableB2" localSheetId="41">#REF!</definedName>
    <definedName name="TableB2" localSheetId="46">#REF!</definedName>
    <definedName name="TableB2" localSheetId="35">#REF!</definedName>
    <definedName name="TableB2" localSheetId="29">#REF!</definedName>
    <definedName name="TableB2" localSheetId="34">#REF!</definedName>
    <definedName name="TableB2" localSheetId="39">#REF!</definedName>
    <definedName name="TableB2" localSheetId="55">#REF!</definedName>
    <definedName name="TableB2" localSheetId="56">#REF!</definedName>
    <definedName name="TableB2" localSheetId="19">#REF!</definedName>
    <definedName name="TableB2" localSheetId="26">#REF!</definedName>
    <definedName name="TableB2" localSheetId="0">#REF!</definedName>
    <definedName name="TableB2">#REF!</definedName>
    <definedName name="TableB3" localSheetId="16">#REF!</definedName>
    <definedName name="TableB3" localSheetId="41">#REF!</definedName>
    <definedName name="TableB3" localSheetId="46">#REF!</definedName>
    <definedName name="TableB3" localSheetId="35">#REF!</definedName>
    <definedName name="TableB3" localSheetId="29">#REF!</definedName>
    <definedName name="TableB3" localSheetId="34">#REF!</definedName>
    <definedName name="TableB3" localSheetId="39">#REF!</definedName>
    <definedName name="TableB3" localSheetId="56">#REF!</definedName>
    <definedName name="TableB3" localSheetId="19">#REF!</definedName>
    <definedName name="TableB3" localSheetId="26">#REF!</definedName>
    <definedName name="TableB3" localSheetId="0">#REF!</definedName>
    <definedName name="TableB3">#REF!</definedName>
    <definedName name="TableC1" localSheetId="16">#REF!</definedName>
    <definedName name="TableC1" localSheetId="41">#REF!</definedName>
    <definedName name="TableC1" localSheetId="46">#REF!</definedName>
    <definedName name="TableC1" localSheetId="35">#REF!</definedName>
    <definedName name="TableC1" localSheetId="29">#REF!</definedName>
    <definedName name="TableC1" localSheetId="34">#REF!</definedName>
    <definedName name="TableC1" localSheetId="39">#REF!</definedName>
    <definedName name="TableC1" localSheetId="56">#REF!</definedName>
    <definedName name="TableC1" localSheetId="19">#REF!</definedName>
    <definedName name="TableC1" localSheetId="26">#REF!</definedName>
    <definedName name="TableC1" localSheetId="0">#REF!</definedName>
    <definedName name="TableC1">#REF!</definedName>
    <definedName name="TableC2" localSheetId="16">#REF!</definedName>
    <definedName name="TableC2" localSheetId="41">#REF!</definedName>
    <definedName name="TableC2" localSheetId="46">#REF!</definedName>
    <definedName name="TableC2" localSheetId="35">#REF!</definedName>
    <definedName name="TableC2" localSheetId="29">#REF!</definedName>
    <definedName name="TableC2" localSheetId="34">#REF!</definedName>
    <definedName name="TableC2" localSheetId="39">#REF!</definedName>
    <definedName name="TableC2" localSheetId="56">#REF!</definedName>
    <definedName name="TableC2" localSheetId="19">#REF!</definedName>
    <definedName name="TableC2" localSheetId="26">#REF!</definedName>
    <definedName name="TableC2" localSheetId="0">#REF!</definedName>
    <definedName name="TableC2">#REF!</definedName>
    <definedName name="TableC3" localSheetId="16">#REF!</definedName>
    <definedName name="TableC3" localSheetId="41">#REF!</definedName>
    <definedName name="TableC3" localSheetId="46">#REF!</definedName>
    <definedName name="TableC3" localSheetId="35">#REF!</definedName>
    <definedName name="TableC3" localSheetId="29">#REF!</definedName>
    <definedName name="TableC3" localSheetId="34">#REF!</definedName>
    <definedName name="TableC3" localSheetId="39">#REF!</definedName>
    <definedName name="TableC3" localSheetId="56">#REF!</definedName>
    <definedName name="TableC3" localSheetId="19">#REF!</definedName>
    <definedName name="TableC3" localSheetId="26">#REF!</definedName>
    <definedName name="TableC3" localSheetId="0">#REF!</definedName>
    <definedName name="TableC3">#REF!</definedName>
    <definedName name="tabreal" localSheetId="16">#REF!</definedName>
    <definedName name="tabreal" localSheetId="41">#REF!</definedName>
    <definedName name="tabreal" localSheetId="46">#REF!</definedName>
    <definedName name="tabreal" localSheetId="35">#REF!</definedName>
    <definedName name="tabreal" localSheetId="34">#REF!</definedName>
    <definedName name="tabreal" localSheetId="39">#REF!</definedName>
    <definedName name="tabreal" localSheetId="19">#REF!</definedName>
    <definedName name="tabreal" localSheetId="26">#REF!</definedName>
    <definedName name="tabreal" localSheetId="0">#REF!</definedName>
    <definedName name="tabreal">#REF!</definedName>
    <definedName name="TAME" localSheetId="16">#REF!</definedName>
    <definedName name="TAME" localSheetId="41">#REF!</definedName>
    <definedName name="TAME" localSheetId="46">#REF!</definedName>
    <definedName name="TAME" localSheetId="35">#REF!</definedName>
    <definedName name="TAME" localSheetId="34">#REF!</definedName>
    <definedName name="TAME" localSheetId="39">#REF!</definedName>
    <definedName name="TAME" localSheetId="19">#REF!</definedName>
    <definedName name="TAME" localSheetId="26">#REF!</definedName>
    <definedName name="TAME" localSheetId="0">#REF!</definedName>
    <definedName name="TAME">#REF!</definedName>
    <definedName name="TASA" localSheetId="16">#REF!</definedName>
    <definedName name="TASA" localSheetId="41">#REF!</definedName>
    <definedName name="TASA" localSheetId="46">#REF!</definedName>
    <definedName name="TASA" localSheetId="35">#REF!</definedName>
    <definedName name="TASA" localSheetId="29">#REF!</definedName>
    <definedName name="TASA" localSheetId="34">#REF!</definedName>
    <definedName name="TASA" localSheetId="36">#N/A</definedName>
    <definedName name="TASA" localSheetId="39">#REF!</definedName>
    <definedName name="TASA" localSheetId="50">#REF!</definedName>
    <definedName name="TASA" localSheetId="51">#REF!</definedName>
    <definedName name="TASA" localSheetId="55">#REF!</definedName>
    <definedName name="TASA" localSheetId="56">#REF!</definedName>
    <definedName name="TASA" localSheetId="19">#REF!</definedName>
    <definedName name="TASA" localSheetId="26">#REF!</definedName>
    <definedName name="TASA" localSheetId="0">#REF!</definedName>
    <definedName name="TASA">#REF!</definedName>
    <definedName name="TASAS" localSheetId="16">#REF!</definedName>
    <definedName name="TASAS" localSheetId="41">#REF!</definedName>
    <definedName name="TASAS" localSheetId="46">#REF!</definedName>
    <definedName name="TASAS" localSheetId="35">#REF!</definedName>
    <definedName name="TASAS" localSheetId="29">#REF!</definedName>
    <definedName name="TASAS" localSheetId="34">#REF!</definedName>
    <definedName name="TASAS" localSheetId="36">#N/A</definedName>
    <definedName name="TASAS" localSheetId="39">#REF!</definedName>
    <definedName name="TASAS" localSheetId="50">#REF!</definedName>
    <definedName name="TASAS" localSheetId="51">#REF!</definedName>
    <definedName name="TASAS" localSheetId="55">#REF!</definedName>
    <definedName name="TASAS" localSheetId="56">#REF!</definedName>
    <definedName name="TASAS" localSheetId="19">#REF!</definedName>
    <definedName name="TASAS" localSheetId="26">#REF!</definedName>
    <definedName name="TASAS" localSheetId="0">#REF!</definedName>
    <definedName name="TASAS">#REF!</definedName>
    <definedName name="Tasas_Interes_06R" localSheetId="36">#REF!</definedName>
    <definedName name="Tasas_Interes_06R" localSheetId="55">#REF!</definedName>
    <definedName name="Tasas_Interes_06R" localSheetId="70">#REF!</definedName>
    <definedName name="Tasas_Interes_06R">[197]A!$A$1:$T$54</definedName>
    <definedName name="Tbl_GFN" localSheetId="16">[198]Table_GEF!$B$2:$T$53</definedName>
    <definedName name="Tbl_GFN" localSheetId="35">[198]Table_GEF!$B$2:$T$53</definedName>
    <definedName name="Tbl_GFN" localSheetId="36">#REF!</definedName>
    <definedName name="Tbl_GFN" localSheetId="56">[199]Table_GEF!$B$2:$T$53</definedName>
    <definedName name="Tbl_GFN" localSheetId="70">#REF!</definedName>
    <definedName name="Tbl_GFN" localSheetId="26">[198]Table_GEF!$B$2:$T$53</definedName>
    <definedName name="Tbl_GFN">[198]Table_GEF!$B$2:$T$53</definedName>
    <definedName name="tblChecks" localSheetId="15">[139]ErrCheck!$A$3:$E$5</definedName>
    <definedName name="tblChecks" localSheetId="36">#REF!</definedName>
    <definedName name="tblChecks" localSheetId="55">#REF!</definedName>
    <definedName name="tblChecks" localSheetId="70">#REF!</definedName>
    <definedName name="tblChecks">[140]ErrCheck!$A$3:$E$5</definedName>
    <definedName name="tblLinks" localSheetId="15">[139]Links!$A$4:$F$33</definedName>
    <definedName name="tblLinks" localSheetId="36">#REF!</definedName>
    <definedName name="tblLinks" localSheetId="55">#REF!</definedName>
    <definedName name="tblLinks" localSheetId="70">#REF!</definedName>
    <definedName name="tblLinks">[140]Links!$A$4:$F$33</definedName>
    <definedName name="tc">#VALUE!</definedName>
    <definedName name="TCN" localSheetId="36">#REF!</definedName>
    <definedName name="TCN" localSheetId="70">#REF!</definedName>
    <definedName name="TCN">[109]SREAL!A$158</definedName>
    <definedName name="TD" localSheetId="15">#REF!</definedName>
    <definedName name="TD" localSheetId="16">#REF!</definedName>
    <definedName name="TD" localSheetId="25">#REF!</definedName>
    <definedName name="TD" localSheetId="41">#REF!</definedName>
    <definedName name="TD" localSheetId="46">#REF!</definedName>
    <definedName name="TD" localSheetId="35">#REF!</definedName>
    <definedName name="TD" localSheetId="29">#REF!</definedName>
    <definedName name="TD" localSheetId="33">#REF!</definedName>
    <definedName name="TD" localSheetId="34">#REF!</definedName>
    <definedName name="TD" localSheetId="36">#N/A</definedName>
    <definedName name="TD" localSheetId="39">#REF!</definedName>
    <definedName name="TD" localSheetId="50">#REF!</definedName>
    <definedName name="TD" localSheetId="51">#REF!</definedName>
    <definedName name="TD" localSheetId="55">#REF!</definedName>
    <definedName name="TD" localSheetId="56">#REF!</definedName>
    <definedName name="TD" localSheetId="69">#REF!</definedName>
    <definedName name="TD" localSheetId="19">#REF!</definedName>
    <definedName name="TD" localSheetId="26">#REF!</definedName>
    <definedName name="TD" localSheetId="0">#REF!</definedName>
    <definedName name="TD">#REF!</definedName>
    <definedName name="TD1A" localSheetId="15">#REF!</definedName>
    <definedName name="TD1A" localSheetId="16">#REF!</definedName>
    <definedName name="TD1A" localSheetId="41">#REF!</definedName>
    <definedName name="TD1A" localSheetId="46">#REF!</definedName>
    <definedName name="TD1A" localSheetId="35">#REF!</definedName>
    <definedName name="TD1A" localSheetId="29">#REF!</definedName>
    <definedName name="TD1A" localSheetId="34">#REF!</definedName>
    <definedName name="TD1A" localSheetId="36">#N/A</definedName>
    <definedName name="TD1A" localSheetId="39">#REF!</definedName>
    <definedName name="TD1A" localSheetId="50">#REF!</definedName>
    <definedName name="TD1A" localSheetId="51">#REF!</definedName>
    <definedName name="TD1A" localSheetId="55">#REF!</definedName>
    <definedName name="TD1A" localSheetId="56">#REF!</definedName>
    <definedName name="TD1A" localSheetId="19">#REF!</definedName>
    <definedName name="TD1A" localSheetId="26">#REF!</definedName>
    <definedName name="TD1A" localSheetId="0">#REF!</definedName>
    <definedName name="TD1A">#REF!</definedName>
    <definedName name="TDATE" localSheetId="16">#REF!</definedName>
    <definedName name="TDATE" localSheetId="41">#REF!</definedName>
    <definedName name="TDATE" localSheetId="46">#REF!</definedName>
    <definedName name="TDATE" localSheetId="35">#REF!</definedName>
    <definedName name="TDATE" localSheetId="34">#REF!</definedName>
    <definedName name="TDATE" localSheetId="39">#REF!</definedName>
    <definedName name="TDATE" localSheetId="19">#REF!</definedName>
    <definedName name="TDATE" localSheetId="26">#REF!</definedName>
    <definedName name="TDATE" localSheetId="0">#REF!</definedName>
    <definedName name="TDATE">#REF!</definedName>
    <definedName name="teetwetw" localSheetId="16" hidden="1">#REF!</definedName>
    <definedName name="teetwetw" localSheetId="41" hidden="1">#REF!</definedName>
    <definedName name="teetwetw" localSheetId="46" hidden="1">#REF!</definedName>
    <definedName name="teetwetw" localSheetId="35" hidden="1">#REF!</definedName>
    <definedName name="teetwetw" localSheetId="29" hidden="1">#REF!</definedName>
    <definedName name="teetwetw" localSheetId="34" hidden="1">#REF!</definedName>
    <definedName name="teetwetw" localSheetId="39" hidden="1">#REF!</definedName>
    <definedName name="teetwetw" localSheetId="50" hidden="1">#REF!</definedName>
    <definedName name="teetwetw" localSheetId="51" hidden="1">#REF!</definedName>
    <definedName name="teetwetw" localSheetId="55" hidden="1">#REF!</definedName>
    <definedName name="teetwetw" localSheetId="56" hidden="1">#REF!</definedName>
    <definedName name="teetwetw" localSheetId="19" hidden="1">#REF!</definedName>
    <definedName name="teetwetw" localSheetId="26" hidden="1">#REF!</definedName>
    <definedName name="teetwetw" localSheetId="0" hidden="1">#REF!</definedName>
    <definedName name="teetwetw" hidden="1">#REF!</definedName>
    <definedName name="TELAS" localSheetId="16">#REF!</definedName>
    <definedName name="TELAS" localSheetId="41">#REF!</definedName>
    <definedName name="TELAS" localSheetId="46">#REF!</definedName>
    <definedName name="TELAS" localSheetId="35">#REF!</definedName>
    <definedName name="TELAS" localSheetId="29">#REF!</definedName>
    <definedName name="TELAS" localSheetId="34">#REF!</definedName>
    <definedName name="TELAS" localSheetId="39">#REF!</definedName>
    <definedName name="TELAS" localSheetId="56">#REF!</definedName>
    <definedName name="TELAS" localSheetId="19">#REF!</definedName>
    <definedName name="TELAS" localSheetId="26">#REF!</definedName>
    <definedName name="TELAS" localSheetId="0">#REF!</definedName>
    <definedName name="TELAS">#REF!</definedName>
    <definedName name="Template_Table" localSheetId="16">#REF!</definedName>
    <definedName name="Template_Table" localSheetId="41">#REF!</definedName>
    <definedName name="Template_Table" localSheetId="46">#REF!</definedName>
    <definedName name="Template_Table" localSheetId="35">#REF!</definedName>
    <definedName name="Template_Table" localSheetId="29">#REF!</definedName>
    <definedName name="Template_Table" localSheetId="34">#REF!</definedName>
    <definedName name="Template_Table" localSheetId="39">#REF!</definedName>
    <definedName name="Template_Table" localSheetId="56">#REF!</definedName>
    <definedName name="Template_Table" localSheetId="19">#REF!</definedName>
    <definedName name="Template_Table" localSheetId="26">#REF!</definedName>
    <definedName name="Template_Table" localSheetId="0">#REF!</definedName>
    <definedName name="Template_Table">#REF!</definedName>
    <definedName name="terte" localSheetId="16" hidden="1">#REF!</definedName>
    <definedName name="terte" localSheetId="41" hidden="1">#REF!</definedName>
    <definedName name="terte" localSheetId="46" hidden="1">#REF!</definedName>
    <definedName name="terte" localSheetId="35" hidden="1">#REF!</definedName>
    <definedName name="terte" localSheetId="29" hidden="1">#REF!</definedName>
    <definedName name="terte" localSheetId="34" hidden="1">#REF!</definedName>
    <definedName name="terte" localSheetId="39" hidden="1">#REF!</definedName>
    <definedName name="terte" localSheetId="50" hidden="1">#REF!</definedName>
    <definedName name="terte" localSheetId="51" hidden="1">#REF!</definedName>
    <definedName name="terte" localSheetId="55" hidden="1">#REF!</definedName>
    <definedName name="terte" localSheetId="56" hidden="1">#REF!</definedName>
    <definedName name="terte" localSheetId="19" hidden="1">#REF!</definedName>
    <definedName name="terte" localSheetId="26" hidden="1">#REF!</definedName>
    <definedName name="terte" localSheetId="0" hidden="1">#REF!</definedName>
    <definedName name="terte" hidden="1">#REF!</definedName>
    <definedName name="tete" localSheetId="16" hidden="1">#REF!</definedName>
    <definedName name="tete" localSheetId="41" hidden="1">#REF!</definedName>
    <definedName name="tete" localSheetId="46" hidden="1">#REF!</definedName>
    <definedName name="tete" localSheetId="35" hidden="1">#REF!</definedName>
    <definedName name="tete" localSheetId="29" hidden="1">#REF!</definedName>
    <definedName name="tete" localSheetId="34" hidden="1">#REF!</definedName>
    <definedName name="tete" localSheetId="39" hidden="1">#REF!</definedName>
    <definedName name="tete" localSheetId="50" hidden="1">#REF!</definedName>
    <definedName name="tete" localSheetId="51" hidden="1">#REF!</definedName>
    <definedName name="tete" localSheetId="55" hidden="1">#REF!</definedName>
    <definedName name="tete" localSheetId="56" hidden="1">#REF!</definedName>
    <definedName name="tete" localSheetId="19" hidden="1">#REF!</definedName>
    <definedName name="tete" localSheetId="26" hidden="1">#REF!</definedName>
    <definedName name="tete" localSheetId="0" hidden="1">#REF!</definedName>
    <definedName name="tete" hidden="1">#REF!</definedName>
    <definedName name="tetetwe" localSheetId="16" hidden="1">'[128]Fax a enviar'!#REF!</definedName>
    <definedName name="tetetwe" localSheetId="25" hidden="1">'[128]Fax a enviar'!#REF!</definedName>
    <definedName name="tetetwe" localSheetId="35" hidden="1">'[128]Fax a enviar'!#REF!</definedName>
    <definedName name="tetetwe" localSheetId="34" hidden="1">'[128]Fax a enviar'!#REF!</definedName>
    <definedName name="tetetwe" localSheetId="36" hidden="1">#REF!</definedName>
    <definedName name="tetetwe" localSheetId="39" hidden="1">'[128]Fax a enviar'!#REF!</definedName>
    <definedName name="tetetwe" localSheetId="55" hidden="1">#REF!</definedName>
    <definedName name="tetetwe" localSheetId="56" hidden="1">'[128]Fax a enviar'!#REF!</definedName>
    <definedName name="tetetwe" localSheetId="69" hidden="1">'[128]Fax a enviar'!#REF!</definedName>
    <definedName name="tetetwe" localSheetId="70" hidden="1">#REF!</definedName>
    <definedName name="tetetwe" localSheetId="26" hidden="1">'[128]Fax a enviar'!#REF!</definedName>
    <definedName name="tetetwe" hidden="1">'[128]Fax a enviar'!#REF!</definedName>
    <definedName name="TEXTO1" localSheetId="16">#REF!</definedName>
    <definedName name="TEXTO1" localSheetId="25">#REF!</definedName>
    <definedName name="TEXTO1" localSheetId="41">#REF!</definedName>
    <definedName name="TEXTO1" localSheetId="46">#REF!</definedName>
    <definedName name="TEXTO1" localSheetId="35">#REF!</definedName>
    <definedName name="TEXTO1" localSheetId="34">#REF!</definedName>
    <definedName name="TEXTO1" localSheetId="39">#REF!</definedName>
    <definedName name="TEXTO1" localSheetId="56">#REF!</definedName>
    <definedName name="TEXTO1" localSheetId="69">#REF!</definedName>
    <definedName name="TEXTO1" localSheetId="19">#REF!</definedName>
    <definedName name="TEXTO1" localSheetId="26">#REF!</definedName>
    <definedName name="TEXTO1" localSheetId="0">#REF!</definedName>
    <definedName name="TEXTO1">#REF!</definedName>
    <definedName name="TEXTO2" localSheetId="16">#REF!</definedName>
    <definedName name="TEXTO2" localSheetId="41">#REF!</definedName>
    <definedName name="TEXTO2" localSheetId="46">#REF!</definedName>
    <definedName name="TEXTO2" localSheetId="35">#REF!</definedName>
    <definedName name="TEXTO2" localSheetId="34">#REF!</definedName>
    <definedName name="TEXTO2" localSheetId="39">#REF!</definedName>
    <definedName name="TEXTO2" localSheetId="56">#REF!</definedName>
    <definedName name="TEXTO2" localSheetId="19">#REF!</definedName>
    <definedName name="TEXTO2" localSheetId="26">#REF!</definedName>
    <definedName name="TEXTO2" localSheetId="0">#REF!</definedName>
    <definedName name="TEXTO2">#REF!</definedName>
    <definedName name="textToday" localSheetId="16">#REF!</definedName>
    <definedName name="textToday" localSheetId="41">#REF!</definedName>
    <definedName name="textToday" localSheetId="46">#REF!</definedName>
    <definedName name="textToday" localSheetId="35">#REF!</definedName>
    <definedName name="textToday" localSheetId="29">#REF!</definedName>
    <definedName name="textToday" localSheetId="33">#REF!</definedName>
    <definedName name="textToday" localSheetId="34">#REF!</definedName>
    <definedName name="textToday" localSheetId="39">#REF!</definedName>
    <definedName name="textToday" localSheetId="50">#REF!</definedName>
    <definedName name="textToday" localSheetId="51">#REF!</definedName>
    <definedName name="textToday" localSheetId="55">#REF!</definedName>
    <definedName name="textToday" localSheetId="56">#REF!</definedName>
    <definedName name="textToday" localSheetId="19">#REF!</definedName>
    <definedName name="textToday" localSheetId="26">#REF!</definedName>
    <definedName name="textToday" localSheetId="0">#REF!</definedName>
    <definedName name="textToday">#REF!</definedName>
    <definedName name="TIPOCAMBIO" localSheetId="16">#REF!</definedName>
    <definedName name="TIPOCAMBIO" localSheetId="41">#REF!</definedName>
    <definedName name="TIPOCAMBIO" localSheetId="46">#REF!</definedName>
    <definedName name="TIPOCAMBIO" localSheetId="35">#REF!</definedName>
    <definedName name="TIPOCAMBIO" localSheetId="29">#REF!</definedName>
    <definedName name="TIPOCAMBIO" localSheetId="34">#REF!</definedName>
    <definedName name="TIPOCAMBIO" localSheetId="39">#REF!</definedName>
    <definedName name="TIPOCAMBIO" localSheetId="55">#REF!</definedName>
    <definedName name="TIPOCAMBIO" localSheetId="56">#REF!</definedName>
    <definedName name="TIPOCAMBIO" localSheetId="19">#REF!</definedName>
    <definedName name="TIPOCAMBIO" localSheetId="26">#REF!</definedName>
    <definedName name="TIPOCAMBIO" localSheetId="0">#REF!</definedName>
    <definedName name="TIPOCAMBIO">#REF!</definedName>
    <definedName name="TITLES" localSheetId="16">#REF!</definedName>
    <definedName name="TITLES" localSheetId="41">#REF!</definedName>
    <definedName name="TITLES" localSheetId="46">#REF!</definedName>
    <definedName name="TITLES" localSheetId="35">#REF!</definedName>
    <definedName name="TITLES" localSheetId="29">#REF!</definedName>
    <definedName name="TITLES" localSheetId="34">#REF!</definedName>
    <definedName name="TITLES" localSheetId="39">#REF!</definedName>
    <definedName name="TITLES" localSheetId="56">#REF!</definedName>
    <definedName name="TITLES" localSheetId="19">#REF!</definedName>
    <definedName name="TITLES" localSheetId="26">#REF!</definedName>
    <definedName name="TITLES" localSheetId="0">#REF!</definedName>
    <definedName name="TITLES">#REF!</definedName>
    <definedName name="TítuloDeColumna1" localSheetId="16">#REF!</definedName>
    <definedName name="TítuloDeColumna1" localSheetId="41">#REF!</definedName>
    <definedName name="TítuloDeColumna1" localSheetId="46">#REF!</definedName>
    <definedName name="TítuloDeColumna1" localSheetId="35">#REF!</definedName>
    <definedName name="TítuloDeColumna1" localSheetId="29">#REF!</definedName>
    <definedName name="TítuloDeColumna1" localSheetId="34">#REF!</definedName>
    <definedName name="TítuloDeColumna1" localSheetId="39">#REF!</definedName>
    <definedName name="TítuloDeColumna1" localSheetId="56">#REF!</definedName>
    <definedName name="TítuloDeColumna1" localSheetId="19">#REF!</definedName>
    <definedName name="TítuloDeColumna1" localSheetId="26">#REF!</definedName>
    <definedName name="TítuloDeColumna1" localSheetId="0">#REF!</definedName>
    <definedName name="TítuloDeColumna1">#REF!</definedName>
    <definedName name="TítuloDeColumna2" localSheetId="16">#REF!</definedName>
    <definedName name="TítuloDeColumna2" localSheetId="41">#REF!</definedName>
    <definedName name="TítuloDeColumna2" localSheetId="46">#REF!</definedName>
    <definedName name="TítuloDeColumna2" localSheetId="35">#REF!</definedName>
    <definedName name="TítuloDeColumna2" localSheetId="29">#REF!</definedName>
    <definedName name="TítuloDeColumna2" localSheetId="34">#REF!</definedName>
    <definedName name="TítuloDeColumna2" localSheetId="39">#REF!</definedName>
    <definedName name="TítuloDeColumna2" localSheetId="56">#REF!</definedName>
    <definedName name="TítuloDeColumna2" localSheetId="19">#REF!</definedName>
    <definedName name="TítuloDeColumna2" localSheetId="26">#REF!</definedName>
    <definedName name="TítuloDeColumna2" localSheetId="0">#REF!</definedName>
    <definedName name="TítuloDeColumna2">#REF!</definedName>
    <definedName name="títulos" localSheetId="16">#REF!</definedName>
    <definedName name="títulos" localSheetId="41">#REF!</definedName>
    <definedName name="títulos" localSheetId="46">#REF!</definedName>
    <definedName name="títulos" localSheetId="35">#REF!</definedName>
    <definedName name="títulos" localSheetId="34">#REF!</definedName>
    <definedName name="títulos" localSheetId="39">#REF!</definedName>
    <definedName name="títulos" localSheetId="19">#REF!</definedName>
    <definedName name="títulos" localSheetId="26">#REF!</definedName>
    <definedName name="títulos" localSheetId="0">#REF!</definedName>
    <definedName name="títulos">#REF!</definedName>
    <definedName name="_xlnm.Print_Titles" localSheetId="15">[200]Q5!$A$1:$C$65536,[200]Q5!$A$1:$IV$7</definedName>
    <definedName name="_xlnm.Print_Titles" localSheetId="16">#REF!</definedName>
    <definedName name="_xlnm.Print_Titles" localSheetId="41">#REF!</definedName>
    <definedName name="_xlnm.Print_Titles" localSheetId="46">#REF!</definedName>
    <definedName name="_xlnm.Print_Titles" localSheetId="35">#REF!</definedName>
    <definedName name="_xlnm.Print_Titles" localSheetId="29">#REF!</definedName>
    <definedName name="_xlnm.Print_Titles" localSheetId="34">#REF!</definedName>
    <definedName name="_xlnm.Print_Titles" localSheetId="39">#REF!</definedName>
    <definedName name="_xlnm.Print_Titles" localSheetId="50">#REF!</definedName>
    <definedName name="_xlnm.Print_Titles" localSheetId="51">#REF!</definedName>
    <definedName name="_xlnm.Print_Titles" localSheetId="55">#REF!</definedName>
    <definedName name="_xlnm.Print_Titles" localSheetId="56">#REF!</definedName>
    <definedName name="_xlnm.Print_Titles" localSheetId="19">#REF!</definedName>
    <definedName name="_xlnm.Print_Titles" localSheetId="26">#REF!</definedName>
    <definedName name="_xlnm.Print_Titles" localSheetId="0">#REF!</definedName>
    <definedName name="_xlnm.Print_Titles">#REF!</definedName>
    <definedName name="tj" localSheetId="15" hidden="1">{"Riqfin97",#N/A,FALSE,"Tran";"Riqfinpro",#N/A,FALSE,"Tran"}</definedName>
    <definedName name="tj" localSheetId="16" hidden="1">{"Riqfin97",#N/A,FALSE,"Tran";"Riqfinpro",#N/A,FALSE,"Tran"}</definedName>
    <definedName name="tj" localSheetId="23" hidden="1">{"Riqfin97",#N/A,FALSE,"Tran";"Riqfinpro",#N/A,FALSE,"Tran"}</definedName>
    <definedName name="tj" localSheetId="25" hidden="1">{"Riqfin97",#N/A,FALSE,"Tran";"Riqfinpro",#N/A,FALSE,"Tran"}</definedName>
    <definedName name="tj" localSheetId="41" hidden="1">{"Riqfin97",#N/A,FALSE,"Tran";"Riqfinpro",#N/A,FALSE,"Tran"}</definedName>
    <definedName name="tj" localSheetId="46" hidden="1">{"Riqfin97",#N/A,FALSE,"Tran";"Riqfinpro",#N/A,FALSE,"Tran"}</definedName>
    <definedName name="tj" localSheetId="7" hidden="1">{"Riqfin97",#N/A,FALSE,"Tran";"Riqfinpro",#N/A,FALSE,"Tran"}</definedName>
    <definedName name="tj" localSheetId="8" hidden="1">{"Riqfin97",#N/A,FALSE,"Tran";"Riqfinpro",#N/A,FALSE,"Tran"}</definedName>
    <definedName name="tj" localSheetId="35" hidden="1">{"Riqfin97",#N/A,FALSE,"Tran";"Riqfinpro",#N/A,FALSE,"Tran"}</definedName>
    <definedName name="tj" localSheetId="2" hidden="1">{"Riqfin97",#N/A,FALSE,"Tran";"Riqfinpro",#N/A,FALSE,"Tran"}</definedName>
    <definedName name="tj" localSheetId="28" hidden="1">{"Riqfin97",#N/A,FALSE,"Tran";"Riqfinpro",#N/A,FALSE,"Tran"}</definedName>
    <definedName name="tj" localSheetId="29" hidden="1">{"Riqfin97",#N/A,FALSE,"Tran";"Riqfinpro",#N/A,FALSE,"Tran"}</definedName>
    <definedName name="tj" localSheetId="30" hidden="1">{"Riqfin97",#N/A,FALSE,"Tran";"Riqfinpro",#N/A,FALSE,"Tran"}</definedName>
    <definedName name="tj" localSheetId="31" hidden="1">{"Riqfin97",#N/A,FALSE,"Tran";"Riqfinpro",#N/A,FALSE,"Tran"}</definedName>
    <definedName name="tj" localSheetId="32" hidden="1">{"Riqfin97",#N/A,FALSE,"Tran";"Riqfinpro",#N/A,FALSE,"Tran"}</definedName>
    <definedName name="tj" localSheetId="33" hidden="1">{"Riqfin97",#N/A,FALSE,"Tran";"Riqfinpro",#N/A,FALSE,"Tran"}</definedName>
    <definedName name="tj" localSheetId="34" hidden="1">{"Riqfin97",#N/A,FALSE,"Tran";"Riqfinpro",#N/A,FALSE,"Tran"}</definedName>
    <definedName name="tj" localSheetId="36" hidden="1">{"Riqfin97",#N/A,FALSE,"Tran";"Riqfinpro",#N/A,FALSE,"Tran"}</definedName>
    <definedName name="tj" localSheetId="39" hidden="1">{"Riqfin97",#N/A,FALSE,"Tran";"Riqfinpro",#N/A,FALSE,"Tran"}</definedName>
    <definedName name="tj" localSheetId="50" hidden="1">{"Riqfin97",#N/A,FALSE,"Tran";"Riqfinpro",#N/A,FALSE,"Tran"}</definedName>
    <definedName name="tj" localSheetId="51" hidden="1">{"Riqfin97",#N/A,FALSE,"Tran";"Riqfinpro",#N/A,FALSE,"Tran"}</definedName>
    <definedName name="tj" localSheetId="52" hidden="1">{"Riqfin97",#N/A,FALSE,"Tran";"Riqfinpro",#N/A,FALSE,"Tran"}</definedName>
    <definedName name="tj" localSheetId="53" hidden="1">{"Riqfin97",#N/A,FALSE,"Tran";"Riqfinpro",#N/A,FALSE,"Tran"}</definedName>
    <definedName name="tj" localSheetId="54" hidden="1">{"Riqfin97",#N/A,FALSE,"Tran";"Riqfinpro",#N/A,FALSE,"Tran"}</definedName>
    <definedName name="tj" localSheetId="55" hidden="1">{"Riqfin97",#N/A,FALSE,"Tran";"Riqfinpro",#N/A,FALSE,"Tran"}</definedName>
    <definedName name="tj" localSheetId="56" hidden="1">{"Riqfin97",#N/A,FALSE,"Tran";"Riqfinpro",#N/A,FALSE,"Tran"}</definedName>
    <definedName name="tj" localSheetId="69" hidden="1">{"Riqfin97",#N/A,FALSE,"Tran";"Riqfinpro",#N/A,FALSE,"Tran"}</definedName>
    <definedName name="tj" localSheetId="70" hidden="1">{"Riqfin97",#N/A,FALSE,"Tran";"Riqfinpro",#N/A,FALSE,"Tran"}</definedName>
    <definedName name="tj" localSheetId="19" hidden="1">{"Riqfin97",#N/A,FALSE,"Tran";"Riqfinpro",#N/A,FALSE,"Tran"}</definedName>
    <definedName name="tj" localSheetId="22" hidden="1">{"Riqfin97",#N/A,FALSE,"Tran";"Riqfinpro",#N/A,FALSE,"Tran"}</definedName>
    <definedName name="tj" localSheetId="24" hidden="1">{"Riqfin97",#N/A,FALSE,"Tran";"Riqfinpro",#N/A,FALSE,"Tran"}</definedName>
    <definedName name="tj" localSheetId="26" hidden="1">{"Riqfin97",#N/A,FALSE,"Tran";"Riqfinpro",#N/A,FALSE,"Tran"}</definedName>
    <definedName name="tj" localSheetId="27" hidden="1">{"Riqfin97",#N/A,FALSE,"Tran";"Riqfinpro",#N/A,FALSE,"Tran"}</definedName>
    <definedName name="tj" localSheetId="0" hidden="1">{"Riqfin97",#N/A,FALSE,"Tran";"Riqfinpro",#N/A,FALSE,"Tran"}</definedName>
    <definedName name="tj" hidden="1">{"Riqfin97",#N/A,FALSE,"Tran";"Riqfinpro",#N/A,FALSE,"Tran"}</definedName>
    <definedName name="tjutju" localSheetId="16" hidden="1">'[117]Fax a enviar'!#REF!</definedName>
    <definedName name="tjutju" localSheetId="36" hidden="1">#REF!</definedName>
    <definedName name="tjutju" localSheetId="55" hidden="1">#REF!</definedName>
    <definedName name="tjutju" localSheetId="70" hidden="1">#REF!</definedName>
    <definedName name="tjutju" hidden="1">'[117]Fax a enviar'!#REF!</definedName>
    <definedName name="TM" localSheetId="15">[88]Q5!#REF!</definedName>
    <definedName name="TM" localSheetId="16">#REF!</definedName>
    <definedName name="TM" localSheetId="25">#REF!</definedName>
    <definedName name="TM" localSheetId="41">#REF!</definedName>
    <definedName name="TM" localSheetId="46">#REF!</definedName>
    <definedName name="TM" localSheetId="35">#REF!</definedName>
    <definedName name="TM" localSheetId="29">#REF!</definedName>
    <definedName name="TM" localSheetId="33">#REF!</definedName>
    <definedName name="TM" localSheetId="34">#REF!</definedName>
    <definedName name="TM" localSheetId="39">#REF!</definedName>
    <definedName name="TM" localSheetId="55">#REF!</definedName>
    <definedName name="TM" localSheetId="56">#REF!</definedName>
    <definedName name="TM" localSheetId="69">#REF!</definedName>
    <definedName name="TM" localSheetId="19">#REF!</definedName>
    <definedName name="TM" localSheetId="26">#REF!</definedName>
    <definedName name="TM" localSheetId="0">#REF!</definedName>
    <definedName name="TM">#REF!</definedName>
    <definedName name="TM_D" localSheetId="15">[88]Q5!#REF!</definedName>
    <definedName name="TM_D" localSheetId="16">#REF!</definedName>
    <definedName name="TM_D" localSheetId="41">#REF!</definedName>
    <definedName name="TM_D" localSheetId="46">#REF!</definedName>
    <definedName name="TM_D" localSheetId="35">#REF!</definedName>
    <definedName name="TM_D" localSheetId="29">#REF!</definedName>
    <definedName name="TM_D" localSheetId="34">#REF!</definedName>
    <definedName name="TM_D" localSheetId="39">#REF!</definedName>
    <definedName name="TM_D" localSheetId="55">#REF!</definedName>
    <definedName name="TM_D" localSheetId="56">#REF!</definedName>
    <definedName name="TM_D" localSheetId="19">#REF!</definedName>
    <definedName name="TM_D" localSheetId="26">#REF!</definedName>
    <definedName name="TM_D" localSheetId="0">#REF!</definedName>
    <definedName name="TM_D">#REF!</definedName>
    <definedName name="TM_DPCH" localSheetId="15">[88]Q5!#REF!</definedName>
    <definedName name="TM_DPCH" localSheetId="16">#REF!</definedName>
    <definedName name="TM_DPCH" localSheetId="41">#REF!</definedName>
    <definedName name="TM_DPCH" localSheetId="46">#REF!</definedName>
    <definedName name="TM_DPCH" localSheetId="35">#REF!</definedName>
    <definedName name="TM_DPCH" localSheetId="29">#REF!</definedName>
    <definedName name="TM_DPCH" localSheetId="34">#REF!</definedName>
    <definedName name="TM_DPCH" localSheetId="39">#REF!</definedName>
    <definedName name="TM_DPCH" localSheetId="55">#REF!</definedName>
    <definedName name="TM_DPCH" localSheetId="56">#REF!</definedName>
    <definedName name="TM_DPCH" localSheetId="19">#REF!</definedName>
    <definedName name="TM_DPCH" localSheetId="26">#REF!</definedName>
    <definedName name="TM_DPCH" localSheetId="0">#REF!</definedName>
    <definedName name="TM_DPCH">#REF!</definedName>
    <definedName name="TM_R" localSheetId="15">[88]Q5!#REF!</definedName>
    <definedName name="TM_R" localSheetId="16">#REF!</definedName>
    <definedName name="TM_R" localSheetId="41">#REF!</definedName>
    <definedName name="TM_R" localSheetId="46">#REF!</definedName>
    <definedName name="TM_R" localSheetId="35">#REF!</definedName>
    <definedName name="TM_R" localSheetId="29">#REF!</definedName>
    <definedName name="TM_R" localSheetId="34">#REF!</definedName>
    <definedName name="TM_R" localSheetId="39">#REF!</definedName>
    <definedName name="TM_R" localSheetId="55">#REF!</definedName>
    <definedName name="TM_R" localSheetId="56">#REF!</definedName>
    <definedName name="TM_R" localSheetId="19">#REF!</definedName>
    <definedName name="TM_R" localSheetId="26">#REF!</definedName>
    <definedName name="TM_R" localSheetId="0">#REF!</definedName>
    <definedName name="TM_R">#REF!</definedName>
    <definedName name="TM_RPCH" localSheetId="15">[90]Q5!$E$11:$AH$11</definedName>
    <definedName name="TM_RPCH" localSheetId="16">#REF!</definedName>
    <definedName name="TM_RPCH" localSheetId="41">#REF!</definedName>
    <definedName name="TM_RPCH" localSheetId="46">#REF!</definedName>
    <definedName name="TM_RPCH" localSheetId="35">#REF!</definedName>
    <definedName name="TM_RPCH" localSheetId="29">#REF!</definedName>
    <definedName name="TM_RPCH" localSheetId="34">#REF!</definedName>
    <definedName name="TM_RPCH" localSheetId="39">#REF!</definedName>
    <definedName name="TM_RPCH" localSheetId="55">#REF!</definedName>
    <definedName name="TM_RPCH" localSheetId="56">#REF!</definedName>
    <definedName name="TM_RPCH" localSheetId="19">#REF!</definedName>
    <definedName name="TM_RPCH" localSheetId="26">#REF!</definedName>
    <definedName name="TM_RPCH" localSheetId="0">#REF!</definedName>
    <definedName name="TM_RPCH">#REF!</definedName>
    <definedName name="TMG" localSheetId="15">[88]Q5!#REF!</definedName>
    <definedName name="TMG" localSheetId="16">#REF!</definedName>
    <definedName name="TMG" localSheetId="41">#REF!</definedName>
    <definedName name="TMG" localSheetId="46">#REF!</definedName>
    <definedName name="TMG" localSheetId="35">#REF!</definedName>
    <definedName name="TMG" localSheetId="29">#REF!</definedName>
    <definedName name="TMG" localSheetId="34">#REF!</definedName>
    <definedName name="TMG" localSheetId="39">#REF!</definedName>
    <definedName name="TMG" localSheetId="55">#REF!</definedName>
    <definedName name="TMG" localSheetId="56">#REF!</definedName>
    <definedName name="TMG" localSheetId="19">#REF!</definedName>
    <definedName name="TMG" localSheetId="26">#REF!</definedName>
    <definedName name="TMG" localSheetId="0">#REF!</definedName>
    <definedName name="TMG">#REF!</definedName>
    <definedName name="TMG_D" localSheetId="15">[92]Q5!$E$23:$AH$23</definedName>
    <definedName name="TMG_D" localSheetId="36">#REF!</definedName>
    <definedName name="TMG_D" localSheetId="55">#REF!</definedName>
    <definedName name="TMG_D" localSheetId="70">#REF!</definedName>
    <definedName name="TMG_D">[96]Q5!$E$23:$AH$23</definedName>
    <definedName name="TMG_DPCH" localSheetId="15">[88]Q5!#REF!</definedName>
    <definedName name="TMG_DPCH" localSheetId="16">#REF!</definedName>
    <definedName name="TMG_DPCH" localSheetId="25">#REF!</definedName>
    <definedName name="TMG_DPCH" localSheetId="41">#REF!</definedName>
    <definedName name="TMG_DPCH" localSheetId="46">#REF!</definedName>
    <definedName name="TMG_DPCH" localSheetId="35">#REF!</definedName>
    <definedName name="TMG_DPCH" localSheetId="29">#REF!</definedName>
    <definedName name="TMG_DPCH" localSheetId="33">#REF!</definedName>
    <definedName name="TMG_DPCH" localSheetId="34">#REF!</definedName>
    <definedName name="TMG_DPCH" localSheetId="39">#REF!</definedName>
    <definedName name="TMG_DPCH" localSheetId="55">#REF!</definedName>
    <definedName name="TMG_DPCH" localSheetId="56">#REF!</definedName>
    <definedName name="TMG_DPCH" localSheetId="69">#REF!</definedName>
    <definedName name="TMG_DPCH" localSheetId="19">#REF!</definedName>
    <definedName name="TMG_DPCH" localSheetId="26">#REF!</definedName>
    <definedName name="TMG_DPCH" localSheetId="0">#REF!</definedName>
    <definedName name="TMG_DPCH">#REF!</definedName>
    <definedName name="TMG_R" localSheetId="15">[88]Q5!#REF!</definedName>
    <definedName name="TMG_R" localSheetId="16">#REF!</definedName>
    <definedName name="TMG_R" localSheetId="41">#REF!</definedName>
    <definedName name="TMG_R" localSheetId="46">#REF!</definedName>
    <definedName name="TMG_R" localSheetId="35">#REF!</definedName>
    <definedName name="TMG_R" localSheetId="29">#REF!</definedName>
    <definedName name="TMG_R" localSheetId="34">#REF!</definedName>
    <definedName name="TMG_R" localSheetId="39">#REF!</definedName>
    <definedName name="TMG_R" localSheetId="55">#REF!</definedName>
    <definedName name="TMG_R" localSheetId="56">#REF!</definedName>
    <definedName name="TMG_R" localSheetId="19">#REF!</definedName>
    <definedName name="TMG_R" localSheetId="26">#REF!</definedName>
    <definedName name="TMG_R" localSheetId="0">#REF!</definedName>
    <definedName name="TMG_R">#REF!</definedName>
    <definedName name="TMG_RPCH" localSheetId="15">[90]Q5!$E$15:$AH$15</definedName>
    <definedName name="TMG_RPCH" localSheetId="16">#REF!</definedName>
    <definedName name="TMG_RPCH" localSheetId="41">#REF!</definedName>
    <definedName name="TMG_RPCH" localSheetId="46">#REF!</definedName>
    <definedName name="TMG_RPCH" localSheetId="35">#REF!</definedName>
    <definedName name="TMG_RPCH" localSheetId="29">#REF!</definedName>
    <definedName name="TMG_RPCH" localSheetId="34">#REF!</definedName>
    <definedName name="TMG_RPCH" localSheetId="39">#REF!</definedName>
    <definedName name="TMG_RPCH" localSheetId="55">#REF!</definedName>
    <definedName name="TMG_RPCH" localSheetId="56">#REF!</definedName>
    <definedName name="TMG_RPCH" localSheetId="19">#REF!</definedName>
    <definedName name="TMG_RPCH" localSheetId="26">#REF!</definedName>
    <definedName name="TMG_RPCH" localSheetId="0">#REF!</definedName>
    <definedName name="TMG_RPCH">#REF!</definedName>
    <definedName name="TMGO">#N/A</definedName>
    <definedName name="TMGO_D" localSheetId="15">[88]Q5!#REF!</definedName>
    <definedName name="TMGO_D" localSheetId="16">#REF!</definedName>
    <definedName name="TMGO_D" localSheetId="25">#REF!</definedName>
    <definedName name="TMGO_D" localSheetId="41">#REF!</definedName>
    <definedName name="TMGO_D" localSheetId="46">#REF!</definedName>
    <definedName name="TMGO_D" localSheetId="35">#REF!</definedName>
    <definedName name="TMGO_D" localSheetId="29">#REF!</definedName>
    <definedName name="TMGO_D" localSheetId="33">#REF!</definedName>
    <definedName name="TMGO_D" localSheetId="34">#REF!</definedName>
    <definedName name="TMGO_D" localSheetId="39">#REF!</definedName>
    <definedName name="TMGO_D" localSheetId="55">#REF!</definedName>
    <definedName name="TMGO_D" localSheetId="56">#REF!</definedName>
    <definedName name="TMGO_D" localSheetId="69">#REF!</definedName>
    <definedName name="TMGO_D" localSheetId="19">#REF!</definedName>
    <definedName name="TMGO_D" localSheetId="26">#REF!</definedName>
    <definedName name="TMGO_D" localSheetId="0">#REF!</definedName>
    <definedName name="TMGO_D">#REF!</definedName>
    <definedName name="TMGO_DPCH" localSheetId="15">[90]Q5!$E$19:$AH$19</definedName>
    <definedName name="TMGO_DPCH" localSheetId="16">#REF!</definedName>
    <definedName name="TMGO_DPCH" localSheetId="41">#REF!</definedName>
    <definedName name="TMGO_DPCH" localSheetId="46">#REF!</definedName>
    <definedName name="TMGO_DPCH" localSheetId="35">#REF!</definedName>
    <definedName name="TMGO_DPCH" localSheetId="29">#REF!</definedName>
    <definedName name="TMGO_DPCH" localSheetId="34">#REF!</definedName>
    <definedName name="TMGO_DPCH" localSheetId="39">#REF!</definedName>
    <definedName name="TMGO_DPCH" localSheetId="55">#REF!</definedName>
    <definedName name="TMGO_DPCH" localSheetId="56">#REF!</definedName>
    <definedName name="TMGO_DPCH" localSheetId="19">#REF!</definedName>
    <definedName name="TMGO_DPCH" localSheetId="26">#REF!</definedName>
    <definedName name="TMGO_DPCH" localSheetId="0">#REF!</definedName>
    <definedName name="TMGO_DPCH">#REF!</definedName>
    <definedName name="TMGO_R" localSheetId="15">[88]Q5!#REF!</definedName>
    <definedName name="TMGO_R" localSheetId="16">#REF!</definedName>
    <definedName name="TMGO_R" localSheetId="41">#REF!</definedName>
    <definedName name="TMGO_R" localSheetId="46">#REF!</definedName>
    <definedName name="TMGO_R" localSheetId="35">#REF!</definedName>
    <definedName name="TMGO_R" localSheetId="29">#REF!</definedName>
    <definedName name="TMGO_R" localSheetId="34">#REF!</definedName>
    <definedName name="TMGO_R" localSheetId="39">#REF!</definedName>
    <definedName name="TMGO_R" localSheetId="55">#REF!</definedName>
    <definedName name="TMGO_R" localSheetId="56">#REF!</definedName>
    <definedName name="TMGO_R" localSheetId="19">#REF!</definedName>
    <definedName name="TMGO_R" localSheetId="26">#REF!</definedName>
    <definedName name="TMGO_R" localSheetId="0">#REF!</definedName>
    <definedName name="TMGO_R">#REF!</definedName>
    <definedName name="TMGO_RPCH" localSheetId="15">[88]Q5!#REF!</definedName>
    <definedName name="TMGO_RPCH" localSheetId="16">#REF!</definedName>
    <definedName name="TMGO_RPCH" localSheetId="41">#REF!</definedName>
    <definedName name="TMGO_RPCH" localSheetId="46">#REF!</definedName>
    <definedName name="TMGO_RPCH" localSheetId="35">#REF!</definedName>
    <definedName name="TMGO_RPCH" localSheetId="29">#REF!</definedName>
    <definedName name="TMGO_RPCH" localSheetId="34">#REF!</definedName>
    <definedName name="TMGO_RPCH" localSheetId="39">#REF!</definedName>
    <definedName name="TMGO_RPCH" localSheetId="55">#REF!</definedName>
    <definedName name="TMGO_RPCH" localSheetId="56">#REF!</definedName>
    <definedName name="TMGO_RPCH" localSheetId="19">#REF!</definedName>
    <definedName name="TMGO_RPCH" localSheetId="26">#REF!</definedName>
    <definedName name="TMGO_RPCH" localSheetId="0">#REF!</definedName>
    <definedName name="TMGO_RPCH">#REF!</definedName>
    <definedName name="TMGXO" localSheetId="15">[88]Q5!#REF!</definedName>
    <definedName name="TMGXO" localSheetId="16">#REF!</definedName>
    <definedName name="TMGXO" localSheetId="41">#REF!</definedName>
    <definedName name="TMGXO" localSheetId="46">#REF!</definedName>
    <definedName name="TMGXO" localSheetId="35">#REF!</definedName>
    <definedName name="TMGXO" localSheetId="29">#REF!</definedName>
    <definedName name="TMGXO" localSheetId="34">#REF!</definedName>
    <definedName name="TMGXO" localSheetId="39">#REF!</definedName>
    <definedName name="TMGXO" localSheetId="55">#REF!</definedName>
    <definedName name="TMGXO" localSheetId="56">#REF!</definedName>
    <definedName name="TMGXO" localSheetId="19">#REF!</definedName>
    <definedName name="TMGXO" localSheetId="26">#REF!</definedName>
    <definedName name="TMGXO" localSheetId="0">#REF!</definedName>
    <definedName name="TMGXO">#REF!</definedName>
    <definedName name="TMGXO_D" localSheetId="15">[88]Q5!#REF!</definedName>
    <definedName name="TMGXO_D" localSheetId="16">#REF!</definedName>
    <definedName name="TMGXO_D" localSheetId="41">#REF!</definedName>
    <definedName name="TMGXO_D" localSheetId="46">#REF!</definedName>
    <definedName name="TMGXO_D" localSheetId="35">#REF!</definedName>
    <definedName name="TMGXO_D" localSheetId="29">#REF!</definedName>
    <definedName name="TMGXO_D" localSheetId="34">#REF!</definedName>
    <definedName name="TMGXO_D" localSheetId="39">#REF!</definedName>
    <definedName name="TMGXO_D" localSheetId="55">#REF!</definedName>
    <definedName name="TMGXO_D" localSheetId="56">#REF!</definedName>
    <definedName name="TMGXO_D" localSheetId="19">#REF!</definedName>
    <definedName name="TMGXO_D" localSheetId="26">#REF!</definedName>
    <definedName name="TMGXO_D" localSheetId="0">#REF!</definedName>
    <definedName name="TMGXO_D">#REF!</definedName>
    <definedName name="TMGXO_DPCH" localSheetId="15">[88]Q5!#REF!</definedName>
    <definedName name="TMGXO_DPCH" localSheetId="16">#REF!</definedName>
    <definedName name="TMGXO_DPCH" localSheetId="41">#REF!</definedName>
    <definedName name="TMGXO_DPCH" localSheetId="46">#REF!</definedName>
    <definedName name="TMGXO_DPCH" localSheetId="35">#REF!</definedName>
    <definedName name="TMGXO_DPCH" localSheetId="29">#REF!</definedName>
    <definedName name="TMGXO_DPCH" localSheetId="34">#REF!</definedName>
    <definedName name="TMGXO_DPCH" localSheetId="39">#REF!</definedName>
    <definedName name="TMGXO_DPCH" localSheetId="55">#REF!</definedName>
    <definedName name="TMGXO_DPCH" localSheetId="56">#REF!</definedName>
    <definedName name="TMGXO_DPCH" localSheetId="19">#REF!</definedName>
    <definedName name="TMGXO_DPCH" localSheetId="26">#REF!</definedName>
    <definedName name="TMGXO_DPCH" localSheetId="0">#REF!</definedName>
    <definedName name="TMGXO_DPCH">#REF!</definedName>
    <definedName name="TMGXO_R" localSheetId="15">[88]Q5!#REF!</definedName>
    <definedName name="TMGXO_R" localSheetId="16">#REF!</definedName>
    <definedName name="TMGXO_R" localSheetId="41">#REF!</definedName>
    <definedName name="TMGXO_R" localSheetId="46">#REF!</definedName>
    <definedName name="TMGXO_R" localSheetId="35">#REF!</definedName>
    <definedName name="TMGXO_R" localSheetId="29">#REF!</definedName>
    <definedName name="TMGXO_R" localSheetId="34">#REF!</definedName>
    <definedName name="TMGXO_R" localSheetId="39">#REF!</definedName>
    <definedName name="TMGXO_R" localSheetId="55">#REF!</definedName>
    <definedName name="TMGXO_R" localSheetId="56">#REF!</definedName>
    <definedName name="TMGXO_R" localSheetId="19">#REF!</definedName>
    <definedName name="TMGXO_R" localSheetId="26">#REF!</definedName>
    <definedName name="TMGXO_R" localSheetId="0">#REF!</definedName>
    <definedName name="TMGXO_R">#REF!</definedName>
    <definedName name="TMGXO_RPCH" localSheetId="15">[88]Q5!#REF!</definedName>
    <definedName name="TMGXO_RPCH" localSheetId="16">#REF!</definedName>
    <definedName name="TMGXO_RPCH" localSheetId="41">#REF!</definedName>
    <definedName name="TMGXO_RPCH" localSheetId="46">#REF!</definedName>
    <definedName name="TMGXO_RPCH" localSheetId="35">#REF!</definedName>
    <definedName name="TMGXO_RPCH" localSheetId="29">#REF!</definedName>
    <definedName name="TMGXO_RPCH" localSheetId="34">#REF!</definedName>
    <definedName name="TMGXO_RPCH" localSheetId="39">#REF!</definedName>
    <definedName name="TMGXO_RPCH" localSheetId="55">#REF!</definedName>
    <definedName name="TMGXO_RPCH" localSheetId="56">#REF!</definedName>
    <definedName name="TMGXO_RPCH" localSheetId="19">#REF!</definedName>
    <definedName name="TMGXO_RPCH" localSheetId="26">#REF!</definedName>
    <definedName name="TMGXO_RPCH" localSheetId="0">#REF!</definedName>
    <definedName name="TMGXO_RPCH">#REF!</definedName>
    <definedName name="TMS" localSheetId="15">[88]Q5!#REF!</definedName>
    <definedName name="TMS" localSheetId="16">#REF!</definedName>
    <definedName name="TMS" localSheetId="41">#REF!</definedName>
    <definedName name="TMS" localSheetId="46">#REF!</definedName>
    <definedName name="TMS" localSheetId="35">#REF!</definedName>
    <definedName name="TMS" localSheetId="29">#REF!</definedName>
    <definedName name="TMS" localSheetId="34">#REF!</definedName>
    <definedName name="TMS" localSheetId="39">#REF!</definedName>
    <definedName name="TMS" localSheetId="55">#REF!</definedName>
    <definedName name="TMS" localSheetId="56">#REF!</definedName>
    <definedName name="TMS" localSheetId="19">#REF!</definedName>
    <definedName name="TMS" localSheetId="26">#REF!</definedName>
    <definedName name="TMS" localSheetId="0">#REF!</definedName>
    <definedName name="TMS">#REF!</definedName>
    <definedName name="TNAME" localSheetId="16">#REF!</definedName>
    <definedName name="TNAME" localSheetId="41">#REF!</definedName>
    <definedName name="TNAME" localSheetId="46">#REF!</definedName>
    <definedName name="TNAME" localSheetId="35">#REF!</definedName>
    <definedName name="TNAME" localSheetId="34">#REF!</definedName>
    <definedName name="TNAME" localSheetId="39">#REF!</definedName>
    <definedName name="TNAME" localSheetId="19">#REF!</definedName>
    <definedName name="TNAME" localSheetId="26">#REF!</definedName>
    <definedName name="TNAME" localSheetId="0">#REF!</definedName>
    <definedName name="TNAME">#REF!</definedName>
    <definedName name="tnt">#N/A</definedName>
    <definedName name="TNTmar">#N/A</definedName>
    <definedName name="tntoct">#N/A</definedName>
    <definedName name="TOC" localSheetId="16">#REF!</definedName>
    <definedName name="TOC" localSheetId="25">#REF!</definedName>
    <definedName name="TOC" localSheetId="41">#REF!</definedName>
    <definedName name="TOC" localSheetId="46">#REF!</definedName>
    <definedName name="TOC" localSheetId="35">#REF!</definedName>
    <definedName name="TOC" localSheetId="29">#REF!</definedName>
    <definedName name="TOC" localSheetId="34">#REF!</definedName>
    <definedName name="TOC" localSheetId="39">#REF!</definedName>
    <definedName name="TOC" localSheetId="50">#REF!</definedName>
    <definedName name="TOC" localSheetId="51">#REF!</definedName>
    <definedName name="TOC" localSheetId="55">#REF!</definedName>
    <definedName name="TOC" localSheetId="56">#REF!</definedName>
    <definedName name="TOC" localSheetId="69">#REF!</definedName>
    <definedName name="TOC" localSheetId="19">#REF!</definedName>
    <definedName name="TOC" localSheetId="26">#REF!</definedName>
    <definedName name="TOC" localSheetId="0">#REF!</definedName>
    <definedName name="TOC">#REF!</definedName>
    <definedName name="TODO" localSheetId="36">#REF!,#REF!</definedName>
    <definedName name="TODO" localSheetId="55">#REF!,#REF!</definedName>
    <definedName name="TODO" localSheetId="70">#REF!,#REF!</definedName>
    <definedName name="TODO">[201]BCC!$A$1:$N$821,[201]BCC!$A$822:$N$1624</definedName>
    <definedName name="TOT00" localSheetId="16">#REF!</definedName>
    <definedName name="TOT00" localSheetId="25">#REF!</definedName>
    <definedName name="TOT00" localSheetId="41">#REF!</definedName>
    <definedName name="TOT00" localSheetId="46">#REF!</definedName>
    <definedName name="TOT00" localSheetId="35">#REF!</definedName>
    <definedName name="TOT00" localSheetId="29">#REF!</definedName>
    <definedName name="TOT00" localSheetId="33">#REF!</definedName>
    <definedName name="TOT00" localSheetId="34">#REF!</definedName>
    <definedName name="TOT00" localSheetId="39">#REF!</definedName>
    <definedName name="TOT00" localSheetId="50">#REF!</definedName>
    <definedName name="TOT00" localSheetId="51">#REF!</definedName>
    <definedName name="TOT00" localSheetId="55">#REF!</definedName>
    <definedName name="TOT00" localSheetId="56">#REF!</definedName>
    <definedName name="TOT00" localSheetId="69">#REF!</definedName>
    <definedName name="TOT00" localSheetId="19">#REF!</definedName>
    <definedName name="TOT00" localSheetId="26">#REF!</definedName>
    <definedName name="TOT00" localSheetId="0">#REF!</definedName>
    <definedName name="TOT00">#REF!</definedName>
    <definedName name="TOTAL" localSheetId="15">#REF!</definedName>
    <definedName name="TOTAL" localSheetId="16">#REF!</definedName>
    <definedName name="TOTAL" localSheetId="41">#REF!</definedName>
    <definedName name="TOTAL" localSheetId="46">#REF!</definedName>
    <definedName name="TOTAL" localSheetId="35">#REF!</definedName>
    <definedName name="TOTAL" localSheetId="29">#REF!</definedName>
    <definedName name="TOTAL" localSheetId="34">#REF!</definedName>
    <definedName name="TOTAL" localSheetId="36">#N/A</definedName>
    <definedName name="TOTAL" localSheetId="39">#REF!</definedName>
    <definedName name="TOTAL" localSheetId="50">#REF!</definedName>
    <definedName name="TOTAL" localSheetId="51">#REF!</definedName>
    <definedName name="TOTAL" localSheetId="55">#REF!</definedName>
    <definedName name="TOTAL" localSheetId="56">#REF!</definedName>
    <definedName name="TOTAL" localSheetId="19">#REF!</definedName>
    <definedName name="TOTAL" localSheetId="26">#REF!</definedName>
    <definedName name="TOTAL" localSheetId="0">#REF!</definedName>
    <definedName name="TOTAL">#REF!</definedName>
    <definedName name="TOWEO" localSheetId="16">#REF!</definedName>
    <definedName name="TOWEO" localSheetId="41">#REF!</definedName>
    <definedName name="TOWEO" localSheetId="46">#REF!</definedName>
    <definedName name="TOWEO" localSheetId="35">#REF!</definedName>
    <definedName name="TOWEO" localSheetId="34">#REF!</definedName>
    <definedName name="TOWEO" localSheetId="39">#REF!</definedName>
    <definedName name="TOWEO" localSheetId="19">#REF!</definedName>
    <definedName name="TOWEO" localSheetId="26">#REF!</definedName>
    <definedName name="TOWEO" localSheetId="0">#REF!</definedName>
    <definedName name="TOWEO">#REF!</definedName>
    <definedName name="Trade" localSheetId="16">#REF!</definedName>
    <definedName name="Trade" localSheetId="41">#REF!</definedName>
    <definedName name="Trade" localSheetId="46">#REF!</definedName>
    <definedName name="Trade" localSheetId="35">#REF!</definedName>
    <definedName name="Trade" localSheetId="29">#REF!</definedName>
    <definedName name="Trade" localSheetId="34">#REF!</definedName>
    <definedName name="Trade" localSheetId="39">#REF!</definedName>
    <definedName name="Trade" localSheetId="56">#REF!</definedName>
    <definedName name="Trade" localSheetId="19">#REF!</definedName>
    <definedName name="Trade" localSheetId="26">#REF!</definedName>
    <definedName name="Trade" localSheetId="0">#REF!</definedName>
    <definedName name="Trade">#REF!</definedName>
    <definedName name="TRADE3" localSheetId="15">[42]Trade!#REF!</definedName>
    <definedName name="TRADE3" localSheetId="16">[26]Trade!#REF!</definedName>
    <definedName name="TRADE3" localSheetId="25">[26]Trade!#REF!</definedName>
    <definedName name="TRADE3" localSheetId="29">#REF!</definedName>
    <definedName name="TRADE3" localSheetId="36">#REF!</definedName>
    <definedName name="TRADE3" localSheetId="55">#REF!</definedName>
    <definedName name="TRADE3" localSheetId="56">[26]Trade!#REF!</definedName>
    <definedName name="TRADE3" localSheetId="69">[26]Trade!#REF!</definedName>
    <definedName name="TRADE3" localSheetId="70">#REF!</definedName>
    <definedName name="TRADE3" localSheetId="26">[26]Trade!#REF!</definedName>
    <definedName name="TRADE3">[26]Trade!#REF!</definedName>
    <definedName name="trans" localSheetId="16">#REF!</definedName>
    <definedName name="trans" localSheetId="25">#REF!</definedName>
    <definedName name="trans" localSheetId="41">#REF!</definedName>
    <definedName name="trans" localSheetId="46">#REF!</definedName>
    <definedName name="trans" localSheetId="35">#REF!</definedName>
    <definedName name="trans" localSheetId="34">#REF!</definedName>
    <definedName name="trans" localSheetId="39">#REF!</definedName>
    <definedName name="trans" localSheetId="56">#REF!</definedName>
    <definedName name="trans" localSheetId="69">#REF!</definedName>
    <definedName name="trans" localSheetId="19">#REF!</definedName>
    <definedName name="trans" localSheetId="26">#REF!</definedName>
    <definedName name="trans" localSheetId="0">#REF!</definedName>
    <definedName name="trans">#REF!</definedName>
    <definedName name="TransChoice" localSheetId="16">OFFSET(TransList,0,0,COUNTA(TransList),1)</definedName>
    <definedName name="TransChoice" localSheetId="21">OFFSET(TransList,0,0,COUNTA(TransList),1)</definedName>
    <definedName name="TransChoice" localSheetId="23">OFFSET(TransList,0,0,COUNTA(TransList),1)</definedName>
    <definedName name="TransChoice" localSheetId="25">OFFSET(TransList,0,0,COUNTA(TransList),1)</definedName>
    <definedName name="TransChoice" localSheetId="41">OFFSET(TransList,0,0,COUNTA(TransList),1)</definedName>
    <definedName name="TransChoice" localSheetId="3">OFFSET(TransList,0,0,COUNTA(TransList),1)</definedName>
    <definedName name="TransChoice" localSheetId="43">OFFSET(TransList,0,0,COUNTA(TransList),1)</definedName>
    <definedName name="TransChoice" localSheetId="46">OFFSET(TransList,0,0,COUNTA(TransList),1)</definedName>
    <definedName name="TransChoice" localSheetId="4">OFFSET(TransList,0,0,COUNTA(TransList),1)</definedName>
    <definedName name="TransChoice" localSheetId="5">OFFSET(TransList,0,0,COUNTA(TransList),1)</definedName>
    <definedName name="TransChoice" localSheetId="6">OFFSET(TransList,0,0,COUNTA(TransList),1)</definedName>
    <definedName name="TransChoice" localSheetId="7">OFFSET(TransList,0,0,COUNTA(TransList),1)</definedName>
    <definedName name="TransChoice" localSheetId="8">OFFSET(TransList,0,0,COUNTA(TransList),1)</definedName>
    <definedName name="TransChoice" localSheetId="10">OFFSET(TransList,0,0,COUNTA(TransList),1)</definedName>
    <definedName name="TransChoice" localSheetId="35">OFFSET(TransList,0,0,COUNTA(TransList),1)</definedName>
    <definedName name="TransChoice" localSheetId="2">OFFSET(TransList,0,0,COUNTA(TransList),1)</definedName>
    <definedName name="TransChoice" localSheetId="28">OFFSET(TransList,0,0,COUNTA(TransList),1)</definedName>
    <definedName name="TransChoice" localSheetId="29">OFFSET(TransList,0,0,COUNTA(TransList),1)</definedName>
    <definedName name="TransChoice" localSheetId="30">OFFSET(TransList,0,0,COUNTA(TransList),1)</definedName>
    <definedName name="TransChoice" localSheetId="31">OFFSET(TransList,0,0,COUNTA(TransList),1)</definedName>
    <definedName name="TransChoice" localSheetId="32">OFFSET(TransList,0,0,COUNTA(TransList),1)</definedName>
    <definedName name="TransChoice" localSheetId="33">OFFSET(TransList,0,0,COUNTA(TransList),1)</definedName>
    <definedName name="TransChoice" localSheetId="34">OFFSET(TransList,0,0,COUNTA(TransList),1)</definedName>
    <definedName name="TransChoice" localSheetId="36">OFFSET(TransList,0,0,COUNTA(TransList),1)</definedName>
    <definedName name="TransChoice" localSheetId="12">OFFSET(TransList,0,0,COUNTA(TransList),1)</definedName>
    <definedName name="TransChoice" localSheetId="39">OFFSET(TransList,0,0,COUNTA(TransList),1)</definedName>
    <definedName name="TransChoice" localSheetId="45">OFFSET(TransList,0,0,COUNTA(TransList),1)</definedName>
    <definedName name="TransChoice" localSheetId="50">OFFSET(TransList,0,0,COUNTA(TransList),1)</definedName>
    <definedName name="TransChoice" localSheetId="51">OFFSET(TransList,0,0,COUNTA(TransList),1)</definedName>
    <definedName name="TransChoice" localSheetId="52">OFFSET(TransList,0,0,COUNTA(TransList),1)</definedName>
    <definedName name="TransChoice" localSheetId="53">OFFSET(TransList,0,0,COUNTA(TransList),1)</definedName>
    <definedName name="TransChoice" localSheetId="54">OFFSET(TransList,0,0,COUNTA(TransList),1)</definedName>
    <definedName name="TransChoice" localSheetId="55">OFFSET(TransList,0,0,COUNTA(TransList),1)</definedName>
    <definedName name="TransChoice" localSheetId="56">OFFSET(TransList,0,0,COUNTA(TransList),1)</definedName>
    <definedName name="TransChoice" localSheetId="66">OFFSET(TransList,0,0,COUNTA(TransList),1)</definedName>
    <definedName name="TransChoice" localSheetId="69">OFFSET(TransList,0,0,COUNTA(TransList),1)</definedName>
    <definedName name="TransChoice" localSheetId="70">OFFSET(TransList,0,0,COUNTA(TransList),1)</definedName>
    <definedName name="TransChoice" localSheetId="19">OFFSET(TransList,0,0,COUNTA(TransList),1)</definedName>
    <definedName name="TransChoice" localSheetId="22">OFFSET(TransList,0,0,COUNTA(TransList),1)</definedName>
    <definedName name="TransChoice" localSheetId="24">OFFSET(TransList,0,0,COUNTA(TransList),1)</definedName>
    <definedName name="TransChoice" localSheetId="26">OFFSET(TransList,0,0,COUNTA(TransList),1)</definedName>
    <definedName name="TransChoice" localSheetId="27">OFFSET(TransList,0,0,COUNTA(TransList),1)</definedName>
    <definedName name="TransChoice" localSheetId="0">OFFSET(TransList,0,0,COUNTA(TransList),1)</definedName>
    <definedName name="TransChoice">OFFSET(TransList,0,0,COUNTA(TransList),1)</definedName>
    <definedName name="Transfer_check" localSheetId="16">#REF!</definedName>
    <definedName name="Transfer_check" localSheetId="25">#REF!</definedName>
    <definedName name="Transfer_check" localSheetId="41">#REF!</definedName>
    <definedName name="Transfer_check" localSheetId="46">#REF!</definedName>
    <definedName name="Transfer_check" localSheetId="35">#REF!</definedName>
    <definedName name="Transfer_check" localSheetId="34">#REF!</definedName>
    <definedName name="Transfer_check" localSheetId="39">#REF!</definedName>
    <definedName name="Transfer_check" localSheetId="56">#REF!</definedName>
    <definedName name="Transfer_check" localSheetId="69">#REF!</definedName>
    <definedName name="Transfer_check" localSheetId="19">#REF!</definedName>
    <definedName name="Transfer_check" localSheetId="26">#REF!</definedName>
    <definedName name="Transfer_check" localSheetId="0">#REF!</definedName>
    <definedName name="Transfer_check">#REF!</definedName>
    <definedName name="TRANSFERENCIA" localSheetId="16">[97]!TRANSFERENCIA</definedName>
    <definedName name="TRANSFERENCIA" localSheetId="21">[97]!TRANSFERENCIA</definedName>
    <definedName name="TRANSFERENCIA" localSheetId="46">[97]!TRANSFERENCIA</definedName>
    <definedName name="TRANSFERENCIA" localSheetId="6">[97]!TRANSFERENCIA</definedName>
    <definedName name="TRANSFERENCIA" localSheetId="10">#REF!</definedName>
    <definedName name="TRANSFERENCIA" localSheetId="36">#REF!</definedName>
    <definedName name="TRANSFERENCIA" localSheetId="12">[97]!TRANSFERENCIA</definedName>
    <definedName name="TRANSFERENCIA" localSheetId="45">[97]!TRANSFERENCIA</definedName>
    <definedName name="TRANSFERENCIA" localSheetId="66">[97]!TRANSFERENCIA</definedName>
    <definedName name="TRANSFERENCIA" localSheetId="70">#REF!</definedName>
    <definedName name="TRANSFERENCIA" localSheetId="19">[97]!TRANSFERENCIA</definedName>
    <definedName name="TRANSFERENCIA" localSheetId="26">[97]!TRANSFERENCIA</definedName>
    <definedName name="TRANSFERENCIA">[97]!TRANSFERENCIA</definedName>
    <definedName name="TRANSFERENCIA_DE_SERVICIOS__LEY_N__24049_Y_COMPLEMENTARIAS" localSheetId="36">#REF!</definedName>
    <definedName name="TRANSFERENCIA_DE_SERVICIOS__LEY_N__24049_Y_COMPLEMENTARIAS" localSheetId="70">#REF!</definedName>
    <definedName name="TRANSFERENCIA_DE_SERVICIOS__LEY_N__24049_Y_COMPLEMENTARIAS">[6]C!$B$14:$N$14</definedName>
    <definedName name="TRANSNAVE" localSheetId="16">#REF!</definedName>
    <definedName name="TRANSNAVE" localSheetId="25">#REF!</definedName>
    <definedName name="TRANSNAVE" localSheetId="41">#REF!</definedName>
    <definedName name="TRANSNAVE" localSheetId="46">#REF!</definedName>
    <definedName name="TRANSNAVE" localSheetId="35">#REF!</definedName>
    <definedName name="TRANSNAVE" localSheetId="34">#REF!</definedName>
    <definedName name="TRANSNAVE" localSheetId="39">#REF!</definedName>
    <definedName name="TRANSNAVE" localSheetId="69">#REF!</definedName>
    <definedName name="TRANSNAVE" localSheetId="19">#REF!</definedName>
    <definedName name="TRANSNAVE" localSheetId="26">#REF!</definedName>
    <definedName name="TRANSNAVE" localSheetId="0">#REF!</definedName>
    <definedName name="TRANSNAVE">#REF!</definedName>
    <definedName name="transp">#N/A</definedName>
    <definedName name="transporte">#N/A</definedName>
    <definedName name="TRAS">#N/A</definedName>
    <definedName name="trert" localSheetId="16" hidden="1">'[128]Fax a enviar'!#REF!</definedName>
    <definedName name="trert" localSheetId="25" hidden="1">'[128]Fax a enviar'!#REF!</definedName>
    <definedName name="trert" localSheetId="35" hidden="1">'[128]Fax a enviar'!#REF!</definedName>
    <definedName name="trert" localSheetId="29" hidden="1">#REF!</definedName>
    <definedName name="trert" localSheetId="30" hidden="1">#REF!</definedName>
    <definedName name="trert" localSheetId="31" hidden="1">#REF!</definedName>
    <definedName name="trert" localSheetId="32" hidden="1">#REF!</definedName>
    <definedName name="trert" localSheetId="33" hidden="1">#REF!</definedName>
    <definedName name="trert" localSheetId="34" hidden="1">'[128]Fax a enviar'!#REF!</definedName>
    <definedName name="trert" localSheetId="36" hidden="1">#REF!</definedName>
    <definedName name="trert" localSheetId="39" hidden="1">'[128]Fax a enviar'!#REF!</definedName>
    <definedName name="trert" localSheetId="50" hidden="1">#REF!</definedName>
    <definedName name="trert" localSheetId="51" hidden="1">#REF!</definedName>
    <definedName name="trert" localSheetId="55" hidden="1">#REF!</definedName>
    <definedName name="trert" localSheetId="69" hidden="1">'[128]Fax a enviar'!#REF!</definedName>
    <definedName name="trert" localSheetId="70" hidden="1">#REF!</definedName>
    <definedName name="trert" localSheetId="22" hidden="1">'[128]Fax a enviar'!#REF!</definedName>
    <definedName name="trert" localSheetId="24" hidden="1">'[128]Fax a enviar'!#REF!</definedName>
    <definedName name="trert" localSheetId="26" hidden="1">'[128]Fax a enviar'!#REF!</definedName>
    <definedName name="trert" hidden="1">'[128]Fax a enviar'!#REF!</definedName>
    <definedName name="TRIGO" localSheetId="16">#REF!</definedName>
    <definedName name="TRIGO" localSheetId="25">#REF!</definedName>
    <definedName name="TRIGO" localSheetId="41">#REF!</definedName>
    <definedName name="TRIGO" localSheetId="46">#REF!</definedName>
    <definedName name="TRIGO" localSheetId="35">#REF!</definedName>
    <definedName name="TRIGO" localSheetId="29">#REF!</definedName>
    <definedName name="TRIGO" localSheetId="33">#REF!</definedName>
    <definedName name="TRIGO" localSheetId="34">#REF!</definedName>
    <definedName name="TRIGO" localSheetId="39">#REF!</definedName>
    <definedName name="TRIGO" localSheetId="55">#REF!</definedName>
    <definedName name="TRIGO" localSheetId="56">#REF!</definedName>
    <definedName name="TRIGO" localSheetId="69">#REF!</definedName>
    <definedName name="TRIGO" localSheetId="19">#REF!</definedName>
    <definedName name="TRIGO" localSheetId="22">#REF!</definedName>
    <definedName name="TRIGO" localSheetId="24">#REF!</definedName>
    <definedName name="TRIGO" localSheetId="26">#REF!</definedName>
    <definedName name="TRIGO" localSheetId="0">#REF!</definedName>
    <definedName name="TRIGO">#REF!</definedName>
    <definedName name="Trim" localSheetId="36">#REF!</definedName>
    <definedName name="Trim" localSheetId="55">#REF!</definedName>
    <definedName name="Trim" localSheetId="70">#REF!</definedName>
    <definedName name="Trim">[163]Codigos!$A$5:$E$11</definedName>
    <definedName name="trim9702" localSheetId="16">[202]bop1!#REF!</definedName>
    <definedName name="trim9702" localSheetId="25">[202]bop1!#REF!</definedName>
    <definedName name="trim9702" localSheetId="35">[202]bop1!#REF!</definedName>
    <definedName name="trim9702" localSheetId="34">[202]bop1!#REF!</definedName>
    <definedName name="trim9702" localSheetId="36">#REF!</definedName>
    <definedName name="trim9702" localSheetId="69">[202]bop1!#REF!</definedName>
    <definedName name="trim9702" localSheetId="70">#REF!</definedName>
    <definedName name="trim9702" localSheetId="26">[202]bop1!#REF!</definedName>
    <definedName name="trim9702">[202]bop1!#REF!</definedName>
    <definedName name="trim9798990001" localSheetId="16">'[203]bop1datos rev'!#REF!</definedName>
    <definedName name="trim9798990001" localSheetId="25">'[203]bop1datos rev'!#REF!</definedName>
    <definedName name="trim9798990001" localSheetId="35">'[203]bop1datos rev'!#REF!</definedName>
    <definedName name="trim9798990001" localSheetId="36">#REF!</definedName>
    <definedName name="trim9798990001" localSheetId="69">'[203]bop1datos rev'!#REF!</definedName>
    <definedName name="trim9798990001" localSheetId="70">#REF!</definedName>
    <definedName name="trim9798990001" localSheetId="26">'[203]bop1datos rev'!#REF!</definedName>
    <definedName name="trim9798990001">'[203]bop1datos rev'!#REF!</definedName>
    <definedName name="trimestres9902" localSheetId="16">[202]bop1!#REF!</definedName>
    <definedName name="trimestres9902" localSheetId="25">[202]bop1!#REF!</definedName>
    <definedName name="trimestres9902" localSheetId="35">[202]bop1!#REF!</definedName>
    <definedName name="trimestres9902" localSheetId="36">#REF!</definedName>
    <definedName name="trimestres9902" localSheetId="69">[202]bop1!#REF!</definedName>
    <definedName name="trimestres9902" localSheetId="70">#REF!</definedName>
    <definedName name="trimestres9902" localSheetId="26">[202]bop1!#REF!</definedName>
    <definedName name="trimestres9902">[202]bop1!#REF!</definedName>
    <definedName name="trrtr" localSheetId="16" hidden="1">#REF!</definedName>
    <definedName name="trrtr" localSheetId="25" hidden="1">#REF!</definedName>
    <definedName name="trrtr" localSheetId="41" hidden="1">#REF!</definedName>
    <definedName name="trrtr" localSheetId="46" hidden="1">#REF!</definedName>
    <definedName name="trrtr" localSheetId="35" hidden="1">#REF!</definedName>
    <definedName name="trrtr" localSheetId="29" hidden="1">#REF!</definedName>
    <definedName name="trrtr" localSheetId="33" hidden="1">#REF!</definedName>
    <definedName name="trrtr" localSheetId="34" hidden="1">#REF!</definedName>
    <definedName name="trrtr" localSheetId="39" hidden="1">#REF!</definedName>
    <definedName name="trrtr" localSheetId="50" hidden="1">#REF!</definedName>
    <definedName name="trrtr" localSheetId="51" hidden="1">#REF!</definedName>
    <definedName name="trrtr" localSheetId="55" hidden="1">#REF!</definedName>
    <definedName name="trrtr" localSheetId="56" hidden="1">#REF!</definedName>
    <definedName name="trrtr" localSheetId="69" hidden="1">#REF!</definedName>
    <definedName name="trrtr" localSheetId="19" hidden="1">#REF!</definedName>
    <definedName name="trrtr" localSheetId="26" hidden="1">#REF!</definedName>
    <definedName name="trrtr" localSheetId="0" hidden="1">#REF!</definedName>
    <definedName name="trrtr" hidden="1">#REF!</definedName>
    <definedName name="trtert" localSheetId="16" hidden="1">'[128]Fax a enviar'!#REF!</definedName>
    <definedName name="trtert" localSheetId="25" hidden="1">'[128]Fax a enviar'!#REF!</definedName>
    <definedName name="trtert" localSheetId="35" hidden="1">'[128]Fax a enviar'!#REF!</definedName>
    <definedName name="trtert" localSheetId="29" hidden="1">#REF!</definedName>
    <definedName name="trtert" localSheetId="33" hidden="1">#REF!</definedName>
    <definedName name="trtert" localSheetId="36" hidden="1">#REF!</definedName>
    <definedName name="trtert" localSheetId="55" hidden="1">#REF!</definedName>
    <definedName name="trtert" localSheetId="69" hidden="1">'[128]Fax a enviar'!#REF!</definedName>
    <definedName name="trtert" localSheetId="70" hidden="1">#REF!</definedName>
    <definedName name="trtert" localSheetId="26" hidden="1">'[128]Fax a enviar'!#REF!</definedName>
    <definedName name="trtert" hidden="1">'[128]Fax a enviar'!#REF!</definedName>
    <definedName name="trtr" localSheetId="16" hidden="1">'[128]Fax a enviar'!#REF!</definedName>
    <definedName name="trtr" localSheetId="25" hidden="1">'[128]Fax a enviar'!#REF!</definedName>
    <definedName name="trtr" localSheetId="35" hidden="1">'[128]Fax a enviar'!#REF!</definedName>
    <definedName name="trtr" localSheetId="29" hidden="1">#REF!</definedName>
    <definedName name="trtr" localSheetId="33" hidden="1">#REF!</definedName>
    <definedName name="trtr" localSheetId="36" hidden="1">#REF!</definedName>
    <definedName name="trtr" localSheetId="55" hidden="1">#REF!</definedName>
    <definedName name="trtr" localSheetId="69" hidden="1">'[128]Fax a enviar'!#REF!</definedName>
    <definedName name="trtr" localSheetId="70" hidden="1">#REF!</definedName>
    <definedName name="trtr" localSheetId="26" hidden="1">'[128]Fax a enviar'!#REF!</definedName>
    <definedName name="trtr" hidden="1">'[128]Fax a enviar'!#REF!</definedName>
    <definedName name="tt" localSheetId="15" hidden="1">{"Tab1",#N/A,FALSE,"P";"Tab2",#N/A,FALSE,"P"}</definedName>
    <definedName name="tt" localSheetId="16">#REF!</definedName>
    <definedName name="tt" localSheetId="25">#REF!</definedName>
    <definedName name="tt" localSheetId="41">#REF!</definedName>
    <definedName name="tt" localSheetId="46">#REF!</definedName>
    <definedName name="tt" localSheetId="35">#REF!</definedName>
    <definedName name="tt" localSheetId="29">#REF!</definedName>
    <definedName name="tt" localSheetId="33">#REF!</definedName>
    <definedName name="tt" localSheetId="34">#REF!</definedName>
    <definedName name="tt" localSheetId="39">#REF!</definedName>
    <definedName name="tt" localSheetId="50">#REF!</definedName>
    <definedName name="tt" localSheetId="51">#REF!</definedName>
    <definedName name="tt" localSheetId="55">#REF!</definedName>
    <definedName name="tt" localSheetId="56">#REF!</definedName>
    <definedName name="tt" localSheetId="69">#REF!</definedName>
    <definedName name="tt" localSheetId="19">#REF!</definedName>
    <definedName name="tt" localSheetId="26">#REF!</definedName>
    <definedName name="tt" localSheetId="0">#REF!</definedName>
    <definedName name="tt">#REF!</definedName>
    <definedName name="tta" localSheetId="16">#REF!</definedName>
    <definedName name="tta" localSheetId="41">#REF!</definedName>
    <definedName name="tta" localSheetId="46">#REF!</definedName>
    <definedName name="tta" localSheetId="35">#REF!</definedName>
    <definedName name="tta" localSheetId="29">#REF!</definedName>
    <definedName name="tta" localSheetId="34">#REF!</definedName>
    <definedName name="tta" localSheetId="39">#REF!</definedName>
    <definedName name="tta" localSheetId="50">#REF!</definedName>
    <definedName name="tta" localSheetId="51">#REF!</definedName>
    <definedName name="tta" localSheetId="55">#REF!</definedName>
    <definedName name="tta" localSheetId="56">#REF!</definedName>
    <definedName name="tta" localSheetId="19">#REF!</definedName>
    <definedName name="tta" localSheetId="26">#REF!</definedName>
    <definedName name="tta" localSheetId="0">#REF!</definedName>
    <definedName name="tta">#REF!</definedName>
    <definedName name="ttaa" localSheetId="16">#REF!</definedName>
    <definedName name="ttaa" localSheetId="41">#REF!</definedName>
    <definedName name="ttaa" localSheetId="46">#REF!</definedName>
    <definedName name="ttaa" localSheetId="35">#REF!</definedName>
    <definedName name="ttaa" localSheetId="29">#REF!</definedName>
    <definedName name="ttaa" localSheetId="34">#REF!</definedName>
    <definedName name="ttaa" localSheetId="39">#REF!</definedName>
    <definedName name="ttaa" localSheetId="50">#REF!</definedName>
    <definedName name="ttaa" localSheetId="51">#REF!</definedName>
    <definedName name="ttaa" localSheetId="55">#REF!</definedName>
    <definedName name="ttaa" localSheetId="56">#REF!</definedName>
    <definedName name="ttaa" localSheetId="19">#REF!</definedName>
    <definedName name="ttaa" localSheetId="26">#REF!</definedName>
    <definedName name="ttaa" localSheetId="0">#REF!</definedName>
    <definedName name="ttaa">#REF!</definedName>
    <definedName name="ttetet" localSheetId="16" hidden="1">'[128]Fax a enviar'!#REF!</definedName>
    <definedName name="ttetet" localSheetId="35" hidden="1">'[128]Fax a enviar'!#REF!</definedName>
    <definedName name="ttetet" localSheetId="29" hidden="1">#REF!</definedName>
    <definedName name="ttetet" localSheetId="36" hidden="1">#REF!</definedName>
    <definedName name="ttetet" localSheetId="50" hidden="1">#REF!</definedName>
    <definedName name="ttetet" localSheetId="51" hidden="1">#REF!</definedName>
    <definedName name="ttetet" localSheetId="55" hidden="1">#REF!</definedName>
    <definedName name="ttetet" localSheetId="70" hidden="1">#REF!</definedName>
    <definedName name="ttetet" localSheetId="26" hidden="1">'[128]Fax a enviar'!#REF!</definedName>
    <definedName name="ttetet" hidden="1">'[128]Fax a enviar'!#REF!</definedName>
    <definedName name="ttt" localSheetId="15" hidden="1">{"Minpmon",#N/A,FALSE,"Monthinput"}</definedName>
    <definedName name="ttt" localSheetId="16" hidden="1">'[117]Fax a enviar'!#REF!</definedName>
    <definedName name="ttt" localSheetId="35" hidden="1">'[117]Fax a enviar'!#REF!</definedName>
    <definedName name="ttt" localSheetId="29" hidden="1">#REF!</definedName>
    <definedName name="ttt" localSheetId="36" hidden="1">#REF!</definedName>
    <definedName name="ttt" localSheetId="50" hidden="1">#REF!</definedName>
    <definedName name="ttt" localSheetId="51" hidden="1">#REF!</definedName>
    <definedName name="ttt" localSheetId="55" hidden="1">#REF!</definedName>
    <definedName name="ttt" localSheetId="56" hidden="1">'[117]Fax a enviar'!#REF!</definedName>
    <definedName name="ttt" localSheetId="70" hidden="1">#REF!</definedName>
    <definedName name="ttt" localSheetId="26" hidden="1">'[117]Fax a enviar'!#REF!</definedName>
    <definedName name="ttt" hidden="1">'[117]Fax a enviar'!#REF!</definedName>
    <definedName name="tttt" localSheetId="15" hidden="1">{"Tab1",#N/A,FALSE,"P";"Tab2",#N/A,FALSE,"P"}</definedName>
    <definedName name="tttt" localSheetId="16" hidden="1">{"Tab1",#N/A,FALSE,"P";"Tab2",#N/A,FALSE,"P"}</definedName>
    <definedName name="tttt" localSheetId="23" hidden="1">{"Tab1",#N/A,FALSE,"P";"Tab2",#N/A,FALSE,"P"}</definedName>
    <definedName name="tttt" localSheetId="25" hidden="1">{"Tab1",#N/A,FALSE,"P";"Tab2",#N/A,FALSE,"P"}</definedName>
    <definedName name="tttt" localSheetId="41" hidden="1">{"Tab1",#N/A,FALSE,"P";"Tab2",#N/A,FALSE,"P"}</definedName>
    <definedName name="tttt" localSheetId="46" hidden="1">{"Tab1",#N/A,FALSE,"P";"Tab2",#N/A,FALSE,"P"}</definedName>
    <definedName name="tttt" localSheetId="7" hidden="1">{"Tab1",#N/A,FALSE,"P";"Tab2",#N/A,FALSE,"P"}</definedName>
    <definedName name="tttt" localSheetId="8" hidden="1">{"Tab1",#N/A,FALSE,"P";"Tab2",#N/A,FALSE,"P"}</definedName>
    <definedName name="tttt" localSheetId="35" hidden="1">{"Tab1",#N/A,FALSE,"P";"Tab2",#N/A,FALSE,"P"}</definedName>
    <definedName name="tttt" localSheetId="2" hidden="1">{"Tab1",#N/A,FALSE,"P";"Tab2",#N/A,FALSE,"P"}</definedName>
    <definedName name="tttt" localSheetId="28" hidden="1">{"Tab1",#N/A,FALSE,"P";"Tab2",#N/A,FALSE,"P"}</definedName>
    <definedName name="tttt" localSheetId="29" hidden="1">{"Tab1",#N/A,FALSE,"P";"Tab2",#N/A,FALSE,"P"}</definedName>
    <definedName name="tttt" localSheetId="30" hidden="1">{"Tab1",#N/A,FALSE,"P";"Tab2",#N/A,FALSE,"P"}</definedName>
    <definedName name="tttt" localSheetId="31" hidden="1">{"Tab1",#N/A,FALSE,"P";"Tab2",#N/A,FALSE,"P"}</definedName>
    <definedName name="tttt" localSheetId="32" hidden="1">{"Tab1",#N/A,FALSE,"P";"Tab2",#N/A,FALSE,"P"}</definedName>
    <definedName name="tttt" localSheetId="33" hidden="1">{"Tab1",#N/A,FALSE,"P";"Tab2",#N/A,FALSE,"P"}</definedName>
    <definedName name="tttt" localSheetId="34" hidden="1">{"Tab1",#N/A,FALSE,"P";"Tab2",#N/A,FALSE,"P"}</definedName>
    <definedName name="tttt" localSheetId="36" hidden="1">{"Tab1",#N/A,FALSE,"P";"Tab2",#N/A,FALSE,"P"}</definedName>
    <definedName name="tttt" localSheetId="39" hidden="1">{"Tab1",#N/A,FALSE,"P";"Tab2",#N/A,FALSE,"P"}</definedName>
    <definedName name="tttt" localSheetId="50" hidden="1">{"Tab1",#N/A,FALSE,"P";"Tab2",#N/A,FALSE,"P"}</definedName>
    <definedName name="tttt" localSheetId="51" hidden="1">{"Tab1",#N/A,FALSE,"P";"Tab2",#N/A,FALSE,"P"}</definedName>
    <definedName name="tttt" localSheetId="52" hidden="1">{"Tab1",#N/A,FALSE,"P";"Tab2",#N/A,FALSE,"P"}</definedName>
    <definedName name="tttt" localSheetId="53" hidden="1">{"Tab1",#N/A,FALSE,"P";"Tab2",#N/A,FALSE,"P"}</definedName>
    <definedName name="tttt" localSheetId="54" hidden="1">{"Tab1",#N/A,FALSE,"P";"Tab2",#N/A,FALSE,"P"}</definedName>
    <definedName name="tttt" localSheetId="55" hidden="1">{"Tab1",#N/A,FALSE,"P";"Tab2",#N/A,FALSE,"P"}</definedName>
    <definedName name="tttt" localSheetId="56" hidden="1">{"Tab1",#N/A,FALSE,"P";"Tab2",#N/A,FALSE,"P"}</definedName>
    <definedName name="tttt" localSheetId="69" hidden="1">{"Tab1",#N/A,FALSE,"P";"Tab2",#N/A,FALSE,"P"}</definedName>
    <definedName name="tttt" localSheetId="70" hidden="1">{"Tab1",#N/A,FALSE,"P";"Tab2",#N/A,FALSE,"P"}</definedName>
    <definedName name="tttt" localSheetId="19" hidden="1">{"Tab1",#N/A,FALSE,"P";"Tab2",#N/A,FALSE,"P"}</definedName>
    <definedName name="tttt" localSheetId="22" hidden="1">{"Tab1",#N/A,FALSE,"P";"Tab2",#N/A,FALSE,"P"}</definedName>
    <definedName name="tttt" localSheetId="24" hidden="1">{"Tab1",#N/A,FALSE,"P";"Tab2",#N/A,FALSE,"P"}</definedName>
    <definedName name="tttt" localSheetId="26" hidden="1">{"Tab1",#N/A,FALSE,"P";"Tab2",#N/A,FALSE,"P"}</definedName>
    <definedName name="tttt" localSheetId="27" hidden="1">{"Tab1",#N/A,FALSE,"P";"Tab2",#N/A,FALSE,"P"}</definedName>
    <definedName name="tttt" localSheetId="0" hidden="1">{"Tab1",#N/A,FALSE,"P";"Tab2",#N/A,FALSE,"P"}</definedName>
    <definedName name="tttt" hidden="1">{"Tab1",#N/A,FALSE,"P";"Tab2",#N/A,FALSE,"P"}</definedName>
    <definedName name="ttttt" localSheetId="15" hidden="1">[204]M!#REF!</definedName>
    <definedName name="ttttt" localSheetId="16" hidden="1">[162]M!#REF!</definedName>
    <definedName name="ttttt" localSheetId="36" hidden="1">#REF!</definedName>
    <definedName name="ttttt" localSheetId="55" hidden="1">#REF!</definedName>
    <definedName name="ttttt" localSheetId="70" hidden="1">#REF!</definedName>
    <definedName name="ttttt" hidden="1">[162]M!#REF!</definedName>
    <definedName name="twetwee" localSheetId="16" hidden="1">#REF!</definedName>
    <definedName name="twetwee" localSheetId="25" hidden="1">#REF!</definedName>
    <definedName name="twetwee" localSheetId="41" hidden="1">#REF!</definedName>
    <definedName name="twetwee" localSheetId="46" hidden="1">#REF!</definedName>
    <definedName name="twetwee" localSheetId="35" hidden="1">#REF!</definedName>
    <definedName name="twetwee" localSheetId="29" hidden="1">#REF!</definedName>
    <definedName name="twetwee" localSheetId="33" hidden="1">#REF!</definedName>
    <definedName name="twetwee" localSheetId="34" hidden="1">#REF!</definedName>
    <definedName name="twetwee" localSheetId="39" hidden="1">#REF!</definedName>
    <definedName name="twetwee" localSheetId="50" hidden="1">#REF!</definedName>
    <definedName name="twetwee" localSheetId="51" hidden="1">#REF!</definedName>
    <definedName name="twetwee" localSheetId="55" hidden="1">#REF!</definedName>
    <definedName name="twetwee" localSheetId="56" hidden="1">#REF!</definedName>
    <definedName name="twetwee" localSheetId="69" hidden="1">#REF!</definedName>
    <definedName name="twetwee" localSheetId="19" hidden="1">#REF!</definedName>
    <definedName name="twetwee" localSheetId="26" hidden="1">#REF!</definedName>
    <definedName name="twetwee" localSheetId="0" hidden="1">#REF!</definedName>
    <definedName name="twetwee" hidden="1">#REF!</definedName>
    <definedName name="TX" localSheetId="15">[88]Q5!#REF!</definedName>
    <definedName name="TX" localSheetId="16">#REF!</definedName>
    <definedName name="TX" localSheetId="41">#REF!</definedName>
    <definedName name="TX" localSheetId="46">#REF!</definedName>
    <definedName name="TX" localSheetId="35">#REF!</definedName>
    <definedName name="TX" localSheetId="29">#REF!</definedName>
    <definedName name="TX" localSheetId="34">#REF!</definedName>
    <definedName name="TX" localSheetId="39">#REF!</definedName>
    <definedName name="TX" localSheetId="55">#REF!</definedName>
    <definedName name="TX" localSheetId="56">#REF!</definedName>
    <definedName name="TX" localSheetId="19">#REF!</definedName>
    <definedName name="TX" localSheetId="26">#REF!</definedName>
    <definedName name="TX" localSheetId="0">#REF!</definedName>
    <definedName name="TX">#REF!</definedName>
    <definedName name="TX_D" localSheetId="15">[88]Q5!#REF!</definedName>
    <definedName name="TX_D" localSheetId="16">#REF!</definedName>
    <definedName name="TX_D" localSheetId="41">#REF!</definedName>
    <definedName name="TX_D" localSheetId="46">#REF!</definedName>
    <definedName name="TX_D" localSheetId="35">#REF!</definedName>
    <definedName name="TX_D" localSheetId="29">#REF!</definedName>
    <definedName name="TX_D" localSheetId="34">#REF!</definedName>
    <definedName name="TX_D" localSheetId="39">#REF!</definedName>
    <definedName name="TX_D" localSheetId="55">#REF!</definedName>
    <definedName name="TX_D" localSheetId="56">#REF!</definedName>
    <definedName name="TX_D" localSheetId="19">#REF!</definedName>
    <definedName name="TX_D" localSheetId="26">#REF!</definedName>
    <definedName name="TX_D" localSheetId="0">#REF!</definedName>
    <definedName name="TX_D">#REF!</definedName>
    <definedName name="TX_DPCH" localSheetId="15">[88]Q5!#REF!</definedName>
    <definedName name="TX_DPCH" localSheetId="16">#REF!</definedName>
    <definedName name="TX_DPCH" localSheetId="41">#REF!</definedName>
    <definedName name="TX_DPCH" localSheetId="46">#REF!</definedName>
    <definedName name="TX_DPCH" localSheetId="35">#REF!</definedName>
    <definedName name="TX_DPCH" localSheetId="29">#REF!</definedName>
    <definedName name="TX_DPCH" localSheetId="34">#REF!</definedName>
    <definedName name="TX_DPCH" localSheetId="39">#REF!</definedName>
    <definedName name="TX_DPCH" localSheetId="55">#REF!</definedName>
    <definedName name="TX_DPCH" localSheetId="56">#REF!</definedName>
    <definedName name="TX_DPCH" localSheetId="19">#REF!</definedName>
    <definedName name="TX_DPCH" localSheetId="26">#REF!</definedName>
    <definedName name="TX_DPCH" localSheetId="0">#REF!</definedName>
    <definedName name="TX_DPCH">#REF!</definedName>
    <definedName name="TX_R" localSheetId="15">[88]Q5!#REF!</definedName>
    <definedName name="TX_R" localSheetId="16">#REF!</definedName>
    <definedName name="TX_R" localSheetId="41">#REF!</definedName>
    <definedName name="TX_R" localSheetId="46">#REF!</definedName>
    <definedName name="TX_R" localSheetId="35">#REF!</definedName>
    <definedName name="TX_R" localSheetId="29">#REF!</definedName>
    <definedName name="TX_R" localSheetId="34">#REF!</definedName>
    <definedName name="TX_R" localSheetId="39">#REF!</definedName>
    <definedName name="TX_R" localSheetId="55">#REF!</definedName>
    <definedName name="TX_R" localSheetId="56">#REF!</definedName>
    <definedName name="TX_R" localSheetId="19">#REF!</definedName>
    <definedName name="TX_R" localSheetId="26">#REF!</definedName>
    <definedName name="TX_R" localSheetId="0">#REF!</definedName>
    <definedName name="TX_R">#REF!</definedName>
    <definedName name="TX_RPCH" localSheetId="15">[90]Q5!$E$10:$AH$10</definedName>
    <definedName name="TX_RPCH" localSheetId="16">#REF!</definedName>
    <definedName name="TX_RPCH" localSheetId="41">#REF!</definedName>
    <definedName name="TX_RPCH" localSheetId="46">#REF!</definedName>
    <definedName name="TX_RPCH" localSheetId="35">#REF!</definedName>
    <definedName name="TX_RPCH" localSheetId="29">#REF!</definedName>
    <definedName name="TX_RPCH" localSheetId="34">#REF!</definedName>
    <definedName name="TX_RPCH" localSheetId="39">#REF!</definedName>
    <definedName name="TX_RPCH" localSheetId="55">#REF!</definedName>
    <definedName name="TX_RPCH" localSheetId="56">#REF!</definedName>
    <definedName name="TX_RPCH" localSheetId="19">#REF!</definedName>
    <definedName name="TX_RPCH" localSheetId="26">#REF!</definedName>
    <definedName name="TX_RPCH" localSheetId="0">#REF!</definedName>
    <definedName name="TX_RPCH">#REF!</definedName>
    <definedName name="TXG" localSheetId="15">[88]Q5!#REF!</definedName>
    <definedName name="TXG" localSheetId="16">#REF!</definedName>
    <definedName name="TXG" localSheetId="41">#REF!</definedName>
    <definedName name="TXG" localSheetId="46">#REF!</definedName>
    <definedName name="TXG" localSheetId="35">#REF!</definedName>
    <definedName name="TXG" localSheetId="29">#REF!</definedName>
    <definedName name="TXG" localSheetId="34">#REF!</definedName>
    <definedName name="TXG" localSheetId="39">#REF!</definedName>
    <definedName name="TXG" localSheetId="55">#REF!</definedName>
    <definedName name="TXG" localSheetId="56">#REF!</definedName>
    <definedName name="TXG" localSheetId="19">#REF!</definedName>
    <definedName name="TXG" localSheetId="26">#REF!</definedName>
    <definedName name="TXG" localSheetId="0">#REF!</definedName>
    <definedName name="TXG">#REF!</definedName>
    <definedName name="TXG_D">#N/A</definedName>
    <definedName name="TXG_DPCH" localSheetId="15">[88]Q5!#REF!</definedName>
    <definedName name="TXG_DPCH" localSheetId="16">#REF!</definedName>
    <definedName name="TXG_DPCH" localSheetId="25">#REF!</definedName>
    <definedName name="TXG_DPCH" localSheetId="41">#REF!</definedName>
    <definedName name="TXG_DPCH" localSheetId="46">#REF!</definedName>
    <definedName name="TXG_DPCH" localSheetId="35">#REF!</definedName>
    <definedName name="TXG_DPCH" localSheetId="29">#REF!</definedName>
    <definedName name="TXG_DPCH" localSheetId="33">#REF!</definedName>
    <definedName name="TXG_DPCH" localSheetId="34">#REF!</definedName>
    <definedName name="TXG_DPCH" localSheetId="39">#REF!</definedName>
    <definedName name="TXG_DPCH" localSheetId="55">#REF!</definedName>
    <definedName name="TXG_DPCH" localSheetId="56">#REF!</definedName>
    <definedName name="TXG_DPCH" localSheetId="69">#REF!</definedName>
    <definedName name="TXG_DPCH" localSheetId="19">#REF!</definedName>
    <definedName name="TXG_DPCH" localSheetId="26">#REF!</definedName>
    <definedName name="TXG_DPCH" localSheetId="0">#REF!</definedName>
    <definedName name="TXG_DPCH">#REF!</definedName>
    <definedName name="TXG_R" localSheetId="15">[88]Q5!#REF!</definedName>
    <definedName name="TXG_R" localSheetId="16">#REF!</definedName>
    <definedName name="TXG_R" localSheetId="41">#REF!</definedName>
    <definedName name="TXG_R" localSheetId="46">#REF!</definedName>
    <definedName name="TXG_R" localSheetId="35">#REF!</definedName>
    <definedName name="TXG_R" localSheetId="29">#REF!</definedName>
    <definedName name="TXG_R" localSheetId="34">#REF!</definedName>
    <definedName name="TXG_R" localSheetId="39">#REF!</definedName>
    <definedName name="TXG_R" localSheetId="55">#REF!</definedName>
    <definedName name="TXG_R" localSheetId="56">#REF!</definedName>
    <definedName name="TXG_R" localSheetId="19">#REF!</definedName>
    <definedName name="TXG_R" localSheetId="26">#REF!</definedName>
    <definedName name="TXG_R" localSheetId="0">#REF!</definedName>
    <definedName name="TXG_R">#REF!</definedName>
    <definedName name="TXG_RPCH" localSheetId="15">[90]Q5!$E$14:$AH$14</definedName>
    <definedName name="TXG_RPCH" localSheetId="16">#REF!</definedName>
    <definedName name="TXG_RPCH" localSheetId="41">#REF!</definedName>
    <definedName name="TXG_RPCH" localSheetId="46">#REF!</definedName>
    <definedName name="TXG_RPCH" localSheetId="35">#REF!</definedName>
    <definedName name="TXG_RPCH" localSheetId="29">#REF!</definedName>
    <definedName name="TXG_RPCH" localSheetId="34">#REF!</definedName>
    <definedName name="TXG_RPCH" localSheetId="39">#REF!</definedName>
    <definedName name="TXG_RPCH" localSheetId="55">#REF!</definedName>
    <definedName name="TXG_RPCH" localSheetId="56">#REF!</definedName>
    <definedName name="TXG_RPCH" localSheetId="19">#REF!</definedName>
    <definedName name="TXG_RPCH" localSheetId="26">#REF!</definedName>
    <definedName name="TXG_RPCH" localSheetId="0">#REF!</definedName>
    <definedName name="TXG_RPCH">#REF!</definedName>
    <definedName name="TXGO">#N/A</definedName>
    <definedName name="TXGO_D" localSheetId="15">[88]Q5!#REF!</definedName>
    <definedName name="TXGO_D" localSheetId="16">#REF!</definedName>
    <definedName name="TXGO_D" localSheetId="25">#REF!</definedName>
    <definedName name="TXGO_D" localSheetId="41">#REF!</definedName>
    <definedName name="TXGO_D" localSheetId="46">#REF!</definedName>
    <definedName name="TXGO_D" localSheetId="35">#REF!</definedName>
    <definedName name="TXGO_D" localSheetId="29">#REF!</definedName>
    <definedName name="TXGO_D" localSheetId="33">#REF!</definedName>
    <definedName name="TXGO_D" localSheetId="34">#REF!</definedName>
    <definedName name="TXGO_D" localSheetId="39">#REF!</definedName>
    <definedName name="TXGO_D" localSheetId="55">#REF!</definedName>
    <definedName name="TXGO_D" localSheetId="56">#REF!</definedName>
    <definedName name="TXGO_D" localSheetId="69">#REF!</definedName>
    <definedName name="TXGO_D" localSheetId="19">#REF!</definedName>
    <definedName name="TXGO_D" localSheetId="26">#REF!</definedName>
    <definedName name="TXGO_D" localSheetId="0">#REF!</definedName>
    <definedName name="TXGO_D">#REF!</definedName>
    <definedName name="TXGO_DPCH" localSheetId="15">[90]Q5!$E$17:$AH$17</definedName>
    <definedName name="TXGO_DPCH" localSheetId="16">#REF!</definedName>
    <definedName name="TXGO_DPCH" localSheetId="41">#REF!</definedName>
    <definedName name="TXGO_DPCH" localSheetId="46">#REF!</definedName>
    <definedName name="TXGO_DPCH" localSheetId="35">#REF!</definedName>
    <definedName name="TXGO_DPCH" localSheetId="29">#REF!</definedName>
    <definedName name="TXGO_DPCH" localSheetId="34">#REF!</definedName>
    <definedName name="TXGO_DPCH" localSheetId="39">#REF!</definedName>
    <definedName name="TXGO_DPCH" localSheetId="55">#REF!</definedName>
    <definedName name="TXGO_DPCH" localSheetId="56">#REF!</definedName>
    <definedName name="TXGO_DPCH" localSheetId="19">#REF!</definedName>
    <definedName name="TXGO_DPCH" localSheetId="26">#REF!</definedName>
    <definedName name="TXGO_DPCH" localSheetId="0">#REF!</definedName>
    <definedName name="TXGO_DPCH">#REF!</definedName>
    <definedName name="TXGO_R" localSheetId="15">[88]Q5!#REF!</definedName>
    <definedName name="TXGO_R" localSheetId="16">#REF!</definedName>
    <definedName name="TXGO_R" localSheetId="41">#REF!</definedName>
    <definedName name="TXGO_R" localSheetId="46">#REF!</definedName>
    <definedName name="TXGO_R" localSheetId="35">#REF!</definedName>
    <definedName name="TXGO_R" localSheetId="29">#REF!</definedName>
    <definedName name="TXGO_R" localSheetId="34">#REF!</definedName>
    <definedName name="TXGO_R" localSheetId="39">#REF!</definedName>
    <definedName name="TXGO_R" localSheetId="55">#REF!</definedName>
    <definedName name="TXGO_R" localSheetId="56">#REF!</definedName>
    <definedName name="TXGO_R" localSheetId="19">#REF!</definedName>
    <definedName name="TXGO_R" localSheetId="26">#REF!</definedName>
    <definedName name="TXGO_R" localSheetId="0">#REF!</definedName>
    <definedName name="TXGO_R">#REF!</definedName>
    <definedName name="TXGO_RPCH" localSheetId="15">[88]Q5!#REF!</definedName>
    <definedName name="TXGO_RPCH" localSheetId="16">#REF!</definedName>
    <definedName name="TXGO_RPCH" localSheetId="41">#REF!</definedName>
    <definedName name="TXGO_RPCH" localSheetId="46">#REF!</definedName>
    <definedName name="TXGO_RPCH" localSheetId="35">#REF!</definedName>
    <definedName name="TXGO_RPCH" localSheetId="29">#REF!</definedName>
    <definedName name="TXGO_RPCH" localSheetId="34">#REF!</definedName>
    <definedName name="TXGO_RPCH" localSheetId="39">#REF!</definedName>
    <definedName name="TXGO_RPCH" localSheetId="55">#REF!</definedName>
    <definedName name="TXGO_RPCH" localSheetId="56">#REF!</definedName>
    <definedName name="TXGO_RPCH" localSheetId="19">#REF!</definedName>
    <definedName name="TXGO_RPCH" localSheetId="26">#REF!</definedName>
    <definedName name="TXGO_RPCH" localSheetId="0">#REF!</definedName>
    <definedName name="TXGO_RPCH">#REF!</definedName>
    <definedName name="TXGXO" localSheetId="15">[88]Q5!#REF!</definedName>
    <definedName name="TXGXO" localSheetId="16">#REF!</definedName>
    <definedName name="TXGXO" localSheetId="41">#REF!</definedName>
    <definedName name="TXGXO" localSheetId="46">#REF!</definedName>
    <definedName name="TXGXO" localSheetId="35">#REF!</definedName>
    <definedName name="TXGXO" localSheetId="29">#REF!</definedName>
    <definedName name="TXGXO" localSheetId="34">#REF!</definedName>
    <definedName name="TXGXO" localSheetId="39">#REF!</definedName>
    <definedName name="TXGXO" localSheetId="55">#REF!</definedName>
    <definedName name="TXGXO" localSheetId="56">#REF!</definedName>
    <definedName name="TXGXO" localSheetId="19">#REF!</definedName>
    <definedName name="TXGXO" localSheetId="26">#REF!</definedName>
    <definedName name="TXGXO" localSheetId="0">#REF!</definedName>
    <definedName name="TXGXO">#REF!</definedName>
    <definedName name="TXGXO_D" localSheetId="15">[88]Q5!#REF!</definedName>
    <definedName name="TXGXO_D" localSheetId="16">#REF!</definedName>
    <definedName name="TXGXO_D" localSheetId="41">#REF!</definedName>
    <definedName name="TXGXO_D" localSheetId="46">#REF!</definedName>
    <definedName name="TXGXO_D" localSheetId="35">#REF!</definedName>
    <definedName name="TXGXO_D" localSheetId="29">#REF!</definedName>
    <definedName name="TXGXO_D" localSheetId="34">#REF!</definedName>
    <definedName name="TXGXO_D" localSheetId="39">#REF!</definedName>
    <definedName name="TXGXO_D" localSheetId="55">#REF!</definedName>
    <definedName name="TXGXO_D" localSheetId="56">#REF!</definedName>
    <definedName name="TXGXO_D" localSheetId="19">#REF!</definedName>
    <definedName name="TXGXO_D" localSheetId="26">#REF!</definedName>
    <definedName name="TXGXO_D" localSheetId="0">#REF!</definedName>
    <definedName name="TXGXO_D">#REF!</definedName>
    <definedName name="TXGXO_DPCH" localSheetId="15">[88]Q5!#REF!</definedName>
    <definedName name="TXGXO_DPCH" localSheetId="16">#REF!</definedName>
    <definedName name="TXGXO_DPCH" localSheetId="41">#REF!</definedName>
    <definedName name="TXGXO_DPCH" localSheetId="46">#REF!</definedName>
    <definedName name="TXGXO_DPCH" localSheetId="35">#REF!</definedName>
    <definedName name="TXGXO_DPCH" localSheetId="29">#REF!</definedName>
    <definedName name="TXGXO_DPCH" localSheetId="34">#REF!</definedName>
    <definedName name="TXGXO_DPCH" localSheetId="39">#REF!</definedName>
    <definedName name="TXGXO_DPCH" localSheetId="55">#REF!</definedName>
    <definedName name="TXGXO_DPCH" localSheetId="56">#REF!</definedName>
    <definedName name="TXGXO_DPCH" localSheetId="19">#REF!</definedName>
    <definedName name="TXGXO_DPCH" localSheetId="26">#REF!</definedName>
    <definedName name="TXGXO_DPCH" localSheetId="0">#REF!</definedName>
    <definedName name="TXGXO_DPCH">#REF!</definedName>
    <definedName name="TXGXO_R" localSheetId="15">[88]Q5!#REF!</definedName>
    <definedName name="TXGXO_R" localSheetId="16">#REF!</definedName>
    <definedName name="TXGXO_R" localSheetId="41">#REF!</definedName>
    <definedName name="TXGXO_R" localSheetId="46">#REF!</definedName>
    <definedName name="TXGXO_R" localSheetId="35">#REF!</definedName>
    <definedName name="TXGXO_R" localSheetId="29">#REF!</definedName>
    <definedName name="TXGXO_R" localSheetId="34">#REF!</definedName>
    <definedName name="TXGXO_R" localSheetId="39">#REF!</definedName>
    <definedName name="TXGXO_R" localSheetId="55">#REF!</definedName>
    <definedName name="TXGXO_R" localSheetId="56">#REF!</definedName>
    <definedName name="TXGXO_R" localSheetId="19">#REF!</definedName>
    <definedName name="TXGXO_R" localSheetId="26">#REF!</definedName>
    <definedName name="TXGXO_R" localSheetId="0">#REF!</definedName>
    <definedName name="TXGXO_R">#REF!</definedName>
    <definedName name="TXGXO_RPCH" localSheetId="15">[88]Q5!#REF!</definedName>
    <definedName name="TXGXO_RPCH" localSheetId="16">#REF!</definedName>
    <definedName name="TXGXO_RPCH" localSheetId="41">#REF!</definedName>
    <definedName name="TXGXO_RPCH" localSheetId="46">#REF!</definedName>
    <definedName name="TXGXO_RPCH" localSheetId="35">#REF!</definedName>
    <definedName name="TXGXO_RPCH" localSheetId="29">#REF!</definedName>
    <definedName name="TXGXO_RPCH" localSheetId="34">#REF!</definedName>
    <definedName name="TXGXO_RPCH" localSheetId="39">#REF!</definedName>
    <definedName name="TXGXO_RPCH" localSheetId="55">#REF!</definedName>
    <definedName name="TXGXO_RPCH" localSheetId="56">#REF!</definedName>
    <definedName name="TXGXO_RPCH" localSheetId="19">#REF!</definedName>
    <definedName name="TXGXO_RPCH" localSheetId="26">#REF!</definedName>
    <definedName name="TXGXO_RPCH" localSheetId="0">#REF!</definedName>
    <definedName name="TXGXO_RPCH">#REF!</definedName>
    <definedName name="TXS" localSheetId="15">[88]Q5!#REF!</definedName>
    <definedName name="TXS" localSheetId="16">#REF!</definedName>
    <definedName name="TXS" localSheetId="41">#REF!</definedName>
    <definedName name="TXS" localSheetId="46">#REF!</definedName>
    <definedName name="TXS" localSheetId="35">#REF!</definedName>
    <definedName name="TXS" localSheetId="29">#REF!</definedName>
    <definedName name="TXS" localSheetId="34">#REF!</definedName>
    <definedName name="TXS" localSheetId="39">#REF!</definedName>
    <definedName name="TXS" localSheetId="55">#REF!</definedName>
    <definedName name="TXS" localSheetId="56">#REF!</definedName>
    <definedName name="TXS" localSheetId="19">#REF!</definedName>
    <definedName name="TXS" localSheetId="26">#REF!</definedName>
    <definedName name="TXS" localSheetId="0">#REF!</definedName>
    <definedName name="TXS">#REF!</definedName>
    <definedName name="ty" localSheetId="15" hidden="1">{"Riqfin97",#N/A,FALSE,"Tran";"Riqfinpro",#N/A,FALSE,"Tran"}</definedName>
    <definedName name="ty" localSheetId="16" hidden="1">{"Riqfin97",#N/A,FALSE,"Tran";"Riqfinpro",#N/A,FALSE,"Tran"}</definedName>
    <definedName name="ty" localSheetId="23" hidden="1">{"Riqfin97",#N/A,FALSE,"Tran";"Riqfinpro",#N/A,FALSE,"Tran"}</definedName>
    <definedName name="ty" localSheetId="25" hidden="1">{"Riqfin97",#N/A,FALSE,"Tran";"Riqfinpro",#N/A,FALSE,"Tran"}</definedName>
    <definedName name="ty" localSheetId="41" hidden="1">{"Riqfin97",#N/A,FALSE,"Tran";"Riqfinpro",#N/A,FALSE,"Tran"}</definedName>
    <definedName name="ty" localSheetId="46" hidden="1">{"Riqfin97",#N/A,FALSE,"Tran";"Riqfinpro",#N/A,FALSE,"Tran"}</definedName>
    <definedName name="ty" localSheetId="7" hidden="1">{"Riqfin97",#N/A,FALSE,"Tran";"Riqfinpro",#N/A,FALSE,"Tran"}</definedName>
    <definedName name="ty" localSheetId="8" hidden="1">{"Riqfin97",#N/A,FALSE,"Tran";"Riqfinpro",#N/A,FALSE,"Tran"}</definedName>
    <definedName name="ty" localSheetId="35" hidden="1">{"Riqfin97",#N/A,FALSE,"Tran";"Riqfinpro",#N/A,FALSE,"Tran"}</definedName>
    <definedName name="ty" localSheetId="2" hidden="1">{"Riqfin97",#N/A,FALSE,"Tran";"Riqfinpro",#N/A,FALSE,"Tran"}</definedName>
    <definedName name="ty" localSheetId="28" hidden="1">{"Riqfin97",#N/A,FALSE,"Tran";"Riqfinpro",#N/A,FALSE,"Tran"}</definedName>
    <definedName name="ty" localSheetId="29" hidden="1">{"Riqfin97",#N/A,FALSE,"Tran";"Riqfinpro",#N/A,FALSE,"Tran"}</definedName>
    <definedName name="ty" localSheetId="30" hidden="1">{"Riqfin97",#N/A,FALSE,"Tran";"Riqfinpro",#N/A,FALSE,"Tran"}</definedName>
    <definedName name="ty" localSheetId="31" hidden="1">{"Riqfin97",#N/A,FALSE,"Tran";"Riqfinpro",#N/A,FALSE,"Tran"}</definedName>
    <definedName name="ty" localSheetId="32" hidden="1">{"Riqfin97",#N/A,FALSE,"Tran";"Riqfinpro",#N/A,FALSE,"Tran"}</definedName>
    <definedName name="ty" localSheetId="33" hidden="1">{"Riqfin97",#N/A,FALSE,"Tran";"Riqfinpro",#N/A,FALSE,"Tran"}</definedName>
    <definedName name="ty" localSheetId="34" hidden="1">{"Riqfin97",#N/A,FALSE,"Tran";"Riqfinpro",#N/A,FALSE,"Tran"}</definedName>
    <definedName name="ty" localSheetId="36" hidden="1">{"Riqfin97",#N/A,FALSE,"Tran";"Riqfinpro",#N/A,FALSE,"Tran"}</definedName>
    <definedName name="ty" localSheetId="39" hidden="1">{"Riqfin97",#N/A,FALSE,"Tran";"Riqfinpro",#N/A,FALSE,"Tran"}</definedName>
    <definedName name="ty" localSheetId="50" hidden="1">{"Riqfin97",#N/A,FALSE,"Tran";"Riqfinpro",#N/A,FALSE,"Tran"}</definedName>
    <definedName name="ty" localSheetId="51" hidden="1">{"Riqfin97",#N/A,FALSE,"Tran";"Riqfinpro",#N/A,FALSE,"Tran"}</definedName>
    <definedName name="ty" localSheetId="52" hidden="1">{"Riqfin97",#N/A,FALSE,"Tran";"Riqfinpro",#N/A,FALSE,"Tran"}</definedName>
    <definedName name="ty" localSheetId="53" hidden="1">{"Riqfin97",#N/A,FALSE,"Tran";"Riqfinpro",#N/A,FALSE,"Tran"}</definedName>
    <definedName name="ty" localSheetId="54" hidden="1">{"Riqfin97",#N/A,FALSE,"Tran";"Riqfinpro",#N/A,FALSE,"Tran"}</definedName>
    <definedName name="ty" localSheetId="55" hidden="1">{"Riqfin97",#N/A,FALSE,"Tran";"Riqfinpro",#N/A,FALSE,"Tran"}</definedName>
    <definedName name="ty" localSheetId="56" hidden="1">{"Riqfin97",#N/A,FALSE,"Tran";"Riqfinpro",#N/A,FALSE,"Tran"}</definedName>
    <definedName name="ty" localSheetId="69" hidden="1">{"Riqfin97",#N/A,FALSE,"Tran";"Riqfinpro",#N/A,FALSE,"Tran"}</definedName>
    <definedName name="ty" localSheetId="70" hidden="1">{"Riqfin97",#N/A,FALSE,"Tran";"Riqfinpro",#N/A,FALSE,"Tran"}</definedName>
    <definedName name="ty" localSheetId="19" hidden="1">{"Riqfin97",#N/A,FALSE,"Tran";"Riqfinpro",#N/A,FALSE,"Tran"}</definedName>
    <definedName name="ty" localSheetId="22" hidden="1">{"Riqfin97",#N/A,FALSE,"Tran";"Riqfinpro",#N/A,FALSE,"Tran"}</definedName>
    <definedName name="ty" localSheetId="24" hidden="1">{"Riqfin97",#N/A,FALSE,"Tran";"Riqfinpro",#N/A,FALSE,"Tran"}</definedName>
    <definedName name="ty" localSheetId="26" hidden="1">{"Riqfin97",#N/A,FALSE,"Tran";"Riqfinpro",#N/A,FALSE,"Tran"}</definedName>
    <definedName name="ty" localSheetId="27" hidden="1">{"Riqfin97",#N/A,FALSE,"Tran";"Riqfinpro",#N/A,FALSE,"Tran"}</definedName>
    <definedName name="ty" localSheetId="0" hidden="1">{"Riqfin97",#N/A,FALSE,"Tran";"Riqfinpro",#N/A,FALSE,"Tran"}</definedName>
    <definedName name="ty" hidden="1">{"Riqfin97",#N/A,FALSE,"Tran";"Riqfinpro",#N/A,FALSE,"Tran"}</definedName>
    <definedName name="UAED" localSheetId="16">#REF!</definedName>
    <definedName name="UAED" localSheetId="25">#REF!</definedName>
    <definedName name="UAED" localSheetId="41">#REF!</definedName>
    <definedName name="UAED" localSheetId="46">#REF!</definedName>
    <definedName name="UAED" localSheetId="35">#REF!</definedName>
    <definedName name="UAED" localSheetId="29">#REF!</definedName>
    <definedName name="UAED" localSheetId="33">#REF!</definedName>
    <definedName name="UAED" localSheetId="34">#REF!</definedName>
    <definedName name="UAED" localSheetId="36">#N/A</definedName>
    <definedName name="UAED" localSheetId="39">#REF!</definedName>
    <definedName name="UAED" localSheetId="50">#REF!</definedName>
    <definedName name="UAED" localSheetId="51">#REF!</definedName>
    <definedName name="UAED" localSheetId="55">#REF!</definedName>
    <definedName name="UAED" localSheetId="56">#REF!</definedName>
    <definedName name="UAED" localSheetId="69">#REF!</definedName>
    <definedName name="UAED" localSheetId="19">#REF!</definedName>
    <definedName name="UAED" localSheetId="26">#REF!</definedName>
    <definedName name="UAED" localSheetId="0">#REF!</definedName>
    <definedName name="UAED">#REF!</definedName>
    <definedName name="UAED1" localSheetId="16">#REF!</definedName>
    <definedName name="UAED1" localSheetId="41">#REF!</definedName>
    <definedName name="UAED1" localSheetId="46">#REF!</definedName>
    <definedName name="UAED1" localSheetId="35">#REF!</definedName>
    <definedName name="UAED1" localSheetId="29">#REF!</definedName>
    <definedName name="UAED1" localSheetId="34">#REF!</definedName>
    <definedName name="UAED1" localSheetId="36">#N/A</definedName>
    <definedName name="UAED1" localSheetId="39">#REF!</definedName>
    <definedName name="UAED1" localSheetId="50">#REF!</definedName>
    <definedName name="UAED1" localSheetId="51">#REF!</definedName>
    <definedName name="UAED1" localSheetId="55">#REF!</definedName>
    <definedName name="UAED1" localSheetId="56">#REF!</definedName>
    <definedName name="UAED1" localSheetId="19">#REF!</definedName>
    <definedName name="UAED1" localSheetId="26">#REF!</definedName>
    <definedName name="UAED1" localSheetId="0">#REF!</definedName>
    <definedName name="UAED1">#REF!</definedName>
    <definedName name="UC" localSheetId="16">#REF!</definedName>
    <definedName name="UC" localSheetId="41">#REF!</definedName>
    <definedName name="UC" localSheetId="46">#REF!</definedName>
    <definedName name="UC" localSheetId="35">#REF!</definedName>
    <definedName name="UC" localSheetId="29">#REF!</definedName>
    <definedName name="UC" localSheetId="34">#REF!</definedName>
    <definedName name="UC" localSheetId="36">#N/A</definedName>
    <definedName name="UC" localSheetId="39">#REF!</definedName>
    <definedName name="UC" localSheetId="50">#REF!</definedName>
    <definedName name="UC" localSheetId="51">#REF!</definedName>
    <definedName name="UC" localSheetId="55">#REF!</definedName>
    <definedName name="UC" localSheetId="56">#REF!</definedName>
    <definedName name="UC" localSheetId="19">#REF!</definedName>
    <definedName name="UC" localSheetId="26">#REF!</definedName>
    <definedName name="UC" localSheetId="0">#REF!</definedName>
    <definedName name="UC">#REF!</definedName>
    <definedName name="UC1A" localSheetId="16">#REF!</definedName>
    <definedName name="UC1A" localSheetId="41">#REF!</definedName>
    <definedName name="UC1A" localSheetId="46">#REF!</definedName>
    <definedName name="UC1A" localSheetId="35">#REF!</definedName>
    <definedName name="UC1A" localSheetId="29">#REF!</definedName>
    <definedName name="UC1A" localSheetId="34">#REF!</definedName>
    <definedName name="UC1A" localSheetId="36">#N/A</definedName>
    <definedName name="UC1A" localSheetId="39">#REF!</definedName>
    <definedName name="UC1A" localSheetId="50">#REF!</definedName>
    <definedName name="UC1A" localSheetId="51">#REF!</definedName>
    <definedName name="UC1A" localSheetId="55">#REF!</definedName>
    <definedName name="UC1A" localSheetId="56">#REF!</definedName>
    <definedName name="UC1A" localSheetId="19">#REF!</definedName>
    <definedName name="UC1A" localSheetId="26">#REF!</definedName>
    <definedName name="UC1A" localSheetId="0">#REF!</definedName>
    <definedName name="UC1A">#REF!</definedName>
    <definedName name="UCC" localSheetId="16">#REF!</definedName>
    <definedName name="UCC" localSheetId="41">#REF!</definedName>
    <definedName name="UCC" localSheetId="46">#REF!</definedName>
    <definedName name="UCC" localSheetId="35">#REF!</definedName>
    <definedName name="UCC" localSheetId="34">#REF!</definedName>
    <definedName name="UCC" localSheetId="39">#REF!</definedName>
    <definedName name="UCC" localSheetId="19">#REF!</definedName>
    <definedName name="UCC" localSheetId="26">#REF!</definedName>
    <definedName name="UCC" localSheetId="0">#REF!</definedName>
    <definedName name="UCC">#REF!</definedName>
    <definedName name="UDCTA" localSheetId="16">#REF!</definedName>
    <definedName name="UDCTA" localSheetId="41">#REF!</definedName>
    <definedName name="UDCTA" localSheetId="46">#REF!</definedName>
    <definedName name="UDCTA" localSheetId="35">#REF!</definedName>
    <definedName name="UDCTA" localSheetId="34">#REF!</definedName>
    <definedName name="UDCTA" localSheetId="39">#REF!</definedName>
    <definedName name="UDCTA" localSheetId="19">#REF!</definedName>
    <definedName name="UDCTA" localSheetId="26">#REF!</definedName>
    <definedName name="UDCTA" localSheetId="0">#REF!</definedName>
    <definedName name="UDCTA">#REF!</definedName>
    <definedName name="UHLKJH" localSheetId="16" hidden="1">{FALSE,FALSE,-1.25,-15.5,484.5,276.75,FALSE,FALSE,TRUE,TRUE,0,12,#N/A,46,#N/A,2.93460490463215,15.35,1,FALSE,FALSE,3,TRUE,1,FALSE,100,"Swvu.PLA1.","ACwvu.PLA1.",#N/A,FALSE,FALSE,0,0,0,0,2,"","",TRUE,TRUE,FALSE,FALSE,1,60,#N/A,#N/A,FALSE,FALSE,FALSE,FALSE,FALSE,FALSE,FALSE,9,65532,65532,FALSE,FALSE,TRUE,TRUE,TRUE}</definedName>
    <definedName name="UHLKJH" localSheetId="23" hidden="1">{FALSE,FALSE,-1.25,-15.5,484.5,276.75,FALSE,FALSE,TRUE,TRUE,0,12,#N/A,46,#N/A,2.93460490463215,15.35,1,FALSE,FALSE,3,TRUE,1,FALSE,100,"Swvu.PLA1.","ACwvu.PLA1.",#N/A,FALSE,FALSE,0,0,0,0,2,"","",TRUE,TRUE,FALSE,FALSE,1,60,#N/A,#N/A,FALSE,FALSE,FALSE,FALSE,FALSE,FALSE,FALSE,9,65532,65532,FALSE,FALSE,TRUE,TRUE,TRUE}</definedName>
    <definedName name="UHLKJH" localSheetId="25" hidden="1">{FALSE,FALSE,-1.25,-15.5,484.5,276.75,FALSE,FALSE,TRUE,TRUE,0,12,#N/A,46,#N/A,2.93460490463215,15.35,1,FALSE,FALSE,3,TRUE,1,FALSE,100,"Swvu.PLA1.","ACwvu.PLA1.",#N/A,FALSE,FALSE,0,0,0,0,2,"","",TRUE,TRUE,FALSE,FALSE,1,60,#N/A,#N/A,FALSE,FALSE,FALSE,FALSE,FALSE,FALSE,FALSE,9,65532,65532,FALSE,FALSE,TRUE,TRUE,TRUE}</definedName>
    <definedName name="UHLKJH" localSheetId="41" hidden="1">{FALSE,FALSE,-1.25,-15.5,484.5,276.75,FALSE,FALSE,TRUE,TRUE,0,12,#N/A,46,#N/A,2.93460490463215,15.35,1,FALSE,FALSE,3,TRUE,1,FALSE,100,"Swvu.PLA1.","ACwvu.PLA1.",#N/A,FALSE,FALSE,0,0,0,0,2,"","",TRUE,TRUE,FALSE,FALSE,1,60,#N/A,#N/A,FALSE,FALSE,FALSE,FALSE,FALSE,FALSE,FALSE,9,65532,65532,FALSE,FALSE,TRUE,TRUE,TRUE}</definedName>
    <definedName name="UHLKJH" localSheetId="46"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35" hidden="1">{FALSE,FALSE,-1.25,-15.5,484.5,276.75,FALSE,FALSE,TRUE,TRUE,0,12,#N/A,46,#N/A,2.93460490463215,15.35,1,FALSE,FALSE,3,TRUE,1,FALSE,100,"Swvu.PLA1.","ACwvu.PLA1.",#N/A,FALSE,FALSE,0,0,0,0,2,"","",TRUE,TRUE,FALSE,FALSE,1,60,#N/A,#N/A,FALSE,FALSE,FALSE,FALSE,FALSE,FALSE,FALSE,9,65532,65532,FALSE,FALSE,TRUE,TRUE,TRUE}</definedName>
    <definedName name="UHLKJH" localSheetId="2" hidden="1">{FALSE,FALSE,-1.25,-15.5,484.5,276.75,FALSE,FALSE,TRUE,TRUE,0,12,#N/A,46,#N/A,2.93460490463215,15.35,1,FALSE,FALSE,3,TRUE,1,FALSE,100,"Swvu.PLA1.","ACwvu.PLA1.",#N/A,FALSE,FALSE,0,0,0,0,2,"","",TRUE,TRUE,FALSE,FALSE,1,60,#N/A,#N/A,FALSE,FALSE,FALSE,FALSE,FALSE,FALSE,FALSE,9,65532,65532,FALSE,FALSE,TRUE,TRUE,TRUE}</definedName>
    <definedName name="UHLKJH" localSheetId="28" hidden="1">{FALSE,FALSE,-1.25,-15.5,484.5,276.75,FALSE,FALSE,TRUE,TRUE,0,12,#N/A,46,#N/A,2.93460490463215,15.35,1,FALSE,FALSE,3,TRUE,1,FALSE,100,"Swvu.PLA1.","ACwvu.PLA1.",#N/A,FALSE,FALSE,0,0,0,0,2,"","",TRUE,TRUE,FALSE,FALSE,1,60,#N/A,#N/A,FALSE,FALSE,FALSE,FALSE,FALSE,FALSE,FALSE,9,65532,65532,FALSE,FALSE,TRUE,TRUE,TRUE}</definedName>
    <definedName name="UHLKJH" localSheetId="29" hidden="1">{FALSE,FALSE,-1.25,-15.5,484.5,276.75,FALSE,FALSE,TRUE,TRUE,0,12,#N/A,46,#N/A,2.93460490463215,15.35,1,FALSE,FALSE,3,TRUE,1,FALSE,100,"Swvu.PLA1.","ACwvu.PLA1.",#N/A,FALSE,FALSE,0,0,0,0,2,"","",TRUE,TRUE,FALSE,FALSE,1,60,#N/A,#N/A,FALSE,FALSE,FALSE,FALSE,FALSE,FALSE,FALSE,9,65532,65532,FALSE,FALSE,TRUE,TRUE,TRUE}</definedName>
    <definedName name="UHLKJH" localSheetId="30" hidden="1">{FALSE,FALSE,-1.25,-15.5,484.5,276.75,FALSE,FALSE,TRUE,TRUE,0,12,#N/A,46,#N/A,2.93460490463215,15.35,1,FALSE,FALSE,3,TRUE,1,FALSE,100,"Swvu.PLA1.","ACwvu.PLA1.",#N/A,FALSE,FALSE,0,0,0,0,2,"","",TRUE,TRUE,FALSE,FALSE,1,60,#N/A,#N/A,FALSE,FALSE,FALSE,FALSE,FALSE,FALSE,FALSE,9,65532,65532,FALSE,FALSE,TRUE,TRUE,TRUE}</definedName>
    <definedName name="UHLKJH" localSheetId="31" hidden="1">{FALSE,FALSE,-1.25,-15.5,484.5,276.75,FALSE,FALSE,TRUE,TRUE,0,12,#N/A,46,#N/A,2.93460490463215,15.35,1,FALSE,FALSE,3,TRUE,1,FALSE,100,"Swvu.PLA1.","ACwvu.PLA1.",#N/A,FALSE,FALSE,0,0,0,0,2,"","",TRUE,TRUE,FALSE,FALSE,1,60,#N/A,#N/A,FALSE,FALSE,FALSE,FALSE,FALSE,FALSE,FALSE,9,65532,65532,FALSE,FALSE,TRUE,TRUE,TRUE}</definedName>
    <definedName name="UHLKJH" localSheetId="32" hidden="1">{FALSE,FALSE,-1.25,-15.5,484.5,276.75,FALSE,FALSE,TRUE,TRUE,0,12,#N/A,46,#N/A,2.93460490463215,15.35,1,FALSE,FALSE,3,TRUE,1,FALSE,100,"Swvu.PLA1.","ACwvu.PLA1.",#N/A,FALSE,FALSE,0,0,0,0,2,"","",TRUE,TRUE,FALSE,FALSE,1,60,#N/A,#N/A,FALSE,FALSE,FALSE,FALSE,FALSE,FALSE,FALSE,9,65532,65532,FALSE,FALSE,TRUE,TRUE,TRUE}</definedName>
    <definedName name="UHLKJH" localSheetId="33" hidden="1">{FALSE,FALSE,-1.25,-15.5,484.5,276.75,FALSE,FALSE,TRUE,TRUE,0,12,#N/A,46,#N/A,2.93460490463215,15.35,1,FALSE,FALSE,3,TRUE,1,FALSE,100,"Swvu.PLA1.","ACwvu.PLA1.",#N/A,FALSE,FALSE,0,0,0,0,2,"","",TRUE,TRUE,FALSE,FALSE,1,60,#N/A,#N/A,FALSE,FALSE,FALSE,FALSE,FALSE,FALSE,FALSE,9,65532,65532,FALSE,FALSE,TRUE,TRUE,TRUE}</definedName>
    <definedName name="UHLKJH" localSheetId="34" hidden="1">{FALSE,FALSE,-1.25,-15.5,484.5,276.75,FALSE,FALSE,TRUE,TRUE,0,12,#N/A,46,#N/A,2.93460490463215,15.35,1,FALSE,FALSE,3,TRUE,1,FALSE,100,"Swvu.PLA1.","ACwvu.PLA1.",#N/A,FALSE,FALSE,0,0,0,0,2,"","",TRUE,TRUE,FALSE,FALSE,1,60,#N/A,#N/A,FALSE,FALSE,FALSE,FALSE,FALSE,FALSE,FALSE,9,65532,65532,FALSE,FALSE,TRUE,TRUE,TRUE}</definedName>
    <definedName name="UHLKJH" localSheetId="36" hidden="1">{FALSE,FALSE,-1.25,-15.5,484.5,276.75,FALSE,FALSE,TRUE,TRUE,0,12,#N/A,46,#N/A,2.93460490463215,15.35,1,FALSE,FALSE,3,TRUE,1,FALSE,100,"Swvu.PLA1.","ACwvu.PLA1.",#N/A,FALSE,FALSE,0,0,0,0,2,"","",TRUE,TRUE,FALSE,FALSE,1,60,#N/A,#N/A,FALSE,FALSE,FALSE,FALSE,FALSE,FALSE,FALSE,9,65532,65532,FALSE,FALSE,TRUE,TRUE,TRUE}</definedName>
    <definedName name="UHLKJH" localSheetId="39" hidden="1">{FALSE,FALSE,-1.25,-15.5,484.5,276.75,FALSE,FALSE,TRUE,TRUE,0,12,#N/A,46,#N/A,2.93460490463215,15.35,1,FALSE,FALSE,3,TRUE,1,FALSE,100,"Swvu.PLA1.","ACwvu.PLA1.",#N/A,FALSE,FALSE,0,0,0,0,2,"","",TRUE,TRUE,FALSE,FALSE,1,60,#N/A,#N/A,FALSE,FALSE,FALSE,FALSE,FALSE,FALSE,FALSE,9,65532,65532,FALSE,FALSE,TRUE,TRUE,TRUE}</definedName>
    <definedName name="UHLKJH" localSheetId="50" hidden="1">{FALSE,FALSE,-1.25,-15.5,484.5,276.75,FALSE,FALSE,TRUE,TRUE,0,12,#N/A,46,#N/A,2.93460490463215,15.35,1,FALSE,FALSE,3,TRUE,1,FALSE,100,"Swvu.PLA1.","ACwvu.PLA1.",#N/A,FALSE,FALSE,0,0,0,0,2,"","",TRUE,TRUE,FALSE,FALSE,1,60,#N/A,#N/A,FALSE,FALSE,FALSE,FALSE,FALSE,FALSE,FALSE,9,65532,65532,FALSE,FALSE,TRUE,TRUE,TRUE}</definedName>
    <definedName name="UHLKJH" localSheetId="51" hidden="1">{FALSE,FALSE,-1.25,-15.5,484.5,276.75,FALSE,FALSE,TRUE,TRUE,0,12,#N/A,46,#N/A,2.93460490463215,15.35,1,FALSE,FALSE,3,TRUE,1,FALSE,100,"Swvu.PLA1.","ACwvu.PLA1.",#N/A,FALSE,FALSE,0,0,0,0,2,"","",TRUE,TRUE,FALSE,FALSE,1,60,#N/A,#N/A,FALSE,FALSE,FALSE,FALSE,FALSE,FALSE,FALSE,9,65532,65532,FALSE,FALSE,TRUE,TRUE,TRUE}</definedName>
    <definedName name="UHLKJH" localSheetId="52" hidden="1">{FALSE,FALSE,-1.25,-15.5,484.5,276.75,FALSE,FALSE,TRUE,TRUE,0,12,#N/A,46,#N/A,2.93460490463215,15.35,1,FALSE,FALSE,3,TRUE,1,FALSE,100,"Swvu.PLA1.","ACwvu.PLA1.",#N/A,FALSE,FALSE,0,0,0,0,2,"","",TRUE,TRUE,FALSE,FALSE,1,60,#N/A,#N/A,FALSE,FALSE,FALSE,FALSE,FALSE,FALSE,FALSE,9,65532,65532,FALSE,FALSE,TRUE,TRUE,TRUE}</definedName>
    <definedName name="UHLKJH" localSheetId="53" hidden="1">{FALSE,FALSE,-1.25,-15.5,484.5,276.75,FALSE,FALSE,TRUE,TRUE,0,12,#N/A,46,#N/A,2.93460490463215,15.35,1,FALSE,FALSE,3,TRUE,1,FALSE,100,"Swvu.PLA1.","ACwvu.PLA1.",#N/A,FALSE,FALSE,0,0,0,0,2,"","",TRUE,TRUE,FALSE,FALSE,1,60,#N/A,#N/A,FALSE,FALSE,FALSE,FALSE,FALSE,FALSE,FALSE,9,65532,65532,FALSE,FALSE,TRUE,TRUE,TRUE}</definedName>
    <definedName name="UHLKJH" localSheetId="54" hidden="1">{FALSE,FALSE,-1.25,-15.5,484.5,276.75,FALSE,FALSE,TRUE,TRUE,0,12,#N/A,46,#N/A,2.93460490463215,15.35,1,FALSE,FALSE,3,TRUE,1,FALSE,100,"Swvu.PLA1.","ACwvu.PLA1.",#N/A,FALSE,FALSE,0,0,0,0,2,"","",TRUE,TRUE,FALSE,FALSE,1,60,#N/A,#N/A,FALSE,FALSE,FALSE,FALSE,FALSE,FALSE,FALSE,9,65532,65532,FALSE,FALSE,TRUE,TRUE,TRUE}</definedName>
    <definedName name="UHLKJH" localSheetId="55" hidden="1">{FALSE,FALSE,-1.25,-15.5,484.5,276.75,FALSE,FALSE,TRUE,TRUE,0,12,#N/A,46,#N/A,2.93460490463215,15.35,1,FALSE,FALSE,3,TRUE,1,FALSE,100,"Swvu.PLA1.","ACwvu.PLA1.",#N/A,FALSE,FALSE,0,0,0,0,2,"","",TRUE,TRUE,FALSE,FALSE,1,60,#N/A,#N/A,FALSE,FALSE,FALSE,FALSE,FALSE,FALSE,FALSE,9,65532,65532,FALSE,FALSE,TRUE,TRUE,TRUE}</definedName>
    <definedName name="UHLKJH" localSheetId="56" hidden="1">{FALSE,FALSE,-1.25,-15.5,484.5,276.75,FALSE,FALSE,TRUE,TRUE,0,12,#N/A,46,#N/A,2.93460490463215,15.35,1,FALSE,FALSE,3,TRUE,1,FALSE,100,"Swvu.PLA1.","ACwvu.PLA1.",#N/A,FALSE,FALSE,0,0,0,0,2,"","",TRUE,TRUE,FALSE,FALSE,1,60,#N/A,#N/A,FALSE,FALSE,FALSE,FALSE,FALSE,FALSE,FALSE,9,65532,65532,FALSE,FALSE,TRUE,TRUE,TRUE}</definedName>
    <definedName name="UHLKJH" localSheetId="69" hidden="1">{FALSE,FALSE,-1.25,-15.5,484.5,276.75,FALSE,FALSE,TRUE,TRUE,0,12,#N/A,46,#N/A,2.93460490463215,15.35,1,FALSE,FALSE,3,TRUE,1,FALSE,100,"Swvu.PLA1.","ACwvu.PLA1.",#N/A,FALSE,FALSE,0,0,0,0,2,"","",TRUE,TRUE,FALSE,FALSE,1,60,#N/A,#N/A,FALSE,FALSE,FALSE,FALSE,FALSE,FALSE,FALSE,9,65532,65532,FALSE,FALSE,TRUE,TRUE,TRUE}</definedName>
    <definedName name="UHLKJH" localSheetId="70" hidden="1">{FALSE,FALSE,-1.25,-15.5,484.5,276.75,FALSE,FALSE,TRUE,TRUE,0,12,#N/A,46,#N/A,2.93460490463215,15.35,1,FALSE,FALSE,3,TRUE,1,FALSE,100,"Swvu.PLA1.","ACwvu.PLA1.",#N/A,FALSE,FALSE,0,0,0,0,2,"","",TRUE,TRUE,FALSE,FALSE,1,60,#N/A,#N/A,FALSE,FALSE,FALSE,FALSE,FALSE,FALSE,FALSE,9,65532,65532,FALSE,FALSE,TRUE,TRUE,TRUE}</definedName>
    <definedName name="UHLKJH" localSheetId="19" hidden="1">{FALSE,FALSE,-1.25,-15.5,484.5,276.75,FALSE,FALSE,TRUE,TRUE,0,12,#N/A,46,#N/A,2.93460490463215,15.35,1,FALSE,FALSE,3,TRUE,1,FALSE,100,"Swvu.PLA1.","ACwvu.PLA1.",#N/A,FALSE,FALSE,0,0,0,0,2,"","",TRUE,TRUE,FALSE,FALSE,1,60,#N/A,#N/A,FALSE,FALSE,FALSE,FALSE,FALSE,FALSE,FALSE,9,65532,65532,FALSE,FALSE,TRUE,TRUE,TRUE}</definedName>
    <definedName name="UHLKJH" localSheetId="22" hidden="1">{FALSE,FALSE,-1.25,-15.5,484.5,276.75,FALSE,FALSE,TRUE,TRUE,0,12,#N/A,46,#N/A,2.93460490463215,15.35,1,FALSE,FALSE,3,TRUE,1,FALSE,100,"Swvu.PLA1.","ACwvu.PLA1.",#N/A,FALSE,FALSE,0,0,0,0,2,"","",TRUE,TRUE,FALSE,FALSE,1,60,#N/A,#N/A,FALSE,FALSE,FALSE,FALSE,FALSE,FALSE,FALSE,9,65532,65532,FALSE,FALSE,TRUE,TRUE,TRUE}</definedName>
    <definedName name="UHLKJH" localSheetId="24" hidden="1">{FALSE,FALSE,-1.25,-15.5,484.5,276.75,FALSE,FALSE,TRUE,TRUE,0,12,#N/A,46,#N/A,2.93460490463215,15.35,1,FALSE,FALSE,3,TRUE,1,FALSE,100,"Swvu.PLA1.","ACwvu.PLA1.",#N/A,FALSE,FALSE,0,0,0,0,2,"","",TRUE,TRUE,FALSE,FALSE,1,60,#N/A,#N/A,FALSE,FALSE,FALSE,FALSE,FALSE,FALSE,FALSE,9,65532,65532,FALSE,FALSE,TRUE,TRUE,TRUE}</definedName>
    <definedName name="UHLKJH" localSheetId="26" hidden="1">{FALSE,FALSE,-1.25,-15.5,484.5,276.75,FALSE,FALSE,TRUE,TRUE,0,12,#N/A,46,#N/A,2.93460490463215,15.35,1,FALSE,FALSE,3,TRUE,1,FALSE,100,"Swvu.PLA1.","ACwvu.PLA1.",#N/A,FALSE,FALSE,0,0,0,0,2,"","",TRUE,TRUE,FALSE,FALSE,1,60,#N/A,#N/A,FALSE,FALSE,FALSE,FALSE,FALSE,FALSE,FALSE,9,65532,65532,FALSE,FALSE,TRUE,TRUE,TRUE}</definedName>
    <definedName name="UHLKJH" localSheetId="27"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 localSheetId="36">#REF!</definedName>
    <definedName name="UK_wt" localSheetId="70">#REF!</definedName>
    <definedName name="UK_wt">'[85]OECD wgt'!$B$9</definedName>
    <definedName name="unemp_96Q3" localSheetId="16">#REF!</definedName>
    <definedName name="unemp_96Q3" localSheetId="25">#REF!</definedName>
    <definedName name="unemp_96Q3" localSheetId="41">#REF!</definedName>
    <definedName name="unemp_96Q3" localSheetId="46">#REF!</definedName>
    <definedName name="unemp_96Q3" localSheetId="35">#REF!</definedName>
    <definedName name="unemp_96Q3" localSheetId="29">#REF!</definedName>
    <definedName name="unemp_96Q3" localSheetId="34">#REF!</definedName>
    <definedName name="unemp_96Q3" localSheetId="39">#REF!</definedName>
    <definedName name="unemp_96Q3" localSheetId="55">#REF!</definedName>
    <definedName name="unemp_96Q3" localSheetId="69">#REF!</definedName>
    <definedName name="unemp_96Q3" localSheetId="19">#REF!</definedName>
    <definedName name="unemp_96Q3" localSheetId="26">#REF!</definedName>
    <definedName name="unemp_96Q3" localSheetId="0">#REF!</definedName>
    <definedName name="unemp_96Q3">#REF!</definedName>
    <definedName name="unemp_96Q4" localSheetId="16">#REF!</definedName>
    <definedName name="unemp_96Q4" localSheetId="41">#REF!</definedName>
    <definedName name="unemp_96Q4" localSheetId="46">#REF!</definedName>
    <definedName name="unemp_96Q4" localSheetId="35">#REF!</definedName>
    <definedName name="unemp_96Q4" localSheetId="29">#REF!</definedName>
    <definedName name="unemp_96Q4" localSheetId="34">#REF!</definedName>
    <definedName name="unemp_96Q4" localSheetId="39">#REF!</definedName>
    <definedName name="unemp_96Q4" localSheetId="55">#REF!</definedName>
    <definedName name="unemp_96Q4" localSheetId="56">#REF!</definedName>
    <definedName name="unemp_96Q4" localSheetId="19">#REF!</definedName>
    <definedName name="unemp_96Q4" localSheetId="26">#REF!</definedName>
    <definedName name="unemp_96Q4" localSheetId="0">#REF!</definedName>
    <definedName name="unemp_96Q4">#REF!</definedName>
    <definedName name="unemp_97Q1" localSheetId="16">#REF!</definedName>
    <definedName name="unemp_97Q1" localSheetId="41">#REF!</definedName>
    <definedName name="unemp_97Q1" localSheetId="46">#REF!</definedName>
    <definedName name="unemp_97Q1" localSheetId="35">#REF!</definedName>
    <definedName name="unemp_97Q1" localSheetId="29">#REF!</definedName>
    <definedName name="unemp_97Q1" localSheetId="34">#REF!</definedName>
    <definedName name="unemp_97Q1" localSheetId="39">#REF!</definedName>
    <definedName name="unemp_97Q1" localSheetId="55">#REF!</definedName>
    <definedName name="unemp_97Q1" localSheetId="56">#REF!</definedName>
    <definedName name="unemp_97Q1" localSheetId="19">#REF!</definedName>
    <definedName name="unemp_97Q1" localSheetId="26">#REF!</definedName>
    <definedName name="unemp_97Q1" localSheetId="0">#REF!</definedName>
    <definedName name="unemp_97Q1">#REF!</definedName>
    <definedName name="unemp_97Q2" localSheetId="16">#REF!</definedName>
    <definedName name="unemp_97Q2" localSheetId="41">#REF!</definedName>
    <definedName name="unemp_97Q2" localSheetId="46">#REF!</definedName>
    <definedName name="unemp_97Q2" localSheetId="35">#REF!</definedName>
    <definedName name="unemp_97Q2" localSheetId="29">#REF!</definedName>
    <definedName name="unemp_97Q2" localSheetId="34">#REF!</definedName>
    <definedName name="unemp_97Q2" localSheetId="39">#REF!</definedName>
    <definedName name="unemp_97Q2" localSheetId="56">#REF!</definedName>
    <definedName name="unemp_97Q2" localSheetId="19">#REF!</definedName>
    <definedName name="unemp_97Q2" localSheetId="26">#REF!</definedName>
    <definedName name="unemp_97Q2" localSheetId="0">#REF!</definedName>
    <definedName name="unemp_97Q2">#REF!</definedName>
    <definedName name="unemp_nat" localSheetId="16">#REF!</definedName>
    <definedName name="unemp_nat" localSheetId="41">#REF!</definedName>
    <definedName name="unemp_nat" localSheetId="46">#REF!</definedName>
    <definedName name="unemp_nat" localSheetId="35">#REF!</definedName>
    <definedName name="unemp_nat" localSheetId="29">#REF!</definedName>
    <definedName name="unemp_nat" localSheetId="34">#REF!</definedName>
    <definedName name="unemp_nat" localSheetId="39">#REF!</definedName>
    <definedName name="unemp_nat" localSheetId="56">#REF!</definedName>
    <definedName name="unemp_nat" localSheetId="19">#REF!</definedName>
    <definedName name="unemp_nat" localSheetId="26">#REF!</definedName>
    <definedName name="unemp_nat" localSheetId="0">#REF!</definedName>
    <definedName name="unemp_nat">#REF!</definedName>
    <definedName name="unemp_urbrural" localSheetId="16">#REF!</definedName>
    <definedName name="unemp_urbrural" localSheetId="41">#REF!</definedName>
    <definedName name="unemp_urbrural" localSheetId="46">#REF!</definedName>
    <definedName name="unemp_urbrural" localSheetId="35">#REF!</definedName>
    <definedName name="unemp_urbrural" localSheetId="29">#REF!</definedName>
    <definedName name="unemp_urbrural" localSheetId="34">#REF!</definedName>
    <definedName name="unemp_urbrural" localSheetId="39">#REF!</definedName>
    <definedName name="unemp_urbrural" localSheetId="56">#REF!</definedName>
    <definedName name="unemp_urbrural" localSheetId="19">#REF!</definedName>
    <definedName name="unemp_urbrural" localSheetId="26">#REF!</definedName>
    <definedName name="unemp_urbrural" localSheetId="0">#REF!</definedName>
    <definedName name="unemp_urbrural">#REF!</definedName>
    <definedName name="UNION_FENOSA" localSheetId="16">#REF!</definedName>
    <definedName name="UNION_FENOSA" localSheetId="41">#REF!</definedName>
    <definedName name="UNION_FENOSA" localSheetId="46">#REF!</definedName>
    <definedName name="UNION_FENOSA" localSheetId="35">#REF!</definedName>
    <definedName name="UNION_FENOSA" localSheetId="34">#REF!</definedName>
    <definedName name="UNION_FENOSA" localSheetId="39">#REF!</definedName>
    <definedName name="UNION_FENOSA" localSheetId="19">#REF!</definedName>
    <definedName name="UNION_FENOSA" localSheetId="26">#REF!</definedName>
    <definedName name="UNION_FENOSA" localSheetId="0">#REF!</definedName>
    <definedName name="UNION_FENOSA">#REF!</definedName>
    <definedName name="UnitsLabel" localSheetId="16">#REF!</definedName>
    <definedName name="UnitsLabel" localSheetId="41">#REF!</definedName>
    <definedName name="UnitsLabel" localSheetId="46">#REF!</definedName>
    <definedName name="UnitsLabel" localSheetId="35">#REF!</definedName>
    <definedName name="UnitsLabel" localSheetId="29">#REF!</definedName>
    <definedName name="UnitsLabel" localSheetId="34">#REF!</definedName>
    <definedName name="UnitsLabel" localSheetId="39">#REF!</definedName>
    <definedName name="UnitsLabel" localSheetId="50">#REF!</definedName>
    <definedName name="UnitsLabel" localSheetId="51">#REF!</definedName>
    <definedName name="UnitsLabel" localSheetId="55">#REF!</definedName>
    <definedName name="UnitsLabel" localSheetId="56">#REF!</definedName>
    <definedName name="UnitsLabel" localSheetId="19">#REF!</definedName>
    <definedName name="UnitsLabel" localSheetId="26">#REF!</definedName>
    <definedName name="UnitsLabel" localSheetId="0">#REF!</definedName>
    <definedName name="UnitsLabel">#REF!</definedName>
    <definedName name="Universities" localSheetId="16">#REF!</definedName>
    <definedName name="Universities" localSheetId="41">#REF!</definedName>
    <definedName name="Universities" localSheetId="46">#REF!</definedName>
    <definedName name="Universities" localSheetId="35">#REF!</definedName>
    <definedName name="Universities" localSheetId="34">#REF!</definedName>
    <definedName name="Universities" localSheetId="39">#REF!</definedName>
    <definedName name="Universities" localSheetId="19">#REF!</definedName>
    <definedName name="Universities" localSheetId="26">#REF!</definedName>
    <definedName name="Universities" localSheetId="0">#REF!</definedName>
    <definedName name="Universities">#REF!</definedName>
    <definedName name="Uruguay" localSheetId="16">'[205]SVI table'!$E$10:$L$73</definedName>
    <definedName name="Uruguay" localSheetId="35">'[205]SVI table'!$E$10:$L$73</definedName>
    <definedName name="Uruguay" localSheetId="36">#REF!</definedName>
    <definedName name="Uruguay" localSheetId="56">'[206]SVI table'!$E$10:$L$73</definedName>
    <definedName name="Uruguay" localSheetId="70">#REF!</definedName>
    <definedName name="Uruguay" localSheetId="26">'[205]SVI table'!$E$10:$L$73</definedName>
    <definedName name="Uruguay">'[205]SVI table'!$E$10:$L$73</definedName>
    <definedName name="US_1" localSheetId="16">OFFSET(#REF!,0,0,COUNT(#REF!),1)</definedName>
    <definedName name="US_1" localSheetId="41">OFFSET(#REF!,0,0,COUNT(#REF!),1)</definedName>
    <definedName name="US_1" localSheetId="46">OFFSET(#REF!,0,0,COUNT(#REF!),1)</definedName>
    <definedName name="US_1" localSheetId="35">OFFSET(#REF!,0,0,COUNT(#REF!),1)</definedName>
    <definedName name="US_1" localSheetId="29">OFFSET(#REF!,0,0,COUNT(#REF!),1)</definedName>
    <definedName name="US_1" localSheetId="34">OFFSET(#REF!,0,0,COUNT(#REF!),1)</definedName>
    <definedName name="US_1" localSheetId="39">OFFSET(#REF!,0,0,COUNT(#REF!),1)</definedName>
    <definedName name="US_1" localSheetId="50">OFFSET(#REF!,0,0,COUNT(#REF!),1)</definedName>
    <definedName name="US_1" localSheetId="51">OFFSET(#REF!,0,0,COUNT(#REF!),1)</definedName>
    <definedName name="US_1" localSheetId="55">OFFSET(#REF!,0,0,COUNT(#REF!),1)</definedName>
    <definedName name="US_1" localSheetId="56">OFFSET(#REF!,0,0,COUNT(#REF!),1)</definedName>
    <definedName name="US_1" localSheetId="19">OFFSET(#REF!,0,0,COUNT(#REF!),1)</definedName>
    <definedName name="US_1" localSheetId="26">OFFSET(#REF!,0,0,COUNT(#REF!),1)</definedName>
    <definedName name="US_1" localSheetId="0">OFFSET(#REF!,0,0,COUNT(#REF!),1)</definedName>
    <definedName name="US_1">OFFSET(#REF!,0,0,COUNT(#REF!),1)</definedName>
    <definedName name="US_2" localSheetId="16">OFFSET(#REF!,0,0,COUNT(#REF!),1)</definedName>
    <definedName name="US_2" localSheetId="41">OFFSET(#REF!,0,0,COUNT(#REF!),1)</definedName>
    <definedName name="US_2" localSheetId="46">OFFSET(#REF!,0,0,COUNT(#REF!),1)</definedName>
    <definedName name="US_2" localSheetId="35">OFFSET(#REF!,0,0,COUNT(#REF!),1)</definedName>
    <definedName name="US_2" localSheetId="29">OFFSET(#REF!,0,0,COUNT(#REF!),1)</definedName>
    <definedName name="US_2" localSheetId="34">OFFSET(#REF!,0,0,COUNT(#REF!),1)</definedName>
    <definedName name="US_2" localSheetId="39">OFFSET(#REF!,0,0,COUNT(#REF!),1)</definedName>
    <definedName name="US_2" localSheetId="50">OFFSET(#REF!,0,0,COUNT(#REF!),1)</definedName>
    <definedName name="US_2" localSheetId="51">OFFSET(#REF!,0,0,COUNT(#REF!),1)</definedName>
    <definedName name="US_2" localSheetId="56">OFFSET(#REF!,0,0,COUNT(#REF!),1)</definedName>
    <definedName name="US_2" localSheetId="19">OFFSET(#REF!,0,0,COUNT(#REF!),1)</definedName>
    <definedName name="US_2" localSheetId="26">OFFSET(#REF!,0,0,COUNT(#REF!),1)</definedName>
    <definedName name="US_2" localSheetId="0">OFFSET(#REF!,0,0,COUNT(#REF!),1)</definedName>
    <definedName name="US_2">OFFSET(#REF!,0,0,COUNT(#REF!),1)</definedName>
    <definedName name="USA_wt" localSheetId="36">#REF!</definedName>
    <definedName name="USA_wt" localSheetId="70">#REF!</definedName>
    <definedName name="USA_wt">'[85]OECD wgt'!$B$4</definedName>
    <definedName name="USavg" localSheetId="16">OFFSET(#REF!,0,0,COUNT(#REF!),1)</definedName>
    <definedName name="USavg" localSheetId="41">OFFSET(#REF!,0,0,COUNT(#REF!),1)</definedName>
    <definedName name="USavg" localSheetId="46">OFFSET(#REF!,0,0,COUNT(#REF!),1)</definedName>
    <definedName name="USavg" localSheetId="35">OFFSET(#REF!,0,0,COUNT(#REF!),1)</definedName>
    <definedName name="USavg" localSheetId="29">OFFSET(#REF!,0,0,COUNT(#REF!),1)</definedName>
    <definedName name="USavg" localSheetId="34">OFFSET(#REF!,0,0,COUNT(#REF!),1)</definedName>
    <definedName name="USavg" localSheetId="39">OFFSET(#REF!,0,0,COUNT(#REF!),1)</definedName>
    <definedName name="USavg" localSheetId="50">OFFSET(#REF!,0,0,COUNT(#REF!),1)</definedName>
    <definedName name="USavg" localSheetId="51">OFFSET(#REF!,0,0,COUNT(#REF!),1)</definedName>
    <definedName name="USavg" localSheetId="56">OFFSET(#REF!,0,0,COUNT(#REF!),1)</definedName>
    <definedName name="USavg" localSheetId="19">OFFSET(#REF!,0,0,COUNT(#REF!),1)</definedName>
    <definedName name="USavg" localSheetId="26">OFFSET(#REF!,0,0,COUNT(#REF!),1)</definedName>
    <definedName name="USavg" localSheetId="0">OFFSET(#REF!,0,0,COUNT(#REF!),1)</definedName>
    <definedName name="USavg">OFFSET(#REF!,0,0,COUNT(#REF!),1)</definedName>
    <definedName name="USCRUDE87" localSheetId="16">#REF!</definedName>
    <definedName name="USCRUDE87" localSheetId="25">#REF!</definedName>
    <definedName name="USCRUDE87" localSheetId="41">#REF!</definedName>
    <definedName name="USCRUDE87" localSheetId="46">#REF!</definedName>
    <definedName name="USCRUDE87" localSheetId="35">#REF!</definedName>
    <definedName name="USCRUDE87" localSheetId="29">#REF!</definedName>
    <definedName name="USCRUDE87" localSheetId="33">#REF!</definedName>
    <definedName name="USCRUDE87" localSheetId="34">#REF!</definedName>
    <definedName name="USCRUDE87" localSheetId="39">#REF!</definedName>
    <definedName name="USCRUDE87" localSheetId="50">#REF!</definedName>
    <definedName name="USCRUDE87" localSheetId="51">#REF!</definedName>
    <definedName name="USCRUDE87" localSheetId="55">#REF!</definedName>
    <definedName name="USCRUDE87" localSheetId="56">#REF!</definedName>
    <definedName name="USCRUDE87" localSheetId="69">#REF!</definedName>
    <definedName name="USCRUDE87" localSheetId="19">#REF!</definedName>
    <definedName name="USCRUDE87" localSheetId="26">#REF!</definedName>
    <definedName name="USCRUDE87" localSheetId="0">#REF!</definedName>
    <definedName name="USCRUDE87">#REF!</definedName>
    <definedName name="USCRUDE88" localSheetId="16">#REF!</definedName>
    <definedName name="USCRUDE88" localSheetId="41">#REF!</definedName>
    <definedName name="USCRUDE88" localSheetId="46">#REF!</definedName>
    <definedName name="USCRUDE88" localSheetId="35">#REF!</definedName>
    <definedName name="USCRUDE88" localSheetId="29">#REF!</definedName>
    <definedName name="USCRUDE88" localSheetId="34">#REF!</definedName>
    <definedName name="USCRUDE88" localSheetId="39">#REF!</definedName>
    <definedName name="USCRUDE88" localSheetId="50">#REF!</definedName>
    <definedName name="USCRUDE88" localSheetId="51">#REF!</definedName>
    <definedName name="USCRUDE88" localSheetId="55">#REF!</definedName>
    <definedName name="USCRUDE88" localSheetId="56">#REF!</definedName>
    <definedName name="USCRUDE88" localSheetId="19">#REF!</definedName>
    <definedName name="USCRUDE88" localSheetId="26">#REF!</definedName>
    <definedName name="USCRUDE88" localSheetId="0">#REF!</definedName>
    <definedName name="USCRUDE88">#REF!</definedName>
    <definedName name="USD" localSheetId="16">#REF!</definedName>
    <definedName name="USD" localSheetId="41">#REF!</definedName>
    <definedName name="USD" localSheetId="46">#REF!</definedName>
    <definedName name="USD" localSheetId="35">#REF!</definedName>
    <definedName name="USD" localSheetId="34">#REF!</definedName>
    <definedName name="USD" localSheetId="39">#REF!</definedName>
    <definedName name="USD" localSheetId="19">#REF!</definedName>
    <definedName name="USD" localSheetId="26">#REF!</definedName>
    <definedName name="USD" localSheetId="0">#REF!</definedName>
    <definedName name="USD">#REF!</definedName>
    <definedName name="USDIST87" localSheetId="16">#REF!</definedName>
    <definedName name="USDIST87" localSheetId="41">#REF!</definedName>
    <definedName name="USDIST87" localSheetId="46">#REF!</definedName>
    <definedName name="USDIST87" localSheetId="35">#REF!</definedName>
    <definedName name="USDIST87" localSheetId="29">#REF!</definedName>
    <definedName name="USDIST87" localSheetId="34">#REF!</definedName>
    <definedName name="USDIST87" localSheetId="39">#REF!</definedName>
    <definedName name="USDIST87" localSheetId="50">#REF!</definedName>
    <definedName name="USDIST87" localSheetId="51">#REF!</definedName>
    <definedName name="USDIST87" localSheetId="55">#REF!</definedName>
    <definedName name="USDIST87" localSheetId="56">#REF!</definedName>
    <definedName name="USDIST87" localSheetId="19">#REF!</definedName>
    <definedName name="USDIST87" localSheetId="26">#REF!</definedName>
    <definedName name="USDIST87" localSheetId="0">#REF!</definedName>
    <definedName name="USDIST87">#REF!</definedName>
    <definedName name="USDIST88" localSheetId="16">#REF!</definedName>
    <definedName name="USDIST88" localSheetId="41">#REF!</definedName>
    <definedName name="USDIST88" localSheetId="46">#REF!</definedName>
    <definedName name="USDIST88" localSheetId="35">#REF!</definedName>
    <definedName name="USDIST88" localSheetId="29">#REF!</definedName>
    <definedName name="USDIST88" localSheetId="34">#REF!</definedName>
    <definedName name="USDIST88" localSheetId="39">#REF!</definedName>
    <definedName name="USDIST88" localSheetId="50">#REF!</definedName>
    <definedName name="USDIST88" localSheetId="51">#REF!</definedName>
    <definedName name="USDIST88" localSheetId="55">#REF!</definedName>
    <definedName name="USDIST88" localSheetId="56">#REF!</definedName>
    <definedName name="USDIST88" localSheetId="19">#REF!</definedName>
    <definedName name="USDIST88" localSheetId="26">#REF!</definedName>
    <definedName name="USDIST88" localSheetId="0">#REF!</definedName>
    <definedName name="USDIST88">#REF!</definedName>
    <definedName name="USDSR" localSheetId="16">#REF!</definedName>
    <definedName name="USDSR" localSheetId="41">#REF!</definedName>
    <definedName name="USDSR" localSheetId="46">#REF!</definedName>
    <definedName name="USDSR" localSheetId="35">#REF!</definedName>
    <definedName name="USDSR" localSheetId="29">#REF!</definedName>
    <definedName name="USDSR" localSheetId="34">#REF!</definedName>
    <definedName name="USDSR" localSheetId="39">#REF!</definedName>
    <definedName name="USDSR" localSheetId="56">#REF!</definedName>
    <definedName name="USDSR" localSheetId="19">#REF!</definedName>
    <definedName name="USDSR" localSheetId="26">#REF!</definedName>
    <definedName name="USDSR" localSheetId="0">#REF!</definedName>
    <definedName name="USDSR">#REF!</definedName>
    <definedName name="USMG87" localSheetId="16">#REF!</definedName>
    <definedName name="USMG87" localSheetId="41">#REF!</definedName>
    <definedName name="USMG87" localSheetId="46">#REF!</definedName>
    <definedName name="USMG87" localSheetId="35">#REF!</definedName>
    <definedName name="USMG87" localSheetId="29">#REF!</definedName>
    <definedName name="USMG87" localSheetId="34">#REF!</definedName>
    <definedName name="USMG87" localSheetId="39">#REF!</definedName>
    <definedName name="USMG87" localSheetId="50">#REF!</definedName>
    <definedName name="USMG87" localSheetId="51">#REF!</definedName>
    <definedName name="USMG87" localSheetId="55">#REF!</definedName>
    <definedName name="USMG87" localSheetId="56">#REF!</definedName>
    <definedName name="USMG87" localSheetId="19">#REF!</definedName>
    <definedName name="USMG87" localSheetId="26">#REF!</definedName>
    <definedName name="USMG87" localSheetId="0">#REF!</definedName>
    <definedName name="USMG87">#REF!</definedName>
    <definedName name="USMG88" localSheetId="16">#REF!</definedName>
    <definedName name="USMG88" localSheetId="41">#REF!</definedName>
    <definedName name="USMG88" localSheetId="46">#REF!</definedName>
    <definedName name="USMG88" localSheetId="35">#REF!</definedName>
    <definedName name="USMG88" localSheetId="29">#REF!</definedName>
    <definedName name="USMG88" localSheetId="34">#REF!</definedName>
    <definedName name="USMG88" localSheetId="39">#REF!</definedName>
    <definedName name="USMG88" localSheetId="50">#REF!</definedName>
    <definedName name="USMG88" localSheetId="51">#REF!</definedName>
    <definedName name="USMG88" localSheetId="55">#REF!</definedName>
    <definedName name="USMG88" localSheetId="56">#REF!</definedName>
    <definedName name="USMG88" localSheetId="19">#REF!</definedName>
    <definedName name="USMG88" localSheetId="26">#REF!</definedName>
    <definedName name="USMG88" localSheetId="0">#REF!</definedName>
    <definedName name="USMG88">#REF!</definedName>
    <definedName name="USmin" localSheetId="16">OFFSET(#REF!,0,0,COUNT(#REF!),1)</definedName>
    <definedName name="USmin" localSheetId="41">OFFSET(#REF!,0,0,COUNT(#REF!),1)</definedName>
    <definedName name="USmin" localSheetId="46">OFFSET(#REF!,0,0,COUNT(#REF!),1)</definedName>
    <definedName name="USmin" localSheetId="35">OFFSET(#REF!,0,0,COUNT(#REF!),1)</definedName>
    <definedName name="USmin" localSheetId="29">OFFSET(#REF!,0,0,COUNT(#REF!),1)</definedName>
    <definedName name="USmin" localSheetId="34">OFFSET(#REF!,0,0,COUNT(#REF!),1)</definedName>
    <definedName name="USmin" localSheetId="39">OFFSET(#REF!,0,0,COUNT(#REF!),1)</definedName>
    <definedName name="USmin" localSheetId="50">OFFSET(#REF!,0,0,COUNT(#REF!),1)</definedName>
    <definedName name="USmin" localSheetId="51">OFFSET(#REF!,0,0,COUNT(#REF!),1)</definedName>
    <definedName name="USmin" localSheetId="55">OFFSET(#REF!,0,0,COUNT(#REF!),1)</definedName>
    <definedName name="USmin" localSheetId="56">OFFSET(#REF!,0,0,COUNT(#REF!),1)</definedName>
    <definedName name="USmin" localSheetId="19">OFFSET(#REF!,0,0,COUNT(#REF!),1)</definedName>
    <definedName name="USmin" localSheetId="26">OFFSET(#REF!,0,0,COUNT(#REF!),1)</definedName>
    <definedName name="USmin" localSheetId="0">OFFSET(#REF!,0,0,COUNT(#REF!),1)</definedName>
    <definedName name="USmin">OFFSET(#REF!,0,0,COUNT(#REF!),1)</definedName>
    <definedName name="USPROD87" localSheetId="16">#REF!</definedName>
    <definedName name="USPROD87" localSheetId="25">#REF!</definedName>
    <definedName name="USPROD87" localSheetId="41">#REF!</definedName>
    <definedName name="USPROD87" localSheetId="46">#REF!</definedName>
    <definedName name="USPROD87" localSheetId="35">#REF!</definedName>
    <definedName name="USPROD87" localSheetId="29">#REF!</definedName>
    <definedName name="USPROD87" localSheetId="33">#REF!</definedName>
    <definedName name="USPROD87" localSheetId="34">#REF!</definedName>
    <definedName name="USPROD87" localSheetId="39">#REF!</definedName>
    <definedName name="USPROD87" localSheetId="50">#REF!</definedName>
    <definedName name="USPROD87" localSheetId="51">#REF!</definedName>
    <definedName name="USPROD87" localSheetId="55">#REF!</definedName>
    <definedName name="USPROD87" localSheetId="56">#REF!</definedName>
    <definedName name="USPROD87" localSheetId="69">#REF!</definedName>
    <definedName name="USPROD87" localSheetId="19">#REF!</definedName>
    <definedName name="USPROD87" localSheetId="26">#REF!</definedName>
    <definedName name="USPROD87" localSheetId="0">#REF!</definedName>
    <definedName name="USPROD87">#REF!</definedName>
    <definedName name="USPROD88" localSheetId="16">#REF!</definedName>
    <definedName name="USPROD88" localSheetId="41">#REF!</definedName>
    <definedName name="USPROD88" localSheetId="46">#REF!</definedName>
    <definedName name="USPROD88" localSheetId="35">#REF!</definedName>
    <definedName name="USPROD88" localSheetId="29">#REF!</definedName>
    <definedName name="USPROD88" localSheetId="34">#REF!</definedName>
    <definedName name="USPROD88" localSheetId="39">#REF!</definedName>
    <definedName name="USPROD88" localSheetId="50">#REF!</definedName>
    <definedName name="USPROD88" localSheetId="51">#REF!</definedName>
    <definedName name="USPROD88" localSheetId="55">#REF!</definedName>
    <definedName name="USPROD88" localSheetId="56">#REF!</definedName>
    <definedName name="USPROD88" localSheetId="19">#REF!</definedName>
    <definedName name="USPROD88" localSheetId="26">#REF!</definedName>
    <definedName name="USPROD88" localSheetId="0">#REF!</definedName>
    <definedName name="USPROD88">#REF!</definedName>
    <definedName name="USRFO87" localSheetId="16">#REF!</definedName>
    <definedName name="USRFO87" localSheetId="41">#REF!</definedName>
    <definedName name="USRFO87" localSheetId="46">#REF!</definedName>
    <definedName name="USRFO87" localSheetId="35">#REF!</definedName>
    <definedName name="USRFO87" localSheetId="29">#REF!</definedName>
    <definedName name="USRFO87" localSheetId="34">#REF!</definedName>
    <definedName name="USRFO87" localSheetId="39">#REF!</definedName>
    <definedName name="USRFO87" localSheetId="50">#REF!</definedName>
    <definedName name="USRFO87" localSheetId="51">#REF!</definedName>
    <definedName name="USRFO87" localSheetId="55">#REF!</definedName>
    <definedName name="USRFO87" localSheetId="56">#REF!</definedName>
    <definedName name="USRFO87" localSheetId="19">#REF!</definedName>
    <definedName name="USRFO87" localSheetId="26">#REF!</definedName>
    <definedName name="USRFO87" localSheetId="0">#REF!</definedName>
    <definedName name="USRFO87">#REF!</definedName>
    <definedName name="USRFO88" localSheetId="16">#REF!</definedName>
    <definedName name="USRFO88" localSheetId="41">#REF!</definedName>
    <definedName name="USRFO88" localSheetId="46">#REF!</definedName>
    <definedName name="USRFO88" localSheetId="35">#REF!</definedName>
    <definedName name="USRFO88" localSheetId="29">#REF!</definedName>
    <definedName name="USRFO88" localSheetId="34">#REF!</definedName>
    <definedName name="USRFO88" localSheetId="39">#REF!</definedName>
    <definedName name="USRFO88" localSheetId="50">#REF!</definedName>
    <definedName name="USRFO88" localSheetId="51">#REF!</definedName>
    <definedName name="USRFO88" localSheetId="55">#REF!</definedName>
    <definedName name="USRFO88" localSheetId="56">#REF!</definedName>
    <definedName name="USRFO88" localSheetId="19">#REF!</definedName>
    <definedName name="USRFO88" localSheetId="26">#REF!</definedName>
    <definedName name="USRFO88" localSheetId="0">#REF!</definedName>
    <definedName name="USRFO88">#REF!</definedName>
    <definedName name="USrng" localSheetId="16">OFFSET(#REF!,0,0,COUNT(#REF!),1)</definedName>
    <definedName name="USrng" localSheetId="41">OFFSET(#REF!,0,0,COUNT(#REF!),1)</definedName>
    <definedName name="USrng" localSheetId="46">OFFSET(#REF!,0,0,COUNT(#REF!),1)</definedName>
    <definedName name="USrng" localSheetId="35">OFFSET(#REF!,0,0,COUNT(#REF!),1)</definedName>
    <definedName name="USrng" localSheetId="29">OFFSET(#REF!,0,0,COUNT(#REF!),1)</definedName>
    <definedName name="USrng" localSheetId="34">OFFSET(#REF!,0,0,COUNT(#REF!),1)</definedName>
    <definedName name="USrng" localSheetId="39">OFFSET(#REF!,0,0,COUNT(#REF!),1)</definedName>
    <definedName name="USrng" localSheetId="50">OFFSET(#REF!,0,0,COUNT(#REF!),1)</definedName>
    <definedName name="USrng" localSheetId="51">OFFSET(#REF!,0,0,COUNT(#REF!),1)</definedName>
    <definedName name="USrng" localSheetId="55">OFFSET(#REF!,0,0,COUNT(#REF!),1)</definedName>
    <definedName name="USrng" localSheetId="56">OFFSET(#REF!,0,0,COUNT(#REF!),1)</definedName>
    <definedName name="USrng" localSheetId="19">OFFSET(#REF!,0,0,COUNT(#REF!),1)</definedName>
    <definedName name="USrng" localSheetId="26">OFFSET(#REF!,0,0,COUNT(#REF!),1)</definedName>
    <definedName name="USrng" localSheetId="0">OFFSET(#REF!,0,0,COUNT(#REF!),1)</definedName>
    <definedName name="USrng">OFFSET(#REF!,0,0,COUNT(#REF!),1)</definedName>
    <definedName name="USSR" localSheetId="16">#REF!</definedName>
    <definedName name="USSR" localSheetId="25">#REF!</definedName>
    <definedName name="USSR" localSheetId="41">#REF!</definedName>
    <definedName name="USSR" localSheetId="46">#REF!</definedName>
    <definedName name="USSR" localSheetId="35">#REF!</definedName>
    <definedName name="USSR" localSheetId="29">#REF!</definedName>
    <definedName name="USSR" localSheetId="33">#REF!</definedName>
    <definedName name="USSR" localSheetId="34">#REF!</definedName>
    <definedName name="USSR" localSheetId="39">#REF!</definedName>
    <definedName name="USSR" localSheetId="50">#REF!</definedName>
    <definedName name="USSR" localSheetId="51">#REF!</definedName>
    <definedName name="USSR" localSheetId="55">#REF!</definedName>
    <definedName name="USSR" localSheetId="56">#REF!</definedName>
    <definedName name="USSR" localSheetId="69">#REF!</definedName>
    <definedName name="USSR" localSheetId="19">#REF!</definedName>
    <definedName name="USSR" localSheetId="26">#REF!</definedName>
    <definedName name="USSR" localSheetId="0">#REF!</definedName>
    <definedName name="USSR">#REF!</definedName>
    <definedName name="USTOT87" localSheetId="16">#REF!</definedName>
    <definedName name="USTOT87" localSheetId="41">#REF!</definedName>
    <definedName name="USTOT87" localSheetId="46">#REF!</definedName>
    <definedName name="USTOT87" localSheetId="35">#REF!</definedName>
    <definedName name="USTOT87" localSheetId="29">#REF!</definedName>
    <definedName name="USTOT87" localSheetId="34">#REF!</definedName>
    <definedName name="USTOT87" localSheetId="39">#REF!</definedName>
    <definedName name="USTOT87" localSheetId="50">#REF!</definedName>
    <definedName name="USTOT87" localSheetId="51">#REF!</definedName>
    <definedName name="USTOT87" localSheetId="55">#REF!</definedName>
    <definedName name="USTOT87" localSheetId="56">#REF!</definedName>
    <definedName name="USTOT87" localSheetId="19">#REF!</definedName>
    <definedName name="USTOT87" localSheetId="26">#REF!</definedName>
    <definedName name="USTOT87" localSheetId="0">#REF!</definedName>
    <definedName name="USTOT87">#REF!</definedName>
    <definedName name="USTOT88" localSheetId="16">#REF!</definedName>
    <definedName name="USTOT88" localSheetId="41">#REF!</definedName>
    <definedName name="USTOT88" localSheetId="46">#REF!</definedName>
    <definedName name="USTOT88" localSheetId="35">#REF!</definedName>
    <definedName name="USTOT88" localSheetId="29">#REF!</definedName>
    <definedName name="USTOT88" localSheetId="34">#REF!</definedName>
    <definedName name="USTOT88" localSheetId="39">#REF!</definedName>
    <definedName name="USTOT88" localSheetId="50">#REF!</definedName>
    <definedName name="USTOT88" localSheetId="51">#REF!</definedName>
    <definedName name="USTOT88" localSheetId="55">#REF!</definedName>
    <definedName name="USTOT88" localSheetId="56">#REF!</definedName>
    <definedName name="USTOT88" localSheetId="19">#REF!</definedName>
    <definedName name="USTOT88" localSheetId="26">#REF!</definedName>
    <definedName name="USTOT88" localSheetId="0">#REF!</definedName>
    <definedName name="USTOT88">#REF!</definedName>
    <definedName name="uu" localSheetId="15" hidden="1">{"Riqfin97",#N/A,FALSE,"Tran";"Riqfinpro",#N/A,FALSE,"Tran"}</definedName>
    <definedName name="uu" localSheetId="16" hidden="1">{"Riqfin97",#N/A,FALSE,"Tran";"Riqfinpro",#N/A,FALSE,"Tran"}</definedName>
    <definedName name="uu" localSheetId="23" hidden="1">{"Riqfin97",#N/A,FALSE,"Tran";"Riqfinpro",#N/A,FALSE,"Tran"}</definedName>
    <definedName name="uu" localSheetId="25" hidden="1">{"Riqfin97",#N/A,FALSE,"Tran";"Riqfinpro",#N/A,FALSE,"Tran"}</definedName>
    <definedName name="uu" localSheetId="41" hidden="1">{"Riqfin97",#N/A,FALSE,"Tran";"Riqfinpro",#N/A,FALSE,"Tran"}</definedName>
    <definedName name="uu" localSheetId="46" hidden="1">{"Riqfin97",#N/A,FALSE,"Tran";"Riqfinpro",#N/A,FALSE,"Tran"}</definedName>
    <definedName name="uu" localSheetId="7" hidden="1">{"Riqfin97",#N/A,FALSE,"Tran";"Riqfinpro",#N/A,FALSE,"Tran"}</definedName>
    <definedName name="uu" localSheetId="8" hidden="1">{"Riqfin97",#N/A,FALSE,"Tran";"Riqfinpro",#N/A,FALSE,"Tran"}</definedName>
    <definedName name="uu" localSheetId="35" hidden="1">{"Riqfin97",#N/A,FALSE,"Tran";"Riqfinpro",#N/A,FALSE,"Tran"}</definedName>
    <definedName name="uu" localSheetId="2" hidden="1">{"Riqfin97",#N/A,FALSE,"Tran";"Riqfinpro",#N/A,FALSE,"Tran"}</definedName>
    <definedName name="uu" localSheetId="28" hidden="1">{"Riqfin97",#N/A,FALSE,"Tran";"Riqfinpro",#N/A,FALSE,"Tran"}</definedName>
    <definedName name="uu" localSheetId="29" hidden="1">{"Riqfin97",#N/A,FALSE,"Tran";"Riqfinpro",#N/A,FALSE,"Tran"}</definedName>
    <definedName name="uu" localSheetId="30" hidden="1">{"Riqfin97",#N/A,FALSE,"Tran";"Riqfinpro",#N/A,FALSE,"Tran"}</definedName>
    <definedName name="uu" localSheetId="31" hidden="1">{"Riqfin97",#N/A,FALSE,"Tran";"Riqfinpro",#N/A,FALSE,"Tran"}</definedName>
    <definedName name="uu" localSheetId="32" hidden="1">{"Riqfin97",#N/A,FALSE,"Tran";"Riqfinpro",#N/A,FALSE,"Tran"}</definedName>
    <definedName name="uu" localSheetId="33" hidden="1">{"Riqfin97",#N/A,FALSE,"Tran";"Riqfinpro",#N/A,FALSE,"Tran"}</definedName>
    <definedName name="uu" localSheetId="34" hidden="1">{"Riqfin97",#N/A,FALSE,"Tran";"Riqfinpro",#N/A,FALSE,"Tran"}</definedName>
    <definedName name="uu" localSheetId="36" hidden="1">{"Riqfin97",#N/A,FALSE,"Tran";"Riqfinpro",#N/A,FALSE,"Tran"}</definedName>
    <definedName name="uu" localSheetId="39" hidden="1">{"Riqfin97",#N/A,FALSE,"Tran";"Riqfinpro",#N/A,FALSE,"Tran"}</definedName>
    <definedName name="uu" localSheetId="50" hidden="1">{"Riqfin97",#N/A,FALSE,"Tran";"Riqfinpro",#N/A,FALSE,"Tran"}</definedName>
    <definedName name="uu" localSheetId="51" hidden="1">{"Riqfin97",#N/A,FALSE,"Tran";"Riqfinpro",#N/A,FALSE,"Tran"}</definedName>
    <definedName name="uu" localSheetId="52" hidden="1">{"Riqfin97",#N/A,FALSE,"Tran";"Riqfinpro",#N/A,FALSE,"Tran"}</definedName>
    <definedName name="uu" localSheetId="53" hidden="1">{"Riqfin97",#N/A,FALSE,"Tran";"Riqfinpro",#N/A,FALSE,"Tran"}</definedName>
    <definedName name="uu" localSheetId="54" hidden="1">{"Riqfin97",#N/A,FALSE,"Tran";"Riqfinpro",#N/A,FALSE,"Tran"}</definedName>
    <definedName name="uu" localSheetId="55" hidden="1">{"Riqfin97",#N/A,FALSE,"Tran";"Riqfinpro",#N/A,FALSE,"Tran"}</definedName>
    <definedName name="uu" localSheetId="56" hidden="1">{"Riqfin97",#N/A,FALSE,"Tran";"Riqfinpro",#N/A,FALSE,"Tran"}</definedName>
    <definedName name="uu" localSheetId="69" hidden="1">{"Riqfin97",#N/A,FALSE,"Tran";"Riqfinpro",#N/A,FALSE,"Tran"}</definedName>
    <definedName name="uu" localSheetId="70" hidden="1">{"Riqfin97",#N/A,FALSE,"Tran";"Riqfinpro",#N/A,FALSE,"Tran"}</definedName>
    <definedName name="uu" localSheetId="19" hidden="1">{"Riqfin97",#N/A,FALSE,"Tran";"Riqfinpro",#N/A,FALSE,"Tran"}</definedName>
    <definedName name="uu" localSheetId="22" hidden="1">{"Riqfin97",#N/A,FALSE,"Tran";"Riqfinpro",#N/A,FALSE,"Tran"}</definedName>
    <definedName name="uu" localSheetId="24" hidden="1">{"Riqfin97",#N/A,FALSE,"Tran";"Riqfinpro",#N/A,FALSE,"Tran"}</definedName>
    <definedName name="uu" localSheetId="26" hidden="1">{"Riqfin97",#N/A,FALSE,"Tran";"Riqfinpro",#N/A,FALSE,"Tran"}</definedName>
    <definedName name="uu" localSheetId="27" hidden="1">{"Riqfin97",#N/A,FALSE,"Tran";"Riqfinpro",#N/A,FALSE,"Tran"}</definedName>
    <definedName name="uu" localSheetId="0" hidden="1">{"Riqfin97",#N/A,FALSE,"Tran";"Riqfinpro",#N/A,FALSE,"Tran"}</definedName>
    <definedName name="uu" hidden="1">{"Riqfin97",#N/A,FALSE,"Tran";"Riqfinpro",#N/A,FALSE,"Tran"}</definedName>
    <definedName name="uuu" localSheetId="15" hidden="1">{"Main Economic Indicators",#N/A,FALSE,"C"}</definedName>
    <definedName name="uuu" localSheetId="16" hidden="1">{"Riqfin97",#N/A,FALSE,"Tran";"Riqfinpro",#N/A,FALSE,"Tran"}</definedName>
    <definedName name="uuu" localSheetId="23" hidden="1">{"Riqfin97",#N/A,FALSE,"Tran";"Riqfinpro",#N/A,FALSE,"Tran"}</definedName>
    <definedName name="uuu" localSheetId="25" hidden="1">{"Riqfin97",#N/A,FALSE,"Tran";"Riqfinpro",#N/A,FALSE,"Tran"}</definedName>
    <definedName name="uuu" localSheetId="41" hidden="1">{"Riqfin97",#N/A,FALSE,"Tran";"Riqfinpro",#N/A,FALSE,"Tran"}</definedName>
    <definedName name="uuu" localSheetId="46" hidden="1">{"Riqfin97",#N/A,FALSE,"Tran";"Riqfinpro",#N/A,FALSE,"Tran"}</definedName>
    <definedName name="uuu" localSheetId="7" hidden="1">{"Riqfin97",#N/A,FALSE,"Tran";"Riqfinpro",#N/A,FALSE,"Tran"}</definedName>
    <definedName name="uuu" localSheetId="8" hidden="1">{"Riqfin97",#N/A,FALSE,"Tran";"Riqfinpro",#N/A,FALSE,"Tran"}</definedName>
    <definedName name="uuu" localSheetId="35" hidden="1">{"Riqfin97",#N/A,FALSE,"Tran";"Riqfinpro",#N/A,FALSE,"Tran"}</definedName>
    <definedName name="uuu" localSheetId="2" hidden="1">{"Riqfin97",#N/A,FALSE,"Tran";"Riqfinpro",#N/A,FALSE,"Tran"}</definedName>
    <definedName name="uuu" localSheetId="28" hidden="1">{"Riqfin97",#N/A,FALSE,"Tran";"Riqfinpro",#N/A,FALSE,"Tran"}</definedName>
    <definedName name="uuu" localSheetId="29" hidden="1">{"Riqfin97",#N/A,FALSE,"Tran";"Riqfinpro",#N/A,FALSE,"Tran"}</definedName>
    <definedName name="uuu" localSheetId="30" hidden="1">{"Riqfin97",#N/A,FALSE,"Tran";"Riqfinpro",#N/A,FALSE,"Tran"}</definedName>
    <definedName name="uuu" localSheetId="31" hidden="1">{"Riqfin97",#N/A,FALSE,"Tran";"Riqfinpro",#N/A,FALSE,"Tran"}</definedName>
    <definedName name="uuu" localSheetId="32" hidden="1">{"Riqfin97",#N/A,FALSE,"Tran";"Riqfinpro",#N/A,FALSE,"Tran"}</definedName>
    <definedName name="uuu" localSheetId="33" hidden="1">{"Riqfin97",#N/A,FALSE,"Tran";"Riqfinpro",#N/A,FALSE,"Tran"}</definedName>
    <definedName name="uuu" localSheetId="34" hidden="1">{"Riqfin97",#N/A,FALSE,"Tran";"Riqfinpro",#N/A,FALSE,"Tran"}</definedName>
    <definedName name="uuu" localSheetId="36" hidden="1">{"Riqfin97",#N/A,FALSE,"Tran";"Riqfinpro",#N/A,FALSE,"Tran"}</definedName>
    <definedName name="uuu" localSheetId="39" hidden="1">{"Riqfin97",#N/A,FALSE,"Tran";"Riqfinpro",#N/A,FALSE,"Tran"}</definedName>
    <definedName name="uuu" localSheetId="50" hidden="1">{"Riqfin97",#N/A,FALSE,"Tran";"Riqfinpro",#N/A,FALSE,"Tran"}</definedName>
    <definedName name="uuu" localSheetId="51" hidden="1">{"Riqfin97",#N/A,FALSE,"Tran";"Riqfinpro",#N/A,FALSE,"Tran"}</definedName>
    <definedName name="uuu" localSheetId="52" hidden="1">{"Riqfin97",#N/A,FALSE,"Tran";"Riqfinpro",#N/A,FALSE,"Tran"}</definedName>
    <definedName name="uuu" localSheetId="53" hidden="1">{"Riqfin97",#N/A,FALSE,"Tran";"Riqfinpro",#N/A,FALSE,"Tran"}</definedName>
    <definedName name="uuu" localSheetId="54" hidden="1">{"Riqfin97",#N/A,FALSE,"Tran";"Riqfinpro",#N/A,FALSE,"Tran"}</definedName>
    <definedName name="uuu" localSheetId="55" hidden="1">{"Riqfin97",#N/A,FALSE,"Tran";"Riqfinpro",#N/A,FALSE,"Tran"}</definedName>
    <definedName name="uuu" localSheetId="56" hidden="1">{"Riqfin97",#N/A,FALSE,"Tran";"Riqfinpro",#N/A,FALSE,"Tran"}</definedName>
    <definedName name="uuu" localSheetId="69" hidden="1">{"Riqfin97",#N/A,FALSE,"Tran";"Riqfinpro",#N/A,FALSE,"Tran"}</definedName>
    <definedName name="uuu" localSheetId="70" hidden="1">{"Riqfin97",#N/A,FALSE,"Tran";"Riqfinpro",#N/A,FALSE,"Tran"}</definedName>
    <definedName name="uuu" localSheetId="19" hidden="1">{"Riqfin97",#N/A,FALSE,"Tran";"Riqfinpro",#N/A,FALSE,"Tran"}</definedName>
    <definedName name="uuu" localSheetId="22" hidden="1">{"Riqfin97",#N/A,FALSE,"Tran";"Riqfinpro",#N/A,FALSE,"Tran"}</definedName>
    <definedName name="uuu" localSheetId="24" hidden="1">{"Riqfin97",#N/A,FALSE,"Tran";"Riqfinpro",#N/A,FALSE,"Tran"}</definedName>
    <definedName name="uuu" localSheetId="26" hidden="1">{"Riqfin97",#N/A,FALSE,"Tran";"Riqfinpro",#N/A,FALSE,"Tran"}</definedName>
    <definedName name="uuu" localSheetId="27" hidden="1">{"Riqfin97",#N/A,FALSE,"Tran";"Riqfinpro",#N/A,FALSE,"Tran"}</definedName>
    <definedName name="uuu" localSheetId="0" hidden="1">{"Riqfin97",#N/A,FALSE,"Tran";"Riqfinpro",#N/A,FALSE,"Tran"}</definedName>
    <definedName name="uuu" hidden="1">{"Riqfin97",#N/A,FALSE,"Tran";"Riqfinpro",#N/A,FALSE,"Tran"}</definedName>
    <definedName name="uuuuu" localSheetId="16">'[207]Quarterly Raw Data'!#REF!</definedName>
    <definedName name="uuuuu" localSheetId="36">#REF!</definedName>
    <definedName name="uuuuu" localSheetId="70">#REF!</definedName>
    <definedName name="uuuuu">'[207]Quarterly Raw Data'!#REF!</definedName>
    <definedName name="uuuuuu" localSheetId="15" hidden="1">{"Riqfin97",#N/A,FALSE,"Tran";"Riqfinpro",#N/A,FALSE,"Tran"}</definedName>
    <definedName name="uuuuuu" localSheetId="16" hidden="1">{"Riqfin97",#N/A,FALSE,"Tran";"Riqfinpro",#N/A,FALSE,"Tran"}</definedName>
    <definedName name="uuuuuu" localSheetId="23" hidden="1">{"Riqfin97",#N/A,FALSE,"Tran";"Riqfinpro",#N/A,FALSE,"Tran"}</definedName>
    <definedName name="uuuuuu" localSheetId="25" hidden="1">{"Riqfin97",#N/A,FALSE,"Tran";"Riqfinpro",#N/A,FALSE,"Tran"}</definedName>
    <definedName name="uuuuuu" localSheetId="41" hidden="1">{"Riqfin97",#N/A,FALSE,"Tran";"Riqfinpro",#N/A,FALSE,"Tran"}</definedName>
    <definedName name="uuuuuu" localSheetId="46" hidden="1">{"Riqfin97",#N/A,FALSE,"Tran";"Riqfinpro",#N/A,FALSE,"Tran"}</definedName>
    <definedName name="uuuuuu" localSheetId="7" hidden="1">{"Riqfin97",#N/A,FALSE,"Tran";"Riqfinpro",#N/A,FALSE,"Tran"}</definedName>
    <definedName name="uuuuuu" localSheetId="8" hidden="1">{"Riqfin97",#N/A,FALSE,"Tran";"Riqfinpro",#N/A,FALSE,"Tran"}</definedName>
    <definedName name="uuuuuu" localSheetId="35" hidden="1">{"Riqfin97",#N/A,FALSE,"Tran";"Riqfinpro",#N/A,FALSE,"Tran"}</definedName>
    <definedName name="uuuuuu" localSheetId="2" hidden="1">{"Riqfin97",#N/A,FALSE,"Tran";"Riqfinpro",#N/A,FALSE,"Tran"}</definedName>
    <definedName name="uuuuuu" localSheetId="28" hidden="1">{"Riqfin97",#N/A,FALSE,"Tran";"Riqfinpro",#N/A,FALSE,"Tran"}</definedName>
    <definedName name="uuuuuu" localSheetId="29" hidden="1">{"Riqfin97",#N/A,FALSE,"Tran";"Riqfinpro",#N/A,FALSE,"Tran"}</definedName>
    <definedName name="uuuuuu" localSheetId="30" hidden="1">{"Riqfin97",#N/A,FALSE,"Tran";"Riqfinpro",#N/A,FALSE,"Tran"}</definedName>
    <definedName name="uuuuuu" localSheetId="31" hidden="1">{"Riqfin97",#N/A,FALSE,"Tran";"Riqfinpro",#N/A,FALSE,"Tran"}</definedName>
    <definedName name="uuuuuu" localSheetId="32" hidden="1">{"Riqfin97",#N/A,FALSE,"Tran";"Riqfinpro",#N/A,FALSE,"Tran"}</definedName>
    <definedName name="uuuuuu" localSheetId="33" hidden="1">{"Riqfin97",#N/A,FALSE,"Tran";"Riqfinpro",#N/A,FALSE,"Tran"}</definedName>
    <definedName name="uuuuuu" localSheetId="34" hidden="1">{"Riqfin97",#N/A,FALSE,"Tran";"Riqfinpro",#N/A,FALSE,"Tran"}</definedName>
    <definedName name="uuuuuu" localSheetId="36" hidden="1">{"Riqfin97",#N/A,FALSE,"Tran";"Riqfinpro",#N/A,FALSE,"Tran"}</definedName>
    <definedName name="uuuuuu" localSheetId="39" hidden="1">{"Riqfin97",#N/A,FALSE,"Tran";"Riqfinpro",#N/A,FALSE,"Tran"}</definedName>
    <definedName name="uuuuuu" localSheetId="50" hidden="1">{"Riqfin97",#N/A,FALSE,"Tran";"Riqfinpro",#N/A,FALSE,"Tran"}</definedName>
    <definedName name="uuuuuu" localSheetId="51" hidden="1">{"Riqfin97",#N/A,FALSE,"Tran";"Riqfinpro",#N/A,FALSE,"Tran"}</definedName>
    <definedName name="uuuuuu" localSheetId="52" hidden="1">{"Riqfin97",#N/A,FALSE,"Tran";"Riqfinpro",#N/A,FALSE,"Tran"}</definedName>
    <definedName name="uuuuuu" localSheetId="53" hidden="1">{"Riqfin97",#N/A,FALSE,"Tran";"Riqfinpro",#N/A,FALSE,"Tran"}</definedName>
    <definedName name="uuuuuu" localSheetId="54" hidden="1">{"Riqfin97",#N/A,FALSE,"Tran";"Riqfinpro",#N/A,FALSE,"Tran"}</definedName>
    <definedName name="uuuuuu" localSheetId="55" hidden="1">{"Riqfin97",#N/A,FALSE,"Tran";"Riqfinpro",#N/A,FALSE,"Tran"}</definedName>
    <definedName name="uuuuuu" localSheetId="56" hidden="1">{"Riqfin97",#N/A,FALSE,"Tran";"Riqfinpro",#N/A,FALSE,"Tran"}</definedName>
    <definedName name="uuuuuu" localSheetId="69" hidden="1">{"Riqfin97",#N/A,FALSE,"Tran";"Riqfinpro",#N/A,FALSE,"Tran"}</definedName>
    <definedName name="uuuuuu" localSheetId="70" hidden="1">{"Riqfin97",#N/A,FALSE,"Tran";"Riqfinpro",#N/A,FALSE,"Tran"}</definedName>
    <definedName name="uuuuuu" localSheetId="19" hidden="1">{"Riqfin97",#N/A,FALSE,"Tran";"Riqfinpro",#N/A,FALSE,"Tran"}</definedName>
    <definedName name="uuuuuu" localSheetId="22" hidden="1">{"Riqfin97",#N/A,FALSE,"Tran";"Riqfinpro",#N/A,FALSE,"Tran"}</definedName>
    <definedName name="uuuuuu" localSheetId="24" hidden="1">{"Riqfin97",#N/A,FALSE,"Tran";"Riqfinpro",#N/A,FALSE,"Tran"}</definedName>
    <definedName name="uuuuuu" localSheetId="26" hidden="1">{"Riqfin97",#N/A,FALSE,"Tran";"Riqfinpro",#N/A,FALSE,"Tran"}</definedName>
    <definedName name="uuuuuu" localSheetId="27" hidden="1">{"Riqfin97",#N/A,FALSE,"Tran";"Riqfinpro",#N/A,FALSE,"Tran"}</definedName>
    <definedName name="uuuuuu" localSheetId="0" hidden="1">{"Riqfin97",#N/A,FALSE,"Tran";"Riqfinpro",#N/A,FALSE,"Tran"}</definedName>
    <definedName name="uuuuuu" hidden="1">{"Riqfin97",#N/A,FALSE,"Tran";"Riqfinpro",#N/A,FALSE,"Tran"}</definedName>
    <definedName name="v">#N/A</definedName>
    <definedName name="VALID_FORMATS" localSheetId="16">#REF!</definedName>
    <definedName name="VALID_FORMATS" localSheetId="25">#REF!</definedName>
    <definedName name="VALID_FORMATS" localSheetId="41">#REF!</definedName>
    <definedName name="VALID_FORMATS" localSheetId="46">#REF!</definedName>
    <definedName name="VALID_FORMATS" localSheetId="35">#REF!</definedName>
    <definedName name="VALID_FORMATS" localSheetId="29">#REF!</definedName>
    <definedName name="VALID_FORMATS" localSheetId="33">#REF!</definedName>
    <definedName name="VALID_FORMATS" localSheetId="34">#REF!</definedName>
    <definedName name="VALID_FORMATS" localSheetId="39">#REF!</definedName>
    <definedName name="VALID_FORMATS" localSheetId="50">#REF!</definedName>
    <definedName name="VALID_FORMATS" localSheetId="51">#REF!</definedName>
    <definedName name="VALID_FORMATS" localSheetId="55">#REF!</definedName>
    <definedName name="VALID_FORMATS" localSheetId="56">#REF!</definedName>
    <definedName name="VALID_FORMATS" localSheetId="69">#REF!</definedName>
    <definedName name="VALID_FORMATS" localSheetId="19">#REF!</definedName>
    <definedName name="VALID_FORMATS" localSheetId="26">#REF!</definedName>
    <definedName name="VALID_FORMATS" localSheetId="0">#REF!</definedName>
    <definedName name="VALID_FORMATS">#REF!</definedName>
    <definedName name="VenceHoy" localSheetId="16">#REF!</definedName>
    <definedName name="VenceHoy" localSheetId="41">#REF!</definedName>
    <definedName name="VenceHoy" localSheetId="46">#REF!</definedName>
    <definedName name="VenceHoy" localSheetId="35">#REF!</definedName>
    <definedName name="VenceHoy" localSheetId="29">#REF!</definedName>
    <definedName name="VenceHoy" localSheetId="34">#REF!</definedName>
    <definedName name="VenceHoy" localSheetId="39">#REF!</definedName>
    <definedName name="VenceHoy" localSheetId="55">#REF!</definedName>
    <definedName name="VenceHoy" localSheetId="56">#REF!</definedName>
    <definedName name="VenceHoy" localSheetId="19">#REF!</definedName>
    <definedName name="VenceHoy" localSheetId="26">#REF!</definedName>
    <definedName name="VenceHoy" localSheetId="0">#REF!</definedName>
    <definedName name="VenceHoy">#REF!</definedName>
    <definedName name="venci" localSheetId="16">#REF!</definedName>
    <definedName name="venci" localSheetId="41">#REF!</definedName>
    <definedName name="venci" localSheetId="46">#REF!</definedName>
    <definedName name="venci" localSheetId="35">#REF!</definedName>
    <definedName name="venci" localSheetId="34">#REF!</definedName>
    <definedName name="venci" localSheetId="39">#REF!</definedName>
    <definedName name="venci" localSheetId="19">#REF!</definedName>
    <definedName name="venci" localSheetId="26">#REF!</definedName>
    <definedName name="venci" localSheetId="0">#REF!</definedName>
    <definedName name="venci">#REF!</definedName>
    <definedName name="venci2000" localSheetId="16">#REF!</definedName>
    <definedName name="venci2000" localSheetId="41">#REF!</definedName>
    <definedName name="venci2000" localSheetId="46">#REF!</definedName>
    <definedName name="venci2000" localSheetId="35">#REF!</definedName>
    <definedName name="venci2000" localSheetId="34">#REF!</definedName>
    <definedName name="venci2000" localSheetId="39">#REF!</definedName>
    <definedName name="venci2000" localSheetId="19">#REF!</definedName>
    <definedName name="venci2000" localSheetId="26">#REF!</definedName>
    <definedName name="venci2000" localSheetId="0">#REF!</definedName>
    <definedName name="venci2000">#REF!</definedName>
    <definedName name="venci2001" localSheetId="16">#REF!</definedName>
    <definedName name="venci2001" localSheetId="41">#REF!</definedName>
    <definedName name="venci2001" localSheetId="46">#REF!</definedName>
    <definedName name="venci2001" localSheetId="35">#REF!</definedName>
    <definedName name="venci2001" localSheetId="34">#REF!</definedName>
    <definedName name="venci2001" localSheetId="39">#REF!</definedName>
    <definedName name="venci2001" localSheetId="19">#REF!</definedName>
    <definedName name="venci2001" localSheetId="26">#REF!</definedName>
    <definedName name="venci2001" localSheetId="0">#REF!</definedName>
    <definedName name="venci2001">#REF!</definedName>
    <definedName name="venci2002" localSheetId="16">#REF!</definedName>
    <definedName name="venci2002" localSheetId="41">#REF!</definedName>
    <definedName name="venci2002" localSheetId="46">#REF!</definedName>
    <definedName name="venci2002" localSheetId="35">#REF!</definedName>
    <definedName name="venci2002" localSheetId="34">#REF!</definedName>
    <definedName name="venci2002" localSheetId="39">#REF!</definedName>
    <definedName name="venci2002" localSheetId="19">#REF!</definedName>
    <definedName name="venci2002" localSheetId="26">#REF!</definedName>
    <definedName name="venci2002" localSheetId="0">#REF!</definedName>
    <definedName name="venci2002">#REF!</definedName>
    <definedName name="venci2003" localSheetId="16">#REF!</definedName>
    <definedName name="venci2003" localSheetId="41">#REF!</definedName>
    <definedName name="venci2003" localSheetId="46">#REF!</definedName>
    <definedName name="venci2003" localSheetId="35">#REF!</definedName>
    <definedName name="venci2003" localSheetId="34">#REF!</definedName>
    <definedName name="venci2003" localSheetId="39">#REF!</definedName>
    <definedName name="venci2003" localSheetId="19">#REF!</definedName>
    <definedName name="venci2003" localSheetId="26">#REF!</definedName>
    <definedName name="venci2003" localSheetId="0">#REF!</definedName>
    <definedName name="venci2003">#REF!</definedName>
    <definedName name="venci98" localSheetId="16">[29]Programa!#REF!</definedName>
    <definedName name="venci98" localSheetId="35">[29]Programa!#REF!</definedName>
    <definedName name="venci98" localSheetId="36">#REF!</definedName>
    <definedName name="venci98" localSheetId="56">[30]Programa!#REF!</definedName>
    <definedName name="venci98" localSheetId="70">#REF!</definedName>
    <definedName name="venci98" localSheetId="26">[29]Programa!#REF!</definedName>
    <definedName name="venci98">[29]Programa!#REF!</definedName>
    <definedName name="venci98j" localSheetId="16">[29]Programa!#REF!</definedName>
    <definedName name="venci98j" localSheetId="35">[29]Programa!#REF!</definedName>
    <definedName name="venci98j" localSheetId="36">#REF!</definedName>
    <definedName name="venci98j" localSheetId="56">[30]Programa!#REF!</definedName>
    <definedName name="venci98j" localSheetId="70">#REF!</definedName>
    <definedName name="venci98j" localSheetId="26">[29]Programa!#REF!</definedName>
    <definedName name="venci98j">[29]Programa!#REF!</definedName>
    <definedName name="venci98s" localSheetId="16">#REF!</definedName>
    <definedName name="venci98s" localSheetId="25">#REF!</definedName>
    <definedName name="venci98s" localSheetId="41">#REF!</definedName>
    <definedName name="venci98s" localSheetId="46">#REF!</definedName>
    <definedName name="venci98s" localSheetId="35">#REF!</definedName>
    <definedName name="venci98s" localSheetId="34">#REF!</definedName>
    <definedName name="venci98s" localSheetId="39">#REF!</definedName>
    <definedName name="venci98s" localSheetId="56">#REF!</definedName>
    <definedName name="venci98s" localSheetId="69">#REF!</definedName>
    <definedName name="venci98s" localSheetId="19">#REF!</definedName>
    <definedName name="venci98s" localSheetId="26">#REF!</definedName>
    <definedName name="venci98s" localSheetId="0">#REF!</definedName>
    <definedName name="venci98s">#REF!</definedName>
    <definedName name="venci99" localSheetId="16">#REF!</definedName>
    <definedName name="venci99" localSheetId="41">#REF!</definedName>
    <definedName name="venci99" localSheetId="46">#REF!</definedName>
    <definedName name="venci99" localSheetId="35">#REF!</definedName>
    <definedName name="venci99" localSheetId="34">#REF!</definedName>
    <definedName name="venci99" localSheetId="39">#REF!</definedName>
    <definedName name="venci99" localSheetId="56">#REF!</definedName>
    <definedName name="venci99" localSheetId="19">#REF!</definedName>
    <definedName name="venci99" localSheetId="26">#REF!</definedName>
    <definedName name="venci99" localSheetId="0">#REF!</definedName>
    <definedName name="venci99">#REF!</definedName>
    <definedName name="VENEZU" localSheetId="15">#REF!</definedName>
    <definedName name="VENEZU" localSheetId="16">#REF!</definedName>
    <definedName name="VENEZU" localSheetId="41">#REF!</definedName>
    <definedName name="VENEZU" localSheetId="46">#REF!</definedName>
    <definedName name="VENEZU" localSheetId="35">#REF!</definedName>
    <definedName name="VENEZU" localSheetId="29">#REF!</definedName>
    <definedName name="VENEZU" localSheetId="34">#REF!</definedName>
    <definedName name="VENEZU" localSheetId="36">#N/A</definedName>
    <definedName name="VENEZU" localSheetId="39">#REF!</definedName>
    <definedName name="VENEZU" localSheetId="50">#REF!</definedName>
    <definedName name="VENEZU" localSheetId="51">#REF!</definedName>
    <definedName name="VENEZU" localSheetId="55">#REF!</definedName>
    <definedName name="VENEZU" localSheetId="56">#REF!</definedName>
    <definedName name="VENEZU" localSheetId="19">#REF!</definedName>
    <definedName name="VENEZU" localSheetId="26">#REF!</definedName>
    <definedName name="VENEZU" localSheetId="0">#REF!</definedName>
    <definedName name="VENEZU">#REF!</definedName>
    <definedName name="VENEZUELA">"bANCOS"</definedName>
    <definedName name="VIAAEREA" localSheetId="16">#REF!</definedName>
    <definedName name="VIAAEREA" localSheetId="25">#REF!</definedName>
    <definedName name="VIAAEREA" localSheetId="41">#REF!</definedName>
    <definedName name="VIAAEREA" localSheetId="46">#REF!</definedName>
    <definedName name="VIAAEREA" localSheetId="35">#REF!</definedName>
    <definedName name="VIAAEREA" localSheetId="29">#REF!</definedName>
    <definedName name="VIAAEREA" localSheetId="34">#REF!</definedName>
    <definedName name="VIAAEREA" localSheetId="39">#REF!</definedName>
    <definedName name="VIAAEREA" localSheetId="55">#REF!</definedName>
    <definedName name="VIAAEREA" localSheetId="56">#REF!</definedName>
    <definedName name="VIAAEREA" localSheetId="69">#REF!</definedName>
    <definedName name="VIAAEREA" localSheetId="19">#REF!</definedName>
    <definedName name="VIAAEREA" localSheetId="26">#REF!</definedName>
    <definedName name="VIAAEREA" localSheetId="0">#REF!</definedName>
    <definedName name="VIAAEREA">#REF!</definedName>
    <definedName name="volume_trade" localSheetId="16">#REF!</definedName>
    <definedName name="volume_trade" localSheetId="41">#REF!</definedName>
    <definedName name="volume_trade" localSheetId="46">#REF!</definedName>
    <definedName name="volume_trade" localSheetId="35">#REF!</definedName>
    <definedName name="volume_trade" localSheetId="34">#REF!</definedName>
    <definedName name="volume_trade" localSheetId="39">#REF!</definedName>
    <definedName name="volume_trade" localSheetId="19">#REF!</definedName>
    <definedName name="volume_trade" localSheetId="26">#REF!</definedName>
    <definedName name="volume_trade" localSheetId="0">#REF!</definedName>
    <definedName name="volume_trade">#REF!</definedName>
    <definedName name="VTITLES" localSheetId="16">#REF!</definedName>
    <definedName name="VTITLES" localSheetId="41">#REF!</definedName>
    <definedName name="VTITLES" localSheetId="46">#REF!</definedName>
    <definedName name="VTITLES" localSheetId="35">#REF!</definedName>
    <definedName name="VTITLES" localSheetId="29">#REF!</definedName>
    <definedName name="VTITLES" localSheetId="34">#REF!</definedName>
    <definedName name="VTITLES" localSheetId="39">#REF!</definedName>
    <definedName name="VTITLES" localSheetId="56">#REF!</definedName>
    <definedName name="VTITLES" localSheetId="19">#REF!</definedName>
    <definedName name="VTITLES" localSheetId="26">#REF!</definedName>
    <definedName name="VTITLES" localSheetId="0">#REF!</definedName>
    <definedName name="VTITLES">#REF!</definedName>
    <definedName name="vv" localSheetId="15" hidden="1">{"Tab1",#N/A,FALSE,"P";"Tab2",#N/A,FALSE,"P"}</definedName>
    <definedName name="vv" localSheetId="16" hidden="1">{"Tab1",#N/A,FALSE,"P";"Tab2",#N/A,FALSE,"P"}</definedName>
    <definedName name="vv" localSheetId="23" hidden="1">{"Tab1",#N/A,FALSE,"P";"Tab2",#N/A,FALSE,"P"}</definedName>
    <definedName name="vv" localSheetId="25" hidden="1">{"Tab1",#N/A,FALSE,"P";"Tab2",#N/A,FALSE,"P"}</definedName>
    <definedName name="vv" localSheetId="41" hidden="1">{"Tab1",#N/A,FALSE,"P";"Tab2",#N/A,FALSE,"P"}</definedName>
    <definedName name="vv" localSheetId="46" hidden="1">{"Tab1",#N/A,FALSE,"P";"Tab2",#N/A,FALSE,"P"}</definedName>
    <definedName name="vv" localSheetId="7" hidden="1">{"Tab1",#N/A,FALSE,"P";"Tab2",#N/A,FALSE,"P"}</definedName>
    <definedName name="vv" localSheetId="8" hidden="1">{"Tab1",#N/A,FALSE,"P";"Tab2",#N/A,FALSE,"P"}</definedName>
    <definedName name="vv" localSheetId="35" hidden="1">{"Tab1",#N/A,FALSE,"P";"Tab2",#N/A,FALSE,"P"}</definedName>
    <definedName name="vv" localSheetId="2" hidden="1">{"Tab1",#N/A,FALSE,"P";"Tab2",#N/A,FALSE,"P"}</definedName>
    <definedName name="vv" localSheetId="28" hidden="1">{"Tab1",#N/A,FALSE,"P";"Tab2",#N/A,FALSE,"P"}</definedName>
    <definedName name="vv" localSheetId="29" hidden="1">{"Tab1",#N/A,FALSE,"P";"Tab2",#N/A,FALSE,"P"}</definedName>
    <definedName name="vv" localSheetId="30" hidden="1">{"Tab1",#N/A,FALSE,"P";"Tab2",#N/A,FALSE,"P"}</definedName>
    <definedName name="vv" localSheetId="31" hidden="1">{"Tab1",#N/A,FALSE,"P";"Tab2",#N/A,FALSE,"P"}</definedName>
    <definedName name="vv" localSheetId="32" hidden="1">{"Tab1",#N/A,FALSE,"P";"Tab2",#N/A,FALSE,"P"}</definedName>
    <definedName name="vv" localSheetId="33" hidden="1">{"Tab1",#N/A,FALSE,"P";"Tab2",#N/A,FALSE,"P"}</definedName>
    <definedName name="vv" localSheetId="34" hidden="1">{"Tab1",#N/A,FALSE,"P";"Tab2",#N/A,FALSE,"P"}</definedName>
    <definedName name="vv" localSheetId="36" hidden="1">{"Tab1",#N/A,FALSE,"P";"Tab2",#N/A,FALSE,"P"}</definedName>
    <definedName name="vv" localSheetId="39" hidden="1">{"Tab1",#N/A,FALSE,"P";"Tab2",#N/A,FALSE,"P"}</definedName>
    <definedName name="vv" localSheetId="50" hidden="1">{"Tab1",#N/A,FALSE,"P";"Tab2",#N/A,FALSE,"P"}</definedName>
    <definedName name="vv" localSheetId="51" hidden="1">{"Tab1",#N/A,FALSE,"P";"Tab2",#N/A,FALSE,"P"}</definedName>
    <definedName name="vv" localSheetId="52" hidden="1">{"Tab1",#N/A,FALSE,"P";"Tab2",#N/A,FALSE,"P"}</definedName>
    <definedName name="vv" localSheetId="53" hidden="1">{"Tab1",#N/A,FALSE,"P";"Tab2",#N/A,FALSE,"P"}</definedName>
    <definedName name="vv" localSheetId="54" hidden="1">{"Tab1",#N/A,FALSE,"P";"Tab2",#N/A,FALSE,"P"}</definedName>
    <definedName name="vv" localSheetId="55" hidden="1">{"Tab1",#N/A,FALSE,"P";"Tab2",#N/A,FALSE,"P"}</definedName>
    <definedName name="vv" localSheetId="56" hidden="1">{"Tab1",#N/A,FALSE,"P";"Tab2",#N/A,FALSE,"P"}</definedName>
    <definedName name="vv" localSheetId="69" hidden="1">{"Tab1",#N/A,FALSE,"P";"Tab2",#N/A,FALSE,"P"}</definedName>
    <definedName name="vv" localSheetId="70" hidden="1">{"Tab1",#N/A,FALSE,"P";"Tab2",#N/A,FALSE,"P"}</definedName>
    <definedName name="vv" localSheetId="19" hidden="1">{"Tab1",#N/A,FALSE,"P";"Tab2",#N/A,FALSE,"P"}</definedName>
    <definedName name="vv" localSheetId="22" hidden="1">{"Tab1",#N/A,FALSE,"P";"Tab2",#N/A,FALSE,"P"}</definedName>
    <definedName name="vv" localSheetId="24" hidden="1">{"Tab1",#N/A,FALSE,"P";"Tab2",#N/A,FALSE,"P"}</definedName>
    <definedName name="vv" localSheetId="26" hidden="1">{"Tab1",#N/A,FALSE,"P";"Tab2",#N/A,FALSE,"P"}</definedName>
    <definedName name="vv" localSheetId="27" hidden="1">{"Tab1",#N/A,FALSE,"P";"Tab2",#N/A,FALSE,"P"}</definedName>
    <definedName name="vv" localSheetId="0" hidden="1">{"Tab1",#N/A,FALSE,"P";"Tab2",#N/A,FALSE,"P"}</definedName>
    <definedName name="vv" hidden="1">{"Tab1",#N/A,FALSE,"P";"Tab2",#N/A,FALSE,"P"}</definedName>
    <definedName name="vvv" localSheetId="15" hidden="1">{"Tab1",#N/A,FALSE,"P";"Tab2",#N/A,FALSE,"P"}</definedName>
    <definedName name="vvv" localSheetId="16" hidden="1">{"Tab1",#N/A,FALSE,"P";"Tab2",#N/A,FALSE,"P"}</definedName>
    <definedName name="vvv" localSheetId="23" hidden="1">{"Tab1",#N/A,FALSE,"P";"Tab2",#N/A,FALSE,"P"}</definedName>
    <definedName name="vvv" localSheetId="25" hidden="1">{"Tab1",#N/A,FALSE,"P";"Tab2",#N/A,FALSE,"P"}</definedName>
    <definedName name="vvv" localSheetId="41" hidden="1">{"Tab1",#N/A,FALSE,"P";"Tab2",#N/A,FALSE,"P"}</definedName>
    <definedName name="vvv" localSheetId="46" hidden="1">{"Tab1",#N/A,FALSE,"P";"Tab2",#N/A,FALSE,"P"}</definedName>
    <definedName name="vvv" localSheetId="7" hidden="1">{"Tab1",#N/A,FALSE,"P";"Tab2",#N/A,FALSE,"P"}</definedName>
    <definedName name="vvv" localSheetId="8" hidden="1">{"Tab1",#N/A,FALSE,"P";"Tab2",#N/A,FALSE,"P"}</definedName>
    <definedName name="vvv" localSheetId="35" hidden="1">{"Tab1",#N/A,FALSE,"P";"Tab2",#N/A,FALSE,"P"}</definedName>
    <definedName name="vvv" localSheetId="2" hidden="1">{"Tab1",#N/A,FALSE,"P";"Tab2",#N/A,FALSE,"P"}</definedName>
    <definedName name="vvv" localSheetId="28" hidden="1">{"Tab1",#N/A,FALSE,"P";"Tab2",#N/A,FALSE,"P"}</definedName>
    <definedName name="vvv" localSheetId="29" hidden="1">{"Tab1",#N/A,FALSE,"P";"Tab2",#N/A,FALSE,"P"}</definedName>
    <definedName name="vvv" localSheetId="30" hidden="1">{"Tab1",#N/A,FALSE,"P";"Tab2",#N/A,FALSE,"P"}</definedName>
    <definedName name="vvv" localSheetId="31" hidden="1">{"Tab1",#N/A,FALSE,"P";"Tab2",#N/A,FALSE,"P"}</definedName>
    <definedName name="vvv" localSheetId="32" hidden="1">{"Tab1",#N/A,FALSE,"P";"Tab2",#N/A,FALSE,"P"}</definedName>
    <definedName name="vvv" localSheetId="33" hidden="1">{"Tab1",#N/A,FALSE,"P";"Tab2",#N/A,FALSE,"P"}</definedName>
    <definedName name="vvv" localSheetId="34" hidden="1">{"Tab1",#N/A,FALSE,"P";"Tab2",#N/A,FALSE,"P"}</definedName>
    <definedName name="vvv" localSheetId="36" hidden="1">{"Tab1",#N/A,FALSE,"P";"Tab2",#N/A,FALSE,"P"}</definedName>
    <definedName name="vvv" localSheetId="39" hidden="1">{"Tab1",#N/A,FALSE,"P";"Tab2",#N/A,FALSE,"P"}</definedName>
    <definedName name="vvv" localSheetId="50" hidden="1">{"Tab1",#N/A,FALSE,"P";"Tab2",#N/A,FALSE,"P"}</definedName>
    <definedName name="vvv" localSheetId="51" hidden="1">{"Tab1",#N/A,FALSE,"P";"Tab2",#N/A,FALSE,"P"}</definedName>
    <definedName name="vvv" localSheetId="52" hidden="1">{"Tab1",#N/A,FALSE,"P";"Tab2",#N/A,FALSE,"P"}</definedName>
    <definedName name="vvv" localSheetId="53" hidden="1">{"Tab1",#N/A,FALSE,"P";"Tab2",#N/A,FALSE,"P"}</definedName>
    <definedName name="vvv" localSheetId="54" hidden="1">{"Tab1",#N/A,FALSE,"P";"Tab2",#N/A,FALSE,"P"}</definedName>
    <definedName name="vvv" localSheetId="55" hidden="1">{"Tab1",#N/A,FALSE,"P";"Tab2",#N/A,FALSE,"P"}</definedName>
    <definedName name="vvv" localSheetId="56" hidden="1">{"Tab1",#N/A,FALSE,"P";"Tab2",#N/A,FALSE,"P"}</definedName>
    <definedName name="vvv" localSheetId="69" hidden="1">{"Tab1",#N/A,FALSE,"P";"Tab2",#N/A,FALSE,"P"}</definedName>
    <definedName name="vvv" localSheetId="70" hidden="1">{"Tab1",#N/A,FALSE,"P";"Tab2",#N/A,FALSE,"P"}</definedName>
    <definedName name="vvv" localSheetId="19" hidden="1">{"Tab1",#N/A,FALSE,"P";"Tab2",#N/A,FALSE,"P"}</definedName>
    <definedName name="vvv" localSheetId="22" hidden="1">{"Tab1",#N/A,FALSE,"P";"Tab2",#N/A,FALSE,"P"}</definedName>
    <definedName name="vvv" localSheetId="24" hidden="1">{"Tab1",#N/A,FALSE,"P";"Tab2",#N/A,FALSE,"P"}</definedName>
    <definedName name="vvv" localSheetId="26" hidden="1">{"Tab1",#N/A,FALSE,"P";"Tab2",#N/A,FALSE,"P"}</definedName>
    <definedName name="vvv" localSheetId="27" hidden="1">{"Tab1",#N/A,FALSE,"P";"Tab2",#N/A,FALSE,"P"}</definedName>
    <definedName name="vvv" localSheetId="0" hidden="1">{"Tab1",#N/A,FALSE,"P";"Tab2",#N/A,FALSE,"P"}</definedName>
    <definedName name="vvv" hidden="1">{"Tab1",#N/A,FALSE,"P";"Tab2",#N/A,FALSE,"P"}</definedName>
    <definedName name="vvvv" localSheetId="15" hidden="1">{"Minpmon",#N/A,FALSE,"Monthinput"}</definedName>
    <definedName name="vvvv" localSheetId="16" hidden="1">{"Minpmon",#N/A,FALSE,"Monthinput"}</definedName>
    <definedName name="vvvv" localSheetId="23" hidden="1">{"Minpmon",#N/A,FALSE,"Monthinput"}</definedName>
    <definedName name="vvvv" localSheetId="25" hidden="1">{"Minpmon",#N/A,FALSE,"Monthinput"}</definedName>
    <definedName name="vvvv" localSheetId="41" hidden="1">{"Minpmon",#N/A,FALSE,"Monthinput"}</definedName>
    <definedName name="vvvv" localSheetId="46" hidden="1">{"Minpmon",#N/A,FALSE,"Monthinput"}</definedName>
    <definedName name="vvvv" localSheetId="7" hidden="1">{"Minpmon",#N/A,FALSE,"Monthinput"}</definedName>
    <definedName name="vvvv" localSheetId="8" hidden="1">{"Minpmon",#N/A,FALSE,"Monthinput"}</definedName>
    <definedName name="vvvv" localSheetId="35" hidden="1">{"Minpmon",#N/A,FALSE,"Monthinput"}</definedName>
    <definedName name="vvvv" localSheetId="2" hidden="1">{"Minpmon",#N/A,FALSE,"Monthinput"}</definedName>
    <definedName name="vvvv" localSheetId="28" hidden="1">{"Minpmon",#N/A,FALSE,"Monthinput"}</definedName>
    <definedName name="vvvv" localSheetId="29" hidden="1">{"Minpmon",#N/A,FALSE,"Monthinput"}</definedName>
    <definedName name="vvvv" localSheetId="30" hidden="1">{"Minpmon",#N/A,FALSE,"Monthinput"}</definedName>
    <definedName name="vvvv" localSheetId="31" hidden="1">{"Minpmon",#N/A,FALSE,"Monthinput"}</definedName>
    <definedName name="vvvv" localSheetId="32" hidden="1">{"Minpmon",#N/A,FALSE,"Monthinput"}</definedName>
    <definedName name="vvvv" localSheetId="33" hidden="1">{"Minpmon",#N/A,FALSE,"Monthinput"}</definedName>
    <definedName name="vvvv" localSheetId="34" hidden="1">{"Minpmon",#N/A,FALSE,"Monthinput"}</definedName>
    <definedName name="vvvv" localSheetId="36" hidden="1">{"Minpmon",#N/A,FALSE,"Monthinput"}</definedName>
    <definedName name="vvvv" localSheetId="39" hidden="1">{"Minpmon",#N/A,FALSE,"Monthinput"}</definedName>
    <definedName name="vvvv" localSheetId="50" hidden="1">{"Minpmon",#N/A,FALSE,"Monthinput"}</definedName>
    <definedName name="vvvv" localSheetId="51" hidden="1">{"Minpmon",#N/A,FALSE,"Monthinput"}</definedName>
    <definedName name="vvvv" localSheetId="52" hidden="1">{"Minpmon",#N/A,FALSE,"Monthinput"}</definedName>
    <definedName name="vvvv" localSheetId="53" hidden="1">{"Minpmon",#N/A,FALSE,"Monthinput"}</definedName>
    <definedName name="vvvv" localSheetId="54" hidden="1">{"Minpmon",#N/A,FALSE,"Monthinput"}</definedName>
    <definedName name="vvvv" localSheetId="55" hidden="1">{"Minpmon",#N/A,FALSE,"Monthinput"}</definedName>
    <definedName name="vvvv" localSheetId="56" hidden="1">{"Minpmon",#N/A,FALSE,"Monthinput"}</definedName>
    <definedName name="vvvv" localSheetId="69" hidden="1">{"Minpmon",#N/A,FALSE,"Monthinput"}</definedName>
    <definedName name="vvvv" localSheetId="70" hidden="1">{"Minpmon",#N/A,FALSE,"Monthinput"}</definedName>
    <definedName name="vvvv" localSheetId="19" hidden="1">{"Minpmon",#N/A,FALSE,"Monthinput"}</definedName>
    <definedName name="vvvv" localSheetId="22" hidden="1">{"Minpmon",#N/A,FALSE,"Monthinput"}</definedName>
    <definedName name="vvvv" localSheetId="24" hidden="1">{"Minpmon",#N/A,FALSE,"Monthinput"}</definedName>
    <definedName name="vvvv" localSheetId="26" hidden="1">{"Minpmon",#N/A,FALSE,"Monthinput"}</definedName>
    <definedName name="vvvv" localSheetId="27" hidden="1">{"Minpmon",#N/A,FALSE,"Monthinput"}</definedName>
    <definedName name="vvvv" localSheetId="0" hidden="1">{"Minpmon",#N/A,FALSE,"Monthinput"}</definedName>
    <definedName name="vvvv" hidden="1">{"Minpmon",#N/A,FALSE,"Monthinput"}</definedName>
    <definedName name="vvvvvvvvvvvv" localSheetId="15" hidden="1">{"Riqfin97",#N/A,FALSE,"Tran";"Riqfinpro",#N/A,FALSE,"Tran"}</definedName>
    <definedName name="vvvvvvvvvvvv" localSheetId="16" hidden="1">{"Riqfin97",#N/A,FALSE,"Tran";"Riqfinpro",#N/A,FALSE,"Tran"}</definedName>
    <definedName name="vvvvvvvvvvvv" localSheetId="23" hidden="1">{"Riqfin97",#N/A,FALSE,"Tran";"Riqfinpro",#N/A,FALSE,"Tran"}</definedName>
    <definedName name="vvvvvvvvvvvv" localSheetId="25" hidden="1">{"Riqfin97",#N/A,FALSE,"Tran";"Riqfinpro",#N/A,FALSE,"Tran"}</definedName>
    <definedName name="vvvvvvvvvvvv" localSheetId="41" hidden="1">{"Riqfin97",#N/A,FALSE,"Tran";"Riqfinpro",#N/A,FALSE,"Tran"}</definedName>
    <definedName name="vvvvvvvvvvvv" localSheetId="46" hidden="1">{"Riqfin97",#N/A,FALSE,"Tran";"Riqfinpro",#N/A,FALSE,"Tran"}</definedName>
    <definedName name="vvvvvvvvvvvv" localSheetId="7" hidden="1">{"Riqfin97",#N/A,FALSE,"Tran";"Riqfinpro",#N/A,FALSE,"Tran"}</definedName>
    <definedName name="vvvvvvvvvvvv" localSheetId="8" hidden="1">{"Riqfin97",#N/A,FALSE,"Tran";"Riqfinpro",#N/A,FALSE,"Tran"}</definedName>
    <definedName name="vvvvvvvvvvvv" localSheetId="35" hidden="1">{"Riqfin97",#N/A,FALSE,"Tran";"Riqfinpro",#N/A,FALSE,"Tran"}</definedName>
    <definedName name="vvvvvvvvvvvv" localSheetId="2" hidden="1">{"Riqfin97",#N/A,FALSE,"Tran";"Riqfinpro",#N/A,FALSE,"Tran"}</definedName>
    <definedName name="vvvvvvvvvvvv" localSheetId="28" hidden="1">{"Riqfin97",#N/A,FALSE,"Tran";"Riqfinpro",#N/A,FALSE,"Tran"}</definedName>
    <definedName name="vvvvvvvvvvvv" localSheetId="29" hidden="1">{"Riqfin97",#N/A,FALSE,"Tran";"Riqfinpro",#N/A,FALSE,"Tran"}</definedName>
    <definedName name="vvvvvvvvvvvv" localSheetId="30" hidden="1">{"Riqfin97",#N/A,FALSE,"Tran";"Riqfinpro",#N/A,FALSE,"Tran"}</definedName>
    <definedName name="vvvvvvvvvvvv" localSheetId="31" hidden="1">{"Riqfin97",#N/A,FALSE,"Tran";"Riqfinpro",#N/A,FALSE,"Tran"}</definedName>
    <definedName name="vvvvvvvvvvvv" localSheetId="32" hidden="1">{"Riqfin97",#N/A,FALSE,"Tran";"Riqfinpro",#N/A,FALSE,"Tran"}</definedName>
    <definedName name="vvvvvvvvvvvv" localSheetId="33" hidden="1">{"Riqfin97",#N/A,FALSE,"Tran";"Riqfinpro",#N/A,FALSE,"Tran"}</definedName>
    <definedName name="vvvvvvvvvvvv" localSheetId="34" hidden="1">{"Riqfin97",#N/A,FALSE,"Tran";"Riqfinpro",#N/A,FALSE,"Tran"}</definedName>
    <definedName name="vvvvvvvvvvvv" localSheetId="36" hidden="1">{"Riqfin97",#N/A,FALSE,"Tran";"Riqfinpro",#N/A,FALSE,"Tran"}</definedName>
    <definedName name="vvvvvvvvvvvv" localSheetId="39" hidden="1">{"Riqfin97",#N/A,FALSE,"Tran";"Riqfinpro",#N/A,FALSE,"Tran"}</definedName>
    <definedName name="vvvvvvvvvvvv" localSheetId="50" hidden="1">{"Riqfin97",#N/A,FALSE,"Tran";"Riqfinpro",#N/A,FALSE,"Tran"}</definedName>
    <definedName name="vvvvvvvvvvvv" localSheetId="51" hidden="1">{"Riqfin97",#N/A,FALSE,"Tran";"Riqfinpro",#N/A,FALSE,"Tran"}</definedName>
    <definedName name="vvvvvvvvvvvv" localSheetId="52" hidden="1">{"Riqfin97",#N/A,FALSE,"Tran";"Riqfinpro",#N/A,FALSE,"Tran"}</definedName>
    <definedName name="vvvvvvvvvvvv" localSheetId="53" hidden="1">{"Riqfin97",#N/A,FALSE,"Tran";"Riqfinpro",#N/A,FALSE,"Tran"}</definedName>
    <definedName name="vvvvvvvvvvvv" localSheetId="54" hidden="1">{"Riqfin97",#N/A,FALSE,"Tran";"Riqfinpro",#N/A,FALSE,"Tran"}</definedName>
    <definedName name="vvvvvvvvvvvv" localSheetId="55" hidden="1">{"Riqfin97",#N/A,FALSE,"Tran";"Riqfinpro",#N/A,FALSE,"Tran"}</definedName>
    <definedName name="vvvvvvvvvvvv" localSheetId="56" hidden="1">{"Riqfin97",#N/A,FALSE,"Tran";"Riqfinpro",#N/A,FALSE,"Tran"}</definedName>
    <definedName name="vvvvvvvvvvvv" localSheetId="69" hidden="1">{"Riqfin97",#N/A,FALSE,"Tran";"Riqfinpro",#N/A,FALSE,"Tran"}</definedName>
    <definedName name="vvvvvvvvvvvv" localSheetId="70" hidden="1">{"Riqfin97",#N/A,FALSE,"Tran";"Riqfinpro",#N/A,FALSE,"Tran"}</definedName>
    <definedName name="vvvvvvvvvvvv" localSheetId="19" hidden="1">{"Riqfin97",#N/A,FALSE,"Tran";"Riqfinpro",#N/A,FALSE,"Tran"}</definedName>
    <definedName name="vvvvvvvvvvvv" localSheetId="22" hidden="1">{"Riqfin97",#N/A,FALSE,"Tran";"Riqfinpro",#N/A,FALSE,"Tran"}</definedName>
    <definedName name="vvvvvvvvvvvv" localSheetId="24" hidden="1">{"Riqfin97",#N/A,FALSE,"Tran";"Riqfinpro",#N/A,FALSE,"Tran"}</definedName>
    <definedName name="vvvvvvvvvvvv" localSheetId="26" hidden="1">{"Riqfin97",#N/A,FALSE,"Tran";"Riqfinpro",#N/A,FALSE,"Tran"}</definedName>
    <definedName name="vvvvvvvvvvvv" localSheetId="27" hidden="1">{"Riqfin97",#N/A,FALSE,"Tran";"Riqfinpro",#N/A,FALSE,"Tran"}</definedName>
    <definedName name="vvvvvvvvvvvv" localSheetId="0" hidden="1">{"Riqfin97",#N/A,FALSE,"Tran";"Riqfinpro",#N/A,FALSE,"Tran"}</definedName>
    <definedName name="vvvvvvvvvvvv" hidden="1">{"Riqfin97",#N/A,FALSE,"Tran";"Riqfinpro",#N/A,FALSE,"Tran"}</definedName>
    <definedName name="vvvvvvvvvvvvv" localSheetId="15" hidden="1">{"Tab1",#N/A,FALSE,"P";"Tab2",#N/A,FALSE,"P"}</definedName>
    <definedName name="vvvvvvvvvvvvv" localSheetId="16" hidden="1">{"Tab1",#N/A,FALSE,"P";"Tab2",#N/A,FALSE,"P"}</definedName>
    <definedName name="vvvvvvvvvvvvv" localSheetId="23" hidden="1">{"Tab1",#N/A,FALSE,"P";"Tab2",#N/A,FALSE,"P"}</definedName>
    <definedName name="vvvvvvvvvvvvv" localSheetId="25" hidden="1">{"Tab1",#N/A,FALSE,"P";"Tab2",#N/A,FALSE,"P"}</definedName>
    <definedName name="vvvvvvvvvvvvv" localSheetId="41" hidden="1">{"Tab1",#N/A,FALSE,"P";"Tab2",#N/A,FALSE,"P"}</definedName>
    <definedName name="vvvvvvvvvvvvv" localSheetId="46" hidden="1">{"Tab1",#N/A,FALSE,"P";"Tab2",#N/A,FALSE,"P"}</definedName>
    <definedName name="vvvvvvvvvvvvv" localSheetId="7" hidden="1">{"Tab1",#N/A,FALSE,"P";"Tab2",#N/A,FALSE,"P"}</definedName>
    <definedName name="vvvvvvvvvvvvv" localSheetId="8" hidden="1">{"Tab1",#N/A,FALSE,"P";"Tab2",#N/A,FALSE,"P"}</definedName>
    <definedName name="vvvvvvvvvvvvv" localSheetId="35" hidden="1">{"Tab1",#N/A,FALSE,"P";"Tab2",#N/A,FALSE,"P"}</definedName>
    <definedName name="vvvvvvvvvvvvv" localSheetId="2" hidden="1">{"Tab1",#N/A,FALSE,"P";"Tab2",#N/A,FALSE,"P"}</definedName>
    <definedName name="vvvvvvvvvvvvv" localSheetId="28" hidden="1">{"Tab1",#N/A,FALSE,"P";"Tab2",#N/A,FALSE,"P"}</definedName>
    <definedName name="vvvvvvvvvvvvv" localSheetId="29" hidden="1">{"Tab1",#N/A,FALSE,"P";"Tab2",#N/A,FALSE,"P"}</definedName>
    <definedName name="vvvvvvvvvvvvv" localSheetId="30" hidden="1">{"Tab1",#N/A,FALSE,"P";"Tab2",#N/A,FALSE,"P"}</definedName>
    <definedName name="vvvvvvvvvvvvv" localSheetId="31" hidden="1">{"Tab1",#N/A,FALSE,"P";"Tab2",#N/A,FALSE,"P"}</definedName>
    <definedName name="vvvvvvvvvvvvv" localSheetId="32" hidden="1">{"Tab1",#N/A,FALSE,"P";"Tab2",#N/A,FALSE,"P"}</definedName>
    <definedName name="vvvvvvvvvvvvv" localSheetId="33" hidden="1">{"Tab1",#N/A,FALSE,"P";"Tab2",#N/A,FALSE,"P"}</definedName>
    <definedName name="vvvvvvvvvvvvv" localSheetId="34" hidden="1">{"Tab1",#N/A,FALSE,"P";"Tab2",#N/A,FALSE,"P"}</definedName>
    <definedName name="vvvvvvvvvvvvv" localSheetId="36" hidden="1">{"Tab1",#N/A,FALSE,"P";"Tab2",#N/A,FALSE,"P"}</definedName>
    <definedName name="vvvvvvvvvvvvv" localSheetId="39" hidden="1">{"Tab1",#N/A,FALSE,"P";"Tab2",#N/A,FALSE,"P"}</definedName>
    <definedName name="vvvvvvvvvvvvv" localSheetId="50" hidden="1">{"Tab1",#N/A,FALSE,"P";"Tab2",#N/A,FALSE,"P"}</definedName>
    <definedName name="vvvvvvvvvvvvv" localSheetId="51" hidden="1">{"Tab1",#N/A,FALSE,"P";"Tab2",#N/A,FALSE,"P"}</definedName>
    <definedName name="vvvvvvvvvvvvv" localSheetId="52" hidden="1">{"Tab1",#N/A,FALSE,"P";"Tab2",#N/A,FALSE,"P"}</definedName>
    <definedName name="vvvvvvvvvvvvv" localSheetId="53" hidden="1">{"Tab1",#N/A,FALSE,"P";"Tab2",#N/A,FALSE,"P"}</definedName>
    <definedName name="vvvvvvvvvvvvv" localSheetId="54" hidden="1">{"Tab1",#N/A,FALSE,"P";"Tab2",#N/A,FALSE,"P"}</definedName>
    <definedName name="vvvvvvvvvvvvv" localSheetId="55" hidden="1">{"Tab1",#N/A,FALSE,"P";"Tab2",#N/A,FALSE,"P"}</definedName>
    <definedName name="vvvvvvvvvvvvv" localSheetId="56" hidden="1">{"Tab1",#N/A,FALSE,"P";"Tab2",#N/A,FALSE,"P"}</definedName>
    <definedName name="vvvvvvvvvvvvv" localSheetId="69" hidden="1">{"Tab1",#N/A,FALSE,"P";"Tab2",#N/A,FALSE,"P"}</definedName>
    <definedName name="vvvvvvvvvvvvv" localSheetId="70" hidden="1">{"Tab1",#N/A,FALSE,"P";"Tab2",#N/A,FALSE,"P"}</definedName>
    <definedName name="vvvvvvvvvvvvv" localSheetId="19" hidden="1">{"Tab1",#N/A,FALSE,"P";"Tab2",#N/A,FALSE,"P"}</definedName>
    <definedName name="vvvvvvvvvvvvv" localSheetId="22" hidden="1">{"Tab1",#N/A,FALSE,"P";"Tab2",#N/A,FALSE,"P"}</definedName>
    <definedName name="vvvvvvvvvvvvv" localSheetId="24" hidden="1">{"Tab1",#N/A,FALSE,"P";"Tab2",#N/A,FALSE,"P"}</definedName>
    <definedName name="vvvvvvvvvvvvv" localSheetId="26" hidden="1">{"Tab1",#N/A,FALSE,"P";"Tab2",#N/A,FALSE,"P"}</definedName>
    <definedName name="vvvvvvvvvvvvv" localSheetId="27" hidden="1">{"Tab1",#N/A,FALSE,"P";"Tab2",#N/A,FALSE,"P"}</definedName>
    <definedName name="vvvvvvvvvvvvv" localSheetId="0" hidden="1">{"Tab1",#N/A,FALSE,"P";"Tab2",#N/A,FALSE,"P"}</definedName>
    <definedName name="vvvvvvvvvvvvv" hidden="1">{"Tab1",#N/A,FALSE,"P";"Tab2",#N/A,FALSE,"P"}</definedName>
    <definedName name="w" localSheetId="15" hidden="1">{"Minpmon",#N/A,FALSE,"Monthinput"}</definedName>
    <definedName name="w" localSheetId="16" hidden="1">{"Minpmon",#N/A,FALSE,"Monthinput"}</definedName>
    <definedName name="w" localSheetId="23" hidden="1">{"Minpmon",#N/A,FALSE,"Monthinput"}</definedName>
    <definedName name="w" localSheetId="25" hidden="1">{"Minpmon",#N/A,FALSE,"Monthinput"}</definedName>
    <definedName name="w" localSheetId="41" hidden="1">{"Minpmon",#N/A,FALSE,"Monthinput"}</definedName>
    <definedName name="w" localSheetId="46" hidden="1">{"Minpmon",#N/A,FALSE,"Monthinput"}</definedName>
    <definedName name="w" localSheetId="7" hidden="1">{"Minpmon",#N/A,FALSE,"Monthinput"}</definedName>
    <definedName name="w" localSheetId="8" hidden="1">{"Minpmon",#N/A,FALSE,"Monthinput"}</definedName>
    <definedName name="w" localSheetId="35" hidden="1">{"Minpmon",#N/A,FALSE,"Monthinput"}</definedName>
    <definedName name="w" localSheetId="2" hidden="1">{"Minpmon",#N/A,FALSE,"Monthinput"}</definedName>
    <definedName name="w" localSheetId="28" hidden="1">{"Minpmon",#N/A,FALSE,"Monthinput"}</definedName>
    <definedName name="w" localSheetId="29" hidden="1">{"Minpmon",#N/A,FALSE,"Monthinput"}</definedName>
    <definedName name="w" localSheetId="30" hidden="1">{"Minpmon",#N/A,FALSE,"Monthinput"}</definedName>
    <definedName name="w" localSheetId="31" hidden="1">{"Minpmon",#N/A,FALSE,"Monthinput"}</definedName>
    <definedName name="w" localSheetId="32" hidden="1">{"Minpmon",#N/A,FALSE,"Monthinput"}</definedName>
    <definedName name="w" localSheetId="33" hidden="1">{"Minpmon",#N/A,FALSE,"Monthinput"}</definedName>
    <definedName name="w" localSheetId="34" hidden="1">{"Minpmon",#N/A,FALSE,"Monthinput"}</definedName>
    <definedName name="w" localSheetId="36" hidden="1">{"Minpmon",#N/A,FALSE,"Monthinput"}</definedName>
    <definedName name="w" localSheetId="39" hidden="1">{"Minpmon",#N/A,FALSE,"Monthinput"}</definedName>
    <definedName name="w" localSheetId="50" hidden="1">{"Minpmon",#N/A,FALSE,"Monthinput"}</definedName>
    <definedName name="w" localSheetId="51" hidden="1">{"Minpmon",#N/A,FALSE,"Monthinput"}</definedName>
    <definedName name="w" localSheetId="52" hidden="1">{"Minpmon",#N/A,FALSE,"Monthinput"}</definedName>
    <definedName name="w" localSheetId="53" hidden="1">{"Minpmon",#N/A,FALSE,"Monthinput"}</definedName>
    <definedName name="w" localSheetId="54" hidden="1">{"Minpmon",#N/A,FALSE,"Monthinput"}</definedName>
    <definedName name="w" localSheetId="55" hidden="1">{"Minpmon",#N/A,FALSE,"Monthinput"}</definedName>
    <definedName name="w" localSheetId="56" hidden="1">{"Minpmon",#N/A,FALSE,"Monthinput"}</definedName>
    <definedName name="w" localSheetId="69" hidden="1">{"Minpmon",#N/A,FALSE,"Monthinput"}</definedName>
    <definedName name="w" localSheetId="70" hidden="1">{"Minpmon",#N/A,FALSE,"Monthinput"}</definedName>
    <definedName name="w" localSheetId="19" hidden="1">{"Minpmon",#N/A,FALSE,"Monthinput"}</definedName>
    <definedName name="w" localSheetId="22" hidden="1">{"Minpmon",#N/A,FALSE,"Monthinput"}</definedName>
    <definedName name="w" localSheetId="24" hidden="1">{"Minpmon",#N/A,FALSE,"Monthinput"}</definedName>
    <definedName name="w" localSheetId="26" hidden="1">{"Minpmon",#N/A,FALSE,"Monthinput"}</definedName>
    <definedName name="w" localSheetId="27" hidden="1">{"Minpmon",#N/A,FALSE,"Monthinput"}</definedName>
    <definedName name="w" localSheetId="0" hidden="1">{"Minpmon",#N/A,FALSE,"Monthinput"}</definedName>
    <definedName name="w" hidden="1">{"Minpmon",#N/A,FALSE,"Monthinput"}</definedName>
    <definedName name="wage_govt_sector" localSheetId="16">#REF!</definedName>
    <definedName name="wage_govt_sector" localSheetId="25">#REF!</definedName>
    <definedName name="wage_govt_sector" localSheetId="41">#REF!</definedName>
    <definedName name="wage_govt_sector" localSheetId="46">#REF!</definedName>
    <definedName name="wage_govt_sector" localSheetId="35">#REF!</definedName>
    <definedName name="wage_govt_sector" localSheetId="29">#REF!</definedName>
    <definedName name="wage_govt_sector" localSheetId="34">#REF!</definedName>
    <definedName name="wage_govt_sector" localSheetId="39">#REF!</definedName>
    <definedName name="wage_govt_sector" localSheetId="55">#REF!</definedName>
    <definedName name="wage_govt_sector" localSheetId="69">#REF!</definedName>
    <definedName name="wage_govt_sector" localSheetId="19">#REF!</definedName>
    <definedName name="wage_govt_sector" localSheetId="26">#REF!</definedName>
    <definedName name="wage_govt_sector" localSheetId="0">#REF!</definedName>
    <definedName name="wage_govt_sector">#REF!</definedName>
    <definedName name="WAPR" localSheetId="16">#REF!</definedName>
    <definedName name="WAPR" localSheetId="41">#REF!</definedName>
    <definedName name="WAPR" localSheetId="46">#REF!</definedName>
    <definedName name="WAPR" localSheetId="35">#REF!</definedName>
    <definedName name="WAPR" localSheetId="29">#REF!</definedName>
    <definedName name="WAPR" localSheetId="34">#REF!</definedName>
    <definedName name="WAPR" localSheetId="39">#REF!</definedName>
    <definedName name="WAPR" localSheetId="55">#REF!</definedName>
    <definedName name="WAPR" localSheetId="56">#REF!</definedName>
    <definedName name="WAPR" localSheetId="19">#REF!</definedName>
    <definedName name="WAPR" localSheetId="26">#REF!</definedName>
    <definedName name="WAPR" localSheetId="0">#REF!</definedName>
    <definedName name="WAPR">#REF!</definedName>
    <definedName name="Weekly_Depreciation" localSheetId="36">#REF!</definedName>
    <definedName name="Weekly_Depreciation" localSheetId="55">#REF!</definedName>
    <definedName name="Weekly_Depreciation" localSheetId="70">#REF!</definedName>
    <definedName name="Weekly_Depreciation">'[86]Inter-Bank'!$I$5</definedName>
    <definedName name="Weighted_Average_Inter_Bank_Exchange_Rate" localSheetId="36">#REF!</definedName>
    <definedName name="Weighted_Average_Inter_Bank_Exchange_Rate" localSheetId="55">#REF!</definedName>
    <definedName name="Weighted_Average_Inter_Bank_Exchange_Rate" localSheetId="70">#REF!</definedName>
    <definedName name="Weighted_Average_Inter_Bank_Exchange_Rate">'[86]Inter-Bank'!$C$5</definedName>
    <definedName name="WEO" localSheetId="15">#REF!</definedName>
    <definedName name="WEO" localSheetId="16">#REF!</definedName>
    <definedName name="WEO" localSheetId="25">#REF!</definedName>
    <definedName name="WEO" localSheetId="41">#REF!</definedName>
    <definedName name="WEO" localSheetId="46">#REF!</definedName>
    <definedName name="WEO" localSheetId="35">#REF!</definedName>
    <definedName name="WEO" localSheetId="29">#REF!</definedName>
    <definedName name="WEO" localSheetId="33">#REF!</definedName>
    <definedName name="WEO" localSheetId="34">#REF!</definedName>
    <definedName name="WEO" localSheetId="39">#REF!</definedName>
    <definedName name="WEO" localSheetId="55">#REF!</definedName>
    <definedName name="WEO" localSheetId="56">#REF!</definedName>
    <definedName name="WEO" localSheetId="69">#REF!</definedName>
    <definedName name="WEO" localSheetId="19">#REF!</definedName>
    <definedName name="WEO" localSheetId="26">#REF!</definedName>
    <definedName name="WEO" localSheetId="0">#REF!</definedName>
    <definedName name="WEO">#REF!</definedName>
    <definedName name="WEOD" localSheetId="16">#REF!</definedName>
    <definedName name="WEOD" localSheetId="41">#REF!</definedName>
    <definedName name="WEOD" localSheetId="46">#REF!</definedName>
    <definedName name="WEOD" localSheetId="35">#REF!</definedName>
    <definedName name="WEOD" localSheetId="34">#REF!</definedName>
    <definedName name="WEOD" localSheetId="39">#REF!</definedName>
    <definedName name="WEOD" localSheetId="19">#REF!</definedName>
    <definedName name="WEOD" localSheetId="26">#REF!</definedName>
    <definedName name="WEOD" localSheetId="0">#REF!</definedName>
    <definedName name="WEOD">#REF!</definedName>
    <definedName name="weodata" localSheetId="16">#REF!</definedName>
    <definedName name="weodata" localSheetId="41">#REF!</definedName>
    <definedName name="weodata" localSheetId="46">#REF!</definedName>
    <definedName name="weodata" localSheetId="35">#REF!</definedName>
    <definedName name="weodata" localSheetId="34">#REF!</definedName>
    <definedName name="weodata" localSheetId="39">#REF!</definedName>
    <definedName name="weodata" localSheetId="19">#REF!</definedName>
    <definedName name="weodata" localSheetId="26">#REF!</definedName>
    <definedName name="weodata" localSheetId="0">#REF!</definedName>
    <definedName name="weodata">#REF!</definedName>
    <definedName name="wer" localSheetId="15" hidden="1">{"Riqfin97",#N/A,FALSE,"Tran";"Riqfinpro",#N/A,FALSE,"Tran"}</definedName>
    <definedName name="wer" localSheetId="16" hidden="1">{"Riqfin97",#N/A,FALSE,"Tran";"Riqfinpro",#N/A,FALSE,"Tran"}</definedName>
    <definedName name="wer" localSheetId="23" hidden="1">{"Riqfin97",#N/A,FALSE,"Tran";"Riqfinpro",#N/A,FALSE,"Tran"}</definedName>
    <definedName name="wer" localSheetId="25" hidden="1">{"Riqfin97",#N/A,FALSE,"Tran";"Riqfinpro",#N/A,FALSE,"Tran"}</definedName>
    <definedName name="wer" localSheetId="41" hidden="1">{"Riqfin97",#N/A,FALSE,"Tran";"Riqfinpro",#N/A,FALSE,"Tran"}</definedName>
    <definedName name="wer" localSheetId="46" hidden="1">{"Riqfin97",#N/A,FALSE,"Tran";"Riqfinpro",#N/A,FALSE,"Tran"}</definedName>
    <definedName name="wer" localSheetId="7" hidden="1">{"Riqfin97",#N/A,FALSE,"Tran";"Riqfinpro",#N/A,FALSE,"Tran"}</definedName>
    <definedName name="wer" localSheetId="8" hidden="1">{"Riqfin97",#N/A,FALSE,"Tran";"Riqfinpro",#N/A,FALSE,"Tran"}</definedName>
    <definedName name="wer" localSheetId="35" hidden="1">{"Riqfin97",#N/A,FALSE,"Tran";"Riqfinpro",#N/A,FALSE,"Tran"}</definedName>
    <definedName name="wer" localSheetId="2" hidden="1">{"Riqfin97",#N/A,FALSE,"Tran";"Riqfinpro",#N/A,FALSE,"Tran"}</definedName>
    <definedName name="wer" localSheetId="28" hidden="1">{"Riqfin97",#N/A,FALSE,"Tran";"Riqfinpro",#N/A,FALSE,"Tran"}</definedName>
    <definedName name="wer" localSheetId="29" hidden="1">{"Riqfin97",#N/A,FALSE,"Tran";"Riqfinpro",#N/A,FALSE,"Tran"}</definedName>
    <definedName name="wer" localSheetId="30" hidden="1">{"Riqfin97",#N/A,FALSE,"Tran";"Riqfinpro",#N/A,FALSE,"Tran"}</definedName>
    <definedName name="wer" localSheetId="31" hidden="1">{"Riqfin97",#N/A,FALSE,"Tran";"Riqfinpro",#N/A,FALSE,"Tran"}</definedName>
    <definedName name="wer" localSheetId="32" hidden="1">{"Riqfin97",#N/A,FALSE,"Tran";"Riqfinpro",#N/A,FALSE,"Tran"}</definedName>
    <definedName name="wer" localSheetId="33" hidden="1">{"Riqfin97",#N/A,FALSE,"Tran";"Riqfinpro",#N/A,FALSE,"Tran"}</definedName>
    <definedName name="wer" localSheetId="34" hidden="1">{"Riqfin97",#N/A,FALSE,"Tran";"Riqfinpro",#N/A,FALSE,"Tran"}</definedName>
    <definedName name="wer" localSheetId="36" hidden="1">{"Riqfin97",#N/A,FALSE,"Tran";"Riqfinpro",#N/A,FALSE,"Tran"}</definedName>
    <definedName name="wer" localSheetId="39" hidden="1">{"Riqfin97",#N/A,FALSE,"Tran";"Riqfinpro",#N/A,FALSE,"Tran"}</definedName>
    <definedName name="wer" localSheetId="50" hidden="1">{"Riqfin97",#N/A,FALSE,"Tran";"Riqfinpro",#N/A,FALSE,"Tran"}</definedName>
    <definedName name="wer" localSheetId="51" hidden="1">{"Riqfin97",#N/A,FALSE,"Tran";"Riqfinpro",#N/A,FALSE,"Tran"}</definedName>
    <definedName name="wer" localSheetId="52" hidden="1">{"Riqfin97",#N/A,FALSE,"Tran";"Riqfinpro",#N/A,FALSE,"Tran"}</definedName>
    <definedName name="wer" localSheetId="53" hidden="1">{"Riqfin97",#N/A,FALSE,"Tran";"Riqfinpro",#N/A,FALSE,"Tran"}</definedName>
    <definedName name="wer" localSheetId="54" hidden="1">{"Riqfin97",#N/A,FALSE,"Tran";"Riqfinpro",#N/A,FALSE,"Tran"}</definedName>
    <definedName name="wer" localSheetId="55" hidden="1">{"Riqfin97",#N/A,FALSE,"Tran";"Riqfinpro",#N/A,FALSE,"Tran"}</definedName>
    <definedName name="wer" localSheetId="56" hidden="1">{"Riqfin97",#N/A,FALSE,"Tran";"Riqfinpro",#N/A,FALSE,"Tran"}</definedName>
    <definedName name="wer" localSheetId="69" hidden="1">{"Riqfin97",#N/A,FALSE,"Tran";"Riqfinpro",#N/A,FALSE,"Tran"}</definedName>
    <definedName name="wer" localSheetId="70" hidden="1">{"Riqfin97",#N/A,FALSE,"Tran";"Riqfinpro",#N/A,FALSE,"Tran"}</definedName>
    <definedName name="wer" localSheetId="19" hidden="1">{"Riqfin97",#N/A,FALSE,"Tran";"Riqfinpro",#N/A,FALSE,"Tran"}</definedName>
    <definedName name="wer" localSheetId="22" hidden="1">{"Riqfin97",#N/A,FALSE,"Tran";"Riqfinpro",#N/A,FALSE,"Tran"}</definedName>
    <definedName name="wer" localSheetId="24" hidden="1">{"Riqfin97",#N/A,FALSE,"Tran";"Riqfinpro",#N/A,FALSE,"Tran"}</definedName>
    <definedName name="wer" localSheetId="26" hidden="1">{"Riqfin97",#N/A,FALSE,"Tran";"Riqfinpro",#N/A,FALSE,"Tran"}</definedName>
    <definedName name="wer" localSheetId="27" hidden="1">{"Riqfin97",#N/A,FALSE,"Tran";"Riqfinpro",#N/A,FALSE,"Tran"}</definedName>
    <definedName name="wer" localSheetId="0" hidden="1">{"Riqfin97",#N/A,FALSE,"Tran";"Riqfinpro",#N/A,FALSE,"Tran"}</definedName>
    <definedName name="wer" hidden="1">{"Riqfin97",#N/A,FALSE,"Tran";"Riqfinpro",#N/A,FALSE,"Tran"}</definedName>
    <definedName name="will" localSheetId="15">#N/A</definedName>
    <definedName name="will" localSheetId="16">'[170]SPNF Acuerdo Incl. Int.'!will</definedName>
    <definedName name="will" localSheetId="21">'[170]SPNF Acuerdo Incl. Int.'!will</definedName>
    <definedName name="will" localSheetId="41">'[170]SPNF Acuerdo Incl. Int.'!will</definedName>
    <definedName name="will" localSheetId="43">'[170]SPNF Acuerdo Incl. Int.'!will</definedName>
    <definedName name="will" localSheetId="46">'[170]SPNF Acuerdo Incl. Int.'!will</definedName>
    <definedName name="will" localSheetId="6">'[170]SPNF Acuerdo Incl. Int.'!will</definedName>
    <definedName name="will" localSheetId="10">#REF!</definedName>
    <definedName name="will" localSheetId="36">#REF!</definedName>
    <definedName name="will" localSheetId="12">'[170]SPNF Acuerdo Incl. Int.'!will</definedName>
    <definedName name="will" localSheetId="45">'[170]SPNF Acuerdo Incl. Int.'!will</definedName>
    <definedName name="will" localSheetId="50">#REF!</definedName>
    <definedName name="will" localSheetId="55">#REF!</definedName>
    <definedName name="will" localSheetId="56">'[170]SPNF Acuerdo Incl. Int.'!will</definedName>
    <definedName name="will" localSheetId="66">'[170]SPNF Acuerdo Incl. Int.'!will</definedName>
    <definedName name="will" localSheetId="70">#REF!</definedName>
    <definedName name="will" localSheetId="19">'[170]SPNF Acuerdo Incl. Int.'!will</definedName>
    <definedName name="will" localSheetId="26">'[170]SPNF Acuerdo Incl. Int.'!will</definedName>
    <definedName name="will">'[170]SPNF Acuerdo Incl. Int.'!will</definedName>
    <definedName name="will1">#N/A</definedName>
    <definedName name="will3">#N/A</definedName>
    <definedName name="Work_Area" localSheetId="16">#REF!</definedName>
    <definedName name="Work_Area" localSheetId="25">#REF!</definedName>
    <definedName name="Work_Area" localSheetId="41">#REF!</definedName>
    <definedName name="Work_Area" localSheetId="46">#REF!</definedName>
    <definedName name="Work_Area" localSheetId="35">#REF!</definedName>
    <definedName name="Work_Area" localSheetId="34">#REF!</definedName>
    <definedName name="Work_Area" localSheetId="39">#REF!</definedName>
    <definedName name="Work_Area" localSheetId="69">#REF!</definedName>
    <definedName name="Work_Area" localSheetId="19">#REF!</definedName>
    <definedName name="Work_Area" localSheetId="26">#REF!</definedName>
    <definedName name="Work_Area" localSheetId="0">#REF!</definedName>
    <definedName name="Work_Area">#REF!</definedName>
    <definedName name="WPCP33_D" localSheetId="15">[88]Q5!#REF!</definedName>
    <definedName name="WPCP33_D" localSheetId="16">#REF!</definedName>
    <definedName name="WPCP33_D" localSheetId="41">#REF!</definedName>
    <definedName name="WPCP33_D" localSheetId="46">#REF!</definedName>
    <definedName name="WPCP33_D" localSheetId="35">#REF!</definedName>
    <definedName name="WPCP33_D" localSheetId="29">#REF!</definedName>
    <definedName name="WPCP33_D" localSheetId="33">#REF!</definedName>
    <definedName name="WPCP33_D" localSheetId="34">#REF!</definedName>
    <definedName name="WPCP33_D" localSheetId="39">#REF!</definedName>
    <definedName name="WPCP33_D" localSheetId="55">#REF!</definedName>
    <definedName name="WPCP33_D" localSheetId="56">#REF!</definedName>
    <definedName name="WPCP33_D" localSheetId="19">#REF!</definedName>
    <definedName name="WPCP33_D" localSheetId="26">#REF!</definedName>
    <definedName name="WPCP33_D" localSheetId="0">#REF!</definedName>
    <definedName name="WPCP33_D">#REF!</definedName>
    <definedName name="WPCP33pch" localSheetId="15">[88]Q5!#REF!</definedName>
    <definedName name="WPCP33pch" localSheetId="16">#REF!</definedName>
    <definedName name="WPCP33pch" localSheetId="41">#REF!</definedName>
    <definedName name="WPCP33pch" localSheetId="46">#REF!</definedName>
    <definedName name="WPCP33pch" localSheetId="35">#REF!</definedName>
    <definedName name="WPCP33pch" localSheetId="29">#REF!</definedName>
    <definedName name="WPCP33pch" localSheetId="34">#REF!</definedName>
    <definedName name="WPCP33pch" localSheetId="39">#REF!</definedName>
    <definedName name="WPCP33pch" localSheetId="55">#REF!</definedName>
    <definedName name="WPCP33pch" localSheetId="56">#REF!</definedName>
    <definedName name="WPCP33pch" localSheetId="19">#REF!</definedName>
    <definedName name="WPCP33pch" localSheetId="26">#REF!</definedName>
    <definedName name="WPCP33pch" localSheetId="0">#REF!</definedName>
    <definedName name="WPCP33pch">#REF!</definedName>
    <definedName name="wrn" localSheetId="15" hidden="1">{"Main Economic Indicators",#N/A,FALSE,"C"}</definedName>
    <definedName name="wrn" localSheetId="16" hidden="1">{"Main Economic Indicators",#N/A,FALSE,"C"}</definedName>
    <definedName name="wrn" localSheetId="23" hidden="1">{"Main Economic Indicators",#N/A,FALSE,"C"}</definedName>
    <definedName name="wrn" localSheetId="25" hidden="1">{"Main Economic Indicators",#N/A,FALSE,"C"}</definedName>
    <definedName name="wrn" localSheetId="41" hidden="1">{"Main Economic Indicators",#N/A,FALSE,"C"}</definedName>
    <definedName name="wrn" localSheetId="46" hidden="1">{"Main Economic Indicators",#N/A,FALSE,"C"}</definedName>
    <definedName name="wrn" localSheetId="7" hidden="1">{"Main Economic Indicators",#N/A,FALSE,"C"}</definedName>
    <definedName name="wrn" localSheetId="8" hidden="1">{"Main Economic Indicators",#N/A,FALSE,"C"}</definedName>
    <definedName name="wrn" localSheetId="35" hidden="1">{"Main Economic Indicators",#N/A,FALSE,"C"}</definedName>
    <definedName name="wrn" localSheetId="2" hidden="1">{"Main Economic Indicators",#N/A,FALSE,"C"}</definedName>
    <definedName name="wrn" localSheetId="28" hidden="1">{"Main Economic Indicators",#N/A,FALSE,"C"}</definedName>
    <definedName name="wrn" localSheetId="29" hidden="1">{"Main Economic Indicators",#N/A,FALSE,"C"}</definedName>
    <definedName name="wrn" localSheetId="30" hidden="1">{"Main Economic Indicators",#N/A,FALSE,"C"}</definedName>
    <definedName name="wrn" localSheetId="31" hidden="1">{"Main Economic Indicators",#N/A,FALSE,"C"}</definedName>
    <definedName name="wrn" localSheetId="32" hidden="1">{"Main Economic Indicators",#N/A,FALSE,"C"}</definedName>
    <definedName name="wrn" localSheetId="33" hidden="1">{"Main Economic Indicators",#N/A,FALSE,"C"}</definedName>
    <definedName name="wrn" localSheetId="34" hidden="1">{"Main Economic Indicators",#N/A,FALSE,"C"}</definedName>
    <definedName name="wrn" localSheetId="36" hidden="1">{"Main Economic Indicators",#N/A,FALSE,"C"}</definedName>
    <definedName name="wrn" localSheetId="39" hidden="1">{"Main Economic Indicators",#N/A,FALSE,"C"}</definedName>
    <definedName name="wrn" localSheetId="50" hidden="1">{"Main Economic Indicators",#N/A,FALSE,"C"}</definedName>
    <definedName name="wrn" localSheetId="51" hidden="1">{"Main Economic Indicators",#N/A,FALSE,"C"}</definedName>
    <definedName name="wrn" localSheetId="52" hidden="1">{"Main Economic Indicators",#N/A,FALSE,"C"}</definedName>
    <definedName name="wrn" localSheetId="53" hidden="1">{"Main Economic Indicators",#N/A,FALSE,"C"}</definedName>
    <definedName name="wrn" localSheetId="54" hidden="1">{"Main Economic Indicators",#N/A,FALSE,"C"}</definedName>
    <definedName name="wrn" localSheetId="55" hidden="1">{"Main Economic Indicators",#N/A,FALSE,"C"}</definedName>
    <definedName name="wrn" localSheetId="56" hidden="1">{"Main Economic Indicators",#N/A,FALSE,"C"}</definedName>
    <definedName name="wrn" localSheetId="69" hidden="1">{"Main Economic Indicators",#N/A,FALSE,"C"}</definedName>
    <definedName name="wrn" localSheetId="70" hidden="1">{"Main Economic Indicators",#N/A,FALSE,"C"}</definedName>
    <definedName name="wrn" localSheetId="19" hidden="1">{"Main Economic Indicators",#N/A,FALSE,"C"}</definedName>
    <definedName name="wrn" localSheetId="22" hidden="1">{"Main Economic Indicators",#N/A,FALSE,"C"}</definedName>
    <definedName name="wrn" localSheetId="24" hidden="1">{"Main Economic Indicators",#N/A,FALSE,"C"}</definedName>
    <definedName name="wrn" localSheetId="26" hidden="1">{"Main Economic Indicators",#N/A,FALSE,"C"}</definedName>
    <definedName name="wrn" localSheetId="27" hidden="1">{"Main Economic Indicators",#N/A,FALSE,"C"}</definedName>
    <definedName name="wrn" localSheetId="0" hidden="1">{"Main Economic Indicators",#N/A,FALSE,"C"}</definedName>
    <definedName name="wrn" hidden="1">{"Main Economic Indicators",#N/A,FALSE,"C"}</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15" hidden="1">{#N/A,#N/A,FALSE,"CONTENTS";#N/A,#N/A,FALSE,"ASS";#N/A,#N/A,FALSE,"BOP";#N/A,#N/A,FALSE,"BOPGDP";#N/A,#N/A,FALSE,"EXP";#N/A,#N/A,FALSE,"EXPG";#N/A,#N/A,FALSE,"EXPP";#N/A,#N/A,FALSE,"IMP";#N/A,#N/A,FALSE,"TOT";#N/A,#N/A,FALSE,"SERV";#N/A,#N/A,FALSE,"TRAN";#N/A,#N/A,FALSE,"DISB";#N/A,#N/A,FALSE,"AMOR";#N/A,#N/A,FALSE,"INT";#N/A,#N/A,FALSE,"DEBT"}</definedName>
    <definedName name="wrn.All._.Standard." localSheetId="16" hidden="1">{#N/A,#N/A,FALSE,"CONTENTS";#N/A,#N/A,FALSE,"ASS";#N/A,#N/A,FALSE,"BOP";#N/A,#N/A,FALSE,"BOPGDP";#N/A,#N/A,FALSE,"EXP";#N/A,#N/A,FALSE,"EXPG";#N/A,#N/A,FALSE,"EXPP";#N/A,#N/A,FALSE,"IMP";#N/A,#N/A,FALSE,"TOT";#N/A,#N/A,FALSE,"SERV";#N/A,#N/A,FALSE,"TRAN";#N/A,#N/A,FALSE,"DISB";#N/A,#N/A,FALSE,"AMOR";#N/A,#N/A,FALSE,"INT";#N/A,#N/A,FALSE,"DEBT"}</definedName>
    <definedName name="wrn.All._.Standard." localSheetId="23" hidden="1">{#N/A,#N/A,FALSE,"CONTENTS";#N/A,#N/A,FALSE,"ASS";#N/A,#N/A,FALSE,"BOP";#N/A,#N/A,FALSE,"BOPGDP";#N/A,#N/A,FALSE,"EXP";#N/A,#N/A,FALSE,"EXPG";#N/A,#N/A,FALSE,"EXPP";#N/A,#N/A,FALSE,"IMP";#N/A,#N/A,FALSE,"TOT";#N/A,#N/A,FALSE,"SERV";#N/A,#N/A,FALSE,"TRAN";#N/A,#N/A,FALSE,"DISB";#N/A,#N/A,FALSE,"AMOR";#N/A,#N/A,FALSE,"INT";#N/A,#N/A,FALSE,"DEBT"}</definedName>
    <definedName name="wrn.All._.Standard." localSheetId="25" hidden="1">{#N/A,#N/A,FALSE,"CONTENTS";#N/A,#N/A,FALSE,"ASS";#N/A,#N/A,FALSE,"BOP";#N/A,#N/A,FALSE,"BOPGDP";#N/A,#N/A,FALSE,"EXP";#N/A,#N/A,FALSE,"EXPG";#N/A,#N/A,FALSE,"EXPP";#N/A,#N/A,FALSE,"IMP";#N/A,#N/A,FALSE,"TOT";#N/A,#N/A,FALSE,"SERV";#N/A,#N/A,FALSE,"TRAN";#N/A,#N/A,FALSE,"DISB";#N/A,#N/A,FALSE,"AMOR";#N/A,#N/A,FALSE,"INT";#N/A,#N/A,FALSE,"DEBT"}</definedName>
    <definedName name="wrn.All._.Standard." localSheetId="41" hidden="1">{#N/A,#N/A,FALSE,"CONTENTS";#N/A,#N/A,FALSE,"ASS";#N/A,#N/A,FALSE,"BOP";#N/A,#N/A,FALSE,"BOPGDP";#N/A,#N/A,FALSE,"EXP";#N/A,#N/A,FALSE,"EXPG";#N/A,#N/A,FALSE,"EXPP";#N/A,#N/A,FALSE,"IMP";#N/A,#N/A,FALSE,"TOT";#N/A,#N/A,FALSE,"SERV";#N/A,#N/A,FALSE,"TRAN";#N/A,#N/A,FALSE,"DISB";#N/A,#N/A,FALSE,"AMOR";#N/A,#N/A,FALSE,"INT";#N/A,#N/A,FALSE,"DEBT"}</definedName>
    <definedName name="wrn.All._.Standard." localSheetId="46"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35" hidden="1">{#N/A,#N/A,FALSE,"CONTENTS";#N/A,#N/A,FALSE,"ASS";#N/A,#N/A,FALSE,"BOP";#N/A,#N/A,FALSE,"BOPGDP";#N/A,#N/A,FALSE,"EXP";#N/A,#N/A,FALSE,"EXPG";#N/A,#N/A,FALSE,"EXPP";#N/A,#N/A,FALSE,"IMP";#N/A,#N/A,FALSE,"TOT";#N/A,#N/A,FALSE,"SERV";#N/A,#N/A,FALSE,"TRAN";#N/A,#N/A,FALSE,"DISB";#N/A,#N/A,FALSE,"AMOR";#N/A,#N/A,FALSE,"INT";#N/A,#N/A,FALSE,"DEBT"}</definedName>
    <definedName name="wrn.All._.Standard." localSheetId="2" hidden="1">{#N/A,#N/A,FALSE,"CONTENTS";#N/A,#N/A,FALSE,"ASS";#N/A,#N/A,FALSE,"BOP";#N/A,#N/A,FALSE,"BOPGDP";#N/A,#N/A,FALSE,"EXP";#N/A,#N/A,FALSE,"EXPG";#N/A,#N/A,FALSE,"EXPP";#N/A,#N/A,FALSE,"IMP";#N/A,#N/A,FALSE,"TOT";#N/A,#N/A,FALSE,"SERV";#N/A,#N/A,FALSE,"TRAN";#N/A,#N/A,FALSE,"DISB";#N/A,#N/A,FALSE,"AMOR";#N/A,#N/A,FALSE,"INT";#N/A,#N/A,FALSE,"DEBT"}</definedName>
    <definedName name="wrn.All._.Standard." localSheetId="28" hidden="1">{#N/A,#N/A,FALSE,"CONTENTS";#N/A,#N/A,FALSE,"ASS";#N/A,#N/A,FALSE,"BOP";#N/A,#N/A,FALSE,"BOPGDP";#N/A,#N/A,FALSE,"EXP";#N/A,#N/A,FALSE,"EXPG";#N/A,#N/A,FALSE,"EXPP";#N/A,#N/A,FALSE,"IMP";#N/A,#N/A,FALSE,"TOT";#N/A,#N/A,FALSE,"SERV";#N/A,#N/A,FALSE,"TRAN";#N/A,#N/A,FALSE,"DISB";#N/A,#N/A,FALSE,"AMOR";#N/A,#N/A,FALSE,"INT";#N/A,#N/A,FALSE,"DEBT"}</definedName>
    <definedName name="wrn.All._.Standard." localSheetId="29" hidden="1">{#N/A,#N/A,FALSE,"CONTENTS";#N/A,#N/A,FALSE,"ASS";#N/A,#N/A,FALSE,"BOP";#N/A,#N/A,FALSE,"BOPGDP";#N/A,#N/A,FALSE,"EXP";#N/A,#N/A,FALSE,"EXPG";#N/A,#N/A,FALSE,"EXPP";#N/A,#N/A,FALSE,"IMP";#N/A,#N/A,FALSE,"TOT";#N/A,#N/A,FALSE,"SERV";#N/A,#N/A,FALSE,"TRAN";#N/A,#N/A,FALSE,"DISB";#N/A,#N/A,FALSE,"AMOR";#N/A,#N/A,FALSE,"INT";#N/A,#N/A,FALSE,"DEBT"}</definedName>
    <definedName name="wrn.All._.Standard." localSheetId="30" hidden="1">{#N/A,#N/A,FALSE,"CONTENTS";#N/A,#N/A,FALSE,"ASS";#N/A,#N/A,FALSE,"BOP";#N/A,#N/A,FALSE,"BOPGDP";#N/A,#N/A,FALSE,"EXP";#N/A,#N/A,FALSE,"EXPG";#N/A,#N/A,FALSE,"EXPP";#N/A,#N/A,FALSE,"IMP";#N/A,#N/A,FALSE,"TOT";#N/A,#N/A,FALSE,"SERV";#N/A,#N/A,FALSE,"TRAN";#N/A,#N/A,FALSE,"DISB";#N/A,#N/A,FALSE,"AMOR";#N/A,#N/A,FALSE,"INT";#N/A,#N/A,FALSE,"DEBT"}</definedName>
    <definedName name="wrn.All._.Standard." localSheetId="31" hidden="1">{#N/A,#N/A,FALSE,"CONTENTS";#N/A,#N/A,FALSE,"ASS";#N/A,#N/A,FALSE,"BOP";#N/A,#N/A,FALSE,"BOPGDP";#N/A,#N/A,FALSE,"EXP";#N/A,#N/A,FALSE,"EXPG";#N/A,#N/A,FALSE,"EXPP";#N/A,#N/A,FALSE,"IMP";#N/A,#N/A,FALSE,"TOT";#N/A,#N/A,FALSE,"SERV";#N/A,#N/A,FALSE,"TRAN";#N/A,#N/A,FALSE,"DISB";#N/A,#N/A,FALSE,"AMOR";#N/A,#N/A,FALSE,"INT";#N/A,#N/A,FALSE,"DEBT"}</definedName>
    <definedName name="wrn.All._.Standard." localSheetId="32" hidden="1">{#N/A,#N/A,FALSE,"CONTENTS";#N/A,#N/A,FALSE,"ASS";#N/A,#N/A,FALSE,"BOP";#N/A,#N/A,FALSE,"BOPGDP";#N/A,#N/A,FALSE,"EXP";#N/A,#N/A,FALSE,"EXPG";#N/A,#N/A,FALSE,"EXPP";#N/A,#N/A,FALSE,"IMP";#N/A,#N/A,FALSE,"TOT";#N/A,#N/A,FALSE,"SERV";#N/A,#N/A,FALSE,"TRAN";#N/A,#N/A,FALSE,"DISB";#N/A,#N/A,FALSE,"AMOR";#N/A,#N/A,FALSE,"INT";#N/A,#N/A,FALSE,"DEBT"}</definedName>
    <definedName name="wrn.All._.Standard." localSheetId="33" hidden="1">{#N/A,#N/A,FALSE,"CONTENTS";#N/A,#N/A,FALSE,"ASS";#N/A,#N/A,FALSE,"BOP";#N/A,#N/A,FALSE,"BOPGDP";#N/A,#N/A,FALSE,"EXP";#N/A,#N/A,FALSE,"EXPG";#N/A,#N/A,FALSE,"EXPP";#N/A,#N/A,FALSE,"IMP";#N/A,#N/A,FALSE,"TOT";#N/A,#N/A,FALSE,"SERV";#N/A,#N/A,FALSE,"TRAN";#N/A,#N/A,FALSE,"DISB";#N/A,#N/A,FALSE,"AMOR";#N/A,#N/A,FALSE,"INT";#N/A,#N/A,FALSE,"DEBT"}</definedName>
    <definedName name="wrn.All._.Standard." localSheetId="34" hidden="1">{#N/A,#N/A,FALSE,"CONTENTS";#N/A,#N/A,FALSE,"ASS";#N/A,#N/A,FALSE,"BOP";#N/A,#N/A,FALSE,"BOPGDP";#N/A,#N/A,FALSE,"EXP";#N/A,#N/A,FALSE,"EXPG";#N/A,#N/A,FALSE,"EXPP";#N/A,#N/A,FALSE,"IMP";#N/A,#N/A,FALSE,"TOT";#N/A,#N/A,FALSE,"SERV";#N/A,#N/A,FALSE,"TRAN";#N/A,#N/A,FALSE,"DISB";#N/A,#N/A,FALSE,"AMOR";#N/A,#N/A,FALSE,"INT";#N/A,#N/A,FALSE,"DEBT"}</definedName>
    <definedName name="wrn.All._.Standard." localSheetId="36" hidden="1">{#N/A,#N/A,FALSE,"CONTENTS";#N/A,#N/A,FALSE,"ASS";#N/A,#N/A,FALSE,"BOP";#N/A,#N/A,FALSE,"BOPGDP";#N/A,#N/A,FALSE,"EXP";#N/A,#N/A,FALSE,"EXPG";#N/A,#N/A,FALSE,"EXPP";#N/A,#N/A,FALSE,"IMP";#N/A,#N/A,FALSE,"TOT";#N/A,#N/A,FALSE,"SERV";#N/A,#N/A,FALSE,"TRAN";#N/A,#N/A,FALSE,"DISB";#N/A,#N/A,FALSE,"AMOR";#N/A,#N/A,FALSE,"INT";#N/A,#N/A,FALSE,"DEBT"}</definedName>
    <definedName name="wrn.All._.Standard." localSheetId="39" hidden="1">{#N/A,#N/A,FALSE,"CONTENTS";#N/A,#N/A,FALSE,"ASS";#N/A,#N/A,FALSE,"BOP";#N/A,#N/A,FALSE,"BOPGDP";#N/A,#N/A,FALSE,"EXP";#N/A,#N/A,FALSE,"EXPG";#N/A,#N/A,FALSE,"EXPP";#N/A,#N/A,FALSE,"IMP";#N/A,#N/A,FALSE,"TOT";#N/A,#N/A,FALSE,"SERV";#N/A,#N/A,FALSE,"TRAN";#N/A,#N/A,FALSE,"DISB";#N/A,#N/A,FALSE,"AMOR";#N/A,#N/A,FALSE,"INT";#N/A,#N/A,FALSE,"DEBT"}</definedName>
    <definedName name="wrn.All._.Standard." localSheetId="50" hidden="1">{#N/A,#N/A,FALSE,"CONTENTS";#N/A,#N/A,FALSE,"ASS";#N/A,#N/A,FALSE,"BOP";#N/A,#N/A,FALSE,"BOPGDP";#N/A,#N/A,FALSE,"EXP";#N/A,#N/A,FALSE,"EXPG";#N/A,#N/A,FALSE,"EXPP";#N/A,#N/A,FALSE,"IMP";#N/A,#N/A,FALSE,"TOT";#N/A,#N/A,FALSE,"SERV";#N/A,#N/A,FALSE,"TRAN";#N/A,#N/A,FALSE,"DISB";#N/A,#N/A,FALSE,"AMOR";#N/A,#N/A,FALSE,"INT";#N/A,#N/A,FALSE,"DEBT"}</definedName>
    <definedName name="wrn.All._.Standard." localSheetId="51" hidden="1">{#N/A,#N/A,FALSE,"CONTENTS";#N/A,#N/A,FALSE,"ASS";#N/A,#N/A,FALSE,"BOP";#N/A,#N/A,FALSE,"BOPGDP";#N/A,#N/A,FALSE,"EXP";#N/A,#N/A,FALSE,"EXPG";#N/A,#N/A,FALSE,"EXPP";#N/A,#N/A,FALSE,"IMP";#N/A,#N/A,FALSE,"TOT";#N/A,#N/A,FALSE,"SERV";#N/A,#N/A,FALSE,"TRAN";#N/A,#N/A,FALSE,"DISB";#N/A,#N/A,FALSE,"AMOR";#N/A,#N/A,FALSE,"INT";#N/A,#N/A,FALSE,"DEBT"}</definedName>
    <definedName name="wrn.All._.Standard." localSheetId="52" hidden="1">{#N/A,#N/A,FALSE,"CONTENTS";#N/A,#N/A,FALSE,"ASS";#N/A,#N/A,FALSE,"BOP";#N/A,#N/A,FALSE,"BOPGDP";#N/A,#N/A,FALSE,"EXP";#N/A,#N/A,FALSE,"EXPG";#N/A,#N/A,FALSE,"EXPP";#N/A,#N/A,FALSE,"IMP";#N/A,#N/A,FALSE,"TOT";#N/A,#N/A,FALSE,"SERV";#N/A,#N/A,FALSE,"TRAN";#N/A,#N/A,FALSE,"DISB";#N/A,#N/A,FALSE,"AMOR";#N/A,#N/A,FALSE,"INT";#N/A,#N/A,FALSE,"DEBT"}</definedName>
    <definedName name="wrn.All._.Standard." localSheetId="53" hidden="1">{#N/A,#N/A,FALSE,"CONTENTS";#N/A,#N/A,FALSE,"ASS";#N/A,#N/A,FALSE,"BOP";#N/A,#N/A,FALSE,"BOPGDP";#N/A,#N/A,FALSE,"EXP";#N/A,#N/A,FALSE,"EXPG";#N/A,#N/A,FALSE,"EXPP";#N/A,#N/A,FALSE,"IMP";#N/A,#N/A,FALSE,"TOT";#N/A,#N/A,FALSE,"SERV";#N/A,#N/A,FALSE,"TRAN";#N/A,#N/A,FALSE,"DISB";#N/A,#N/A,FALSE,"AMOR";#N/A,#N/A,FALSE,"INT";#N/A,#N/A,FALSE,"DEBT"}</definedName>
    <definedName name="wrn.All._.Standard." localSheetId="54" hidden="1">{#N/A,#N/A,FALSE,"CONTENTS";#N/A,#N/A,FALSE,"ASS";#N/A,#N/A,FALSE,"BOP";#N/A,#N/A,FALSE,"BOPGDP";#N/A,#N/A,FALSE,"EXP";#N/A,#N/A,FALSE,"EXPG";#N/A,#N/A,FALSE,"EXPP";#N/A,#N/A,FALSE,"IMP";#N/A,#N/A,FALSE,"TOT";#N/A,#N/A,FALSE,"SERV";#N/A,#N/A,FALSE,"TRAN";#N/A,#N/A,FALSE,"DISB";#N/A,#N/A,FALSE,"AMOR";#N/A,#N/A,FALSE,"INT";#N/A,#N/A,FALSE,"DEBT"}</definedName>
    <definedName name="wrn.All._.Standard." localSheetId="55" hidden="1">{#N/A,#N/A,FALSE,"CONTENTS";#N/A,#N/A,FALSE,"ASS";#N/A,#N/A,FALSE,"BOP";#N/A,#N/A,FALSE,"BOPGDP";#N/A,#N/A,FALSE,"EXP";#N/A,#N/A,FALSE,"EXPG";#N/A,#N/A,FALSE,"EXPP";#N/A,#N/A,FALSE,"IMP";#N/A,#N/A,FALSE,"TOT";#N/A,#N/A,FALSE,"SERV";#N/A,#N/A,FALSE,"TRAN";#N/A,#N/A,FALSE,"DISB";#N/A,#N/A,FALSE,"AMOR";#N/A,#N/A,FALSE,"INT";#N/A,#N/A,FALSE,"DEBT"}</definedName>
    <definedName name="wrn.All._.Standard." localSheetId="56" hidden="1">{#N/A,#N/A,FALSE,"CONTENTS";#N/A,#N/A,FALSE,"ASS";#N/A,#N/A,FALSE,"BOP";#N/A,#N/A,FALSE,"BOPGDP";#N/A,#N/A,FALSE,"EXP";#N/A,#N/A,FALSE,"EXPG";#N/A,#N/A,FALSE,"EXPP";#N/A,#N/A,FALSE,"IMP";#N/A,#N/A,FALSE,"TOT";#N/A,#N/A,FALSE,"SERV";#N/A,#N/A,FALSE,"TRAN";#N/A,#N/A,FALSE,"DISB";#N/A,#N/A,FALSE,"AMOR";#N/A,#N/A,FALSE,"INT";#N/A,#N/A,FALSE,"DEBT"}</definedName>
    <definedName name="wrn.All._.Standard." localSheetId="69" hidden="1">{#N/A,#N/A,FALSE,"CONTENTS";#N/A,#N/A,FALSE,"ASS";#N/A,#N/A,FALSE,"BOP";#N/A,#N/A,FALSE,"BOPGDP";#N/A,#N/A,FALSE,"EXP";#N/A,#N/A,FALSE,"EXPG";#N/A,#N/A,FALSE,"EXPP";#N/A,#N/A,FALSE,"IMP";#N/A,#N/A,FALSE,"TOT";#N/A,#N/A,FALSE,"SERV";#N/A,#N/A,FALSE,"TRAN";#N/A,#N/A,FALSE,"DISB";#N/A,#N/A,FALSE,"AMOR";#N/A,#N/A,FALSE,"INT";#N/A,#N/A,FALSE,"DEBT"}</definedName>
    <definedName name="wrn.All._.Standard." localSheetId="70" hidden="1">{#N/A,#N/A,FALSE,"CONTENTS";#N/A,#N/A,FALSE,"ASS";#N/A,#N/A,FALSE,"BOP";#N/A,#N/A,FALSE,"BOPGDP";#N/A,#N/A,FALSE,"EXP";#N/A,#N/A,FALSE,"EXPG";#N/A,#N/A,FALSE,"EXPP";#N/A,#N/A,FALSE,"IMP";#N/A,#N/A,FALSE,"TOT";#N/A,#N/A,FALSE,"SERV";#N/A,#N/A,FALSE,"TRAN";#N/A,#N/A,FALSE,"DISB";#N/A,#N/A,FALSE,"AMOR";#N/A,#N/A,FALSE,"INT";#N/A,#N/A,FALSE,"DEBT"}</definedName>
    <definedName name="wrn.All._.Standard." localSheetId="19" hidden="1">{#N/A,#N/A,FALSE,"CONTENTS";#N/A,#N/A,FALSE,"ASS";#N/A,#N/A,FALSE,"BOP";#N/A,#N/A,FALSE,"BOPGDP";#N/A,#N/A,FALSE,"EXP";#N/A,#N/A,FALSE,"EXPG";#N/A,#N/A,FALSE,"EXPP";#N/A,#N/A,FALSE,"IMP";#N/A,#N/A,FALSE,"TOT";#N/A,#N/A,FALSE,"SERV";#N/A,#N/A,FALSE,"TRAN";#N/A,#N/A,FALSE,"DISB";#N/A,#N/A,FALSE,"AMOR";#N/A,#N/A,FALSE,"INT";#N/A,#N/A,FALSE,"DEBT"}</definedName>
    <definedName name="wrn.All._.Standard." localSheetId="22" hidden="1">{#N/A,#N/A,FALSE,"CONTENTS";#N/A,#N/A,FALSE,"ASS";#N/A,#N/A,FALSE,"BOP";#N/A,#N/A,FALSE,"BOPGDP";#N/A,#N/A,FALSE,"EXP";#N/A,#N/A,FALSE,"EXPG";#N/A,#N/A,FALSE,"EXPP";#N/A,#N/A,FALSE,"IMP";#N/A,#N/A,FALSE,"TOT";#N/A,#N/A,FALSE,"SERV";#N/A,#N/A,FALSE,"TRAN";#N/A,#N/A,FALSE,"DISB";#N/A,#N/A,FALSE,"AMOR";#N/A,#N/A,FALSE,"INT";#N/A,#N/A,FALSE,"DEBT"}</definedName>
    <definedName name="wrn.All._.Standard." localSheetId="24" hidden="1">{#N/A,#N/A,FALSE,"CONTENTS";#N/A,#N/A,FALSE,"ASS";#N/A,#N/A,FALSE,"BOP";#N/A,#N/A,FALSE,"BOPGDP";#N/A,#N/A,FALSE,"EXP";#N/A,#N/A,FALSE,"EXPG";#N/A,#N/A,FALSE,"EXPP";#N/A,#N/A,FALSE,"IMP";#N/A,#N/A,FALSE,"TOT";#N/A,#N/A,FALSE,"SERV";#N/A,#N/A,FALSE,"TRAN";#N/A,#N/A,FALSE,"DISB";#N/A,#N/A,FALSE,"AMOR";#N/A,#N/A,FALSE,"INT";#N/A,#N/A,FALSE,"DEBT"}</definedName>
    <definedName name="wrn.All._.Standard." localSheetId="26" hidden="1">{#N/A,#N/A,FALSE,"CONTENTS";#N/A,#N/A,FALSE,"ASS";#N/A,#N/A,FALSE,"BOP";#N/A,#N/A,FALSE,"BOPGDP";#N/A,#N/A,FALSE,"EXP";#N/A,#N/A,FALSE,"EXPG";#N/A,#N/A,FALSE,"EXPP";#N/A,#N/A,FALSE,"IMP";#N/A,#N/A,FALSE,"TOT";#N/A,#N/A,FALSE,"SERV";#N/A,#N/A,FALSE,"TRAN";#N/A,#N/A,FALSE,"DISB";#N/A,#N/A,FALSE,"AMOR";#N/A,#N/A,FALSE,"INT";#N/A,#N/A,FALSE,"DEBT"}</definedName>
    <definedName name="wrn.All._.Standard." localSheetId="27"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15" hidden="1">{"annual-cbr",#N/A,FALSE,"CENTBANK";"annual(banks)",#N/A,FALSE,"COMBANKS"}</definedName>
    <definedName name="wrn.annual." localSheetId="16" hidden="1">{"annual-cbr",#N/A,FALSE,"CENTBANK";"annual(banks)",#N/A,FALSE,"COMBANKS"}</definedName>
    <definedName name="wrn.annual." localSheetId="23" hidden="1">{"annual-cbr",#N/A,FALSE,"CENTBANK";"annual(banks)",#N/A,FALSE,"COMBANKS"}</definedName>
    <definedName name="wrn.annual." localSheetId="25" hidden="1">{"annual-cbr",#N/A,FALSE,"CENTBANK";"annual(banks)",#N/A,FALSE,"COMBANKS"}</definedName>
    <definedName name="wrn.annual." localSheetId="41" hidden="1">{"annual-cbr",#N/A,FALSE,"CENTBANK";"annual(banks)",#N/A,FALSE,"COMBANKS"}</definedName>
    <definedName name="wrn.annual." localSheetId="46" hidden="1">{"annual-cbr",#N/A,FALSE,"CENTBANK";"annual(banks)",#N/A,FALSE,"COMBANKS"}</definedName>
    <definedName name="wrn.annual." localSheetId="7" hidden="1">{"annual-cbr",#N/A,FALSE,"CENTBANK";"annual(banks)",#N/A,FALSE,"COMBANKS"}</definedName>
    <definedName name="wrn.annual." localSheetId="8" hidden="1">{"annual-cbr",#N/A,FALSE,"CENTBANK";"annual(banks)",#N/A,FALSE,"COMBANKS"}</definedName>
    <definedName name="wrn.annual." localSheetId="35" hidden="1">{"annual-cbr",#N/A,FALSE,"CENTBANK";"annual(banks)",#N/A,FALSE,"COMBANKS"}</definedName>
    <definedName name="wrn.annual." localSheetId="2" hidden="1">{"annual-cbr",#N/A,FALSE,"CENTBANK";"annual(banks)",#N/A,FALSE,"COMBANKS"}</definedName>
    <definedName name="wrn.annual." localSheetId="28" hidden="1">{"annual-cbr",#N/A,FALSE,"CENTBANK";"annual(banks)",#N/A,FALSE,"COMBANKS"}</definedName>
    <definedName name="wrn.annual." localSheetId="29" hidden="1">{"annual-cbr",#N/A,FALSE,"CENTBANK";"annual(banks)",#N/A,FALSE,"COMBANKS"}</definedName>
    <definedName name="wrn.annual." localSheetId="30" hidden="1">{"annual-cbr",#N/A,FALSE,"CENTBANK";"annual(banks)",#N/A,FALSE,"COMBANKS"}</definedName>
    <definedName name="wrn.annual." localSheetId="31" hidden="1">{"annual-cbr",#N/A,FALSE,"CENTBANK";"annual(banks)",#N/A,FALSE,"COMBANKS"}</definedName>
    <definedName name="wrn.annual." localSheetId="32" hidden="1">{"annual-cbr",#N/A,FALSE,"CENTBANK";"annual(banks)",#N/A,FALSE,"COMBANKS"}</definedName>
    <definedName name="wrn.annual." localSheetId="33" hidden="1">{"annual-cbr",#N/A,FALSE,"CENTBANK";"annual(banks)",#N/A,FALSE,"COMBANKS"}</definedName>
    <definedName name="wrn.annual." localSheetId="34" hidden="1">{"annual-cbr",#N/A,FALSE,"CENTBANK";"annual(banks)",#N/A,FALSE,"COMBANKS"}</definedName>
    <definedName name="wrn.annual." localSheetId="36" hidden="1">{"annual-cbr",#N/A,FALSE,"CENTBANK";"annual(banks)",#N/A,FALSE,"COMBANKS"}</definedName>
    <definedName name="wrn.annual." localSheetId="39" hidden="1">{"annual-cbr",#N/A,FALSE,"CENTBANK";"annual(banks)",#N/A,FALSE,"COMBANKS"}</definedName>
    <definedName name="wrn.annual." localSheetId="50" hidden="1">{"annual-cbr",#N/A,FALSE,"CENTBANK";"annual(banks)",#N/A,FALSE,"COMBANKS"}</definedName>
    <definedName name="wrn.annual." localSheetId="51" hidden="1">{"annual-cbr",#N/A,FALSE,"CENTBANK";"annual(banks)",#N/A,FALSE,"COMBANKS"}</definedName>
    <definedName name="wrn.annual." localSheetId="52" hidden="1">{"annual-cbr",#N/A,FALSE,"CENTBANK";"annual(banks)",#N/A,FALSE,"COMBANKS"}</definedName>
    <definedName name="wrn.annual." localSheetId="53" hidden="1">{"annual-cbr",#N/A,FALSE,"CENTBANK";"annual(banks)",#N/A,FALSE,"COMBANKS"}</definedName>
    <definedName name="wrn.annual." localSheetId="54" hidden="1">{"annual-cbr",#N/A,FALSE,"CENTBANK";"annual(banks)",#N/A,FALSE,"COMBANKS"}</definedName>
    <definedName name="wrn.annual." localSheetId="55" hidden="1">{"annual-cbr",#N/A,FALSE,"CENTBANK";"annual(banks)",#N/A,FALSE,"COMBANKS"}</definedName>
    <definedName name="wrn.annual." localSheetId="56" hidden="1">{"annual-cbr",#N/A,FALSE,"CENTBANK";"annual(banks)",#N/A,FALSE,"COMBANKS"}</definedName>
    <definedName name="wrn.annual." localSheetId="69" hidden="1">{"annual-cbr",#N/A,FALSE,"CENTBANK";"annual(banks)",#N/A,FALSE,"COMBANKS"}</definedName>
    <definedName name="wrn.annual." localSheetId="70" hidden="1">{"annual-cbr",#N/A,FALSE,"CENTBANK";"annual(banks)",#N/A,FALSE,"COMBANKS"}</definedName>
    <definedName name="wrn.annual." localSheetId="19" hidden="1">{"annual-cbr",#N/A,FALSE,"CENTBANK";"annual(banks)",#N/A,FALSE,"COMBANKS"}</definedName>
    <definedName name="wrn.annual." localSheetId="22" hidden="1">{"annual-cbr",#N/A,FALSE,"CENTBANK";"annual(banks)",#N/A,FALSE,"COMBANKS"}</definedName>
    <definedName name="wrn.annual." localSheetId="24" hidden="1">{"annual-cbr",#N/A,FALSE,"CENTBANK";"annual(banks)",#N/A,FALSE,"COMBANKS"}</definedName>
    <definedName name="wrn.annual." localSheetId="26" hidden="1">{"annual-cbr",#N/A,FALSE,"CENTBANK";"annual(banks)",#N/A,FALSE,"COMBANKS"}</definedName>
    <definedName name="wrn.annual." localSheetId="27" hidden="1">{"annual-cbr",#N/A,FALSE,"CENTBANK";"annual(banks)",#N/A,FALSE,"COMBANKS"}</definedName>
    <definedName name="wrn.annual." localSheetId="0" hidden="1">{"annual-cbr",#N/A,FALSE,"CENTBANK";"annual(banks)",#N/A,FALSE,"COMBANKS"}</definedName>
    <definedName name="wrn.annual." hidden="1">{"annual-cbr",#N/A,FALSE,"CENTBANK";"annual(banks)",#N/A,FALSE,"COMBANKS"}</definedName>
    <definedName name="wrn.BANKS." localSheetId="16" hidden="1">{#N/A,#N/A,FALSE,"BANKS"}</definedName>
    <definedName name="wrn.BANKS." localSheetId="23" hidden="1">{#N/A,#N/A,FALSE,"BANKS"}</definedName>
    <definedName name="wrn.BANKS." localSheetId="25" hidden="1">{#N/A,#N/A,FALSE,"BANKS"}</definedName>
    <definedName name="wrn.BANKS." localSheetId="41" hidden="1">{#N/A,#N/A,FALSE,"BANKS"}</definedName>
    <definedName name="wrn.BANKS." localSheetId="46" hidden="1">{#N/A,#N/A,FALSE,"BANKS"}</definedName>
    <definedName name="wrn.BANKS." localSheetId="7" hidden="1">{#N/A,#N/A,FALSE,"BANKS"}</definedName>
    <definedName name="wrn.BANKS." localSheetId="8" hidden="1">{#N/A,#N/A,FALSE,"BANKS"}</definedName>
    <definedName name="wrn.BANKS." localSheetId="35" hidden="1">{#N/A,#N/A,FALSE,"BANKS"}</definedName>
    <definedName name="wrn.BANKS." localSheetId="2"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33" hidden="1">{#N/A,#N/A,FALSE,"BANKS"}</definedName>
    <definedName name="wrn.BANKS." localSheetId="34" hidden="1">{#N/A,#N/A,FALSE,"BANKS"}</definedName>
    <definedName name="wrn.BANKS." localSheetId="36" hidden="1">{#N/A,#N/A,FALSE,"BANKS"}</definedName>
    <definedName name="wrn.BANKS." localSheetId="39" hidden="1">{#N/A,#N/A,FALSE,"BANKS"}</definedName>
    <definedName name="wrn.BANKS." localSheetId="55" hidden="1">{#N/A,#N/A,FALSE,"BANKS"}</definedName>
    <definedName name="wrn.BANKS." localSheetId="56" hidden="1">{#N/A,#N/A,FALSE,"BANKS"}</definedName>
    <definedName name="wrn.BANKS." localSheetId="69" hidden="1">{#N/A,#N/A,FALSE,"BANKS"}</definedName>
    <definedName name="wrn.BANKS." localSheetId="70" hidden="1">{#N/A,#N/A,FALSE,"BANKS"}</definedName>
    <definedName name="wrn.BANKS." localSheetId="19" hidden="1">{#N/A,#N/A,FALSE,"BANKS"}</definedName>
    <definedName name="wrn.BANKS." localSheetId="22" hidden="1">{#N/A,#N/A,FALSE,"BANKS"}</definedName>
    <definedName name="wrn.BANKS." localSheetId="24" hidden="1">{#N/A,#N/A,FALSE,"BANKS"}</definedName>
    <definedName name="wrn.BANKS." localSheetId="26" hidden="1">{#N/A,#N/A,FALSE,"BANKS"}</definedName>
    <definedName name="wrn.BANKS." localSheetId="27" hidden="1">{#N/A,#N/A,FALSE,"BANKS"}</definedName>
    <definedName name="wrn.BANKS." localSheetId="0" hidden="1">{#N/A,#N/A,FALSE,"BANKS"}</definedName>
    <definedName name="wrn.BANKS." hidden="1">{#N/A,#N/A,FALSE,"BANKS"}</definedName>
    <definedName name="wrn.BLZ._.RED._.tables." localSheetId="1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16" hidden="1">{#N/A,#N/A,FALSE,"BOP"}</definedName>
    <definedName name="wrn.BOP." localSheetId="23" hidden="1">{#N/A,#N/A,FALSE,"BOP"}</definedName>
    <definedName name="wrn.BOP." localSheetId="25" hidden="1">{#N/A,#N/A,FALSE,"BOP"}</definedName>
    <definedName name="wrn.BOP." localSheetId="41" hidden="1">{#N/A,#N/A,FALSE,"BOP"}</definedName>
    <definedName name="wrn.BOP." localSheetId="46" hidden="1">{#N/A,#N/A,FALSE,"BOP"}</definedName>
    <definedName name="wrn.BOP." localSheetId="7" hidden="1">{#N/A,#N/A,FALSE,"BOP"}</definedName>
    <definedName name="wrn.BOP." localSheetId="8" hidden="1">{#N/A,#N/A,FALSE,"BOP"}</definedName>
    <definedName name="wrn.BOP." localSheetId="35" hidden="1">{#N/A,#N/A,FALSE,"BOP"}</definedName>
    <definedName name="wrn.BOP." localSheetId="2"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33" hidden="1">{#N/A,#N/A,FALSE,"BOP"}</definedName>
    <definedName name="wrn.BOP." localSheetId="34" hidden="1">{#N/A,#N/A,FALSE,"BOP"}</definedName>
    <definedName name="wrn.BOP." localSheetId="36" hidden="1">{#N/A,#N/A,FALSE,"BOP"}</definedName>
    <definedName name="wrn.BOP." localSheetId="39" hidden="1">{#N/A,#N/A,FALSE,"BOP"}</definedName>
    <definedName name="wrn.BOP." localSheetId="55" hidden="1">{#N/A,#N/A,FALSE,"BOP"}</definedName>
    <definedName name="wrn.BOP." localSheetId="56" hidden="1">{#N/A,#N/A,FALSE,"BOP"}</definedName>
    <definedName name="wrn.BOP." localSheetId="69" hidden="1">{#N/A,#N/A,FALSE,"BOP"}</definedName>
    <definedName name="wrn.BOP." localSheetId="70" hidden="1">{#N/A,#N/A,FALSE,"BOP"}</definedName>
    <definedName name="wrn.BOP." localSheetId="19" hidden="1">{#N/A,#N/A,FALSE,"BOP"}</definedName>
    <definedName name="wrn.BOP." localSheetId="22" hidden="1">{#N/A,#N/A,FALSE,"BOP"}</definedName>
    <definedName name="wrn.BOP." localSheetId="24" hidden="1">{#N/A,#N/A,FALSE,"BOP"}</definedName>
    <definedName name="wrn.BOP." localSheetId="26" hidden="1">{#N/A,#N/A,FALSE,"BOP"}</definedName>
    <definedName name="wrn.BOP." localSheetId="27" hidden="1">{#N/A,#N/A,FALSE,"BOP"}</definedName>
    <definedName name="wrn.BOP." localSheetId="0" hidden="1">{#N/A,#N/A,FALSE,"BOP"}</definedName>
    <definedName name="wrn.BOP." hidden="1">{#N/A,#N/A,FALSE,"BOP"}</definedName>
    <definedName name="wrn.BOP_MIDTERM." localSheetId="16" hidden="1">{"BOP_TAB",#N/A,FALSE,"N";"MIDTERM_TAB",#N/A,FALSE,"O"}</definedName>
    <definedName name="wrn.BOP_MIDTERM." localSheetId="23" hidden="1">{"BOP_TAB",#N/A,FALSE,"N";"MIDTERM_TAB",#N/A,FALSE,"O"}</definedName>
    <definedName name="wrn.BOP_MIDTERM." localSheetId="25" hidden="1">{"BOP_TAB",#N/A,FALSE,"N";"MIDTERM_TAB",#N/A,FALSE,"O"}</definedName>
    <definedName name="wrn.BOP_MIDTERM." localSheetId="41" hidden="1">{"BOP_TAB",#N/A,FALSE,"N";"MIDTERM_TAB",#N/A,FALSE,"O"}</definedName>
    <definedName name="wrn.BOP_MIDTERM." localSheetId="4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35" hidden="1">{"BOP_TAB",#N/A,FALSE,"N";"MIDTERM_TAB",#N/A,FALSE,"O"}</definedName>
    <definedName name="wrn.BOP_MIDTERM." localSheetId="2"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6" hidden="1">{"BOP_TAB",#N/A,FALSE,"N";"MIDTERM_TAB",#N/A,FALSE,"O"}</definedName>
    <definedName name="wrn.BOP_MIDTERM." localSheetId="39"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0" hidden="1">{"BOP_TAB",#N/A,FALSE,"N";"MIDTERM_TAB",#N/A,FALSE,"O"}</definedName>
    <definedName name="wrn.BOP_MIDTERM." hidden="1">{"BOP_TAB",#N/A,FALSE,"N";"MIDTERM_TAB",#N/A,FALSE,"O"}</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36"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55"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69" hidden="1">{#N/A,#N/A,TRUE,"Tab_1 Economic Ind.";#N/A,#N/A,TRUE,"Tab_2  Public Sector Op.";#N/A,#N/A,TRUE,"Tab_3";#N/A,#N/A,TRUE,"Tab_4 Monetary";#N/A,#N/A,TRUE,"Tab_5 Medium-Term Outlook";#N/A,#N/A,TRUE,"Tab_6";#N/A,#N/A,TRUE,"Tab_7 Indicators of Ext. Vul."}</definedName>
    <definedName name="wrn.Briefing._.Tables." localSheetId="70"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15" hidden="1">{#N/A,#N/A,FALSE,"CelPIB"}</definedName>
    <definedName name="wrn.CelPIB." localSheetId="16" hidden="1">{#N/A,#N/A,FALSE,"CelPIB"}</definedName>
    <definedName name="wrn.CelPIB." localSheetId="23" hidden="1">{#N/A,#N/A,FALSE,"CelPIB"}</definedName>
    <definedName name="wrn.CelPIB." localSheetId="25" hidden="1">{#N/A,#N/A,FALSE,"CelPIB"}</definedName>
    <definedName name="wrn.CelPIB." localSheetId="41" hidden="1">{#N/A,#N/A,FALSE,"CelPIB"}</definedName>
    <definedName name="wrn.CelPIB." localSheetId="46" hidden="1">{#N/A,#N/A,FALSE,"CelPIB"}</definedName>
    <definedName name="wrn.CelPIB." localSheetId="7" hidden="1">{#N/A,#N/A,FALSE,"CelPIB"}</definedName>
    <definedName name="wrn.CelPIB." localSheetId="8" hidden="1">{#N/A,#N/A,FALSE,"CelPIB"}</definedName>
    <definedName name="wrn.CelPIB." localSheetId="35" hidden="1">{#N/A,#N/A,FALSE,"CelPIB"}</definedName>
    <definedName name="wrn.CelPIB." localSheetId="2" hidden="1">{#N/A,#N/A,FALSE,"CelPIB"}</definedName>
    <definedName name="wrn.CelPIB." localSheetId="28" hidden="1">{#N/A,#N/A,FALSE,"CelPIB"}</definedName>
    <definedName name="wrn.CelPIB." localSheetId="29" hidden="1">{#N/A,#N/A,FALSE,"CelPIB"}</definedName>
    <definedName name="wrn.CelPIB." localSheetId="30" hidden="1">{#N/A,#N/A,FALSE,"CelPIB"}</definedName>
    <definedName name="wrn.CelPIB." localSheetId="31" hidden="1">{#N/A,#N/A,FALSE,"CelPIB"}</definedName>
    <definedName name="wrn.CelPIB." localSheetId="32" hidden="1">{#N/A,#N/A,FALSE,"CelPIB"}</definedName>
    <definedName name="wrn.CelPIB." localSheetId="33" hidden="1">{#N/A,#N/A,FALSE,"CelPIB"}</definedName>
    <definedName name="wrn.CelPIB." localSheetId="34" hidden="1">{#N/A,#N/A,FALSE,"CelPIB"}</definedName>
    <definedName name="wrn.CelPIB." localSheetId="36" hidden="1">{#N/A,#N/A,FALSE,"CelPIB"}</definedName>
    <definedName name="wrn.CelPIB." localSheetId="39" hidden="1">{#N/A,#N/A,FALSE,"CelPIB"}</definedName>
    <definedName name="wrn.CelPIB." localSheetId="50" hidden="1">{#N/A,#N/A,FALSE,"CelPIB"}</definedName>
    <definedName name="wrn.CelPIB." localSheetId="51" hidden="1">{#N/A,#N/A,FALSE,"CelPIB"}</definedName>
    <definedName name="wrn.CelPIB." localSheetId="52" hidden="1">{#N/A,#N/A,FALSE,"CelPIB"}</definedName>
    <definedName name="wrn.CelPIB." localSheetId="53" hidden="1">{#N/A,#N/A,FALSE,"CelPIB"}</definedName>
    <definedName name="wrn.CelPIB." localSheetId="54" hidden="1">{#N/A,#N/A,FALSE,"CelPIB"}</definedName>
    <definedName name="wrn.CelPIB." localSheetId="55" hidden="1">{#N/A,#N/A,FALSE,"CelPIB"}</definedName>
    <definedName name="wrn.CelPIB." localSheetId="56" hidden="1">{#N/A,#N/A,FALSE,"CelPIB"}</definedName>
    <definedName name="wrn.CelPIB." localSheetId="69" hidden="1">{#N/A,#N/A,FALSE,"CelPIB"}</definedName>
    <definedName name="wrn.CelPIB." localSheetId="70" hidden="1">{#N/A,#N/A,FALSE,"CelPIB"}</definedName>
    <definedName name="wrn.CelPIB." localSheetId="19" hidden="1">{#N/A,#N/A,FALSE,"CelPIB"}</definedName>
    <definedName name="wrn.CelPIB." localSheetId="22" hidden="1">{#N/A,#N/A,FALSE,"CelPIB"}</definedName>
    <definedName name="wrn.CelPIB." localSheetId="24" hidden="1">{#N/A,#N/A,FALSE,"CelPIB"}</definedName>
    <definedName name="wrn.CelPIB." localSheetId="26" hidden="1">{#N/A,#N/A,FALSE,"CelPIB"}</definedName>
    <definedName name="wrn.CelPIB." localSheetId="27" hidden="1">{#N/A,#N/A,FALSE,"CelPIB"}</definedName>
    <definedName name="wrn.CelPIB." localSheetId="0" hidden="1">{#N/A,#N/A,FALSE,"CelPIB"}</definedName>
    <definedName name="wrn.CelPIB." hidden="1">{#N/A,#N/A,FALSE,"CelPIB"}</definedName>
    <definedName name="wrn.CG._.Cons._.GDP." localSheetId="15" hidden="1">{#N/A,#N/A,FALSE,"CG Cons GDP";#N/A,#N/A,FALSE,"CG Cons GDP";#N/A,#N/A,FALSE,"CGvt Revenue GDP";#N/A,#N/A,FALSE,"RestGGPIB";#N/A,#N/A,FALSE,"RestGGPIB";#N/A,#N/A,FALSE,"SSPIB";#N/A,#N/A,FALSE,"EntpsPIB";#N/A,#N/A,FALSE,"EntpsPIB";#N/A,#N/A,FALSE,"CelPIB"}</definedName>
    <definedName name="wrn.CG._.Cons._.GDP." localSheetId="16" hidden="1">{#N/A,#N/A,FALSE,"CG Cons GDP";#N/A,#N/A,FALSE,"CG Cons GDP";#N/A,#N/A,FALSE,"CGvt Revenue GDP";#N/A,#N/A,FALSE,"RestGGPIB";#N/A,#N/A,FALSE,"RestGGPIB";#N/A,#N/A,FALSE,"SSPIB";#N/A,#N/A,FALSE,"EntpsPIB";#N/A,#N/A,FALSE,"EntpsPIB";#N/A,#N/A,FALSE,"CelPIB"}</definedName>
    <definedName name="wrn.CG._.Cons._.GDP." localSheetId="23" hidden="1">{#N/A,#N/A,FALSE,"CG Cons GDP";#N/A,#N/A,FALSE,"CG Cons GDP";#N/A,#N/A,FALSE,"CGvt Revenue GDP";#N/A,#N/A,FALSE,"RestGGPIB";#N/A,#N/A,FALSE,"RestGGPIB";#N/A,#N/A,FALSE,"SSPIB";#N/A,#N/A,FALSE,"EntpsPIB";#N/A,#N/A,FALSE,"EntpsPIB";#N/A,#N/A,FALSE,"CelPIB"}</definedName>
    <definedName name="wrn.CG._.Cons._.GDP." localSheetId="25" hidden="1">{#N/A,#N/A,FALSE,"CG Cons GDP";#N/A,#N/A,FALSE,"CG Cons GDP";#N/A,#N/A,FALSE,"CGvt Revenue GDP";#N/A,#N/A,FALSE,"RestGGPIB";#N/A,#N/A,FALSE,"RestGGPIB";#N/A,#N/A,FALSE,"SSPIB";#N/A,#N/A,FALSE,"EntpsPIB";#N/A,#N/A,FALSE,"EntpsPIB";#N/A,#N/A,FALSE,"CelPIB"}</definedName>
    <definedName name="wrn.CG._.Cons._.GDP." localSheetId="41" hidden="1">{#N/A,#N/A,FALSE,"CG Cons GDP";#N/A,#N/A,FALSE,"CG Cons GDP";#N/A,#N/A,FALSE,"CGvt Revenue GDP";#N/A,#N/A,FALSE,"RestGGPIB";#N/A,#N/A,FALSE,"RestGGPIB";#N/A,#N/A,FALSE,"SSPIB";#N/A,#N/A,FALSE,"EntpsPIB";#N/A,#N/A,FALSE,"EntpsPIB";#N/A,#N/A,FALSE,"CelPIB"}</definedName>
    <definedName name="wrn.CG._.Cons._.GDP." localSheetId="46"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35" hidden="1">{#N/A,#N/A,FALSE,"CG Cons GDP";#N/A,#N/A,FALSE,"CG Cons GDP";#N/A,#N/A,FALSE,"CGvt Revenue GDP";#N/A,#N/A,FALSE,"RestGGPIB";#N/A,#N/A,FALSE,"RestGGPIB";#N/A,#N/A,FALSE,"SSPIB";#N/A,#N/A,FALSE,"EntpsPIB";#N/A,#N/A,FALSE,"EntpsPIB";#N/A,#N/A,FALSE,"CelPIB"}</definedName>
    <definedName name="wrn.CG._.Cons._.GDP." localSheetId="2" hidden="1">{#N/A,#N/A,FALSE,"CG Cons GDP";#N/A,#N/A,FALSE,"CG Cons GDP";#N/A,#N/A,FALSE,"CGvt Revenue GDP";#N/A,#N/A,FALSE,"RestGGPIB";#N/A,#N/A,FALSE,"RestGGPIB";#N/A,#N/A,FALSE,"SSPIB";#N/A,#N/A,FALSE,"EntpsPIB";#N/A,#N/A,FALSE,"EntpsPIB";#N/A,#N/A,FALSE,"CelPIB"}</definedName>
    <definedName name="wrn.CG._.Cons._.GDP." localSheetId="28" hidden="1">{#N/A,#N/A,FALSE,"CG Cons GDP";#N/A,#N/A,FALSE,"CG Cons GDP";#N/A,#N/A,FALSE,"CGvt Revenue GDP";#N/A,#N/A,FALSE,"RestGGPIB";#N/A,#N/A,FALSE,"RestGGPIB";#N/A,#N/A,FALSE,"SSPIB";#N/A,#N/A,FALSE,"EntpsPIB";#N/A,#N/A,FALSE,"EntpsPIB";#N/A,#N/A,FALSE,"CelPIB"}</definedName>
    <definedName name="wrn.CG._.Cons._.GDP." localSheetId="29" hidden="1">{#N/A,#N/A,FALSE,"CG Cons GDP";#N/A,#N/A,FALSE,"CG Cons GDP";#N/A,#N/A,FALSE,"CGvt Revenue GDP";#N/A,#N/A,FALSE,"RestGGPIB";#N/A,#N/A,FALSE,"RestGGPIB";#N/A,#N/A,FALSE,"SSPIB";#N/A,#N/A,FALSE,"EntpsPIB";#N/A,#N/A,FALSE,"EntpsPIB";#N/A,#N/A,FALSE,"CelPIB"}</definedName>
    <definedName name="wrn.CG._.Cons._.GDP." localSheetId="30" hidden="1">{#N/A,#N/A,FALSE,"CG Cons GDP";#N/A,#N/A,FALSE,"CG Cons GDP";#N/A,#N/A,FALSE,"CGvt Revenue GDP";#N/A,#N/A,FALSE,"RestGGPIB";#N/A,#N/A,FALSE,"RestGGPIB";#N/A,#N/A,FALSE,"SSPIB";#N/A,#N/A,FALSE,"EntpsPIB";#N/A,#N/A,FALSE,"EntpsPIB";#N/A,#N/A,FALSE,"CelPIB"}</definedName>
    <definedName name="wrn.CG._.Cons._.GDP." localSheetId="31" hidden="1">{#N/A,#N/A,FALSE,"CG Cons GDP";#N/A,#N/A,FALSE,"CG Cons GDP";#N/A,#N/A,FALSE,"CGvt Revenue GDP";#N/A,#N/A,FALSE,"RestGGPIB";#N/A,#N/A,FALSE,"RestGGPIB";#N/A,#N/A,FALSE,"SSPIB";#N/A,#N/A,FALSE,"EntpsPIB";#N/A,#N/A,FALSE,"EntpsPIB";#N/A,#N/A,FALSE,"CelPIB"}</definedName>
    <definedName name="wrn.CG._.Cons._.GDP." localSheetId="32" hidden="1">{#N/A,#N/A,FALSE,"CG Cons GDP";#N/A,#N/A,FALSE,"CG Cons GDP";#N/A,#N/A,FALSE,"CGvt Revenue GDP";#N/A,#N/A,FALSE,"RestGGPIB";#N/A,#N/A,FALSE,"RestGGPIB";#N/A,#N/A,FALSE,"SSPIB";#N/A,#N/A,FALSE,"EntpsPIB";#N/A,#N/A,FALSE,"EntpsPIB";#N/A,#N/A,FALSE,"CelPIB"}</definedName>
    <definedName name="wrn.CG._.Cons._.GDP." localSheetId="33" hidden="1">{#N/A,#N/A,FALSE,"CG Cons GDP";#N/A,#N/A,FALSE,"CG Cons GDP";#N/A,#N/A,FALSE,"CGvt Revenue GDP";#N/A,#N/A,FALSE,"RestGGPIB";#N/A,#N/A,FALSE,"RestGGPIB";#N/A,#N/A,FALSE,"SSPIB";#N/A,#N/A,FALSE,"EntpsPIB";#N/A,#N/A,FALSE,"EntpsPIB";#N/A,#N/A,FALSE,"CelPIB"}</definedName>
    <definedName name="wrn.CG._.Cons._.GDP." localSheetId="34" hidden="1">{#N/A,#N/A,FALSE,"CG Cons GDP";#N/A,#N/A,FALSE,"CG Cons GDP";#N/A,#N/A,FALSE,"CGvt Revenue GDP";#N/A,#N/A,FALSE,"RestGGPIB";#N/A,#N/A,FALSE,"RestGGPIB";#N/A,#N/A,FALSE,"SSPIB";#N/A,#N/A,FALSE,"EntpsPIB";#N/A,#N/A,FALSE,"EntpsPIB";#N/A,#N/A,FALSE,"CelPIB"}</definedName>
    <definedName name="wrn.CG._.Cons._.GDP." localSheetId="36" hidden="1">{#N/A,#N/A,FALSE,"CG Cons GDP";#N/A,#N/A,FALSE,"CG Cons GDP";#N/A,#N/A,FALSE,"CGvt Revenue GDP";#N/A,#N/A,FALSE,"RestGGPIB";#N/A,#N/A,FALSE,"RestGGPIB";#N/A,#N/A,FALSE,"SSPIB";#N/A,#N/A,FALSE,"EntpsPIB";#N/A,#N/A,FALSE,"EntpsPIB";#N/A,#N/A,FALSE,"CelPIB"}</definedName>
    <definedName name="wrn.CG._.Cons._.GDP." localSheetId="39" hidden="1">{#N/A,#N/A,FALSE,"CG Cons GDP";#N/A,#N/A,FALSE,"CG Cons GDP";#N/A,#N/A,FALSE,"CGvt Revenue GDP";#N/A,#N/A,FALSE,"RestGGPIB";#N/A,#N/A,FALSE,"RestGGPIB";#N/A,#N/A,FALSE,"SSPIB";#N/A,#N/A,FALSE,"EntpsPIB";#N/A,#N/A,FALSE,"EntpsPIB";#N/A,#N/A,FALSE,"CelPIB"}</definedName>
    <definedName name="wrn.CG._.Cons._.GDP." localSheetId="50" hidden="1">{#N/A,#N/A,FALSE,"CG Cons GDP";#N/A,#N/A,FALSE,"CG Cons GDP";#N/A,#N/A,FALSE,"CGvt Revenue GDP";#N/A,#N/A,FALSE,"RestGGPIB";#N/A,#N/A,FALSE,"RestGGPIB";#N/A,#N/A,FALSE,"SSPIB";#N/A,#N/A,FALSE,"EntpsPIB";#N/A,#N/A,FALSE,"EntpsPIB";#N/A,#N/A,FALSE,"CelPIB"}</definedName>
    <definedName name="wrn.CG._.Cons._.GDP." localSheetId="51" hidden="1">{#N/A,#N/A,FALSE,"CG Cons GDP";#N/A,#N/A,FALSE,"CG Cons GDP";#N/A,#N/A,FALSE,"CGvt Revenue GDP";#N/A,#N/A,FALSE,"RestGGPIB";#N/A,#N/A,FALSE,"RestGGPIB";#N/A,#N/A,FALSE,"SSPIB";#N/A,#N/A,FALSE,"EntpsPIB";#N/A,#N/A,FALSE,"EntpsPIB";#N/A,#N/A,FALSE,"CelPIB"}</definedName>
    <definedName name="wrn.CG._.Cons._.GDP." localSheetId="52" hidden="1">{#N/A,#N/A,FALSE,"CG Cons GDP";#N/A,#N/A,FALSE,"CG Cons GDP";#N/A,#N/A,FALSE,"CGvt Revenue GDP";#N/A,#N/A,FALSE,"RestGGPIB";#N/A,#N/A,FALSE,"RestGGPIB";#N/A,#N/A,FALSE,"SSPIB";#N/A,#N/A,FALSE,"EntpsPIB";#N/A,#N/A,FALSE,"EntpsPIB";#N/A,#N/A,FALSE,"CelPIB"}</definedName>
    <definedName name="wrn.CG._.Cons._.GDP." localSheetId="53" hidden="1">{#N/A,#N/A,FALSE,"CG Cons GDP";#N/A,#N/A,FALSE,"CG Cons GDP";#N/A,#N/A,FALSE,"CGvt Revenue GDP";#N/A,#N/A,FALSE,"RestGGPIB";#N/A,#N/A,FALSE,"RestGGPIB";#N/A,#N/A,FALSE,"SSPIB";#N/A,#N/A,FALSE,"EntpsPIB";#N/A,#N/A,FALSE,"EntpsPIB";#N/A,#N/A,FALSE,"CelPIB"}</definedName>
    <definedName name="wrn.CG._.Cons._.GDP." localSheetId="54" hidden="1">{#N/A,#N/A,FALSE,"CG Cons GDP";#N/A,#N/A,FALSE,"CG Cons GDP";#N/A,#N/A,FALSE,"CGvt Revenue GDP";#N/A,#N/A,FALSE,"RestGGPIB";#N/A,#N/A,FALSE,"RestGGPIB";#N/A,#N/A,FALSE,"SSPIB";#N/A,#N/A,FALSE,"EntpsPIB";#N/A,#N/A,FALSE,"EntpsPIB";#N/A,#N/A,FALSE,"CelPIB"}</definedName>
    <definedName name="wrn.CG._.Cons._.GDP." localSheetId="55" hidden="1">{#N/A,#N/A,FALSE,"CG Cons GDP";#N/A,#N/A,FALSE,"CG Cons GDP";#N/A,#N/A,FALSE,"CGvt Revenue GDP";#N/A,#N/A,FALSE,"RestGGPIB";#N/A,#N/A,FALSE,"RestGGPIB";#N/A,#N/A,FALSE,"SSPIB";#N/A,#N/A,FALSE,"EntpsPIB";#N/A,#N/A,FALSE,"EntpsPIB";#N/A,#N/A,FALSE,"CelPIB"}</definedName>
    <definedName name="wrn.CG._.Cons._.GDP." localSheetId="56" hidden="1">{#N/A,#N/A,FALSE,"CG Cons GDP";#N/A,#N/A,FALSE,"CG Cons GDP";#N/A,#N/A,FALSE,"CGvt Revenue GDP";#N/A,#N/A,FALSE,"RestGGPIB";#N/A,#N/A,FALSE,"RestGGPIB";#N/A,#N/A,FALSE,"SSPIB";#N/A,#N/A,FALSE,"EntpsPIB";#N/A,#N/A,FALSE,"EntpsPIB";#N/A,#N/A,FALSE,"CelPIB"}</definedName>
    <definedName name="wrn.CG._.Cons._.GDP." localSheetId="69" hidden="1">{#N/A,#N/A,FALSE,"CG Cons GDP";#N/A,#N/A,FALSE,"CG Cons GDP";#N/A,#N/A,FALSE,"CGvt Revenue GDP";#N/A,#N/A,FALSE,"RestGGPIB";#N/A,#N/A,FALSE,"RestGGPIB";#N/A,#N/A,FALSE,"SSPIB";#N/A,#N/A,FALSE,"EntpsPIB";#N/A,#N/A,FALSE,"EntpsPIB";#N/A,#N/A,FALSE,"CelPIB"}</definedName>
    <definedName name="wrn.CG._.Cons._.GDP." localSheetId="70" hidden="1">{#N/A,#N/A,FALSE,"CG Cons GDP";#N/A,#N/A,FALSE,"CG Cons GDP";#N/A,#N/A,FALSE,"CGvt Revenue GDP";#N/A,#N/A,FALSE,"RestGGPIB";#N/A,#N/A,FALSE,"RestGGPIB";#N/A,#N/A,FALSE,"SSPIB";#N/A,#N/A,FALSE,"EntpsPIB";#N/A,#N/A,FALSE,"EntpsPIB";#N/A,#N/A,FALSE,"CelPIB"}</definedName>
    <definedName name="wrn.CG._.Cons._.GDP." localSheetId="19" hidden="1">{#N/A,#N/A,FALSE,"CG Cons GDP";#N/A,#N/A,FALSE,"CG Cons GDP";#N/A,#N/A,FALSE,"CGvt Revenue GDP";#N/A,#N/A,FALSE,"RestGGPIB";#N/A,#N/A,FALSE,"RestGGPIB";#N/A,#N/A,FALSE,"SSPIB";#N/A,#N/A,FALSE,"EntpsPIB";#N/A,#N/A,FALSE,"EntpsPIB";#N/A,#N/A,FALSE,"CelPIB"}</definedName>
    <definedName name="wrn.CG._.Cons._.GDP." localSheetId="22" hidden="1">{#N/A,#N/A,FALSE,"CG Cons GDP";#N/A,#N/A,FALSE,"CG Cons GDP";#N/A,#N/A,FALSE,"CGvt Revenue GDP";#N/A,#N/A,FALSE,"RestGGPIB";#N/A,#N/A,FALSE,"RestGGPIB";#N/A,#N/A,FALSE,"SSPIB";#N/A,#N/A,FALSE,"EntpsPIB";#N/A,#N/A,FALSE,"EntpsPIB";#N/A,#N/A,FALSE,"CelPIB"}</definedName>
    <definedName name="wrn.CG._.Cons._.GDP." localSheetId="24" hidden="1">{#N/A,#N/A,FALSE,"CG Cons GDP";#N/A,#N/A,FALSE,"CG Cons GDP";#N/A,#N/A,FALSE,"CGvt Revenue GDP";#N/A,#N/A,FALSE,"RestGGPIB";#N/A,#N/A,FALSE,"RestGGPIB";#N/A,#N/A,FALSE,"SSPIB";#N/A,#N/A,FALSE,"EntpsPIB";#N/A,#N/A,FALSE,"EntpsPIB";#N/A,#N/A,FALSE,"CelPIB"}</definedName>
    <definedName name="wrn.CG._.Cons._.GDP." localSheetId="26" hidden="1">{#N/A,#N/A,FALSE,"CG Cons GDP";#N/A,#N/A,FALSE,"CG Cons GDP";#N/A,#N/A,FALSE,"CGvt Revenue GDP";#N/A,#N/A,FALSE,"RestGGPIB";#N/A,#N/A,FALSE,"RestGGPIB";#N/A,#N/A,FALSE,"SSPIB";#N/A,#N/A,FALSE,"EntpsPIB";#N/A,#N/A,FALSE,"EntpsPIB";#N/A,#N/A,FALSE,"CelPIB"}</definedName>
    <definedName name="wrn.CG._.Cons._.GDP." localSheetId="27"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15" hidden="1">{#N/A,#N/A,FALSE,"NFPS GDP"}</definedName>
    <definedName name="wrn.CGvt._.Revenue._.GDP." localSheetId="16" hidden="1">{#N/A,#N/A,FALSE,"NFPS GDP"}</definedName>
    <definedName name="wrn.CGvt._.Revenue._.GDP." localSheetId="23" hidden="1">{#N/A,#N/A,FALSE,"NFPS GDP"}</definedName>
    <definedName name="wrn.CGvt._.Revenue._.GDP." localSheetId="25" hidden="1">{#N/A,#N/A,FALSE,"NFPS GDP"}</definedName>
    <definedName name="wrn.CGvt._.Revenue._.GDP." localSheetId="41" hidden="1">{#N/A,#N/A,FALSE,"NFPS GDP"}</definedName>
    <definedName name="wrn.CGvt._.Revenue._.GDP." localSheetId="46" hidden="1">{#N/A,#N/A,FALSE,"NFPS GDP"}</definedName>
    <definedName name="wrn.CGvt._.Revenue._.GDP." localSheetId="7" hidden="1">{#N/A,#N/A,FALSE,"NFPS GDP"}</definedName>
    <definedName name="wrn.CGvt._.Revenue._.GDP." localSheetId="8" hidden="1">{#N/A,#N/A,FALSE,"NFPS GDP"}</definedName>
    <definedName name="wrn.CGvt._.Revenue._.GDP." localSheetId="35" hidden="1">{#N/A,#N/A,FALSE,"NFPS GDP"}</definedName>
    <definedName name="wrn.CGvt._.Revenue._.GDP." localSheetId="2" hidden="1">{#N/A,#N/A,FALSE,"NFPS GDP"}</definedName>
    <definedName name="wrn.CGvt._.Revenue._.GDP." localSheetId="28" hidden="1">{#N/A,#N/A,FALSE,"NFPS GDP"}</definedName>
    <definedName name="wrn.CGvt._.Revenue._.GDP." localSheetId="29" hidden="1">{#N/A,#N/A,FALSE,"NFPS GDP"}</definedName>
    <definedName name="wrn.CGvt._.Revenue._.GDP." localSheetId="30" hidden="1">{#N/A,#N/A,FALSE,"NFPS GDP"}</definedName>
    <definedName name="wrn.CGvt._.Revenue._.GDP." localSheetId="31" hidden="1">{#N/A,#N/A,FALSE,"NFPS GDP"}</definedName>
    <definedName name="wrn.CGvt._.Revenue._.GDP." localSheetId="32" hidden="1">{#N/A,#N/A,FALSE,"NFPS GDP"}</definedName>
    <definedName name="wrn.CGvt._.Revenue._.GDP." localSheetId="33" hidden="1">{#N/A,#N/A,FALSE,"NFPS GDP"}</definedName>
    <definedName name="wrn.CGvt._.Revenue._.GDP." localSheetId="34" hidden="1">{#N/A,#N/A,FALSE,"NFPS GDP"}</definedName>
    <definedName name="wrn.CGvt._.Revenue._.GDP." localSheetId="36" hidden="1">{#N/A,#N/A,FALSE,"NFPS GDP"}</definedName>
    <definedName name="wrn.CGvt._.Revenue._.GDP." localSheetId="39" hidden="1">{#N/A,#N/A,FALSE,"NFPS GDP"}</definedName>
    <definedName name="wrn.CGvt._.Revenue._.GDP." localSheetId="50" hidden="1">{#N/A,#N/A,FALSE,"NFPS GDP"}</definedName>
    <definedName name="wrn.CGvt._.Revenue._.GDP." localSheetId="51" hidden="1">{#N/A,#N/A,FALSE,"NFPS GDP"}</definedName>
    <definedName name="wrn.CGvt._.Revenue._.GDP." localSheetId="52" hidden="1">{#N/A,#N/A,FALSE,"NFPS GDP"}</definedName>
    <definedName name="wrn.CGvt._.Revenue._.GDP." localSheetId="53" hidden="1">{#N/A,#N/A,FALSE,"NFPS GDP"}</definedName>
    <definedName name="wrn.CGvt._.Revenue._.GDP." localSheetId="54" hidden="1">{#N/A,#N/A,FALSE,"NFPS GDP"}</definedName>
    <definedName name="wrn.CGvt._.Revenue._.GDP." localSheetId="55" hidden="1">{#N/A,#N/A,FALSE,"NFPS GDP"}</definedName>
    <definedName name="wrn.CGvt._.Revenue._.GDP." localSheetId="56" hidden="1">{#N/A,#N/A,FALSE,"NFPS GDP"}</definedName>
    <definedName name="wrn.CGvt._.Revenue._.GDP." localSheetId="69" hidden="1">{#N/A,#N/A,FALSE,"NFPS GDP"}</definedName>
    <definedName name="wrn.CGvt._.Revenue._.GDP." localSheetId="70" hidden="1">{#N/A,#N/A,FALSE,"NFPS GDP"}</definedName>
    <definedName name="wrn.CGvt._.Revenue._.GDP." localSheetId="19" hidden="1">{#N/A,#N/A,FALSE,"NFPS GDP"}</definedName>
    <definedName name="wrn.CGvt._.Revenue._.GDP." localSheetId="22" hidden="1">{#N/A,#N/A,FALSE,"NFPS GDP"}</definedName>
    <definedName name="wrn.CGvt._.Revenue._.GDP." localSheetId="24" hidden="1">{#N/A,#N/A,FALSE,"NFPS GDP"}</definedName>
    <definedName name="wrn.CGvt._.Revenue._.GDP." localSheetId="26" hidden="1">{#N/A,#N/A,FALSE,"NFPS GDP"}</definedName>
    <definedName name="wrn.CGvt._.Revenue._.GDP." localSheetId="27" hidden="1">{#N/A,#N/A,FALSE,"NFPS GDP"}</definedName>
    <definedName name="wrn.CGvt._.Revenue._.GDP." localSheetId="0" hidden="1">{#N/A,#N/A,FALSE,"NFPS GDP"}</definedName>
    <definedName name="wrn.CGvt._.Revenue._.GDP." hidden="1">{#N/A,#N/A,FALSE,"NFPS GDP"}</definedName>
    <definedName name="wrn.CREDIT." localSheetId="16" hidden="1">{#N/A,#N/A,FALSE,"CREDIT"}</definedName>
    <definedName name="wrn.CREDIT." localSheetId="23" hidden="1">{#N/A,#N/A,FALSE,"CREDIT"}</definedName>
    <definedName name="wrn.CREDIT." localSheetId="25" hidden="1">{#N/A,#N/A,FALSE,"CREDIT"}</definedName>
    <definedName name="wrn.CREDIT." localSheetId="41" hidden="1">{#N/A,#N/A,FALSE,"CREDIT"}</definedName>
    <definedName name="wrn.CREDIT." localSheetId="46" hidden="1">{#N/A,#N/A,FALSE,"CREDIT"}</definedName>
    <definedName name="wrn.CREDIT." localSheetId="7" hidden="1">{#N/A,#N/A,FALSE,"CREDIT"}</definedName>
    <definedName name="wrn.CREDIT." localSheetId="8" hidden="1">{#N/A,#N/A,FALSE,"CREDIT"}</definedName>
    <definedName name="wrn.CREDIT." localSheetId="35" hidden="1">{#N/A,#N/A,FALSE,"CREDIT"}</definedName>
    <definedName name="wrn.CREDIT." localSheetId="2"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33" hidden="1">{#N/A,#N/A,FALSE,"CREDIT"}</definedName>
    <definedName name="wrn.CREDIT." localSheetId="34" hidden="1">{#N/A,#N/A,FALSE,"CREDIT"}</definedName>
    <definedName name="wrn.CREDIT." localSheetId="36" hidden="1">{#N/A,#N/A,FALSE,"CREDIT"}</definedName>
    <definedName name="wrn.CREDIT." localSheetId="39" hidden="1">{#N/A,#N/A,FALSE,"CREDIT"}</definedName>
    <definedName name="wrn.CREDIT." localSheetId="55" hidden="1">{#N/A,#N/A,FALSE,"CREDIT"}</definedName>
    <definedName name="wrn.CREDIT." localSheetId="56" hidden="1">{#N/A,#N/A,FALSE,"CREDIT"}</definedName>
    <definedName name="wrn.CREDIT." localSheetId="69" hidden="1">{#N/A,#N/A,FALSE,"CREDIT"}</definedName>
    <definedName name="wrn.CREDIT." localSheetId="70" hidden="1">{#N/A,#N/A,FALSE,"CREDIT"}</definedName>
    <definedName name="wrn.CREDIT." localSheetId="19" hidden="1">{#N/A,#N/A,FALSE,"CREDIT"}</definedName>
    <definedName name="wrn.CREDIT." localSheetId="22" hidden="1">{#N/A,#N/A,FALSE,"CREDIT"}</definedName>
    <definedName name="wrn.CREDIT." localSheetId="24" hidden="1">{#N/A,#N/A,FALSE,"CREDIT"}</definedName>
    <definedName name="wrn.CREDIT." localSheetId="26" hidden="1">{#N/A,#N/A,FALSE,"CREDIT"}</definedName>
    <definedName name="wrn.CREDIT." localSheetId="27" hidden="1">{#N/A,#N/A,FALSE,"CREDIT"}</definedName>
    <definedName name="wrn.CREDIT." localSheetId="0" hidden="1">{#N/A,#N/A,FALSE,"CREDIT"}</definedName>
    <definedName name="wrn.CREDIT." hidden="1">{#N/A,#N/A,FALSE,"CREDIT"}</definedName>
    <definedName name="wrn.DEBTSVC." localSheetId="16" hidden="1">{#N/A,#N/A,FALSE,"DEBTSVC"}</definedName>
    <definedName name="wrn.DEBTSVC." localSheetId="23" hidden="1">{#N/A,#N/A,FALSE,"DEBTSVC"}</definedName>
    <definedName name="wrn.DEBTSVC." localSheetId="25" hidden="1">{#N/A,#N/A,FALSE,"DEBTSVC"}</definedName>
    <definedName name="wrn.DEBTSVC." localSheetId="41" hidden="1">{#N/A,#N/A,FALSE,"DEBTSVC"}</definedName>
    <definedName name="wrn.DEBTSVC." localSheetId="46" hidden="1">{#N/A,#N/A,FALSE,"DEBTSVC"}</definedName>
    <definedName name="wrn.DEBTSVC." localSheetId="7" hidden="1">{#N/A,#N/A,FALSE,"DEBTSVC"}</definedName>
    <definedName name="wrn.DEBTSVC." localSheetId="8" hidden="1">{#N/A,#N/A,FALSE,"DEBTSVC"}</definedName>
    <definedName name="wrn.DEBTSVC." localSheetId="35" hidden="1">{#N/A,#N/A,FALSE,"DEBTSVC"}</definedName>
    <definedName name="wrn.DEBTSVC." localSheetId="2"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33" hidden="1">{#N/A,#N/A,FALSE,"DEBTSVC"}</definedName>
    <definedName name="wrn.DEBTSVC." localSheetId="34" hidden="1">{#N/A,#N/A,FALSE,"DEBTSVC"}</definedName>
    <definedName name="wrn.DEBTSVC." localSheetId="36" hidden="1">{#N/A,#N/A,FALSE,"DEBTSVC"}</definedName>
    <definedName name="wrn.DEBTSVC." localSheetId="39" hidden="1">{#N/A,#N/A,FALSE,"DEBTSVC"}</definedName>
    <definedName name="wrn.DEBTSVC." localSheetId="55" hidden="1">{#N/A,#N/A,FALSE,"DEBTSVC"}</definedName>
    <definedName name="wrn.DEBTSVC." localSheetId="56" hidden="1">{#N/A,#N/A,FALSE,"DEBTSVC"}</definedName>
    <definedName name="wrn.DEBTSVC." localSheetId="69" hidden="1">{#N/A,#N/A,FALSE,"DEBTSVC"}</definedName>
    <definedName name="wrn.DEBTSVC." localSheetId="70" hidden="1">{#N/A,#N/A,FALSE,"DEBTSVC"}</definedName>
    <definedName name="wrn.DEBTSVC." localSheetId="19" hidden="1">{#N/A,#N/A,FALSE,"DEBTSVC"}</definedName>
    <definedName name="wrn.DEBTSVC." localSheetId="22" hidden="1">{#N/A,#N/A,FALSE,"DEBTSVC"}</definedName>
    <definedName name="wrn.DEBTSVC." localSheetId="24" hidden="1">{#N/A,#N/A,FALSE,"DEBTSVC"}</definedName>
    <definedName name="wrn.DEBTSVC." localSheetId="26" hidden="1">{#N/A,#N/A,FALSE,"DEBTSVC"}</definedName>
    <definedName name="wrn.DEBTSVC." localSheetId="27" hidden="1">{#N/A,#N/A,FALSE,"DEBTSVC"}</definedName>
    <definedName name="wrn.DEBTSVC." localSheetId="0" hidden="1">{#N/A,#N/A,FALSE,"DEBTSVC"}</definedName>
    <definedName name="wrn.DEBTSVC." hidden="1">{#N/A,#N/A,FALSE,"DEBTSVC"}</definedName>
    <definedName name="wrn.DEPO." localSheetId="16" hidden="1">{#N/A,#N/A,FALSE,"DEPO"}</definedName>
    <definedName name="wrn.DEPO." localSheetId="23" hidden="1">{#N/A,#N/A,FALSE,"DEPO"}</definedName>
    <definedName name="wrn.DEPO." localSheetId="25" hidden="1">{#N/A,#N/A,FALSE,"DEPO"}</definedName>
    <definedName name="wrn.DEPO." localSheetId="41" hidden="1">{#N/A,#N/A,FALSE,"DEPO"}</definedName>
    <definedName name="wrn.DEPO." localSheetId="46" hidden="1">{#N/A,#N/A,FALSE,"DEPO"}</definedName>
    <definedName name="wrn.DEPO." localSheetId="7" hidden="1">{#N/A,#N/A,FALSE,"DEPO"}</definedName>
    <definedName name="wrn.DEPO." localSheetId="8" hidden="1">{#N/A,#N/A,FALSE,"DEPO"}</definedName>
    <definedName name="wrn.DEPO." localSheetId="35" hidden="1">{#N/A,#N/A,FALSE,"DEPO"}</definedName>
    <definedName name="wrn.DEPO." localSheetId="2"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33" hidden="1">{#N/A,#N/A,FALSE,"DEPO"}</definedName>
    <definedName name="wrn.DEPO." localSheetId="34" hidden="1">{#N/A,#N/A,FALSE,"DEPO"}</definedName>
    <definedName name="wrn.DEPO." localSheetId="36" hidden="1">{#N/A,#N/A,FALSE,"DEPO"}</definedName>
    <definedName name="wrn.DEPO." localSheetId="39" hidden="1">{#N/A,#N/A,FALSE,"DEPO"}</definedName>
    <definedName name="wrn.DEPO." localSheetId="55" hidden="1">{#N/A,#N/A,FALSE,"DEPO"}</definedName>
    <definedName name="wrn.DEPO." localSheetId="56" hidden="1">{#N/A,#N/A,FALSE,"DEPO"}</definedName>
    <definedName name="wrn.DEPO." localSheetId="69" hidden="1">{#N/A,#N/A,FALSE,"DEPO"}</definedName>
    <definedName name="wrn.DEPO." localSheetId="70" hidden="1">{#N/A,#N/A,FALSE,"DEPO"}</definedName>
    <definedName name="wrn.DEPO." localSheetId="19" hidden="1">{#N/A,#N/A,FALSE,"DEPO"}</definedName>
    <definedName name="wrn.DEPO." localSheetId="22" hidden="1">{#N/A,#N/A,FALSE,"DEPO"}</definedName>
    <definedName name="wrn.DEPO." localSheetId="24" hidden="1">{#N/A,#N/A,FALSE,"DEPO"}</definedName>
    <definedName name="wrn.DEPO." localSheetId="26" hidden="1">{#N/A,#N/A,FALSE,"DEPO"}</definedName>
    <definedName name="wrn.DEPO." localSheetId="27" hidden="1">{#N/A,#N/A,FALSE,"DEPO"}</definedName>
    <definedName name="wrn.DEPO." localSheetId="0" hidden="1">{#N/A,#N/A,FALSE,"DEPO"}</definedName>
    <definedName name="wrn.DEPO." hidden="1">{#N/A,#N/A,FALSE,"DEPO"}</definedName>
    <definedName name="wrn.EntpsPIB." localSheetId="15" hidden="1">{#N/A,#N/A,FALSE,"EntpsPIB"}</definedName>
    <definedName name="wrn.EntpsPIB." localSheetId="16" hidden="1">{#N/A,#N/A,FALSE,"EntpsPIB"}</definedName>
    <definedName name="wrn.EntpsPIB." localSheetId="23" hidden="1">{#N/A,#N/A,FALSE,"EntpsPIB"}</definedName>
    <definedName name="wrn.EntpsPIB." localSheetId="25" hidden="1">{#N/A,#N/A,FALSE,"EntpsPIB"}</definedName>
    <definedName name="wrn.EntpsPIB." localSheetId="41" hidden="1">{#N/A,#N/A,FALSE,"EntpsPIB"}</definedName>
    <definedName name="wrn.EntpsPIB." localSheetId="46" hidden="1">{#N/A,#N/A,FALSE,"EntpsPIB"}</definedName>
    <definedName name="wrn.EntpsPIB." localSheetId="7" hidden="1">{#N/A,#N/A,FALSE,"EntpsPIB"}</definedName>
    <definedName name="wrn.EntpsPIB." localSheetId="8" hidden="1">{#N/A,#N/A,FALSE,"EntpsPIB"}</definedName>
    <definedName name="wrn.EntpsPIB." localSheetId="35" hidden="1">{#N/A,#N/A,FALSE,"EntpsPIB"}</definedName>
    <definedName name="wrn.EntpsPIB." localSheetId="2" hidden="1">{#N/A,#N/A,FALSE,"EntpsPIB"}</definedName>
    <definedName name="wrn.EntpsPIB." localSheetId="28" hidden="1">{#N/A,#N/A,FALSE,"EntpsPIB"}</definedName>
    <definedName name="wrn.EntpsPIB." localSheetId="29" hidden="1">{#N/A,#N/A,FALSE,"EntpsPIB"}</definedName>
    <definedName name="wrn.EntpsPIB." localSheetId="30" hidden="1">{#N/A,#N/A,FALSE,"EntpsPIB"}</definedName>
    <definedName name="wrn.EntpsPIB." localSheetId="31" hidden="1">{#N/A,#N/A,FALSE,"EntpsPIB"}</definedName>
    <definedName name="wrn.EntpsPIB." localSheetId="32" hidden="1">{#N/A,#N/A,FALSE,"EntpsPIB"}</definedName>
    <definedName name="wrn.EntpsPIB." localSheetId="33" hidden="1">{#N/A,#N/A,FALSE,"EntpsPIB"}</definedName>
    <definedName name="wrn.EntpsPIB." localSheetId="34" hidden="1">{#N/A,#N/A,FALSE,"EntpsPIB"}</definedName>
    <definedName name="wrn.EntpsPIB." localSheetId="36" hidden="1">{#N/A,#N/A,FALSE,"EntpsPIB"}</definedName>
    <definedName name="wrn.EntpsPIB." localSheetId="39" hidden="1">{#N/A,#N/A,FALSE,"EntpsPIB"}</definedName>
    <definedName name="wrn.EntpsPIB." localSheetId="50" hidden="1">{#N/A,#N/A,FALSE,"EntpsPIB"}</definedName>
    <definedName name="wrn.EntpsPIB." localSheetId="51" hidden="1">{#N/A,#N/A,FALSE,"EntpsPIB"}</definedName>
    <definedName name="wrn.EntpsPIB." localSheetId="52" hidden="1">{#N/A,#N/A,FALSE,"EntpsPIB"}</definedName>
    <definedName name="wrn.EntpsPIB." localSheetId="53" hidden="1">{#N/A,#N/A,FALSE,"EntpsPIB"}</definedName>
    <definedName name="wrn.EntpsPIB." localSheetId="54" hidden="1">{#N/A,#N/A,FALSE,"EntpsPIB"}</definedName>
    <definedName name="wrn.EntpsPIB." localSheetId="55" hidden="1">{#N/A,#N/A,FALSE,"EntpsPIB"}</definedName>
    <definedName name="wrn.EntpsPIB." localSheetId="56" hidden="1">{#N/A,#N/A,FALSE,"EntpsPIB"}</definedName>
    <definedName name="wrn.EntpsPIB." localSheetId="69" hidden="1">{#N/A,#N/A,FALSE,"EntpsPIB"}</definedName>
    <definedName name="wrn.EntpsPIB." localSheetId="70" hidden="1">{#N/A,#N/A,FALSE,"EntpsPIB"}</definedName>
    <definedName name="wrn.EntpsPIB." localSheetId="19" hidden="1">{#N/A,#N/A,FALSE,"EntpsPIB"}</definedName>
    <definedName name="wrn.EntpsPIB." localSheetId="22" hidden="1">{#N/A,#N/A,FALSE,"EntpsPIB"}</definedName>
    <definedName name="wrn.EntpsPIB." localSheetId="24" hidden="1">{#N/A,#N/A,FALSE,"EntpsPIB"}</definedName>
    <definedName name="wrn.EntpsPIB." localSheetId="26" hidden="1">{#N/A,#N/A,FALSE,"EntpsPIB"}</definedName>
    <definedName name="wrn.EntpsPIB." localSheetId="27" hidden="1">{#N/A,#N/A,FALSE,"EntpsPIB"}</definedName>
    <definedName name="wrn.EntpsPIB." localSheetId="0" hidden="1">{#N/A,#N/A,FALSE,"EntpsPIB"}</definedName>
    <definedName name="wrn.EntpsPIB." hidden="1">{#N/A,#N/A,FALSE,"EntpsPIB"}</definedName>
    <definedName name="wrn.EXCISE." localSheetId="16" hidden="1">{#N/A,#N/A,FALSE,"EXCISE"}</definedName>
    <definedName name="wrn.EXCISE." localSheetId="23" hidden="1">{#N/A,#N/A,FALSE,"EXCISE"}</definedName>
    <definedName name="wrn.EXCISE." localSheetId="25" hidden="1">{#N/A,#N/A,FALSE,"EXCISE"}</definedName>
    <definedName name="wrn.EXCISE." localSheetId="41" hidden="1">{#N/A,#N/A,FALSE,"EXCISE"}</definedName>
    <definedName name="wrn.EXCISE." localSheetId="46" hidden="1">{#N/A,#N/A,FALSE,"EXCISE"}</definedName>
    <definedName name="wrn.EXCISE." localSheetId="7" hidden="1">{#N/A,#N/A,FALSE,"EXCISE"}</definedName>
    <definedName name="wrn.EXCISE." localSheetId="8" hidden="1">{#N/A,#N/A,FALSE,"EXCISE"}</definedName>
    <definedName name="wrn.EXCISE." localSheetId="35" hidden="1">{#N/A,#N/A,FALSE,"EXCISE"}</definedName>
    <definedName name="wrn.EXCISE." localSheetId="2"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33" hidden="1">{#N/A,#N/A,FALSE,"EXCISE"}</definedName>
    <definedName name="wrn.EXCISE." localSheetId="34" hidden="1">{#N/A,#N/A,FALSE,"EXCISE"}</definedName>
    <definedName name="wrn.EXCISE." localSheetId="36" hidden="1">{#N/A,#N/A,FALSE,"EXCISE"}</definedName>
    <definedName name="wrn.EXCISE." localSheetId="39" hidden="1">{#N/A,#N/A,FALSE,"EXCISE"}</definedName>
    <definedName name="wrn.EXCISE." localSheetId="55" hidden="1">{#N/A,#N/A,FALSE,"EXCISE"}</definedName>
    <definedName name="wrn.EXCISE." localSheetId="56" hidden="1">{#N/A,#N/A,FALSE,"EXCISE"}</definedName>
    <definedName name="wrn.EXCISE." localSheetId="69" hidden="1">{#N/A,#N/A,FALSE,"EXCISE"}</definedName>
    <definedName name="wrn.EXCISE." localSheetId="70" hidden="1">{#N/A,#N/A,FALSE,"EXCISE"}</definedName>
    <definedName name="wrn.EXCISE." localSheetId="19" hidden="1">{#N/A,#N/A,FALSE,"EXCISE"}</definedName>
    <definedName name="wrn.EXCISE." localSheetId="22" hidden="1">{#N/A,#N/A,FALSE,"EXCISE"}</definedName>
    <definedName name="wrn.EXCISE." localSheetId="24" hidden="1">{#N/A,#N/A,FALSE,"EXCISE"}</definedName>
    <definedName name="wrn.EXCISE." localSheetId="26" hidden="1">{#N/A,#N/A,FALSE,"EXCISE"}</definedName>
    <definedName name="wrn.EXCISE." localSheetId="27" hidden="1">{#N/A,#N/A,FALSE,"EXCISE"}</definedName>
    <definedName name="wrn.EXCISE." localSheetId="0" hidden="1">{#N/A,#N/A,FALSE,"EXCISE"}</definedName>
    <definedName name="wrn.EXCISE." hidden="1">{#N/A,#N/A,FALSE,"EXCISE"}</definedName>
    <definedName name="wrn.EXRATE." localSheetId="16" hidden="1">{#N/A,#N/A,FALSE,"EXRATE"}</definedName>
    <definedName name="wrn.EXRATE." localSheetId="23" hidden="1">{#N/A,#N/A,FALSE,"EXRATE"}</definedName>
    <definedName name="wrn.EXRATE." localSheetId="25" hidden="1">{#N/A,#N/A,FALSE,"EXRATE"}</definedName>
    <definedName name="wrn.EXRATE." localSheetId="41" hidden="1">{#N/A,#N/A,FALSE,"EXRATE"}</definedName>
    <definedName name="wrn.EXRATE." localSheetId="46" hidden="1">{#N/A,#N/A,FALSE,"EXRATE"}</definedName>
    <definedName name="wrn.EXRATE." localSheetId="7" hidden="1">{#N/A,#N/A,FALSE,"EXRATE"}</definedName>
    <definedName name="wrn.EXRATE." localSheetId="8" hidden="1">{#N/A,#N/A,FALSE,"EXRATE"}</definedName>
    <definedName name="wrn.EXRATE." localSheetId="35" hidden="1">{#N/A,#N/A,FALSE,"EXRATE"}</definedName>
    <definedName name="wrn.EXRATE." localSheetId="2"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33" hidden="1">{#N/A,#N/A,FALSE,"EXRATE"}</definedName>
    <definedName name="wrn.EXRATE." localSheetId="34" hidden="1">{#N/A,#N/A,FALSE,"EXRATE"}</definedName>
    <definedName name="wrn.EXRATE." localSheetId="36" hidden="1">{#N/A,#N/A,FALSE,"EXRATE"}</definedName>
    <definedName name="wrn.EXRATE." localSheetId="39" hidden="1">{#N/A,#N/A,FALSE,"EXRATE"}</definedName>
    <definedName name="wrn.EXRATE." localSheetId="55" hidden="1">{#N/A,#N/A,FALSE,"EXRATE"}</definedName>
    <definedName name="wrn.EXRATE." localSheetId="56" hidden="1">{#N/A,#N/A,FALSE,"EXRATE"}</definedName>
    <definedName name="wrn.EXRATE." localSheetId="69" hidden="1">{#N/A,#N/A,FALSE,"EXRATE"}</definedName>
    <definedName name="wrn.EXRATE." localSheetId="70" hidden="1">{#N/A,#N/A,FALSE,"EXRATE"}</definedName>
    <definedName name="wrn.EXRATE." localSheetId="19" hidden="1">{#N/A,#N/A,FALSE,"EXRATE"}</definedName>
    <definedName name="wrn.EXRATE." localSheetId="22" hidden="1">{#N/A,#N/A,FALSE,"EXRATE"}</definedName>
    <definedName name="wrn.EXRATE." localSheetId="24" hidden="1">{#N/A,#N/A,FALSE,"EXRATE"}</definedName>
    <definedName name="wrn.EXRATE." localSheetId="26" hidden="1">{#N/A,#N/A,FALSE,"EXRATE"}</definedName>
    <definedName name="wrn.EXRATE." localSheetId="27" hidden="1">{#N/A,#N/A,FALSE,"EXRATE"}</definedName>
    <definedName name="wrn.EXRATE." localSheetId="0" hidden="1">{#N/A,#N/A,FALSE,"EXRATE"}</definedName>
    <definedName name="wrn.EXRATE." hidden="1">{#N/A,#N/A,FALSE,"EXRATE"}</definedName>
    <definedName name="wrn.EXTDEBT." localSheetId="16" hidden="1">{#N/A,#N/A,FALSE,"EXTDEBT"}</definedName>
    <definedName name="wrn.EXTDEBT." localSheetId="23" hidden="1">{#N/A,#N/A,FALSE,"EXTDEBT"}</definedName>
    <definedName name="wrn.EXTDEBT." localSheetId="25" hidden="1">{#N/A,#N/A,FALSE,"EXTDEBT"}</definedName>
    <definedName name="wrn.EXTDEBT." localSheetId="41" hidden="1">{#N/A,#N/A,FALSE,"EXTDEBT"}</definedName>
    <definedName name="wrn.EXTDEBT." localSheetId="46" hidden="1">{#N/A,#N/A,FALSE,"EXTDEBT"}</definedName>
    <definedName name="wrn.EXTDEBT." localSheetId="7" hidden="1">{#N/A,#N/A,FALSE,"EXTDEBT"}</definedName>
    <definedName name="wrn.EXTDEBT." localSheetId="8" hidden="1">{#N/A,#N/A,FALSE,"EXTDEBT"}</definedName>
    <definedName name="wrn.EXTDEBT." localSheetId="35" hidden="1">{#N/A,#N/A,FALSE,"EXTDEBT"}</definedName>
    <definedName name="wrn.EXTDEBT." localSheetId="2"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33" hidden="1">{#N/A,#N/A,FALSE,"EXTDEBT"}</definedName>
    <definedName name="wrn.EXTDEBT." localSheetId="34" hidden="1">{#N/A,#N/A,FALSE,"EXTDEBT"}</definedName>
    <definedName name="wrn.EXTDEBT." localSheetId="36" hidden="1">{#N/A,#N/A,FALSE,"EXTDEBT"}</definedName>
    <definedName name="wrn.EXTDEBT." localSheetId="39" hidden="1">{#N/A,#N/A,FALSE,"EXTDEBT"}</definedName>
    <definedName name="wrn.EXTDEBT." localSheetId="55" hidden="1">{#N/A,#N/A,FALSE,"EXTDEBT"}</definedName>
    <definedName name="wrn.EXTDEBT." localSheetId="56" hidden="1">{#N/A,#N/A,FALSE,"EXTDEBT"}</definedName>
    <definedName name="wrn.EXTDEBT." localSheetId="69" hidden="1">{#N/A,#N/A,FALSE,"EXTDEBT"}</definedName>
    <definedName name="wrn.EXTDEBT." localSheetId="70" hidden="1">{#N/A,#N/A,FALSE,"EXTDEBT"}</definedName>
    <definedName name="wrn.EXTDEBT." localSheetId="19" hidden="1">{#N/A,#N/A,FALSE,"EXTDEBT"}</definedName>
    <definedName name="wrn.EXTDEBT." localSheetId="22" hidden="1">{#N/A,#N/A,FALSE,"EXTDEBT"}</definedName>
    <definedName name="wrn.EXTDEBT." localSheetId="24" hidden="1">{#N/A,#N/A,FALSE,"EXTDEBT"}</definedName>
    <definedName name="wrn.EXTDEBT." localSheetId="26" hidden="1">{#N/A,#N/A,FALSE,"EXTDEBT"}</definedName>
    <definedName name="wrn.EXTDEBT." localSheetId="27" hidden="1">{#N/A,#N/A,FALSE,"EXTDEBT"}</definedName>
    <definedName name="wrn.EXTDEBT." localSheetId="0" hidden="1">{#N/A,#N/A,FALSE,"EXTDEBT"}</definedName>
    <definedName name="wrn.EXTDEBT." hidden="1">{#N/A,#N/A,FALSE,"EXTDEBT"}</definedName>
    <definedName name="wrn.EXTRABUDGT." localSheetId="16" hidden="1">{#N/A,#N/A,FALSE,"EXTRABUDGT"}</definedName>
    <definedName name="wrn.EXTRABUDGT." localSheetId="23" hidden="1">{#N/A,#N/A,FALSE,"EXTRABUDGT"}</definedName>
    <definedName name="wrn.EXTRABUDGT." localSheetId="25" hidden="1">{#N/A,#N/A,FALSE,"EXTRABUDGT"}</definedName>
    <definedName name="wrn.EXTRABUDGT." localSheetId="41" hidden="1">{#N/A,#N/A,FALSE,"EXTRABUDGT"}</definedName>
    <definedName name="wrn.EXTRABUDGT." localSheetId="46" hidden="1">{#N/A,#N/A,FALSE,"EXTRABUDGT"}</definedName>
    <definedName name="wrn.EXTRABUDGT." localSheetId="7" hidden="1">{#N/A,#N/A,FALSE,"EXTRABUDGT"}</definedName>
    <definedName name="wrn.EXTRABUDGT." localSheetId="8" hidden="1">{#N/A,#N/A,FALSE,"EXTRABUDGT"}</definedName>
    <definedName name="wrn.EXTRABUDGT." localSheetId="35" hidden="1">{#N/A,#N/A,FALSE,"EXTRABUDGT"}</definedName>
    <definedName name="wrn.EXTRABUDGT." localSheetId="2"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33" hidden="1">{#N/A,#N/A,FALSE,"EXTRABUDGT"}</definedName>
    <definedName name="wrn.EXTRABUDGT." localSheetId="34" hidden="1">{#N/A,#N/A,FALSE,"EXTRABUDGT"}</definedName>
    <definedName name="wrn.EXTRABUDGT." localSheetId="36" hidden="1">{#N/A,#N/A,FALSE,"EXTRABUDGT"}</definedName>
    <definedName name="wrn.EXTRABUDGT." localSheetId="39" hidden="1">{#N/A,#N/A,FALSE,"EXTRABUDGT"}</definedName>
    <definedName name="wrn.EXTRABUDGT." localSheetId="55" hidden="1">{#N/A,#N/A,FALSE,"EXTRABUDGT"}</definedName>
    <definedName name="wrn.EXTRABUDGT." localSheetId="56" hidden="1">{#N/A,#N/A,FALSE,"EXTRABUDGT"}</definedName>
    <definedName name="wrn.EXTRABUDGT." localSheetId="69" hidden="1">{#N/A,#N/A,FALSE,"EXTRABUDGT"}</definedName>
    <definedName name="wrn.EXTRABUDGT." localSheetId="70" hidden="1">{#N/A,#N/A,FALSE,"EXTRABUDGT"}</definedName>
    <definedName name="wrn.EXTRABUDGT." localSheetId="19" hidden="1">{#N/A,#N/A,FALSE,"EXTRABUDGT"}</definedName>
    <definedName name="wrn.EXTRABUDGT." localSheetId="22" hidden="1">{#N/A,#N/A,FALSE,"EXTRABUDGT"}</definedName>
    <definedName name="wrn.EXTRABUDGT." localSheetId="24" hidden="1">{#N/A,#N/A,FALSE,"EXTRABUDGT"}</definedName>
    <definedName name="wrn.EXTRABUDGT." localSheetId="26" hidden="1">{#N/A,#N/A,FALSE,"EXTRABUDGT"}</definedName>
    <definedName name="wrn.EXTRABUDGT." localSheetId="27" hidden="1">{#N/A,#N/A,FALSE,"EXTRABUDGT"}</definedName>
    <definedName name="wrn.EXTRABUDGT." localSheetId="0" hidden="1">{#N/A,#N/A,FALSE,"EXTRABUDGT"}</definedName>
    <definedName name="wrn.EXTRABUDGT." hidden="1">{#N/A,#N/A,FALSE,"EXTRABUDGT"}</definedName>
    <definedName name="wrn.EXTRABUDGT2." localSheetId="16" hidden="1">{#N/A,#N/A,FALSE,"EXTRABUDGT2"}</definedName>
    <definedName name="wrn.EXTRABUDGT2." localSheetId="23" hidden="1">{#N/A,#N/A,FALSE,"EXTRABUDGT2"}</definedName>
    <definedName name="wrn.EXTRABUDGT2." localSheetId="25" hidden="1">{#N/A,#N/A,FALSE,"EXTRABUDGT2"}</definedName>
    <definedName name="wrn.EXTRABUDGT2." localSheetId="41" hidden="1">{#N/A,#N/A,FALSE,"EXTRABUDGT2"}</definedName>
    <definedName name="wrn.EXTRABUDGT2." localSheetId="46" hidden="1">{#N/A,#N/A,FALSE,"EXTRABUDGT2"}</definedName>
    <definedName name="wrn.EXTRABUDGT2." localSheetId="7" hidden="1">{#N/A,#N/A,FALSE,"EXTRABUDGT2"}</definedName>
    <definedName name="wrn.EXTRABUDGT2." localSheetId="8" hidden="1">{#N/A,#N/A,FALSE,"EXTRABUDGT2"}</definedName>
    <definedName name="wrn.EXTRABUDGT2." localSheetId="35" hidden="1">{#N/A,#N/A,FALSE,"EXTRABUDGT2"}</definedName>
    <definedName name="wrn.EXTRABUDGT2." localSheetId="2"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33" hidden="1">{#N/A,#N/A,FALSE,"EXTRABUDGT2"}</definedName>
    <definedName name="wrn.EXTRABUDGT2." localSheetId="34" hidden="1">{#N/A,#N/A,FALSE,"EXTRABUDGT2"}</definedName>
    <definedName name="wrn.EXTRABUDGT2." localSheetId="36" hidden="1">{#N/A,#N/A,FALSE,"EXTRABUDGT2"}</definedName>
    <definedName name="wrn.EXTRABUDGT2." localSheetId="39" hidden="1">{#N/A,#N/A,FALSE,"EXTRABUDGT2"}</definedName>
    <definedName name="wrn.EXTRABUDGT2." localSheetId="55" hidden="1">{#N/A,#N/A,FALSE,"EXTRABUDGT2"}</definedName>
    <definedName name="wrn.EXTRABUDGT2." localSheetId="56" hidden="1">{#N/A,#N/A,FALSE,"EXTRABUDGT2"}</definedName>
    <definedName name="wrn.EXTRABUDGT2." localSheetId="69" hidden="1">{#N/A,#N/A,FALSE,"EXTRABUDGT2"}</definedName>
    <definedName name="wrn.EXTRABUDGT2." localSheetId="70" hidden="1">{#N/A,#N/A,FALSE,"EXTRABUDGT2"}</definedName>
    <definedName name="wrn.EXTRABUDGT2." localSheetId="19" hidden="1">{#N/A,#N/A,FALSE,"EXTRABUDGT2"}</definedName>
    <definedName name="wrn.EXTRABUDGT2." localSheetId="22" hidden="1">{#N/A,#N/A,FALSE,"EXTRABUDGT2"}</definedName>
    <definedName name="wrn.EXTRABUDGT2." localSheetId="24" hidden="1">{#N/A,#N/A,FALSE,"EXTRABUDGT2"}</definedName>
    <definedName name="wrn.EXTRABUDGT2." localSheetId="26" hidden="1">{#N/A,#N/A,FALSE,"EXTRABUDGT2"}</definedName>
    <definedName name="wrn.EXTRABUDGT2." localSheetId="27" hidden="1">{#N/A,#N/A,FALSE,"EXTRABUDGT2"}</definedName>
    <definedName name="wrn.EXTRABUDGT2." localSheetId="0" hidden="1">{#N/A,#N/A,FALSE,"EXTRABUDGT2"}</definedName>
    <definedName name="wrn.EXTRABUDGT2." hidden="1">{#N/A,#N/A,FALSE,"EXTRABUDGT2"}</definedName>
    <definedName name="wrn.GDP." localSheetId="16" hidden="1">{#N/A,#N/A,FALSE,"GDP_ORIGIN";#N/A,#N/A,FALSE,"EMP_POP"}</definedName>
    <definedName name="wrn.GDP." localSheetId="23" hidden="1">{#N/A,#N/A,FALSE,"GDP_ORIGIN";#N/A,#N/A,FALSE,"EMP_POP"}</definedName>
    <definedName name="wrn.GDP." localSheetId="25" hidden="1">{#N/A,#N/A,FALSE,"GDP_ORIGIN";#N/A,#N/A,FALSE,"EMP_POP"}</definedName>
    <definedName name="wrn.GDP." localSheetId="41" hidden="1">{#N/A,#N/A,FALSE,"GDP_ORIGIN";#N/A,#N/A,FALSE,"EMP_POP"}</definedName>
    <definedName name="wrn.GDP." localSheetId="46" hidden="1">{#N/A,#N/A,FALSE,"GDP_ORIGIN";#N/A,#N/A,FALSE,"EMP_POP"}</definedName>
    <definedName name="wrn.GDP." localSheetId="7" hidden="1">{#N/A,#N/A,FALSE,"GDP_ORIGIN";#N/A,#N/A,FALSE,"EMP_POP"}</definedName>
    <definedName name="wrn.GDP." localSheetId="8" hidden="1">{#N/A,#N/A,FALSE,"GDP_ORIGIN";#N/A,#N/A,FALSE,"EMP_POP"}</definedName>
    <definedName name="wrn.GDP." localSheetId="35" hidden="1">{#N/A,#N/A,FALSE,"GDP_ORIGIN";#N/A,#N/A,FALSE,"EMP_POP"}</definedName>
    <definedName name="wrn.GDP." localSheetId="2"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33" hidden="1">{#N/A,#N/A,FALSE,"GDP_ORIGIN";#N/A,#N/A,FALSE,"EMP_POP"}</definedName>
    <definedName name="wrn.GDP." localSheetId="34" hidden="1">{#N/A,#N/A,FALSE,"GDP_ORIGIN";#N/A,#N/A,FALSE,"EMP_POP"}</definedName>
    <definedName name="wrn.GDP." localSheetId="36" hidden="1">{#N/A,#N/A,FALSE,"GDP_ORIGIN";#N/A,#N/A,FALSE,"EMP_POP"}</definedName>
    <definedName name="wrn.GDP." localSheetId="39" hidden="1">{#N/A,#N/A,FALSE,"GDP_ORIGIN";#N/A,#N/A,FALSE,"EMP_POP"}</definedName>
    <definedName name="wrn.GDP." localSheetId="55" hidden="1">{#N/A,#N/A,FALSE,"GDP_ORIGIN";#N/A,#N/A,FALSE,"EMP_POP"}</definedName>
    <definedName name="wrn.GDP." localSheetId="56" hidden="1">{#N/A,#N/A,FALSE,"GDP_ORIGIN";#N/A,#N/A,FALSE,"EMP_POP"}</definedName>
    <definedName name="wrn.GDP." localSheetId="69" hidden="1">{#N/A,#N/A,FALSE,"GDP_ORIGIN";#N/A,#N/A,FALSE,"EMP_POP"}</definedName>
    <definedName name="wrn.GDP." localSheetId="70" hidden="1">{#N/A,#N/A,FALSE,"GDP_ORIGIN";#N/A,#N/A,FALSE,"EMP_POP"}</definedName>
    <definedName name="wrn.GDP." localSheetId="19" hidden="1">{#N/A,#N/A,FALSE,"GDP_ORIGIN";#N/A,#N/A,FALSE,"EMP_POP"}</definedName>
    <definedName name="wrn.GDP." localSheetId="22" hidden="1">{#N/A,#N/A,FALSE,"GDP_ORIGIN";#N/A,#N/A,FALSE,"EMP_POP"}</definedName>
    <definedName name="wrn.GDP." localSheetId="24" hidden="1">{#N/A,#N/A,FALSE,"GDP_ORIGIN";#N/A,#N/A,FALSE,"EMP_POP"}</definedName>
    <definedName name="wrn.GDP." localSheetId="26" hidden="1">{#N/A,#N/A,FALSE,"GDP_ORIGIN";#N/A,#N/A,FALSE,"EMP_POP"}</definedName>
    <definedName name="wrn.GDP." localSheetId="27" hidden="1">{#N/A,#N/A,FALSE,"GDP_ORIGIN";#N/A,#N/A,FALSE,"EMP_POP"}</definedName>
    <definedName name="wrn.GDP." localSheetId="0" hidden="1">{#N/A,#N/A,FALSE,"GDP_ORIGIN";#N/A,#N/A,FALSE,"EMP_POP"}</definedName>
    <definedName name="wrn.GDP." hidden="1">{#N/A,#N/A,FALSE,"GDP_ORIGIN";#N/A,#N/A,FALSE,"EMP_POP"}</definedName>
    <definedName name="wrn.GGOVT." localSheetId="16" hidden="1">{#N/A,#N/A,FALSE,"GGOVT"}</definedName>
    <definedName name="wrn.GGOVT." localSheetId="23" hidden="1">{#N/A,#N/A,FALSE,"GGOVT"}</definedName>
    <definedName name="wrn.GGOVT." localSheetId="25" hidden="1">{#N/A,#N/A,FALSE,"GGOVT"}</definedName>
    <definedName name="wrn.GGOVT." localSheetId="41" hidden="1">{#N/A,#N/A,FALSE,"GGOVT"}</definedName>
    <definedName name="wrn.GGOVT." localSheetId="46" hidden="1">{#N/A,#N/A,FALSE,"GGOVT"}</definedName>
    <definedName name="wrn.GGOVT." localSheetId="7" hidden="1">{#N/A,#N/A,FALSE,"GGOVT"}</definedName>
    <definedName name="wrn.GGOVT." localSheetId="8" hidden="1">{#N/A,#N/A,FALSE,"GGOVT"}</definedName>
    <definedName name="wrn.GGOVT." localSheetId="35" hidden="1">{#N/A,#N/A,FALSE,"GGOVT"}</definedName>
    <definedName name="wrn.GGOVT." localSheetId="2"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33" hidden="1">{#N/A,#N/A,FALSE,"GGOVT"}</definedName>
    <definedName name="wrn.GGOVT." localSheetId="34" hidden="1">{#N/A,#N/A,FALSE,"GGOVT"}</definedName>
    <definedName name="wrn.GGOVT." localSheetId="36" hidden="1">{#N/A,#N/A,FALSE,"GGOVT"}</definedName>
    <definedName name="wrn.GGOVT." localSheetId="39" hidden="1">{#N/A,#N/A,FALSE,"GGOVT"}</definedName>
    <definedName name="wrn.GGOVT." localSheetId="55" hidden="1">{#N/A,#N/A,FALSE,"GGOVT"}</definedName>
    <definedName name="wrn.GGOVT." localSheetId="56" hidden="1">{#N/A,#N/A,FALSE,"GGOVT"}</definedName>
    <definedName name="wrn.GGOVT." localSheetId="69" hidden="1">{#N/A,#N/A,FALSE,"GGOVT"}</definedName>
    <definedName name="wrn.GGOVT." localSheetId="70" hidden="1">{#N/A,#N/A,FALSE,"GGOVT"}</definedName>
    <definedName name="wrn.GGOVT." localSheetId="19" hidden="1">{#N/A,#N/A,FALSE,"GGOVT"}</definedName>
    <definedName name="wrn.GGOVT." localSheetId="22" hidden="1">{#N/A,#N/A,FALSE,"GGOVT"}</definedName>
    <definedName name="wrn.GGOVT." localSheetId="24" hidden="1">{#N/A,#N/A,FALSE,"GGOVT"}</definedName>
    <definedName name="wrn.GGOVT." localSheetId="26" hidden="1">{#N/A,#N/A,FALSE,"GGOVT"}</definedName>
    <definedName name="wrn.GGOVT." localSheetId="27" hidden="1">{#N/A,#N/A,FALSE,"GGOVT"}</definedName>
    <definedName name="wrn.GGOVT." localSheetId="0" hidden="1">{#N/A,#N/A,FALSE,"GGOVT"}</definedName>
    <definedName name="wrn.GGOVT." hidden="1">{#N/A,#N/A,FALSE,"GGOVT"}</definedName>
    <definedName name="wrn.GGOVT2." localSheetId="16" hidden="1">{#N/A,#N/A,FALSE,"GGOVT2"}</definedName>
    <definedName name="wrn.GGOVT2." localSheetId="23" hidden="1">{#N/A,#N/A,FALSE,"GGOVT2"}</definedName>
    <definedName name="wrn.GGOVT2." localSheetId="25" hidden="1">{#N/A,#N/A,FALSE,"GGOVT2"}</definedName>
    <definedName name="wrn.GGOVT2." localSheetId="41" hidden="1">{#N/A,#N/A,FALSE,"GGOVT2"}</definedName>
    <definedName name="wrn.GGOVT2." localSheetId="46" hidden="1">{#N/A,#N/A,FALSE,"GGOVT2"}</definedName>
    <definedName name="wrn.GGOVT2." localSheetId="7" hidden="1">{#N/A,#N/A,FALSE,"GGOVT2"}</definedName>
    <definedName name="wrn.GGOVT2." localSheetId="8" hidden="1">{#N/A,#N/A,FALSE,"GGOVT2"}</definedName>
    <definedName name="wrn.GGOVT2." localSheetId="35" hidden="1">{#N/A,#N/A,FALSE,"GGOVT2"}</definedName>
    <definedName name="wrn.GGOVT2." localSheetId="2"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33" hidden="1">{#N/A,#N/A,FALSE,"GGOVT2"}</definedName>
    <definedName name="wrn.GGOVT2." localSheetId="34" hidden="1">{#N/A,#N/A,FALSE,"GGOVT2"}</definedName>
    <definedName name="wrn.GGOVT2." localSheetId="36" hidden="1">{#N/A,#N/A,FALSE,"GGOVT2"}</definedName>
    <definedName name="wrn.GGOVT2." localSheetId="39" hidden="1">{#N/A,#N/A,FALSE,"GGOVT2"}</definedName>
    <definedName name="wrn.GGOVT2." localSheetId="55" hidden="1">{#N/A,#N/A,FALSE,"GGOVT2"}</definedName>
    <definedName name="wrn.GGOVT2." localSheetId="56" hidden="1">{#N/A,#N/A,FALSE,"GGOVT2"}</definedName>
    <definedName name="wrn.GGOVT2." localSheetId="69" hidden="1">{#N/A,#N/A,FALSE,"GGOVT2"}</definedName>
    <definedName name="wrn.GGOVT2." localSheetId="70" hidden="1">{#N/A,#N/A,FALSE,"GGOVT2"}</definedName>
    <definedName name="wrn.GGOVT2." localSheetId="19" hidden="1">{#N/A,#N/A,FALSE,"GGOVT2"}</definedName>
    <definedName name="wrn.GGOVT2." localSheetId="22" hidden="1">{#N/A,#N/A,FALSE,"GGOVT2"}</definedName>
    <definedName name="wrn.GGOVT2." localSheetId="24" hidden="1">{#N/A,#N/A,FALSE,"GGOVT2"}</definedName>
    <definedName name="wrn.GGOVT2." localSheetId="26" hidden="1">{#N/A,#N/A,FALSE,"GGOVT2"}</definedName>
    <definedName name="wrn.GGOVT2." localSheetId="27" hidden="1">{#N/A,#N/A,FALSE,"GGOVT2"}</definedName>
    <definedName name="wrn.GGOVT2." localSheetId="0" hidden="1">{#N/A,#N/A,FALSE,"GGOVT2"}</definedName>
    <definedName name="wrn.GGOVT2." hidden="1">{#N/A,#N/A,FALSE,"GGOVT2"}</definedName>
    <definedName name="wrn.GGOVTPC." localSheetId="16" hidden="1">{#N/A,#N/A,FALSE,"GGOVT%"}</definedName>
    <definedName name="wrn.GGOVTPC." localSheetId="23" hidden="1">{#N/A,#N/A,FALSE,"GGOVT%"}</definedName>
    <definedName name="wrn.GGOVTPC." localSheetId="25" hidden="1">{#N/A,#N/A,FALSE,"GGOVT%"}</definedName>
    <definedName name="wrn.GGOVTPC." localSheetId="41" hidden="1">{#N/A,#N/A,FALSE,"GGOVT%"}</definedName>
    <definedName name="wrn.GGOVTPC." localSheetId="46" hidden="1">{#N/A,#N/A,FALSE,"GGOVT%"}</definedName>
    <definedName name="wrn.GGOVTPC." localSheetId="7" hidden="1">{#N/A,#N/A,FALSE,"GGOVT%"}</definedName>
    <definedName name="wrn.GGOVTPC." localSheetId="8" hidden="1">{#N/A,#N/A,FALSE,"GGOVT%"}</definedName>
    <definedName name="wrn.GGOVTPC." localSheetId="35" hidden="1">{#N/A,#N/A,FALSE,"GGOVT%"}</definedName>
    <definedName name="wrn.GGOVTPC." localSheetId="2"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33" hidden="1">{#N/A,#N/A,FALSE,"GGOVT%"}</definedName>
    <definedName name="wrn.GGOVTPC." localSheetId="34" hidden="1">{#N/A,#N/A,FALSE,"GGOVT%"}</definedName>
    <definedName name="wrn.GGOVTPC." localSheetId="36" hidden="1">{#N/A,#N/A,FALSE,"GGOVT%"}</definedName>
    <definedName name="wrn.GGOVTPC." localSheetId="39" hidden="1">{#N/A,#N/A,FALSE,"GGOVT%"}</definedName>
    <definedName name="wrn.GGOVTPC." localSheetId="55" hidden="1">{#N/A,#N/A,FALSE,"GGOVT%"}</definedName>
    <definedName name="wrn.GGOVTPC." localSheetId="56" hidden="1">{#N/A,#N/A,FALSE,"GGOVT%"}</definedName>
    <definedName name="wrn.GGOVTPC." localSheetId="69" hidden="1">{#N/A,#N/A,FALSE,"GGOVT%"}</definedName>
    <definedName name="wrn.GGOVTPC." localSheetId="70" hidden="1">{#N/A,#N/A,FALSE,"GGOVT%"}</definedName>
    <definedName name="wrn.GGOVTPC." localSheetId="19" hidden="1">{#N/A,#N/A,FALSE,"GGOVT%"}</definedName>
    <definedName name="wrn.GGOVTPC." localSheetId="22" hidden="1">{#N/A,#N/A,FALSE,"GGOVT%"}</definedName>
    <definedName name="wrn.GGOVTPC." localSheetId="24" hidden="1">{#N/A,#N/A,FALSE,"GGOVT%"}</definedName>
    <definedName name="wrn.GGOVTPC." localSheetId="26" hidden="1">{#N/A,#N/A,FALSE,"GGOVT%"}</definedName>
    <definedName name="wrn.GGOVTPC." localSheetId="27" hidden="1">{#N/A,#N/A,FALSE,"GGOVT%"}</definedName>
    <definedName name="wrn.GGOVTPC." localSheetId="0" hidden="1">{#N/A,#N/A,FALSE,"GGOVT%"}</definedName>
    <definedName name="wrn.GGOVTPC." hidden="1">{#N/A,#N/A,FALSE,"GGOVT%"}</definedName>
    <definedName name="wrn.INCOMETX." localSheetId="16" hidden="1">{#N/A,#N/A,FALSE,"INCOMETX"}</definedName>
    <definedName name="wrn.INCOMETX." localSheetId="23" hidden="1">{#N/A,#N/A,FALSE,"INCOMETX"}</definedName>
    <definedName name="wrn.INCOMETX." localSheetId="25" hidden="1">{#N/A,#N/A,FALSE,"INCOMETX"}</definedName>
    <definedName name="wrn.INCOMETX." localSheetId="41" hidden="1">{#N/A,#N/A,FALSE,"INCOMETX"}</definedName>
    <definedName name="wrn.INCOMETX." localSheetId="46" hidden="1">{#N/A,#N/A,FALSE,"INCOMETX"}</definedName>
    <definedName name="wrn.INCOMETX." localSheetId="7" hidden="1">{#N/A,#N/A,FALSE,"INCOMETX"}</definedName>
    <definedName name="wrn.INCOMETX." localSheetId="8" hidden="1">{#N/A,#N/A,FALSE,"INCOMETX"}</definedName>
    <definedName name="wrn.INCOMETX." localSheetId="35" hidden="1">{#N/A,#N/A,FALSE,"INCOMETX"}</definedName>
    <definedName name="wrn.INCOMETX." localSheetId="2"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33" hidden="1">{#N/A,#N/A,FALSE,"INCOMETX"}</definedName>
    <definedName name="wrn.INCOMETX." localSheetId="34" hidden="1">{#N/A,#N/A,FALSE,"INCOMETX"}</definedName>
    <definedName name="wrn.INCOMETX." localSheetId="36" hidden="1">{#N/A,#N/A,FALSE,"INCOMETX"}</definedName>
    <definedName name="wrn.INCOMETX." localSheetId="39" hidden="1">{#N/A,#N/A,FALSE,"INCOMETX"}</definedName>
    <definedName name="wrn.INCOMETX." localSheetId="55" hidden="1">{#N/A,#N/A,FALSE,"INCOMETX"}</definedName>
    <definedName name="wrn.INCOMETX." localSheetId="56" hidden="1">{#N/A,#N/A,FALSE,"INCOMETX"}</definedName>
    <definedName name="wrn.INCOMETX." localSheetId="69" hidden="1">{#N/A,#N/A,FALSE,"INCOMETX"}</definedName>
    <definedName name="wrn.INCOMETX." localSheetId="70" hidden="1">{#N/A,#N/A,FALSE,"INCOMETX"}</definedName>
    <definedName name="wrn.INCOMETX." localSheetId="19" hidden="1">{#N/A,#N/A,FALSE,"INCOMETX"}</definedName>
    <definedName name="wrn.INCOMETX." localSheetId="22" hidden="1">{#N/A,#N/A,FALSE,"INCOMETX"}</definedName>
    <definedName name="wrn.INCOMETX." localSheetId="24" hidden="1">{#N/A,#N/A,FALSE,"INCOMETX"}</definedName>
    <definedName name="wrn.INCOMETX." localSheetId="26" hidden="1">{#N/A,#N/A,FALSE,"INCOMETX"}</definedName>
    <definedName name="wrn.INCOMETX." localSheetId="27" hidden="1">{#N/A,#N/A,FALSE,"INCOMETX"}</definedName>
    <definedName name="wrn.INCOMETX." localSheetId="0" hidden="1">{#N/A,#N/A,FALSE,"INCOMETX"}</definedName>
    <definedName name="wrn.INCOMETX." hidden="1">{#N/A,#N/A,FALSE,"INCOMETX"}</definedName>
    <definedName name="wrn.Input._.and._.output._.tables." localSheetId="16"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6" hidden="1">{#N/A,#N/A,FALSE,"INTERST"}</definedName>
    <definedName name="wrn.INTERST." localSheetId="23" hidden="1">{#N/A,#N/A,FALSE,"INTERST"}</definedName>
    <definedName name="wrn.INTERST." localSheetId="25" hidden="1">{#N/A,#N/A,FALSE,"INTERST"}</definedName>
    <definedName name="wrn.INTERST." localSheetId="41" hidden="1">{#N/A,#N/A,FALSE,"INTERST"}</definedName>
    <definedName name="wrn.INTERST." localSheetId="46" hidden="1">{#N/A,#N/A,FALSE,"INTERST"}</definedName>
    <definedName name="wrn.INTERST." localSheetId="7" hidden="1">{#N/A,#N/A,FALSE,"INTERST"}</definedName>
    <definedName name="wrn.INTERST." localSheetId="8" hidden="1">{#N/A,#N/A,FALSE,"INTERST"}</definedName>
    <definedName name="wrn.INTERST." localSheetId="35" hidden="1">{#N/A,#N/A,FALSE,"INTERST"}</definedName>
    <definedName name="wrn.INTERST." localSheetId="2"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33" hidden="1">{#N/A,#N/A,FALSE,"INTERST"}</definedName>
    <definedName name="wrn.INTERST." localSheetId="34" hidden="1">{#N/A,#N/A,FALSE,"INTERST"}</definedName>
    <definedName name="wrn.INTERST." localSheetId="36" hidden="1">{#N/A,#N/A,FALSE,"INTERST"}</definedName>
    <definedName name="wrn.INTERST." localSheetId="39" hidden="1">{#N/A,#N/A,FALSE,"INTERST"}</definedName>
    <definedName name="wrn.INTERST." localSheetId="55" hidden="1">{#N/A,#N/A,FALSE,"INTERST"}</definedName>
    <definedName name="wrn.INTERST." localSheetId="56" hidden="1">{#N/A,#N/A,FALSE,"INTERST"}</definedName>
    <definedName name="wrn.INTERST." localSheetId="69" hidden="1">{#N/A,#N/A,FALSE,"INTERST"}</definedName>
    <definedName name="wrn.INTERST." localSheetId="70" hidden="1">{#N/A,#N/A,FALSE,"INTERST"}</definedName>
    <definedName name="wrn.INTERST." localSheetId="19" hidden="1">{#N/A,#N/A,FALSE,"INTERST"}</definedName>
    <definedName name="wrn.INTERST." localSheetId="22" hidden="1">{#N/A,#N/A,FALSE,"INTERST"}</definedName>
    <definedName name="wrn.INTERST." localSheetId="24" hidden="1">{#N/A,#N/A,FALSE,"INTERST"}</definedName>
    <definedName name="wrn.INTERST." localSheetId="26" hidden="1">{#N/A,#N/A,FALSE,"INTERST"}</definedName>
    <definedName name="wrn.INTERST." localSheetId="27" hidden="1">{#N/A,#N/A,FALSE,"INTERST"}</definedName>
    <definedName name="wrn.INTERST." localSheetId="0" hidden="1">{#N/A,#N/A,FALSE,"INTERST"}</definedName>
    <definedName name="wrn.INTERST." hidden="1">{#N/A,#N/A,FALSE,"INTERST"}</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5" hidden="1">{"Main Economic Indicators",#N/A,FALSE,"C"}</definedName>
    <definedName name="wrn.Main._.Economic._.Indicators." localSheetId="16" hidden="1">{"Main Economic Indicators",#N/A,FALSE,"C"}</definedName>
    <definedName name="wrn.Main._.Economic._.Indicators." localSheetId="23" hidden="1">{"Main Economic Indicators",#N/A,FALSE,"C"}</definedName>
    <definedName name="wrn.Main._.Economic._.Indicators." localSheetId="25" hidden="1">{"Main Economic Indicators",#N/A,FALSE,"C"}</definedName>
    <definedName name="wrn.Main._.Economic._.Indicators." localSheetId="41" hidden="1">{"Main Economic Indicators",#N/A,FALSE,"C"}</definedName>
    <definedName name="wrn.Main._.Economic._.Indicators." localSheetId="4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35" hidden="1">{"Main Economic Indicators",#N/A,FALSE,"C"}</definedName>
    <definedName name="wrn.Main._.Economic._.Indicators." localSheetId="2"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0" hidden="1">{"Main Economic Indicators",#N/A,FALSE,"C"}</definedName>
    <definedName name="wrn.Main._.Economic._.Indicators." localSheetId="31" hidden="1">{"Main Economic Indicators",#N/A,FALSE,"C"}</definedName>
    <definedName name="wrn.Main._.Economic._.Indicators." localSheetId="32" hidden="1">{"Main Economic Indicators",#N/A,FALSE,"C"}</definedName>
    <definedName name="wrn.Main._.Economic._.Indicators." localSheetId="33" hidden="1">{"Main Economic Indicators",#N/A,FALSE,"C"}</definedName>
    <definedName name="wrn.Main._.Economic._.Indicators." localSheetId="34" hidden="1">{"Main Economic Indicators",#N/A,FALSE,"C"}</definedName>
    <definedName name="wrn.Main._.Economic._.Indicators." localSheetId="36" hidden="1">{"Main Economic Indicators",#N/A,FALSE,"C"}</definedName>
    <definedName name="wrn.Main._.Economic._.Indicators." localSheetId="39" hidden="1">{"Main Economic Indicators",#N/A,FALSE,"C"}</definedName>
    <definedName name="wrn.Main._.Economic._.Indicators." localSheetId="50" hidden="1">{"Main Economic Indicators",#N/A,FALSE,"C"}</definedName>
    <definedName name="wrn.Main._.Economic._.Indicators." localSheetId="51"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4" hidden="1">{"Main Economic Indicators",#N/A,FALSE,"C"}</definedName>
    <definedName name="wrn.Main._.Economic._.Indicators." localSheetId="55" hidden="1">{"Main Economic Indicators",#N/A,FALSE,"C"}</definedName>
    <definedName name="wrn.Main._.Economic._.Indicators." localSheetId="56" hidden="1">{"Main Economic Indicators",#N/A,FALSE,"C"}</definedName>
    <definedName name="wrn.Main._.Economic._.Indicators." localSheetId="69" hidden="1">{"Main Economic Indicators",#N/A,FALSE,"C"}</definedName>
    <definedName name="wrn.Main._.Economic._.Indicators." localSheetId="70" hidden="1">{"Main Economic Indicators",#N/A,FALSE,"C"}</definedName>
    <definedName name="wrn.Main._.Economic._.Indicators." localSheetId="19" hidden="1">{"Main Economic Indicators",#N/A,FALSE,"C"}</definedName>
    <definedName name="wrn.Main._.Economic._.Indicators." localSheetId="22" hidden="1">{"Main Economic Indicators",#N/A,FALSE,"C"}</definedName>
    <definedName name="wrn.Main._.Economic._.Indicators." localSheetId="24" hidden="1">{"Main Economic Indicators",#N/A,FALSE,"C"}</definedName>
    <definedName name="wrn.Main._.Economic._.Indicators." localSheetId="26" hidden="1">{"Main Economic Indicators",#N/A,FALSE,"C"}</definedName>
    <definedName name="wrn.Main._.Economic._.Indicators." localSheetId="27" hidden="1">{"Main Economic Indicators",#N/A,FALSE,"C"}</definedName>
    <definedName name="wrn.Main._.Economic._.Indicators." localSheetId="0" hidden="1">{"Main Economic Indicators",#N/A,FALSE,"C"}</definedName>
    <definedName name="wrn.Main._.Economic._.Indicators." hidden="1">{"Main Economic Indicators",#N/A,FALSE,"C"}</definedName>
    <definedName name="wrn.MDABOP." localSheetId="16"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5" hidden="1">{#N/A,#N/A,FALSE,"CONTENTS";#N/A,#N/A,FALSE,"BOP";#N/A,#N/A,FALSE,"EXP";#N/A,#N/A,FALSE,"EXPG";#N/A,#N/A,FALSE,"EXPP";#N/A,#N/A,FALSE,"IMP";#N/A,#N/A,FALSE,"TOT";#N/A,#N/A,FALSE,"SERV";#N/A,#N/A,FALSE,"TRAN";#N/A,#N/A,FALSE,"DEBT"}</definedName>
    <definedName name="wrn.MIT." localSheetId="16" hidden="1">{#N/A,#N/A,FALSE,"CONTENTS";#N/A,#N/A,FALSE,"BOP";#N/A,#N/A,FALSE,"EXP";#N/A,#N/A,FALSE,"EXPG";#N/A,#N/A,FALSE,"EXPP";#N/A,#N/A,FALSE,"IMP";#N/A,#N/A,FALSE,"TOT";#N/A,#N/A,FALSE,"SERV";#N/A,#N/A,FALSE,"TRAN";#N/A,#N/A,FALSE,"DEBT"}</definedName>
    <definedName name="wrn.MIT." localSheetId="23" hidden="1">{#N/A,#N/A,FALSE,"CONTENTS";#N/A,#N/A,FALSE,"BOP";#N/A,#N/A,FALSE,"EXP";#N/A,#N/A,FALSE,"EXPG";#N/A,#N/A,FALSE,"EXPP";#N/A,#N/A,FALSE,"IMP";#N/A,#N/A,FALSE,"TOT";#N/A,#N/A,FALSE,"SERV";#N/A,#N/A,FALSE,"TRAN";#N/A,#N/A,FALSE,"DEBT"}</definedName>
    <definedName name="wrn.MIT." localSheetId="25" hidden="1">{#N/A,#N/A,FALSE,"CONTENTS";#N/A,#N/A,FALSE,"BOP";#N/A,#N/A,FALSE,"EXP";#N/A,#N/A,FALSE,"EXPG";#N/A,#N/A,FALSE,"EXPP";#N/A,#N/A,FALSE,"IMP";#N/A,#N/A,FALSE,"TOT";#N/A,#N/A,FALSE,"SERV";#N/A,#N/A,FALSE,"TRAN";#N/A,#N/A,FALSE,"DEBT"}</definedName>
    <definedName name="wrn.MIT." localSheetId="41" hidden="1">{#N/A,#N/A,FALSE,"CONTENTS";#N/A,#N/A,FALSE,"BOP";#N/A,#N/A,FALSE,"EXP";#N/A,#N/A,FALSE,"EXPG";#N/A,#N/A,FALSE,"EXPP";#N/A,#N/A,FALSE,"IMP";#N/A,#N/A,FALSE,"TOT";#N/A,#N/A,FALSE,"SERV";#N/A,#N/A,FALSE,"TRAN";#N/A,#N/A,FALSE,"DEBT"}</definedName>
    <definedName name="wrn.MIT." localSheetId="46"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localSheetId="8" hidden="1">{#N/A,#N/A,FALSE,"CONTENTS";#N/A,#N/A,FALSE,"BOP";#N/A,#N/A,FALSE,"EXP";#N/A,#N/A,FALSE,"EXPG";#N/A,#N/A,FALSE,"EXPP";#N/A,#N/A,FALSE,"IMP";#N/A,#N/A,FALSE,"TOT";#N/A,#N/A,FALSE,"SERV";#N/A,#N/A,FALSE,"TRAN";#N/A,#N/A,FALSE,"DEBT"}</definedName>
    <definedName name="wrn.MIT." localSheetId="35" hidden="1">{#N/A,#N/A,FALSE,"CONTENTS";#N/A,#N/A,FALSE,"BOP";#N/A,#N/A,FALSE,"EXP";#N/A,#N/A,FALSE,"EXPG";#N/A,#N/A,FALSE,"EXPP";#N/A,#N/A,FALSE,"IMP";#N/A,#N/A,FALSE,"TOT";#N/A,#N/A,FALSE,"SERV";#N/A,#N/A,FALSE,"TRAN";#N/A,#N/A,FALSE,"DEBT"}</definedName>
    <definedName name="wrn.MIT." localSheetId="2" hidden="1">{#N/A,#N/A,FALSE,"CONTENTS";#N/A,#N/A,FALSE,"BOP";#N/A,#N/A,FALSE,"EXP";#N/A,#N/A,FALSE,"EXPG";#N/A,#N/A,FALSE,"EXPP";#N/A,#N/A,FALSE,"IMP";#N/A,#N/A,FALSE,"TOT";#N/A,#N/A,FALSE,"SERV";#N/A,#N/A,FALSE,"TRAN";#N/A,#N/A,FALSE,"DEBT"}</definedName>
    <definedName name="wrn.MIT." localSheetId="28" hidden="1">{#N/A,#N/A,FALSE,"CONTENTS";#N/A,#N/A,FALSE,"BOP";#N/A,#N/A,FALSE,"EXP";#N/A,#N/A,FALSE,"EXPG";#N/A,#N/A,FALSE,"EXPP";#N/A,#N/A,FALSE,"IMP";#N/A,#N/A,FALSE,"TOT";#N/A,#N/A,FALSE,"SERV";#N/A,#N/A,FALSE,"TRAN";#N/A,#N/A,FALSE,"DEBT"}</definedName>
    <definedName name="wrn.MIT." localSheetId="29" hidden="1">{#N/A,#N/A,FALSE,"CONTENTS";#N/A,#N/A,FALSE,"BOP";#N/A,#N/A,FALSE,"EXP";#N/A,#N/A,FALSE,"EXPG";#N/A,#N/A,FALSE,"EXPP";#N/A,#N/A,FALSE,"IMP";#N/A,#N/A,FALSE,"TOT";#N/A,#N/A,FALSE,"SERV";#N/A,#N/A,FALSE,"TRAN";#N/A,#N/A,FALSE,"DEBT"}</definedName>
    <definedName name="wrn.MIT." localSheetId="30" hidden="1">{#N/A,#N/A,FALSE,"CONTENTS";#N/A,#N/A,FALSE,"BOP";#N/A,#N/A,FALSE,"EXP";#N/A,#N/A,FALSE,"EXPG";#N/A,#N/A,FALSE,"EXPP";#N/A,#N/A,FALSE,"IMP";#N/A,#N/A,FALSE,"TOT";#N/A,#N/A,FALSE,"SERV";#N/A,#N/A,FALSE,"TRAN";#N/A,#N/A,FALSE,"DEBT"}</definedName>
    <definedName name="wrn.MIT." localSheetId="31" hidden="1">{#N/A,#N/A,FALSE,"CONTENTS";#N/A,#N/A,FALSE,"BOP";#N/A,#N/A,FALSE,"EXP";#N/A,#N/A,FALSE,"EXPG";#N/A,#N/A,FALSE,"EXPP";#N/A,#N/A,FALSE,"IMP";#N/A,#N/A,FALSE,"TOT";#N/A,#N/A,FALSE,"SERV";#N/A,#N/A,FALSE,"TRAN";#N/A,#N/A,FALSE,"DEBT"}</definedName>
    <definedName name="wrn.MIT." localSheetId="32" hidden="1">{#N/A,#N/A,FALSE,"CONTENTS";#N/A,#N/A,FALSE,"BOP";#N/A,#N/A,FALSE,"EXP";#N/A,#N/A,FALSE,"EXPG";#N/A,#N/A,FALSE,"EXPP";#N/A,#N/A,FALSE,"IMP";#N/A,#N/A,FALSE,"TOT";#N/A,#N/A,FALSE,"SERV";#N/A,#N/A,FALSE,"TRAN";#N/A,#N/A,FALSE,"DEBT"}</definedName>
    <definedName name="wrn.MIT." localSheetId="33" hidden="1">{#N/A,#N/A,FALSE,"CONTENTS";#N/A,#N/A,FALSE,"BOP";#N/A,#N/A,FALSE,"EXP";#N/A,#N/A,FALSE,"EXPG";#N/A,#N/A,FALSE,"EXPP";#N/A,#N/A,FALSE,"IMP";#N/A,#N/A,FALSE,"TOT";#N/A,#N/A,FALSE,"SERV";#N/A,#N/A,FALSE,"TRAN";#N/A,#N/A,FALSE,"DEBT"}</definedName>
    <definedName name="wrn.MIT." localSheetId="34" hidden="1">{#N/A,#N/A,FALSE,"CONTENTS";#N/A,#N/A,FALSE,"BOP";#N/A,#N/A,FALSE,"EXP";#N/A,#N/A,FALSE,"EXPG";#N/A,#N/A,FALSE,"EXPP";#N/A,#N/A,FALSE,"IMP";#N/A,#N/A,FALSE,"TOT";#N/A,#N/A,FALSE,"SERV";#N/A,#N/A,FALSE,"TRAN";#N/A,#N/A,FALSE,"DEBT"}</definedName>
    <definedName name="wrn.MIT." localSheetId="36" hidden="1">{#N/A,#N/A,FALSE,"CONTENTS";#N/A,#N/A,FALSE,"BOP";#N/A,#N/A,FALSE,"EXP";#N/A,#N/A,FALSE,"EXPG";#N/A,#N/A,FALSE,"EXPP";#N/A,#N/A,FALSE,"IMP";#N/A,#N/A,FALSE,"TOT";#N/A,#N/A,FALSE,"SERV";#N/A,#N/A,FALSE,"TRAN";#N/A,#N/A,FALSE,"DEBT"}</definedName>
    <definedName name="wrn.MIT." localSheetId="39" hidden="1">{#N/A,#N/A,FALSE,"CONTENTS";#N/A,#N/A,FALSE,"BOP";#N/A,#N/A,FALSE,"EXP";#N/A,#N/A,FALSE,"EXPG";#N/A,#N/A,FALSE,"EXPP";#N/A,#N/A,FALSE,"IMP";#N/A,#N/A,FALSE,"TOT";#N/A,#N/A,FALSE,"SERV";#N/A,#N/A,FALSE,"TRAN";#N/A,#N/A,FALSE,"DEBT"}</definedName>
    <definedName name="wrn.MIT." localSheetId="50" hidden="1">{#N/A,#N/A,FALSE,"CONTENTS";#N/A,#N/A,FALSE,"BOP";#N/A,#N/A,FALSE,"EXP";#N/A,#N/A,FALSE,"EXPG";#N/A,#N/A,FALSE,"EXPP";#N/A,#N/A,FALSE,"IMP";#N/A,#N/A,FALSE,"TOT";#N/A,#N/A,FALSE,"SERV";#N/A,#N/A,FALSE,"TRAN";#N/A,#N/A,FALSE,"DEBT"}</definedName>
    <definedName name="wrn.MIT." localSheetId="51" hidden="1">{#N/A,#N/A,FALSE,"CONTENTS";#N/A,#N/A,FALSE,"BOP";#N/A,#N/A,FALSE,"EXP";#N/A,#N/A,FALSE,"EXPG";#N/A,#N/A,FALSE,"EXPP";#N/A,#N/A,FALSE,"IMP";#N/A,#N/A,FALSE,"TOT";#N/A,#N/A,FALSE,"SERV";#N/A,#N/A,FALSE,"TRAN";#N/A,#N/A,FALSE,"DEBT"}</definedName>
    <definedName name="wrn.MIT." localSheetId="52" hidden="1">{#N/A,#N/A,FALSE,"CONTENTS";#N/A,#N/A,FALSE,"BOP";#N/A,#N/A,FALSE,"EXP";#N/A,#N/A,FALSE,"EXPG";#N/A,#N/A,FALSE,"EXPP";#N/A,#N/A,FALSE,"IMP";#N/A,#N/A,FALSE,"TOT";#N/A,#N/A,FALSE,"SERV";#N/A,#N/A,FALSE,"TRAN";#N/A,#N/A,FALSE,"DEBT"}</definedName>
    <definedName name="wrn.MIT." localSheetId="53" hidden="1">{#N/A,#N/A,FALSE,"CONTENTS";#N/A,#N/A,FALSE,"BOP";#N/A,#N/A,FALSE,"EXP";#N/A,#N/A,FALSE,"EXPG";#N/A,#N/A,FALSE,"EXPP";#N/A,#N/A,FALSE,"IMP";#N/A,#N/A,FALSE,"TOT";#N/A,#N/A,FALSE,"SERV";#N/A,#N/A,FALSE,"TRAN";#N/A,#N/A,FALSE,"DEBT"}</definedName>
    <definedName name="wrn.MIT." localSheetId="54" hidden="1">{#N/A,#N/A,FALSE,"CONTENTS";#N/A,#N/A,FALSE,"BOP";#N/A,#N/A,FALSE,"EXP";#N/A,#N/A,FALSE,"EXPG";#N/A,#N/A,FALSE,"EXPP";#N/A,#N/A,FALSE,"IMP";#N/A,#N/A,FALSE,"TOT";#N/A,#N/A,FALSE,"SERV";#N/A,#N/A,FALSE,"TRAN";#N/A,#N/A,FALSE,"DEBT"}</definedName>
    <definedName name="wrn.MIT." localSheetId="55" hidden="1">{#N/A,#N/A,FALSE,"CONTENTS";#N/A,#N/A,FALSE,"BOP";#N/A,#N/A,FALSE,"EXP";#N/A,#N/A,FALSE,"EXPG";#N/A,#N/A,FALSE,"EXPP";#N/A,#N/A,FALSE,"IMP";#N/A,#N/A,FALSE,"TOT";#N/A,#N/A,FALSE,"SERV";#N/A,#N/A,FALSE,"TRAN";#N/A,#N/A,FALSE,"DEBT"}</definedName>
    <definedName name="wrn.MIT." localSheetId="56" hidden="1">{#N/A,#N/A,FALSE,"CONTENTS";#N/A,#N/A,FALSE,"BOP";#N/A,#N/A,FALSE,"EXP";#N/A,#N/A,FALSE,"EXPG";#N/A,#N/A,FALSE,"EXPP";#N/A,#N/A,FALSE,"IMP";#N/A,#N/A,FALSE,"TOT";#N/A,#N/A,FALSE,"SERV";#N/A,#N/A,FALSE,"TRAN";#N/A,#N/A,FALSE,"DEBT"}</definedName>
    <definedName name="wrn.MIT." localSheetId="69" hidden="1">{#N/A,#N/A,FALSE,"CONTENTS";#N/A,#N/A,FALSE,"BOP";#N/A,#N/A,FALSE,"EXP";#N/A,#N/A,FALSE,"EXPG";#N/A,#N/A,FALSE,"EXPP";#N/A,#N/A,FALSE,"IMP";#N/A,#N/A,FALSE,"TOT";#N/A,#N/A,FALSE,"SERV";#N/A,#N/A,FALSE,"TRAN";#N/A,#N/A,FALSE,"DEBT"}</definedName>
    <definedName name="wrn.MIT." localSheetId="70" hidden="1">{#N/A,#N/A,FALSE,"CONTENTS";#N/A,#N/A,FALSE,"BOP";#N/A,#N/A,FALSE,"EXP";#N/A,#N/A,FALSE,"EXPG";#N/A,#N/A,FALSE,"EXPP";#N/A,#N/A,FALSE,"IMP";#N/A,#N/A,FALSE,"TOT";#N/A,#N/A,FALSE,"SERV";#N/A,#N/A,FALSE,"TRAN";#N/A,#N/A,FALSE,"DEBT"}</definedName>
    <definedName name="wrn.MIT." localSheetId="19" hidden="1">{#N/A,#N/A,FALSE,"CONTENTS";#N/A,#N/A,FALSE,"BOP";#N/A,#N/A,FALSE,"EXP";#N/A,#N/A,FALSE,"EXPG";#N/A,#N/A,FALSE,"EXPP";#N/A,#N/A,FALSE,"IMP";#N/A,#N/A,FALSE,"TOT";#N/A,#N/A,FALSE,"SERV";#N/A,#N/A,FALSE,"TRAN";#N/A,#N/A,FALSE,"DEBT"}</definedName>
    <definedName name="wrn.MIT." localSheetId="22" hidden="1">{#N/A,#N/A,FALSE,"CONTENTS";#N/A,#N/A,FALSE,"BOP";#N/A,#N/A,FALSE,"EXP";#N/A,#N/A,FALSE,"EXPG";#N/A,#N/A,FALSE,"EXPP";#N/A,#N/A,FALSE,"IMP";#N/A,#N/A,FALSE,"TOT";#N/A,#N/A,FALSE,"SERV";#N/A,#N/A,FALSE,"TRAN";#N/A,#N/A,FALSE,"DEBT"}</definedName>
    <definedName name="wrn.MIT." localSheetId="24" hidden="1">{#N/A,#N/A,FALSE,"CONTENTS";#N/A,#N/A,FALSE,"BOP";#N/A,#N/A,FALSE,"EXP";#N/A,#N/A,FALSE,"EXPG";#N/A,#N/A,FALSE,"EXPP";#N/A,#N/A,FALSE,"IMP";#N/A,#N/A,FALSE,"TOT";#N/A,#N/A,FALSE,"SERV";#N/A,#N/A,FALSE,"TRAN";#N/A,#N/A,FALSE,"DEBT"}</definedName>
    <definedName name="wrn.MIT." localSheetId="26" hidden="1">{#N/A,#N/A,FALSE,"CONTENTS";#N/A,#N/A,FALSE,"BOP";#N/A,#N/A,FALSE,"EXP";#N/A,#N/A,FALSE,"EXPG";#N/A,#N/A,FALSE,"EXPP";#N/A,#N/A,FALSE,"IMP";#N/A,#N/A,FALSE,"TOT";#N/A,#N/A,FALSE,"SERV";#N/A,#N/A,FALSE,"TRAN";#N/A,#N/A,FALSE,"DEBT"}</definedName>
    <definedName name="wrn.MIT." localSheetId="27"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16" hidden="1">{"MONA",#N/A,FALSE,"S"}</definedName>
    <definedName name="wrn.MONA." localSheetId="23" hidden="1">{"MONA",#N/A,FALSE,"S"}</definedName>
    <definedName name="wrn.MONA." localSheetId="25" hidden="1">{"MONA",#N/A,FALSE,"S"}</definedName>
    <definedName name="wrn.MONA." localSheetId="41" hidden="1">{"MONA",#N/A,FALSE,"S"}</definedName>
    <definedName name="wrn.MONA." localSheetId="46" hidden="1">{"MONA",#N/A,FALSE,"S"}</definedName>
    <definedName name="wrn.MONA." localSheetId="7" hidden="1">{"MONA",#N/A,FALSE,"S"}</definedName>
    <definedName name="wrn.MONA." localSheetId="8" hidden="1">{"MONA",#N/A,FALSE,"S"}</definedName>
    <definedName name="wrn.MONA." localSheetId="35" hidden="1">{"MONA",#N/A,FALSE,"S"}</definedName>
    <definedName name="wrn.MONA." localSheetId="2"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33" hidden="1">{"MONA",#N/A,FALSE,"S"}</definedName>
    <definedName name="wrn.MONA." localSheetId="34" hidden="1">{"MONA",#N/A,FALSE,"S"}</definedName>
    <definedName name="wrn.MONA." localSheetId="36" hidden="1">{"MONA",#N/A,FALSE,"S"}</definedName>
    <definedName name="wrn.MONA." localSheetId="39" hidden="1">{"MONA",#N/A,FALSE,"S"}</definedName>
    <definedName name="wrn.MONA." localSheetId="55" hidden="1">{"MONA",#N/A,FALSE,"S"}</definedName>
    <definedName name="wrn.MONA." localSheetId="56" hidden="1">{"MONA",#N/A,FALSE,"S"}</definedName>
    <definedName name="wrn.MONA." localSheetId="69" hidden="1">{"MONA",#N/A,FALSE,"S"}</definedName>
    <definedName name="wrn.MONA." localSheetId="70" hidden="1">{"MONA",#N/A,FALSE,"S"}</definedName>
    <definedName name="wrn.MONA." localSheetId="19" hidden="1">{"MONA",#N/A,FALSE,"S"}</definedName>
    <definedName name="wrn.MONA." localSheetId="22" hidden="1">{"MONA",#N/A,FALSE,"S"}</definedName>
    <definedName name="wrn.MONA." localSheetId="24" hidden="1">{"MONA",#N/A,FALSE,"S"}</definedName>
    <definedName name="wrn.MONA." localSheetId="26" hidden="1">{"MONA",#N/A,FALSE,"S"}</definedName>
    <definedName name="wrn.MONA." localSheetId="27" hidden="1">{"MONA",#N/A,FALSE,"S"}</definedName>
    <definedName name="wrn.MONA." localSheetId="0" hidden="1">{"MONA",#N/A,FALSE,"S"}</definedName>
    <definedName name="wrn.MONA." hidden="1">{"MONA",#N/A,FALSE,"S"}</definedName>
    <definedName name="wrn.Monthsheet." localSheetId="15" hidden="1">{"Minpmon",#N/A,FALSE,"Monthinput"}</definedName>
    <definedName name="wrn.Monthsheet." localSheetId="16" hidden="1">{"Minpmon",#N/A,FALSE,"Monthinput"}</definedName>
    <definedName name="wrn.Monthsheet." localSheetId="23" hidden="1">{"Minpmon",#N/A,FALSE,"Monthinput"}</definedName>
    <definedName name="wrn.Monthsheet." localSheetId="25" hidden="1">{"Minpmon",#N/A,FALSE,"Monthinput"}</definedName>
    <definedName name="wrn.Monthsheet." localSheetId="41" hidden="1">{"Minpmon",#N/A,FALSE,"Monthinput"}</definedName>
    <definedName name="wrn.Monthsheet." localSheetId="46" hidden="1">{"Minpmon",#N/A,FALSE,"Monthinput"}</definedName>
    <definedName name="wrn.Monthsheet." localSheetId="7" hidden="1">{"Minpmon",#N/A,FALSE,"Monthinput"}</definedName>
    <definedName name="wrn.Monthsheet." localSheetId="8" hidden="1">{"Minpmon",#N/A,FALSE,"Monthinput"}</definedName>
    <definedName name="wrn.Monthsheet." localSheetId="35" hidden="1">{"Minpmon",#N/A,FALSE,"Monthinput"}</definedName>
    <definedName name="wrn.Monthsheet." localSheetId="2" hidden="1">{"Minpmon",#N/A,FALSE,"Monthinput"}</definedName>
    <definedName name="wrn.Monthsheet." localSheetId="28" hidden="1">{"Minpmon",#N/A,FALSE,"Monthinput"}</definedName>
    <definedName name="wrn.Monthsheet." localSheetId="29" hidden="1">{"Minpmon",#N/A,FALSE,"Monthinput"}</definedName>
    <definedName name="wrn.Monthsheet." localSheetId="30" hidden="1">{"Minpmon",#N/A,FALSE,"Monthinput"}</definedName>
    <definedName name="wrn.Monthsheet." localSheetId="31" hidden="1">{"Minpmon",#N/A,FALSE,"Monthinput"}</definedName>
    <definedName name="wrn.Monthsheet." localSheetId="32" hidden="1">{"Minpmon",#N/A,FALSE,"Monthinput"}</definedName>
    <definedName name="wrn.Monthsheet." localSheetId="33" hidden="1">{"Minpmon",#N/A,FALSE,"Monthinput"}</definedName>
    <definedName name="wrn.Monthsheet." localSheetId="34" hidden="1">{"Minpmon",#N/A,FALSE,"Monthinput"}</definedName>
    <definedName name="wrn.Monthsheet." localSheetId="36" hidden="1">{"Minpmon",#N/A,FALSE,"Monthinput"}</definedName>
    <definedName name="wrn.Monthsheet." localSheetId="39" hidden="1">{"Minpmon",#N/A,FALSE,"Monthinput"}</definedName>
    <definedName name="wrn.Monthsheet." localSheetId="50" hidden="1">{"Minpmon",#N/A,FALSE,"Monthinput"}</definedName>
    <definedName name="wrn.Monthsheet." localSheetId="51" hidden="1">{"Minpmon",#N/A,FALSE,"Monthinput"}</definedName>
    <definedName name="wrn.Monthsheet." localSheetId="52" hidden="1">{"Minpmon",#N/A,FALSE,"Monthinput"}</definedName>
    <definedName name="wrn.Monthsheet." localSheetId="53" hidden="1">{"Minpmon",#N/A,FALSE,"Monthinput"}</definedName>
    <definedName name="wrn.Monthsheet." localSheetId="54" hidden="1">{"Minpmon",#N/A,FALSE,"Monthinput"}</definedName>
    <definedName name="wrn.Monthsheet." localSheetId="55" hidden="1">{"Minpmon",#N/A,FALSE,"Monthinput"}</definedName>
    <definedName name="wrn.Monthsheet." localSheetId="56" hidden="1">{"Minpmon",#N/A,FALSE,"Monthinput"}</definedName>
    <definedName name="wrn.Monthsheet." localSheetId="69" hidden="1">{"Minpmon",#N/A,FALSE,"Monthinput"}</definedName>
    <definedName name="wrn.Monthsheet." localSheetId="70" hidden="1">{"Minpmon",#N/A,FALSE,"Monthinput"}</definedName>
    <definedName name="wrn.Monthsheet." localSheetId="19" hidden="1">{"Minpmon",#N/A,FALSE,"Monthinput"}</definedName>
    <definedName name="wrn.Monthsheet." localSheetId="22" hidden="1">{"Minpmon",#N/A,FALSE,"Monthinput"}</definedName>
    <definedName name="wrn.Monthsheet." localSheetId="24" hidden="1">{"Minpmon",#N/A,FALSE,"Monthinput"}</definedName>
    <definedName name="wrn.Monthsheet." localSheetId="26" hidden="1">{"Minpmon",#N/A,FALSE,"Monthinput"}</definedName>
    <definedName name="wrn.Monthsheet." localSheetId="27" hidden="1">{"Minpmon",#N/A,FALSE,"Monthinput"}</definedName>
    <definedName name="wrn.Monthsheet." localSheetId="0" hidden="1">{"Minpmon",#N/A,FALSE,"Monthinput"}</definedName>
    <definedName name="wrn.Monthsheet." hidden="1">{"Minpmon",#N/A,FALSE,"Monthinput"}</definedName>
    <definedName name="wrn.MS." localSheetId="16" hidden="1">{#N/A,#N/A,FALSE,"MS"}</definedName>
    <definedName name="wrn.MS." localSheetId="23" hidden="1">{#N/A,#N/A,FALSE,"MS"}</definedName>
    <definedName name="wrn.MS." localSheetId="25" hidden="1">{#N/A,#N/A,FALSE,"MS"}</definedName>
    <definedName name="wrn.MS." localSheetId="41" hidden="1">{#N/A,#N/A,FALSE,"MS"}</definedName>
    <definedName name="wrn.MS." localSheetId="46" hidden="1">{#N/A,#N/A,FALSE,"MS"}</definedName>
    <definedName name="wrn.MS." localSheetId="7" hidden="1">{#N/A,#N/A,FALSE,"MS"}</definedName>
    <definedName name="wrn.MS." localSheetId="8" hidden="1">{#N/A,#N/A,FALSE,"MS"}</definedName>
    <definedName name="wrn.MS." localSheetId="35" hidden="1">{#N/A,#N/A,FALSE,"MS"}</definedName>
    <definedName name="wrn.MS." localSheetId="2"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33" hidden="1">{#N/A,#N/A,FALSE,"MS"}</definedName>
    <definedName name="wrn.MS." localSheetId="34" hidden="1">{#N/A,#N/A,FALSE,"MS"}</definedName>
    <definedName name="wrn.MS." localSheetId="36" hidden="1">{#N/A,#N/A,FALSE,"MS"}</definedName>
    <definedName name="wrn.MS." localSheetId="39" hidden="1">{#N/A,#N/A,FALSE,"MS"}</definedName>
    <definedName name="wrn.MS." localSheetId="55" hidden="1">{#N/A,#N/A,FALSE,"MS"}</definedName>
    <definedName name="wrn.MS." localSheetId="56" hidden="1">{#N/A,#N/A,FALSE,"MS"}</definedName>
    <definedName name="wrn.MS." localSheetId="69" hidden="1">{#N/A,#N/A,FALSE,"MS"}</definedName>
    <definedName name="wrn.MS." localSheetId="70" hidden="1">{#N/A,#N/A,FALSE,"MS"}</definedName>
    <definedName name="wrn.MS." localSheetId="19" hidden="1">{#N/A,#N/A,FALSE,"MS"}</definedName>
    <definedName name="wrn.MS." localSheetId="22" hidden="1">{#N/A,#N/A,FALSE,"MS"}</definedName>
    <definedName name="wrn.MS." localSheetId="24" hidden="1">{#N/A,#N/A,FALSE,"MS"}</definedName>
    <definedName name="wrn.MS." localSheetId="26" hidden="1">{#N/A,#N/A,FALSE,"MS"}</definedName>
    <definedName name="wrn.MS." localSheetId="27" hidden="1">{#N/A,#N/A,FALSE,"MS"}</definedName>
    <definedName name="wrn.MS." localSheetId="0" hidden="1">{#N/A,#N/A,FALSE,"MS"}</definedName>
    <definedName name="wrn.MS." hidden="1">{#N/A,#N/A,FALSE,"MS"}</definedName>
    <definedName name="wrn.NBG." localSheetId="16" hidden="1">{#N/A,#N/A,FALSE,"NBG"}</definedName>
    <definedName name="wrn.NBG." localSheetId="23" hidden="1">{#N/A,#N/A,FALSE,"NBG"}</definedName>
    <definedName name="wrn.NBG." localSheetId="25" hidden="1">{#N/A,#N/A,FALSE,"NBG"}</definedName>
    <definedName name="wrn.NBG." localSheetId="41" hidden="1">{#N/A,#N/A,FALSE,"NBG"}</definedName>
    <definedName name="wrn.NBG." localSheetId="46" hidden="1">{#N/A,#N/A,FALSE,"NBG"}</definedName>
    <definedName name="wrn.NBG." localSheetId="7" hidden="1">{#N/A,#N/A,FALSE,"NBG"}</definedName>
    <definedName name="wrn.NBG." localSheetId="8" hidden="1">{#N/A,#N/A,FALSE,"NBG"}</definedName>
    <definedName name="wrn.NBG." localSheetId="35" hidden="1">{#N/A,#N/A,FALSE,"NBG"}</definedName>
    <definedName name="wrn.NBG." localSheetId="2"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33" hidden="1">{#N/A,#N/A,FALSE,"NBG"}</definedName>
    <definedName name="wrn.NBG." localSheetId="34" hidden="1">{#N/A,#N/A,FALSE,"NBG"}</definedName>
    <definedName name="wrn.NBG." localSheetId="36" hidden="1">{#N/A,#N/A,FALSE,"NBG"}</definedName>
    <definedName name="wrn.NBG." localSheetId="39" hidden="1">{#N/A,#N/A,FALSE,"NBG"}</definedName>
    <definedName name="wrn.NBG." localSheetId="55" hidden="1">{#N/A,#N/A,FALSE,"NBG"}</definedName>
    <definedName name="wrn.NBG." localSheetId="56" hidden="1">{#N/A,#N/A,FALSE,"NBG"}</definedName>
    <definedName name="wrn.NBG." localSheetId="69" hidden="1">{#N/A,#N/A,FALSE,"NBG"}</definedName>
    <definedName name="wrn.NBG." localSheetId="70" hidden="1">{#N/A,#N/A,FALSE,"NBG"}</definedName>
    <definedName name="wrn.NBG." localSheetId="19" hidden="1">{#N/A,#N/A,FALSE,"NBG"}</definedName>
    <definedName name="wrn.NBG." localSheetId="22" hidden="1">{#N/A,#N/A,FALSE,"NBG"}</definedName>
    <definedName name="wrn.NBG." localSheetId="24" hidden="1">{#N/A,#N/A,FALSE,"NBG"}</definedName>
    <definedName name="wrn.NBG." localSheetId="26" hidden="1">{#N/A,#N/A,FALSE,"NBG"}</definedName>
    <definedName name="wrn.NBG." localSheetId="27" hidden="1">{#N/A,#N/A,FALSE,"NBG"}</definedName>
    <definedName name="wrn.NBG." localSheetId="0" hidden="1">{#N/A,#N/A,FALSE,"NBG"}</definedName>
    <definedName name="wrn.NBG." hidden="1">{#N/A,#N/A,FALSE,"NBG"}</definedName>
    <definedName name="wrn.NFPS._.GDP." localSheetId="15" hidden="1">{#N/A,#N/A,FALSE,"NFPS GDP"}</definedName>
    <definedName name="wrn.NFPS._.GDP." localSheetId="16" hidden="1">{#N/A,#N/A,FALSE,"NFPS GDP"}</definedName>
    <definedName name="wrn.NFPS._.GDP." localSheetId="23" hidden="1">{#N/A,#N/A,FALSE,"NFPS GDP"}</definedName>
    <definedName name="wrn.NFPS._.GDP." localSheetId="25" hidden="1">{#N/A,#N/A,FALSE,"NFPS GDP"}</definedName>
    <definedName name="wrn.NFPS._.GDP." localSheetId="41" hidden="1">{#N/A,#N/A,FALSE,"NFPS GDP"}</definedName>
    <definedName name="wrn.NFPS._.GDP." localSheetId="46" hidden="1">{#N/A,#N/A,FALSE,"NFPS GDP"}</definedName>
    <definedName name="wrn.NFPS._.GDP." localSheetId="7" hidden="1">{#N/A,#N/A,FALSE,"NFPS GDP"}</definedName>
    <definedName name="wrn.NFPS._.GDP." localSheetId="8" hidden="1">{#N/A,#N/A,FALSE,"NFPS GDP"}</definedName>
    <definedName name="wrn.NFPS._.GDP." localSheetId="35" hidden="1">{#N/A,#N/A,FALSE,"NFPS GDP"}</definedName>
    <definedName name="wrn.NFPS._.GDP." localSheetId="2" hidden="1">{#N/A,#N/A,FALSE,"NFPS GDP"}</definedName>
    <definedName name="wrn.NFPS._.GDP." localSheetId="28" hidden="1">{#N/A,#N/A,FALSE,"NFPS GDP"}</definedName>
    <definedName name="wrn.NFPS._.GDP." localSheetId="29" hidden="1">{#N/A,#N/A,FALSE,"NFPS GDP"}</definedName>
    <definedName name="wrn.NFPS._.GDP." localSheetId="30" hidden="1">{#N/A,#N/A,FALSE,"NFPS GDP"}</definedName>
    <definedName name="wrn.NFPS._.GDP." localSheetId="31" hidden="1">{#N/A,#N/A,FALSE,"NFPS GDP"}</definedName>
    <definedName name="wrn.NFPS._.GDP." localSheetId="32" hidden="1">{#N/A,#N/A,FALSE,"NFPS GDP"}</definedName>
    <definedName name="wrn.NFPS._.GDP." localSheetId="33" hidden="1">{#N/A,#N/A,FALSE,"NFPS GDP"}</definedName>
    <definedName name="wrn.NFPS._.GDP." localSheetId="34" hidden="1">{#N/A,#N/A,FALSE,"NFPS GDP"}</definedName>
    <definedName name="wrn.NFPS._.GDP." localSheetId="36" hidden="1">{#N/A,#N/A,FALSE,"NFPS GDP"}</definedName>
    <definedName name="wrn.NFPS._.GDP." localSheetId="39" hidden="1">{#N/A,#N/A,FALSE,"NFPS GDP"}</definedName>
    <definedName name="wrn.NFPS._.GDP." localSheetId="50" hidden="1">{#N/A,#N/A,FALSE,"NFPS GDP"}</definedName>
    <definedName name="wrn.NFPS._.GDP." localSheetId="51" hidden="1">{#N/A,#N/A,FALSE,"NFPS GDP"}</definedName>
    <definedName name="wrn.NFPS._.GDP." localSheetId="52" hidden="1">{#N/A,#N/A,FALSE,"NFPS GDP"}</definedName>
    <definedName name="wrn.NFPS._.GDP." localSheetId="53" hidden="1">{#N/A,#N/A,FALSE,"NFPS GDP"}</definedName>
    <definedName name="wrn.NFPS._.GDP." localSheetId="54" hidden="1">{#N/A,#N/A,FALSE,"NFPS GDP"}</definedName>
    <definedName name="wrn.NFPS._.GDP." localSheetId="55" hidden="1">{#N/A,#N/A,FALSE,"NFPS GDP"}</definedName>
    <definedName name="wrn.NFPS._.GDP." localSheetId="56" hidden="1">{#N/A,#N/A,FALSE,"NFPS GDP"}</definedName>
    <definedName name="wrn.NFPS._.GDP." localSheetId="69" hidden="1">{#N/A,#N/A,FALSE,"NFPS GDP"}</definedName>
    <definedName name="wrn.NFPS._.GDP." localSheetId="70" hidden="1">{#N/A,#N/A,FALSE,"NFPS GDP"}</definedName>
    <definedName name="wrn.NFPS._.GDP." localSheetId="19" hidden="1">{#N/A,#N/A,FALSE,"NFPS GDP"}</definedName>
    <definedName name="wrn.NFPS._.GDP." localSheetId="22" hidden="1">{#N/A,#N/A,FALSE,"NFPS GDP"}</definedName>
    <definedName name="wrn.NFPS._.GDP." localSheetId="24" hidden="1">{#N/A,#N/A,FALSE,"NFPS GDP"}</definedName>
    <definedName name="wrn.NFPS._.GDP." localSheetId="26" hidden="1">{#N/A,#N/A,FALSE,"NFPS GDP"}</definedName>
    <definedName name="wrn.NFPS._.GDP." localSheetId="27" hidden="1">{#N/A,#N/A,FALSE,"NFPS GDP"}</definedName>
    <definedName name="wrn.NFPS._.GDP." localSheetId="0" hidden="1">{#N/A,#N/A,FALSE,"NFPS GDP"}</definedName>
    <definedName name="wrn.NFPS._.GDP." hidden="1">{#N/A,#N/A,FALSE,"NFPS GDP"}</definedName>
    <definedName name="wrn.original." localSheetId="15" hidden="1">{"Original",#N/A,FALSE,"CENTBANK";"Original",#N/A,FALSE,"COMBANKS"}</definedName>
    <definedName name="wrn.original." localSheetId="16" hidden="1">{"Original",#N/A,FALSE,"CENTBANK";"Original",#N/A,FALSE,"COMBANKS"}</definedName>
    <definedName name="wrn.original." localSheetId="23" hidden="1">{"Original",#N/A,FALSE,"CENTBANK";"Original",#N/A,FALSE,"COMBANKS"}</definedName>
    <definedName name="wrn.original." localSheetId="25" hidden="1">{"Original",#N/A,FALSE,"CENTBANK";"Original",#N/A,FALSE,"COMBANKS"}</definedName>
    <definedName name="wrn.original." localSheetId="41" hidden="1">{"Original",#N/A,FALSE,"CENTBANK";"Original",#N/A,FALSE,"COMBANKS"}</definedName>
    <definedName name="wrn.original." localSheetId="46" hidden="1">{"Original",#N/A,FALSE,"CENTBANK";"Original",#N/A,FALSE,"COMBANKS"}</definedName>
    <definedName name="wrn.original." localSheetId="7" hidden="1">{"Original",#N/A,FALSE,"CENTBANK";"Original",#N/A,FALSE,"COMBANKS"}</definedName>
    <definedName name="wrn.original." localSheetId="8" hidden="1">{"Original",#N/A,FALSE,"CENTBANK";"Original",#N/A,FALSE,"COMBANKS"}</definedName>
    <definedName name="wrn.original." localSheetId="35" hidden="1">{"Original",#N/A,FALSE,"CENTBANK";"Original",#N/A,FALSE,"COMBANKS"}</definedName>
    <definedName name="wrn.original." localSheetId="2" hidden="1">{"Original",#N/A,FALSE,"CENTBANK";"Original",#N/A,FALSE,"COMBANKS"}</definedName>
    <definedName name="wrn.original." localSheetId="28" hidden="1">{"Original",#N/A,FALSE,"CENTBANK";"Original",#N/A,FALSE,"COMBANKS"}</definedName>
    <definedName name="wrn.original." localSheetId="29" hidden="1">{"Original",#N/A,FALSE,"CENTBANK";"Original",#N/A,FALSE,"COMBANKS"}</definedName>
    <definedName name="wrn.original." localSheetId="30" hidden="1">{"Original",#N/A,FALSE,"CENTBANK";"Original",#N/A,FALSE,"COMBANKS"}</definedName>
    <definedName name="wrn.original." localSheetId="31" hidden="1">{"Original",#N/A,FALSE,"CENTBANK";"Original",#N/A,FALSE,"COMBANKS"}</definedName>
    <definedName name="wrn.original." localSheetId="32" hidden="1">{"Original",#N/A,FALSE,"CENTBANK";"Original",#N/A,FALSE,"COMBANKS"}</definedName>
    <definedName name="wrn.original." localSheetId="33" hidden="1">{"Original",#N/A,FALSE,"CENTBANK";"Original",#N/A,FALSE,"COMBANKS"}</definedName>
    <definedName name="wrn.original." localSheetId="34" hidden="1">{"Original",#N/A,FALSE,"CENTBANK";"Original",#N/A,FALSE,"COMBANKS"}</definedName>
    <definedName name="wrn.original." localSheetId="36" hidden="1">{"Original",#N/A,FALSE,"CENTBANK";"Original",#N/A,FALSE,"COMBANKS"}</definedName>
    <definedName name="wrn.original." localSheetId="39" hidden="1">{"Original",#N/A,FALSE,"CENTBANK";"Original",#N/A,FALSE,"COMBANKS"}</definedName>
    <definedName name="wrn.original." localSheetId="50" hidden="1">{"Original",#N/A,FALSE,"CENTBANK";"Original",#N/A,FALSE,"COMBANKS"}</definedName>
    <definedName name="wrn.original." localSheetId="51" hidden="1">{"Original",#N/A,FALSE,"CENTBANK";"Original",#N/A,FALSE,"COMBANKS"}</definedName>
    <definedName name="wrn.original." localSheetId="52" hidden="1">{"Original",#N/A,FALSE,"CENTBANK";"Original",#N/A,FALSE,"COMBANKS"}</definedName>
    <definedName name="wrn.original." localSheetId="53" hidden="1">{"Original",#N/A,FALSE,"CENTBANK";"Original",#N/A,FALSE,"COMBANKS"}</definedName>
    <definedName name="wrn.original." localSheetId="54" hidden="1">{"Original",#N/A,FALSE,"CENTBANK";"Original",#N/A,FALSE,"COMBANKS"}</definedName>
    <definedName name="wrn.original." localSheetId="55" hidden="1">{"Original",#N/A,FALSE,"CENTBANK";"Original",#N/A,FALSE,"COMBANKS"}</definedName>
    <definedName name="wrn.original." localSheetId="56" hidden="1">{"Original",#N/A,FALSE,"CENTBANK";"Original",#N/A,FALSE,"COMBANKS"}</definedName>
    <definedName name="wrn.original." localSheetId="69" hidden="1">{"Original",#N/A,FALSE,"CENTBANK";"Original",#N/A,FALSE,"COMBANKS"}</definedName>
    <definedName name="wrn.original." localSheetId="70" hidden="1">{"Original",#N/A,FALSE,"CENTBANK";"Original",#N/A,FALSE,"COMBANKS"}</definedName>
    <definedName name="wrn.original." localSheetId="19" hidden="1">{"Original",#N/A,FALSE,"CENTBANK";"Original",#N/A,FALSE,"COMBANKS"}</definedName>
    <definedName name="wrn.original." localSheetId="22" hidden="1">{"Original",#N/A,FALSE,"CENTBANK";"Original",#N/A,FALSE,"COMBANKS"}</definedName>
    <definedName name="wrn.original." localSheetId="24" hidden="1">{"Original",#N/A,FALSE,"CENTBANK";"Original",#N/A,FALSE,"COMBANKS"}</definedName>
    <definedName name="wrn.original." localSheetId="26" hidden="1">{"Original",#N/A,FALSE,"CENTBANK";"Original",#N/A,FALSE,"COMBANKS"}</definedName>
    <definedName name="wrn.original." localSheetId="27" hidden="1">{"Original",#N/A,FALSE,"CENTBANK";"Original",#N/A,FALSE,"COMBANKS"}</definedName>
    <definedName name="wrn.original." localSheetId="0" hidden="1">{"Original",#N/A,FALSE,"CENTBANK";"Original",#N/A,FALSE,"COMBANKS"}</definedName>
    <definedName name="wrn.original." hidden="1">{"Original",#N/A,FALSE,"CENTBANK";"Original",#N/A,FALSE,"COMBANKS"}</definedName>
    <definedName name="wrn.Output._.tables." localSheetId="16" hidden="1">{#N/A,#N/A,FALSE,"I";#N/A,#N/A,FALSE,"J";#N/A,#N/A,FALSE,"K";#N/A,#N/A,FALSE,"L";#N/A,#N/A,FALSE,"M";#N/A,#N/A,FALSE,"N";#N/A,#N/A,FALSE,"O"}</definedName>
    <definedName name="wrn.Output._.tables." localSheetId="23" hidden="1">{#N/A,#N/A,FALSE,"I";#N/A,#N/A,FALSE,"J";#N/A,#N/A,FALSE,"K";#N/A,#N/A,FALSE,"L";#N/A,#N/A,FALSE,"M";#N/A,#N/A,FALSE,"N";#N/A,#N/A,FALSE,"O"}</definedName>
    <definedName name="wrn.Output._.tables." localSheetId="25" hidden="1">{#N/A,#N/A,FALSE,"I";#N/A,#N/A,FALSE,"J";#N/A,#N/A,FALSE,"K";#N/A,#N/A,FALSE,"L";#N/A,#N/A,FALSE,"M";#N/A,#N/A,FALSE,"N";#N/A,#N/A,FALSE,"O"}</definedName>
    <definedName name="wrn.Output._.tables." localSheetId="41" hidden="1">{#N/A,#N/A,FALSE,"I";#N/A,#N/A,FALSE,"J";#N/A,#N/A,FALSE,"K";#N/A,#N/A,FALSE,"L";#N/A,#N/A,FALSE,"M";#N/A,#N/A,FALSE,"N";#N/A,#N/A,FALSE,"O"}</definedName>
    <definedName name="wrn.Output._.tables." localSheetId="4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35" hidden="1">{#N/A,#N/A,FALSE,"I";#N/A,#N/A,FALSE,"J";#N/A,#N/A,FALSE,"K";#N/A,#N/A,FALSE,"L";#N/A,#N/A,FALSE,"M";#N/A,#N/A,FALSE,"N";#N/A,#N/A,FALSE,"O"}</definedName>
    <definedName name="wrn.Output._.tables." localSheetId="2"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6" hidden="1">{#N/A,#N/A,FALSE,"I";#N/A,#N/A,FALSE,"J";#N/A,#N/A,FALSE,"K";#N/A,#N/A,FALSE,"L";#N/A,#N/A,FALSE,"M";#N/A,#N/A,FALSE,"N";#N/A,#N/A,FALSE,"O"}</definedName>
    <definedName name="wrn.Output._.tables." localSheetId="39"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0" hidden="1">{#N/A,#N/A,FALSE,"I";#N/A,#N/A,FALSE,"J";#N/A,#N/A,FALSE,"K";#N/A,#N/A,FALSE,"L";#N/A,#N/A,FALSE,"M";#N/A,#N/A,FALSE,"N";#N/A,#N/A,FALSE,"O"}</definedName>
    <definedName name="wrn.Output._.tables." hidden="1">{#N/A,#N/A,FALSE,"I";#N/A,#N/A,FALSE,"J";#N/A,#N/A,FALSE,"K";#N/A,#N/A,FALSE,"L";#N/A,#N/A,FALSE,"M";#N/A,#N/A,FALSE,"N";#N/A,#N/A,FALSE,"O"}</definedName>
    <definedName name="wrn.PCPI." localSheetId="16" hidden="1">{#N/A,#N/A,FALSE,"PCPI"}</definedName>
    <definedName name="wrn.PCPI." localSheetId="23" hidden="1">{#N/A,#N/A,FALSE,"PCPI"}</definedName>
    <definedName name="wrn.PCPI." localSheetId="25" hidden="1">{#N/A,#N/A,FALSE,"PCPI"}</definedName>
    <definedName name="wrn.PCPI." localSheetId="41" hidden="1">{#N/A,#N/A,FALSE,"PCPI"}</definedName>
    <definedName name="wrn.PCPI." localSheetId="46" hidden="1">{#N/A,#N/A,FALSE,"PCPI"}</definedName>
    <definedName name="wrn.PCPI." localSheetId="7" hidden="1">{#N/A,#N/A,FALSE,"PCPI"}</definedName>
    <definedName name="wrn.PCPI." localSheetId="8" hidden="1">{#N/A,#N/A,FALSE,"PCPI"}</definedName>
    <definedName name="wrn.PCPI." localSheetId="35" hidden="1">{#N/A,#N/A,FALSE,"PCPI"}</definedName>
    <definedName name="wrn.PCPI." localSheetId="2"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33" hidden="1">{#N/A,#N/A,FALSE,"PCPI"}</definedName>
    <definedName name="wrn.PCPI." localSheetId="34" hidden="1">{#N/A,#N/A,FALSE,"PCPI"}</definedName>
    <definedName name="wrn.PCPI." localSheetId="36" hidden="1">{#N/A,#N/A,FALSE,"PCPI"}</definedName>
    <definedName name="wrn.PCPI." localSheetId="39" hidden="1">{#N/A,#N/A,FALSE,"PCPI"}</definedName>
    <definedName name="wrn.PCPI." localSheetId="55" hidden="1">{#N/A,#N/A,FALSE,"PCPI"}</definedName>
    <definedName name="wrn.PCPI." localSheetId="56" hidden="1">{#N/A,#N/A,FALSE,"PCPI"}</definedName>
    <definedName name="wrn.PCPI." localSheetId="69" hidden="1">{#N/A,#N/A,FALSE,"PCPI"}</definedName>
    <definedName name="wrn.PCPI." localSheetId="70" hidden="1">{#N/A,#N/A,FALSE,"PCPI"}</definedName>
    <definedName name="wrn.PCPI." localSheetId="19" hidden="1">{#N/A,#N/A,FALSE,"PCPI"}</definedName>
    <definedName name="wrn.PCPI." localSheetId="22" hidden="1">{#N/A,#N/A,FALSE,"PCPI"}</definedName>
    <definedName name="wrn.PCPI." localSheetId="24" hidden="1">{#N/A,#N/A,FALSE,"PCPI"}</definedName>
    <definedName name="wrn.PCPI." localSheetId="26" hidden="1">{#N/A,#N/A,FALSE,"PCPI"}</definedName>
    <definedName name="wrn.PCPI." localSheetId="27" hidden="1">{#N/A,#N/A,FALSE,"PCPI"}</definedName>
    <definedName name="wrn.PCPI." localSheetId="0" hidden="1">{#N/A,#N/A,FALSE,"PCPI"}</definedName>
    <definedName name="wrn.PCPI." hidden="1">{#N/A,#N/A,FALSE,"PCPI"}</definedName>
    <definedName name="wrn.PENSION." localSheetId="16" hidden="1">{#N/A,#N/A,FALSE,"PENSION"}</definedName>
    <definedName name="wrn.PENSION." localSheetId="23" hidden="1">{#N/A,#N/A,FALSE,"PENSION"}</definedName>
    <definedName name="wrn.PENSION." localSheetId="25" hidden="1">{#N/A,#N/A,FALSE,"PENSION"}</definedName>
    <definedName name="wrn.PENSION." localSheetId="41" hidden="1">{#N/A,#N/A,FALSE,"PENSION"}</definedName>
    <definedName name="wrn.PENSION." localSheetId="46" hidden="1">{#N/A,#N/A,FALSE,"PENSION"}</definedName>
    <definedName name="wrn.PENSION." localSheetId="7" hidden="1">{#N/A,#N/A,FALSE,"PENSION"}</definedName>
    <definedName name="wrn.PENSION." localSheetId="8" hidden="1">{#N/A,#N/A,FALSE,"PENSION"}</definedName>
    <definedName name="wrn.PENSION." localSheetId="35" hidden="1">{#N/A,#N/A,FALSE,"PENSION"}</definedName>
    <definedName name="wrn.PENSION." localSheetId="2"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33" hidden="1">{#N/A,#N/A,FALSE,"PENSION"}</definedName>
    <definedName name="wrn.PENSION." localSheetId="34" hidden="1">{#N/A,#N/A,FALSE,"PENSION"}</definedName>
    <definedName name="wrn.PENSION." localSheetId="36" hidden="1">{#N/A,#N/A,FALSE,"PENSION"}</definedName>
    <definedName name="wrn.PENSION." localSheetId="39" hidden="1">{#N/A,#N/A,FALSE,"PENSION"}</definedName>
    <definedName name="wrn.PENSION." localSheetId="55" hidden="1">{#N/A,#N/A,FALSE,"PENSION"}</definedName>
    <definedName name="wrn.PENSION." localSheetId="56" hidden="1">{#N/A,#N/A,FALSE,"PENSION"}</definedName>
    <definedName name="wrn.PENSION." localSheetId="69" hidden="1">{#N/A,#N/A,FALSE,"PENSION"}</definedName>
    <definedName name="wrn.PENSION." localSheetId="70" hidden="1">{#N/A,#N/A,FALSE,"PENSION"}</definedName>
    <definedName name="wrn.PENSION." localSheetId="19" hidden="1">{#N/A,#N/A,FALSE,"PENSION"}</definedName>
    <definedName name="wrn.PENSION." localSheetId="22" hidden="1">{#N/A,#N/A,FALSE,"PENSION"}</definedName>
    <definedName name="wrn.PENSION." localSheetId="24" hidden="1">{#N/A,#N/A,FALSE,"PENSION"}</definedName>
    <definedName name="wrn.PENSION." localSheetId="26" hidden="1">{#N/A,#N/A,FALSE,"PENSION"}</definedName>
    <definedName name="wrn.PENSION." localSheetId="27" hidden="1">{#N/A,#N/A,FALSE,"PENSION"}</definedName>
    <definedName name="wrn.PENSION." localSheetId="0" hidden="1">{#N/A,#N/A,FALSE,"PENSION"}</definedName>
    <definedName name="wrn.PENSION." hidden="1">{#N/A,#N/A,FALSE,"PENSION"}</definedName>
    <definedName name="wrn.Program." localSheetId="15" hidden="1">{"Tab1",#N/A,FALSE,"P";"Tab2",#N/A,FALSE,"P"}</definedName>
    <definedName name="wrn.Program." localSheetId="16" hidden="1">{"Tab1",#N/A,FALSE,"P";"Tab2",#N/A,FALSE,"P"}</definedName>
    <definedName name="wrn.Program." localSheetId="23" hidden="1">{"Tab1",#N/A,FALSE,"P";"Tab2",#N/A,FALSE,"P"}</definedName>
    <definedName name="wrn.Program." localSheetId="25" hidden="1">{"Tab1",#N/A,FALSE,"P";"Tab2",#N/A,FALSE,"P"}</definedName>
    <definedName name="wrn.Program." localSheetId="41" hidden="1">{"Tab1",#N/A,FALSE,"P";"Tab2",#N/A,FALSE,"P"}</definedName>
    <definedName name="wrn.Program." localSheetId="46" hidden="1">{"Tab1",#N/A,FALSE,"P";"Tab2",#N/A,FALSE,"P"}</definedName>
    <definedName name="wrn.Program." localSheetId="7" hidden="1">{"Tab1",#N/A,FALSE,"P";"Tab2",#N/A,FALSE,"P"}</definedName>
    <definedName name="wrn.Program." localSheetId="8" hidden="1">{"Tab1",#N/A,FALSE,"P";"Tab2",#N/A,FALSE,"P"}</definedName>
    <definedName name="wrn.Program." localSheetId="35" hidden="1">{"Tab1",#N/A,FALSE,"P";"Tab2",#N/A,FALSE,"P"}</definedName>
    <definedName name="wrn.Program." localSheetId="2" hidden="1">{"Tab1",#N/A,FALSE,"P";"Tab2",#N/A,FALSE,"P"}</definedName>
    <definedName name="wrn.Program." localSheetId="28" hidden="1">{"Tab1",#N/A,FALSE,"P";"Tab2",#N/A,FALSE,"P"}</definedName>
    <definedName name="wrn.Program." localSheetId="29" hidden="1">{"Tab1",#N/A,FALSE,"P";"Tab2",#N/A,FALSE,"P"}</definedName>
    <definedName name="wrn.Program." localSheetId="30" hidden="1">{"Tab1",#N/A,FALSE,"P";"Tab2",#N/A,FALSE,"P"}</definedName>
    <definedName name="wrn.Program." localSheetId="31" hidden="1">{"Tab1",#N/A,FALSE,"P";"Tab2",#N/A,FALSE,"P"}</definedName>
    <definedName name="wrn.Program." localSheetId="32" hidden="1">{"Tab1",#N/A,FALSE,"P";"Tab2",#N/A,FALSE,"P"}</definedName>
    <definedName name="wrn.Program." localSheetId="33" hidden="1">{"Tab1",#N/A,FALSE,"P";"Tab2",#N/A,FALSE,"P"}</definedName>
    <definedName name="wrn.Program." localSheetId="34" hidden="1">{"Tab1",#N/A,FALSE,"P";"Tab2",#N/A,FALSE,"P"}</definedName>
    <definedName name="wrn.Program." localSheetId="36" hidden="1">{"Tab1",#N/A,FALSE,"P";"Tab2",#N/A,FALSE,"P"}</definedName>
    <definedName name="wrn.Program." localSheetId="39" hidden="1">{"Tab1",#N/A,FALSE,"P";"Tab2",#N/A,FALSE,"P"}</definedName>
    <definedName name="wrn.Program." localSheetId="50" hidden="1">{"Tab1",#N/A,FALSE,"P";"Tab2",#N/A,FALSE,"P"}</definedName>
    <definedName name="wrn.Program." localSheetId="51" hidden="1">{"Tab1",#N/A,FALSE,"P";"Tab2",#N/A,FALSE,"P"}</definedName>
    <definedName name="wrn.Program." localSheetId="52" hidden="1">{"Tab1",#N/A,FALSE,"P";"Tab2",#N/A,FALSE,"P"}</definedName>
    <definedName name="wrn.Program." localSheetId="53" hidden="1">{"Tab1",#N/A,FALSE,"P";"Tab2",#N/A,FALSE,"P"}</definedName>
    <definedName name="wrn.Program." localSheetId="54" hidden="1">{"Tab1",#N/A,FALSE,"P";"Tab2",#N/A,FALSE,"P"}</definedName>
    <definedName name="wrn.Program." localSheetId="55" hidden="1">{"Tab1",#N/A,FALSE,"P";"Tab2",#N/A,FALSE,"P"}</definedName>
    <definedName name="wrn.Program." localSheetId="56" hidden="1">{"Tab1",#N/A,FALSE,"P";"Tab2",#N/A,FALSE,"P"}</definedName>
    <definedName name="wrn.Program." localSheetId="69" hidden="1">{"Tab1",#N/A,FALSE,"P";"Tab2",#N/A,FALSE,"P"}</definedName>
    <definedName name="wrn.Program." localSheetId="70" hidden="1">{"Tab1",#N/A,FALSE,"P";"Tab2",#N/A,FALSE,"P"}</definedName>
    <definedName name="wrn.Program." localSheetId="19" hidden="1">{"Tab1",#N/A,FALSE,"P";"Tab2",#N/A,FALSE,"P"}</definedName>
    <definedName name="wrn.Program." localSheetId="22" hidden="1">{"Tab1",#N/A,FALSE,"P";"Tab2",#N/A,FALSE,"P"}</definedName>
    <definedName name="wrn.Program." localSheetId="24" hidden="1">{"Tab1",#N/A,FALSE,"P";"Tab2",#N/A,FALSE,"P"}</definedName>
    <definedName name="wrn.Program." localSheetId="26" hidden="1">{"Tab1",#N/A,FALSE,"P";"Tab2",#N/A,FALSE,"P"}</definedName>
    <definedName name="wrn.Program." localSheetId="27" hidden="1">{"Tab1",#N/A,FALSE,"P";"Tab2",#N/A,FALSE,"P"}</definedName>
    <definedName name="wrn.Program." localSheetId="0" hidden="1">{"Tab1",#N/A,FALSE,"P";"Tab2",#N/A,FALSE,"P"}</definedName>
    <definedName name="wrn.Program." hidden="1">{"Tab1",#N/A,FALSE,"P";"Tab2",#N/A,FALSE,"P"}</definedName>
    <definedName name="wrn.PRUDENT." localSheetId="16" hidden="1">{#N/A,#N/A,FALSE,"PRUDENT"}</definedName>
    <definedName name="wrn.PRUDENT." localSheetId="23" hidden="1">{#N/A,#N/A,FALSE,"PRUDENT"}</definedName>
    <definedName name="wrn.PRUDENT." localSheetId="25" hidden="1">{#N/A,#N/A,FALSE,"PRUDENT"}</definedName>
    <definedName name="wrn.PRUDENT." localSheetId="41" hidden="1">{#N/A,#N/A,FALSE,"PRUDENT"}</definedName>
    <definedName name="wrn.PRUDENT." localSheetId="46" hidden="1">{#N/A,#N/A,FALSE,"PRUDENT"}</definedName>
    <definedName name="wrn.PRUDENT." localSheetId="7" hidden="1">{#N/A,#N/A,FALSE,"PRUDENT"}</definedName>
    <definedName name="wrn.PRUDENT." localSheetId="8" hidden="1">{#N/A,#N/A,FALSE,"PRUDENT"}</definedName>
    <definedName name="wrn.PRUDENT." localSheetId="35" hidden="1">{#N/A,#N/A,FALSE,"PRUDENT"}</definedName>
    <definedName name="wrn.PRUDENT." localSheetId="2"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33" hidden="1">{#N/A,#N/A,FALSE,"PRUDENT"}</definedName>
    <definedName name="wrn.PRUDENT." localSheetId="34" hidden="1">{#N/A,#N/A,FALSE,"PRUDENT"}</definedName>
    <definedName name="wrn.PRUDENT." localSheetId="36" hidden="1">{#N/A,#N/A,FALSE,"PRUDENT"}</definedName>
    <definedName name="wrn.PRUDENT." localSheetId="39" hidden="1">{#N/A,#N/A,FALSE,"PRUDENT"}</definedName>
    <definedName name="wrn.PRUDENT." localSheetId="55" hidden="1">{#N/A,#N/A,FALSE,"PRUDENT"}</definedName>
    <definedName name="wrn.PRUDENT." localSheetId="56" hidden="1">{#N/A,#N/A,FALSE,"PRUDENT"}</definedName>
    <definedName name="wrn.PRUDENT." localSheetId="69" hidden="1">{#N/A,#N/A,FALSE,"PRUDENT"}</definedName>
    <definedName name="wrn.PRUDENT." localSheetId="70" hidden="1">{#N/A,#N/A,FALSE,"PRUDENT"}</definedName>
    <definedName name="wrn.PRUDENT." localSheetId="19" hidden="1">{#N/A,#N/A,FALSE,"PRUDENT"}</definedName>
    <definedName name="wrn.PRUDENT." localSheetId="22" hidden="1">{#N/A,#N/A,FALSE,"PRUDENT"}</definedName>
    <definedName name="wrn.PRUDENT." localSheetId="24" hidden="1">{#N/A,#N/A,FALSE,"PRUDENT"}</definedName>
    <definedName name="wrn.PRUDENT." localSheetId="26" hidden="1">{#N/A,#N/A,FALSE,"PRUDENT"}</definedName>
    <definedName name="wrn.PRUDENT." localSheetId="27" hidden="1">{#N/A,#N/A,FALSE,"PRUDENT"}</definedName>
    <definedName name="wrn.PRUDENT." localSheetId="0" hidden="1">{#N/A,#N/A,FALSE,"PRUDENT"}</definedName>
    <definedName name="wrn.PRUDENT." hidden="1">{#N/A,#N/A,FALSE,"PRUDENT"}</definedName>
    <definedName name="wrn.PUBLEXP." localSheetId="16" hidden="1">{#N/A,#N/A,FALSE,"PUBLEXP"}</definedName>
    <definedName name="wrn.PUBLEXP." localSheetId="23" hidden="1">{#N/A,#N/A,FALSE,"PUBLEXP"}</definedName>
    <definedName name="wrn.PUBLEXP." localSheetId="25" hidden="1">{#N/A,#N/A,FALSE,"PUBLEXP"}</definedName>
    <definedName name="wrn.PUBLEXP." localSheetId="41" hidden="1">{#N/A,#N/A,FALSE,"PUBLEXP"}</definedName>
    <definedName name="wrn.PUBLEXP." localSheetId="46" hidden="1">{#N/A,#N/A,FALSE,"PUBLEXP"}</definedName>
    <definedName name="wrn.PUBLEXP." localSheetId="7" hidden="1">{#N/A,#N/A,FALSE,"PUBLEXP"}</definedName>
    <definedName name="wrn.PUBLEXP." localSheetId="8" hidden="1">{#N/A,#N/A,FALSE,"PUBLEXP"}</definedName>
    <definedName name="wrn.PUBLEXP." localSheetId="35" hidden="1">{#N/A,#N/A,FALSE,"PUBLEXP"}</definedName>
    <definedName name="wrn.PUBLEXP." localSheetId="2"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33" hidden="1">{#N/A,#N/A,FALSE,"PUBLEXP"}</definedName>
    <definedName name="wrn.PUBLEXP." localSheetId="34" hidden="1">{#N/A,#N/A,FALSE,"PUBLEXP"}</definedName>
    <definedName name="wrn.PUBLEXP." localSheetId="36" hidden="1">{#N/A,#N/A,FALSE,"PUBLEXP"}</definedName>
    <definedName name="wrn.PUBLEXP." localSheetId="39" hidden="1">{#N/A,#N/A,FALSE,"PUBLEXP"}</definedName>
    <definedName name="wrn.PUBLEXP." localSheetId="55" hidden="1">{#N/A,#N/A,FALSE,"PUBLEXP"}</definedName>
    <definedName name="wrn.PUBLEXP." localSheetId="56" hidden="1">{#N/A,#N/A,FALSE,"PUBLEXP"}</definedName>
    <definedName name="wrn.PUBLEXP." localSheetId="69" hidden="1">{#N/A,#N/A,FALSE,"PUBLEXP"}</definedName>
    <definedName name="wrn.PUBLEXP." localSheetId="70" hidden="1">{#N/A,#N/A,FALSE,"PUBLEXP"}</definedName>
    <definedName name="wrn.PUBLEXP." localSheetId="19" hidden="1">{#N/A,#N/A,FALSE,"PUBLEXP"}</definedName>
    <definedName name="wrn.PUBLEXP." localSheetId="22" hidden="1">{#N/A,#N/A,FALSE,"PUBLEXP"}</definedName>
    <definedName name="wrn.PUBLEXP." localSheetId="24" hidden="1">{#N/A,#N/A,FALSE,"PUBLEXP"}</definedName>
    <definedName name="wrn.PUBLEXP." localSheetId="26" hidden="1">{#N/A,#N/A,FALSE,"PUBLEXP"}</definedName>
    <definedName name="wrn.PUBLEXP." localSheetId="27" hidden="1">{#N/A,#N/A,FALSE,"PUBLEXP"}</definedName>
    <definedName name="wrn.PUBLEXP." localSheetId="0" hidden="1">{#N/A,#N/A,FALSE,"PUBLEXP"}</definedName>
    <definedName name="wrn.PUBLEXP." hidden="1">{#N/A,#N/A,FALSE,"PUBLEXP"}</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15" hidden="1">{"bop94-99",#N/A,FALSE,"BOP";"bgdp94-99",#N/A,FALSE,"BOPGDP";"exp94-99",#N/A,FALSE,"EXP";"imp94-99",#N/A,FALSE,"IMP";"tt9499",#N/A,FALSE,"TT";"ss94-99",#N/A,FALSE,"SERV";"tran94-99",#N/A,FALSE,"TRAN";"dis95-98",#N/A,FALSE,"DISB";"amor94-99",#N/A,FALSE,"AMOR";"int94-98",#N/A,FALSE,"INT";"debt94-99",#N/A,FALSE,"DEBT"}</definedName>
    <definedName name="wrn.repred." localSheetId="16" hidden="1">{"bop94-99",#N/A,FALSE,"BOP";"bgdp94-99",#N/A,FALSE,"BOPGDP";"exp94-99",#N/A,FALSE,"EXP";"imp94-99",#N/A,FALSE,"IMP";"tt9499",#N/A,FALSE,"TT";"ss94-99",#N/A,FALSE,"SERV";"tran94-99",#N/A,FALSE,"TRAN";"dis95-98",#N/A,FALSE,"DISB";"amor94-99",#N/A,FALSE,"AMOR";"int94-98",#N/A,FALSE,"INT";"debt94-99",#N/A,FALSE,"DEBT"}</definedName>
    <definedName name="wrn.repred." localSheetId="23" hidden="1">{"bop94-99",#N/A,FALSE,"BOP";"bgdp94-99",#N/A,FALSE,"BOPGDP";"exp94-99",#N/A,FALSE,"EXP";"imp94-99",#N/A,FALSE,"IMP";"tt9499",#N/A,FALSE,"TT";"ss94-99",#N/A,FALSE,"SERV";"tran94-99",#N/A,FALSE,"TRAN";"dis95-98",#N/A,FALSE,"DISB";"amor94-99",#N/A,FALSE,"AMOR";"int94-98",#N/A,FALSE,"INT";"debt94-99",#N/A,FALSE,"DEBT"}</definedName>
    <definedName name="wrn.repred." localSheetId="25" hidden="1">{"bop94-99",#N/A,FALSE,"BOP";"bgdp94-99",#N/A,FALSE,"BOPGDP";"exp94-99",#N/A,FALSE,"EXP";"imp94-99",#N/A,FALSE,"IMP";"tt9499",#N/A,FALSE,"TT";"ss94-99",#N/A,FALSE,"SERV";"tran94-99",#N/A,FALSE,"TRAN";"dis95-98",#N/A,FALSE,"DISB";"amor94-99",#N/A,FALSE,"AMOR";"int94-98",#N/A,FALSE,"INT";"debt94-99",#N/A,FALSE,"DEBT"}</definedName>
    <definedName name="wrn.repred." localSheetId="41" hidden="1">{"bop94-99",#N/A,FALSE,"BOP";"bgdp94-99",#N/A,FALSE,"BOPGDP";"exp94-99",#N/A,FALSE,"EXP";"imp94-99",#N/A,FALSE,"IMP";"tt9499",#N/A,FALSE,"TT";"ss94-99",#N/A,FALSE,"SERV";"tran94-99",#N/A,FALSE,"TRAN";"dis95-98",#N/A,FALSE,"DISB";"amor94-99",#N/A,FALSE,"AMOR";"int94-98",#N/A,FALSE,"INT";"debt94-99",#N/A,FALSE,"DEBT"}</definedName>
    <definedName name="wrn.repred." localSheetId="46"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35" hidden="1">{"bop94-99",#N/A,FALSE,"BOP";"bgdp94-99",#N/A,FALSE,"BOPGDP";"exp94-99",#N/A,FALSE,"EXP";"imp94-99",#N/A,FALSE,"IMP";"tt9499",#N/A,FALSE,"TT";"ss94-99",#N/A,FALSE,"SERV";"tran94-99",#N/A,FALSE,"TRAN";"dis95-98",#N/A,FALSE,"DISB";"amor94-99",#N/A,FALSE,"AMOR";"int94-98",#N/A,FALSE,"INT";"debt94-99",#N/A,FALSE,"DEBT"}</definedName>
    <definedName name="wrn.repred." localSheetId="2" hidden="1">{"bop94-99",#N/A,FALSE,"BOP";"bgdp94-99",#N/A,FALSE,"BOPGDP";"exp94-99",#N/A,FALSE,"EXP";"imp94-99",#N/A,FALSE,"IMP";"tt9499",#N/A,FALSE,"TT";"ss94-99",#N/A,FALSE,"SERV";"tran94-99",#N/A,FALSE,"TRAN";"dis95-98",#N/A,FALSE,"DISB";"amor94-99",#N/A,FALSE,"AMOR";"int94-98",#N/A,FALSE,"INT";"debt94-99",#N/A,FALSE,"DEBT"}</definedName>
    <definedName name="wrn.repred." localSheetId="28" hidden="1">{"bop94-99",#N/A,FALSE,"BOP";"bgdp94-99",#N/A,FALSE,"BOPGDP";"exp94-99",#N/A,FALSE,"EXP";"imp94-99",#N/A,FALSE,"IMP";"tt9499",#N/A,FALSE,"TT";"ss94-99",#N/A,FALSE,"SERV";"tran94-99",#N/A,FALSE,"TRAN";"dis95-98",#N/A,FALSE,"DISB";"amor94-99",#N/A,FALSE,"AMOR";"int94-98",#N/A,FALSE,"INT";"debt94-99",#N/A,FALSE,"DEBT"}</definedName>
    <definedName name="wrn.repred." localSheetId="29" hidden="1">{"bop94-99",#N/A,FALSE,"BOP";"bgdp94-99",#N/A,FALSE,"BOPGDP";"exp94-99",#N/A,FALSE,"EXP";"imp94-99",#N/A,FALSE,"IMP";"tt9499",#N/A,FALSE,"TT";"ss94-99",#N/A,FALSE,"SERV";"tran94-99",#N/A,FALSE,"TRAN";"dis95-98",#N/A,FALSE,"DISB";"amor94-99",#N/A,FALSE,"AMOR";"int94-98",#N/A,FALSE,"INT";"debt94-99",#N/A,FALSE,"DEBT"}</definedName>
    <definedName name="wrn.repred." localSheetId="30" hidden="1">{"bop94-99",#N/A,FALSE,"BOP";"bgdp94-99",#N/A,FALSE,"BOPGDP";"exp94-99",#N/A,FALSE,"EXP";"imp94-99",#N/A,FALSE,"IMP";"tt9499",#N/A,FALSE,"TT";"ss94-99",#N/A,FALSE,"SERV";"tran94-99",#N/A,FALSE,"TRAN";"dis95-98",#N/A,FALSE,"DISB";"amor94-99",#N/A,FALSE,"AMOR";"int94-98",#N/A,FALSE,"INT";"debt94-99",#N/A,FALSE,"DEBT"}</definedName>
    <definedName name="wrn.repred." localSheetId="31" hidden="1">{"bop94-99",#N/A,FALSE,"BOP";"bgdp94-99",#N/A,FALSE,"BOPGDP";"exp94-99",#N/A,FALSE,"EXP";"imp94-99",#N/A,FALSE,"IMP";"tt9499",#N/A,FALSE,"TT";"ss94-99",#N/A,FALSE,"SERV";"tran94-99",#N/A,FALSE,"TRAN";"dis95-98",#N/A,FALSE,"DISB";"amor94-99",#N/A,FALSE,"AMOR";"int94-98",#N/A,FALSE,"INT";"debt94-99",#N/A,FALSE,"DEBT"}</definedName>
    <definedName name="wrn.repred." localSheetId="32" hidden="1">{"bop94-99",#N/A,FALSE,"BOP";"bgdp94-99",#N/A,FALSE,"BOPGDP";"exp94-99",#N/A,FALSE,"EXP";"imp94-99",#N/A,FALSE,"IMP";"tt9499",#N/A,FALSE,"TT";"ss94-99",#N/A,FALSE,"SERV";"tran94-99",#N/A,FALSE,"TRAN";"dis95-98",#N/A,FALSE,"DISB";"amor94-99",#N/A,FALSE,"AMOR";"int94-98",#N/A,FALSE,"INT";"debt94-99",#N/A,FALSE,"DEBT"}</definedName>
    <definedName name="wrn.repred." localSheetId="33" hidden="1">{"bop94-99",#N/A,FALSE,"BOP";"bgdp94-99",#N/A,FALSE,"BOPGDP";"exp94-99",#N/A,FALSE,"EXP";"imp94-99",#N/A,FALSE,"IMP";"tt9499",#N/A,FALSE,"TT";"ss94-99",#N/A,FALSE,"SERV";"tran94-99",#N/A,FALSE,"TRAN";"dis95-98",#N/A,FALSE,"DISB";"amor94-99",#N/A,FALSE,"AMOR";"int94-98",#N/A,FALSE,"INT";"debt94-99",#N/A,FALSE,"DEBT"}</definedName>
    <definedName name="wrn.repred." localSheetId="34" hidden="1">{"bop94-99",#N/A,FALSE,"BOP";"bgdp94-99",#N/A,FALSE,"BOPGDP";"exp94-99",#N/A,FALSE,"EXP";"imp94-99",#N/A,FALSE,"IMP";"tt9499",#N/A,FALSE,"TT";"ss94-99",#N/A,FALSE,"SERV";"tran94-99",#N/A,FALSE,"TRAN";"dis95-98",#N/A,FALSE,"DISB";"amor94-99",#N/A,FALSE,"AMOR";"int94-98",#N/A,FALSE,"INT";"debt94-99",#N/A,FALSE,"DEBT"}</definedName>
    <definedName name="wrn.repred." localSheetId="36" hidden="1">{"bop94-99",#N/A,FALSE,"BOP";"bgdp94-99",#N/A,FALSE,"BOPGDP";"exp94-99",#N/A,FALSE,"EXP";"imp94-99",#N/A,FALSE,"IMP";"tt9499",#N/A,FALSE,"TT";"ss94-99",#N/A,FALSE,"SERV";"tran94-99",#N/A,FALSE,"TRAN";"dis95-98",#N/A,FALSE,"DISB";"amor94-99",#N/A,FALSE,"AMOR";"int94-98",#N/A,FALSE,"INT";"debt94-99",#N/A,FALSE,"DEBT"}</definedName>
    <definedName name="wrn.repred." localSheetId="39" hidden="1">{"bop94-99",#N/A,FALSE,"BOP";"bgdp94-99",#N/A,FALSE,"BOPGDP";"exp94-99",#N/A,FALSE,"EXP";"imp94-99",#N/A,FALSE,"IMP";"tt9499",#N/A,FALSE,"TT";"ss94-99",#N/A,FALSE,"SERV";"tran94-99",#N/A,FALSE,"TRAN";"dis95-98",#N/A,FALSE,"DISB";"amor94-99",#N/A,FALSE,"AMOR";"int94-98",#N/A,FALSE,"INT";"debt94-99",#N/A,FALSE,"DEBT"}</definedName>
    <definedName name="wrn.repred." localSheetId="50" hidden="1">{"bop94-99",#N/A,FALSE,"BOP";"bgdp94-99",#N/A,FALSE,"BOPGDP";"exp94-99",#N/A,FALSE,"EXP";"imp94-99",#N/A,FALSE,"IMP";"tt9499",#N/A,FALSE,"TT";"ss94-99",#N/A,FALSE,"SERV";"tran94-99",#N/A,FALSE,"TRAN";"dis95-98",#N/A,FALSE,"DISB";"amor94-99",#N/A,FALSE,"AMOR";"int94-98",#N/A,FALSE,"INT";"debt94-99",#N/A,FALSE,"DEBT"}</definedName>
    <definedName name="wrn.repred." localSheetId="51" hidden="1">{"bop94-99",#N/A,FALSE,"BOP";"bgdp94-99",#N/A,FALSE,"BOPGDP";"exp94-99",#N/A,FALSE,"EXP";"imp94-99",#N/A,FALSE,"IMP";"tt9499",#N/A,FALSE,"TT";"ss94-99",#N/A,FALSE,"SERV";"tran94-99",#N/A,FALSE,"TRAN";"dis95-98",#N/A,FALSE,"DISB";"amor94-99",#N/A,FALSE,"AMOR";"int94-98",#N/A,FALSE,"INT";"debt94-99",#N/A,FALSE,"DEBT"}</definedName>
    <definedName name="wrn.repred." localSheetId="52" hidden="1">{"bop94-99",#N/A,FALSE,"BOP";"bgdp94-99",#N/A,FALSE,"BOPGDP";"exp94-99",#N/A,FALSE,"EXP";"imp94-99",#N/A,FALSE,"IMP";"tt9499",#N/A,FALSE,"TT";"ss94-99",#N/A,FALSE,"SERV";"tran94-99",#N/A,FALSE,"TRAN";"dis95-98",#N/A,FALSE,"DISB";"amor94-99",#N/A,FALSE,"AMOR";"int94-98",#N/A,FALSE,"INT";"debt94-99",#N/A,FALSE,"DEBT"}</definedName>
    <definedName name="wrn.repred." localSheetId="53" hidden="1">{"bop94-99",#N/A,FALSE,"BOP";"bgdp94-99",#N/A,FALSE,"BOPGDP";"exp94-99",#N/A,FALSE,"EXP";"imp94-99",#N/A,FALSE,"IMP";"tt9499",#N/A,FALSE,"TT";"ss94-99",#N/A,FALSE,"SERV";"tran94-99",#N/A,FALSE,"TRAN";"dis95-98",#N/A,FALSE,"DISB";"amor94-99",#N/A,FALSE,"AMOR";"int94-98",#N/A,FALSE,"INT";"debt94-99",#N/A,FALSE,"DEBT"}</definedName>
    <definedName name="wrn.repred." localSheetId="54" hidden="1">{"bop94-99",#N/A,FALSE,"BOP";"bgdp94-99",#N/A,FALSE,"BOPGDP";"exp94-99",#N/A,FALSE,"EXP";"imp94-99",#N/A,FALSE,"IMP";"tt9499",#N/A,FALSE,"TT";"ss94-99",#N/A,FALSE,"SERV";"tran94-99",#N/A,FALSE,"TRAN";"dis95-98",#N/A,FALSE,"DISB";"amor94-99",#N/A,FALSE,"AMOR";"int94-98",#N/A,FALSE,"INT";"debt94-99",#N/A,FALSE,"DEBT"}</definedName>
    <definedName name="wrn.repred." localSheetId="55" hidden="1">{"bop94-99",#N/A,FALSE,"BOP";"bgdp94-99",#N/A,FALSE,"BOPGDP";"exp94-99",#N/A,FALSE,"EXP";"imp94-99",#N/A,FALSE,"IMP";"tt9499",#N/A,FALSE,"TT";"ss94-99",#N/A,FALSE,"SERV";"tran94-99",#N/A,FALSE,"TRAN";"dis95-98",#N/A,FALSE,"DISB";"amor94-99",#N/A,FALSE,"AMOR";"int94-98",#N/A,FALSE,"INT";"debt94-99",#N/A,FALSE,"DEBT"}</definedName>
    <definedName name="wrn.repred." localSheetId="56" hidden="1">{"bop94-99",#N/A,FALSE,"BOP";"bgdp94-99",#N/A,FALSE,"BOPGDP";"exp94-99",#N/A,FALSE,"EXP";"imp94-99",#N/A,FALSE,"IMP";"tt9499",#N/A,FALSE,"TT";"ss94-99",#N/A,FALSE,"SERV";"tran94-99",#N/A,FALSE,"TRAN";"dis95-98",#N/A,FALSE,"DISB";"amor94-99",#N/A,FALSE,"AMOR";"int94-98",#N/A,FALSE,"INT";"debt94-99",#N/A,FALSE,"DEBT"}</definedName>
    <definedName name="wrn.repred." localSheetId="69" hidden="1">{"bop94-99",#N/A,FALSE,"BOP";"bgdp94-99",#N/A,FALSE,"BOPGDP";"exp94-99",#N/A,FALSE,"EXP";"imp94-99",#N/A,FALSE,"IMP";"tt9499",#N/A,FALSE,"TT";"ss94-99",#N/A,FALSE,"SERV";"tran94-99",#N/A,FALSE,"TRAN";"dis95-98",#N/A,FALSE,"DISB";"amor94-99",#N/A,FALSE,"AMOR";"int94-98",#N/A,FALSE,"INT";"debt94-99",#N/A,FALSE,"DEBT"}</definedName>
    <definedName name="wrn.repred." localSheetId="70" hidden="1">{"bop94-99",#N/A,FALSE,"BOP";"bgdp94-99",#N/A,FALSE,"BOPGDP";"exp94-99",#N/A,FALSE,"EXP";"imp94-99",#N/A,FALSE,"IMP";"tt9499",#N/A,FALSE,"TT";"ss94-99",#N/A,FALSE,"SERV";"tran94-99",#N/A,FALSE,"TRAN";"dis95-98",#N/A,FALSE,"DISB";"amor94-99",#N/A,FALSE,"AMOR";"int94-98",#N/A,FALSE,"INT";"debt94-99",#N/A,FALSE,"DEBT"}</definedName>
    <definedName name="wrn.repred." localSheetId="19" hidden="1">{"bop94-99",#N/A,FALSE,"BOP";"bgdp94-99",#N/A,FALSE,"BOPGDP";"exp94-99",#N/A,FALSE,"EXP";"imp94-99",#N/A,FALSE,"IMP";"tt9499",#N/A,FALSE,"TT";"ss94-99",#N/A,FALSE,"SERV";"tran94-99",#N/A,FALSE,"TRAN";"dis95-98",#N/A,FALSE,"DISB";"amor94-99",#N/A,FALSE,"AMOR";"int94-98",#N/A,FALSE,"INT";"debt94-99",#N/A,FALSE,"DEBT"}</definedName>
    <definedName name="wrn.repred." localSheetId="22" hidden="1">{"bop94-99",#N/A,FALSE,"BOP";"bgdp94-99",#N/A,FALSE,"BOPGDP";"exp94-99",#N/A,FALSE,"EXP";"imp94-99",#N/A,FALSE,"IMP";"tt9499",#N/A,FALSE,"TT";"ss94-99",#N/A,FALSE,"SERV";"tran94-99",#N/A,FALSE,"TRAN";"dis95-98",#N/A,FALSE,"DISB";"amor94-99",#N/A,FALSE,"AMOR";"int94-98",#N/A,FALSE,"INT";"debt94-99",#N/A,FALSE,"DEBT"}</definedName>
    <definedName name="wrn.repred." localSheetId="24" hidden="1">{"bop94-99",#N/A,FALSE,"BOP";"bgdp94-99",#N/A,FALSE,"BOPGDP";"exp94-99",#N/A,FALSE,"EXP";"imp94-99",#N/A,FALSE,"IMP";"tt9499",#N/A,FALSE,"TT";"ss94-99",#N/A,FALSE,"SERV";"tran94-99",#N/A,FALSE,"TRAN";"dis95-98",#N/A,FALSE,"DISB";"amor94-99",#N/A,FALSE,"AMOR";"int94-98",#N/A,FALSE,"INT";"debt94-99",#N/A,FALSE,"DEBT"}</definedName>
    <definedName name="wrn.repred." localSheetId="26" hidden="1">{"bop94-99",#N/A,FALSE,"BOP";"bgdp94-99",#N/A,FALSE,"BOPGDP";"exp94-99",#N/A,FALSE,"EXP";"imp94-99",#N/A,FALSE,"IMP";"tt9499",#N/A,FALSE,"TT";"ss94-99",#N/A,FALSE,"SERV";"tran94-99",#N/A,FALSE,"TRAN";"dis95-98",#N/A,FALSE,"DISB";"amor94-99",#N/A,FALSE,"AMOR";"int94-98",#N/A,FALSE,"INT";"debt94-99",#N/A,FALSE,"DEBT"}</definedName>
    <definedName name="wrn.repred." localSheetId="27"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15" hidden="1">{#N/A,#N/A,FALSE,"RestGGPIB"}</definedName>
    <definedName name="wrn.RestGGPIB." localSheetId="16" hidden="1">{#N/A,#N/A,FALSE,"RestGGPIB"}</definedName>
    <definedName name="wrn.RestGGPIB." localSheetId="23" hidden="1">{#N/A,#N/A,FALSE,"RestGGPIB"}</definedName>
    <definedName name="wrn.RestGGPIB." localSheetId="25" hidden="1">{#N/A,#N/A,FALSE,"RestGGPIB"}</definedName>
    <definedName name="wrn.RestGGPIB." localSheetId="41" hidden="1">{#N/A,#N/A,FALSE,"RestGGPIB"}</definedName>
    <definedName name="wrn.RestGGPIB." localSheetId="46" hidden="1">{#N/A,#N/A,FALSE,"RestGGPIB"}</definedName>
    <definedName name="wrn.RestGGPIB." localSheetId="7" hidden="1">{#N/A,#N/A,FALSE,"RestGGPIB"}</definedName>
    <definedName name="wrn.RestGGPIB." localSheetId="8" hidden="1">{#N/A,#N/A,FALSE,"RestGGPIB"}</definedName>
    <definedName name="wrn.RestGGPIB." localSheetId="35" hidden="1">{#N/A,#N/A,FALSE,"RestGGPIB"}</definedName>
    <definedName name="wrn.RestGGPIB." localSheetId="2" hidden="1">{#N/A,#N/A,FALSE,"RestGGPIB"}</definedName>
    <definedName name="wrn.RestGGPIB." localSheetId="28" hidden="1">{#N/A,#N/A,FALSE,"RestGGPIB"}</definedName>
    <definedName name="wrn.RestGGPIB." localSheetId="29" hidden="1">{#N/A,#N/A,FALSE,"RestGGPIB"}</definedName>
    <definedName name="wrn.RestGGPIB." localSheetId="30" hidden="1">{#N/A,#N/A,FALSE,"RestGGPIB"}</definedName>
    <definedName name="wrn.RestGGPIB." localSheetId="31" hidden="1">{#N/A,#N/A,FALSE,"RestGGPIB"}</definedName>
    <definedName name="wrn.RestGGPIB." localSheetId="32" hidden="1">{#N/A,#N/A,FALSE,"RestGGPIB"}</definedName>
    <definedName name="wrn.RestGGPIB." localSheetId="33" hidden="1">{#N/A,#N/A,FALSE,"RestGGPIB"}</definedName>
    <definedName name="wrn.RestGGPIB." localSheetId="34" hidden="1">{#N/A,#N/A,FALSE,"RestGGPIB"}</definedName>
    <definedName name="wrn.RestGGPIB." localSheetId="36" hidden="1">{#N/A,#N/A,FALSE,"RestGGPIB"}</definedName>
    <definedName name="wrn.RestGGPIB." localSheetId="39" hidden="1">{#N/A,#N/A,FALSE,"RestGGPIB"}</definedName>
    <definedName name="wrn.RestGGPIB." localSheetId="50" hidden="1">{#N/A,#N/A,FALSE,"RestGGPIB"}</definedName>
    <definedName name="wrn.RestGGPIB." localSheetId="51" hidden="1">{#N/A,#N/A,FALSE,"RestGGPIB"}</definedName>
    <definedName name="wrn.RestGGPIB." localSheetId="52" hidden="1">{#N/A,#N/A,FALSE,"RestGGPIB"}</definedName>
    <definedName name="wrn.RestGGPIB." localSheetId="53" hidden="1">{#N/A,#N/A,FALSE,"RestGGPIB"}</definedName>
    <definedName name="wrn.RestGGPIB." localSheetId="54" hidden="1">{#N/A,#N/A,FALSE,"RestGGPIB"}</definedName>
    <definedName name="wrn.RestGGPIB." localSheetId="55" hidden="1">{#N/A,#N/A,FALSE,"RestGGPIB"}</definedName>
    <definedName name="wrn.RestGGPIB." localSheetId="56" hidden="1">{#N/A,#N/A,FALSE,"RestGGPIB"}</definedName>
    <definedName name="wrn.RestGGPIB." localSheetId="69" hidden="1">{#N/A,#N/A,FALSE,"RestGGPIB"}</definedName>
    <definedName name="wrn.RestGGPIB." localSheetId="70" hidden="1">{#N/A,#N/A,FALSE,"RestGGPIB"}</definedName>
    <definedName name="wrn.RestGGPIB." localSheetId="19" hidden="1">{#N/A,#N/A,FALSE,"RestGGPIB"}</definedName>
    <definedName name="wrn.RestGGPIB." localSheetId="22" hidden="1">{#N/A,#N/A,FALSE,"RestGGPIB"}</definedName>
    <definedName name="wrn.RestGGPIB." localSheetId="24" hidden="1">{#N/A,#N/A,FALSE,"RestGGPIB"}</definedName>
    <definedName name="wrn.RestGGPIB." localSheetId="26" hidden="1">{#N/A,#N/A,FALSE,"RestGGPIB"}</definedName>
    <definedName name="wrn.RestGGPIB." localSheetId="27" hidden="1">{#N/A,#N/A,FALSE,"RestGGPIB"}</definedName>
    <definedName name="wrn.RestGGPIB." localSheetId="0" hidden="1">{#N/A,#N/A,FALSE,"RestGGPIB"}</definedName>
    <definedName name="wrn.RestGGPIB." hidden="1">{#N/A,#N/A,FALSE,"RestGGPIB"}</definedName>
    <definedName name="wrn.REVSHARE." localSheetId="16" hidden="1">{#N/A,#N/A,FALSE,"REVSHARE"}</definedName>
    <definedName name="wrn.REVSHARE." localSheetId="23" hidden="1">{#N/A,#N/A,FALSE,"REVSHARE"}</definedName>
    <definedName name="wrn.REVSHARE." localSheetId="25" hidden="1">{#N/A,#N/A,FALSE,"REVSHARE"}</definedName>
    <definedName name="wrn.REVSHARE." localSheetId="41" hidden="1">{#N/A,#N/A,FALSE,"REVSHARE"}</definedName>
    <definedName name="wrn.REVSHARE." localSheetId="46" hidden="1">{#N/A,#N/A,FALSE,"REVSHARE"}</definedName>
    <definedName name="wrn.REVSHARE." localSheetId="7" hidden="1">{#N/A,#N/A,FALSE,"REVSHARE"}</definedName>
    <definedName name="wrn.REVSHARE." localSheetId="8" hidden="1">{#N/A,#N/A,FALSE,"REVSHARE"}</definedName>
    <definedName name="wrn.REVSHARE." localSheetId="35" hidden="1">{#N/A,#N/A,FALSE,"REVSHARE"}</definedName>
    <definedName name="wrn.REVSHARE." localSheetId="2"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33" hidden="1">{#N/A,#N/A,FALSE,"REVSHARE"}</definedName>
    <definedName name="wrn.REVSHARE." localSheetId="34" hidden="1">{#N/A,#N/A,FALSE,"REVSHARE"}</definedName>
    <definedName name="wrn.REVSHARE." localSheetId="36" hidden="1">{#N/A,#N/A,FALSE,"REVSHARE"}</definedName>
    <definedName name="wrn.REVSHARE." localSheetId="39" hidden="1">{#N/A,#N/A,FALSE,"REVSHARE"}</definedName>
    <definedName name="wrn.REVSHARE." localSheetId="55" hidden="1">{#N/A,#N/A,FALSE,"REVSHARE"}</definedName>
    <definedName name="wrn.REVSHARE." localSheetId="56" hidden="1">{#N/A,#N/A,FALSE,"REVSHARE"}</definedName>
    <definedName name="wrn.REVSHARE." localSheetId="69" hidden="1">{#N/A,#N/A,FALSE,"REVSHARE"}</definedName>
    <definedName name="wrn.REVSHARE." localSheetId="70" hidden="1">{#N/A,#N/A,FALSE,"REVSHARE"}</definedName>
    <definedName name="wrn.REVSHARE." localSheetId="19" hidden="1">{#N/A,#N/A,FALSE,"REVSHARE"}</definedName>
    <definedName name="wrn.REVSHARE." localSheetId="22" hidden="1">{#N/A,#N/A,FALSE,"REVSHARE"}</definedName>
    <definedName name="wrn.REVSHARE." localSheetId="24" hidden="1">{#N/A,#N/A,FALSE,"REVSHARE"}</definedName>
    <definedName name="wrn.REVSHARE." localSheetId="26" hidden="1">{#N/A,#N/A,FALSE,"REVSHARE"}</definedName>
    <definedName name="wrn.REVSHARE." localSheetId="27" hidden="1">{#N/A,#N/A,FALSE,"REVSHARE"}</definedName>
    <definedName name="wrn.REVSHARE." localSheetId="0" hidden="1">{#N/A,#N/A,FALSE,"REVSHARE"}</definedName>
    <definedName name="wrn.REVSHARE." hidden="1">{#N/A,#N/A,FALSE,"REVSHARE"}</definedName>
    <definedName name="wrn.Riqfin." localSheetId="15" hidden="1">{"Riqfin97",#N/A,FALSE,"Tran";"Riqfinpro",#N/A,FALSE,"Tran"}</definedName>
    <definedName name="wrn.Riqfin." localSheetId="16" hidden="1">{"Riqfin97",#N/A,FALSE,"Tran";"Riqfinpro",#N/A,FALSE,"Tran"}</definedName>
    <definedName name="wrn.Riqfin." localSheetId="23" hidden="1">{"Riqfin97",#N/A,FALSE,"Tran";"Riqfinpro",#N/A,FALSE,"Tran"}</definedName>
    <definedName name="wrn.Riqfin." localSheetId="25" hidden="1">{"Riqfin97",#N/A,FALSE,"Tran";"Riqfinpro",#N/A,FALSE,"Tran"}</definedName>
    <definedName name="wrn.Riqfin." localSheetId="41" hidden="1">{"Riqfin97",#N/A,FALSE,"Tran";"Riqfinpro",#N/A,FALSE,"Tran"}</definedName>
    <definedName name="wrn.Riqfin." localSheetId="46" hidden="1">{"Riqfin97",#N/A,FALSE,"Tran";"Riqfinpro",#N/A,FALSE,"Tran"}</definedName>
    <definedName name="wrn.Riqfin." localSheetId="7" hidden="1">{"Riqfin97",#N/A,FALSE,"Tran";"Riqfinpro",#N/A,FALSE,"Tran"}</definedName>
    <definedName name="wrn.Riqfin." localSheetId="8" hidden="1">{"Riqfin97",#N/A,FALSE,"Tran";"Riqfinpro",#N/A,FALSE,"Tran"}</definedName>
    <definedName name="wrn.Riqfin." localSheetId="35" hidden="1">{"Riqfin97",#N/A,FALSE,"Tran";"Riqfinpro",#N/A,FALSE,"Tran"}</definedName>
    <definedName name="wrn.Riqfin." localSheetId="2"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0"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33" hidden="1">{"Riqfin97",#N/A,FALSE,"Tran";"Riqfinpro",#N/A,FALSE,"Tran"}</definedName>
    <definedName name="wrn.Riqfin." localSheetId="34" hidden="1">{"Riqfin97",#N/A,FALSE,"Tran";"Riqfinpro",#N/A,FALSE,"Tran"}</definedName>
    <definedName name="wrn.Riqfin." localSheetId="36" hidden="1">{"Riqfin97",#N/A,FALSE,"Tran";"Riqfinpro",#N/A,FALSE,"Tran"}</definedName>
    <definedName name="wrn.Riqfin." localSheetId="39" hidden="1">{"Riqfin97",#N/A,FALSE,"Tran";"Riqfinpro",#N/A,FALSE,"Tran"}</definedName>
    <definedName name="wrn.Riqfin." localSheetId="50" hidden="1">{"Riqfin97",#N/A,FALSE,"Tran";"Riqfinpro",#N/A,FALSE,"Tran"}</definedName>
    <definedName name="wrn.Riqfin." localSheetId="51"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4" hidden="1">{"Riqfin97",#N/A,FALSE,"Tran";"Riqfinpro",#N/A,FALSE,"Tran"}</definedName>
    <definedName name="wrn.Riqfin." localSheetId="55" hidden="1">{"Riqfin97",#N/A,FALSE,"Tran";"Riqfinpro",#N/A,FALSE,"Tran"}</definedName>
    <definedName name="wrn.Riqfin." localSheetId="56" hidden="1">{"Riqfin97",#N/A,FALSE,"Tran";"Riqfinpro",#N/A,FALSE,"Tran"}</definedName>
    <definedName name="wrn.Riqfin." localSheetId="69" hidden="1">{"Riqfin97",#N/A,FALSE,"Tran";"Riqfinpro",#N/A,FALSE,"Tran"}</definedName>
    <definedName name="wrn.Riqfin." localSheetId="70" hidden="1">{"Riqfin97",#N/A,FALSE,"Tran";"Riqfinpro",#N/A,FALSE,"Tran"}</definedName>
    <definedName name="wrn.Riqfin." localSheetId="19" hidden="1">{"Riqfin97",#N/A,FALSE,"Tran";"Riqfinpro",#N/A,FALSE,"Tran"}</definedName>
    <definedName name="wrn.Riqfin." localSheetId="22" hidden="1">{"Riqfin97",#N/A,FALSE,"Tran";"Riqfinpro",#N/A,FALSE,"Tran"}</definedName>
    <definedName name="wrn.Riqfin." localSheetId="24"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0" hidden="1">{"Riqfin97",#N/A,FALSE,"Tran";"Riqfinpro",#N/A,FALSE,"Tran"}</definedName>
    <definedName name="wrn.Riqfin." hidden="1">{"Riqfin97",#N/A,FALSE,"Tran";"Riqfinpro",#N/A,FALSE,"Tran"}</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15" hidden="1">{#N/A,#N/A,FALSE,"SSPIB"}</definedName>
    <definedName name="wrn.SSPIB." localSheetId="16" hidden="1">{#N/A,#N/A,FALSE,"SSPIB"}</definedName>
    <definedName name="wrn.SSPIB." localSheetId="23" hidden="1">{#N/A,#N/A,FALSE,"SSPIB"}</definedName>
    <definedName name="wrn.SSPIB." localSheetId="25" hidden="1">{#N/A,#N/A,FALSE,"SSPIB"}</definedName>
    <definedName name="wrn.SSPIB." localSheetId="41" hidden="1">{#N/A,#N/A,FALSE,"SSPIB"}</definedName>
    <definedName name="wrn.SSPIB." localSheetId="46" hidden="1">{#N/A,#N/A,FALSE,"SSPIB"}</definedName>
    <definedName name="wrn.SSPIB." localSheetId="7" hidden="1">{#N/A,#N/A,FALSE,"SSPIB"}</definedName>
    <definedName name="wrn.SSPIB." localSheetId="8" hidden="1">{#N/A,#N/A,FALSE,"SSPIB"}</definedName>
    <definedName name="wrn.SSPIB." localSheetId="35" hidden="1">{#N/A,#N/A,FALSE,"SSPIB"}</definedName>
    <definedName name="wrn.SSPIB." localSheetId="2" hidden="1">{#N/A,#N/A,FALSE,"SSPIB"}</definedName>
    <definedName name="wrn.SSPIB." localSheetId="28" hidden="1">{#N/A,#N/A,FALSE,"SSPIB"}</definedName>
    <definedName name="wrn.SSPIB." localSheetId="29" hidden="1">{#N/A,#N/A,FALSE,"SSPIB"}</definedName>
    <definedName name="wrn.SSPIB." localSheetId="30" hidden="1">{#N/A,#N/A,FALSE,"SSPIB"}</definedName>
    <definedName name="wrn.SSPIB." localSheetId="31" hidden="1">{#N/A,#N/A,FALSE,"SSPIB"}</definedName>
    <definedName name="wrn.SSPIB." localSheetId="32" hidden="1">{#N/A,#N/A,FALSE,"SSPIB"}</definedName>
    <definedName name="wrn.SSPIB." localSheetId="33" hidden="1">{#N/A,#N/A,FALSE,"SSPIB"}</definedName>
    <definedName name="wrn.SSPIB." localSheetId="34" hidden="1">{#N/A,#N/A,FALSE,"SSPIB"}</definedName>
    <definedName name="wrn.SSPIB." localSheetId="36" hidden="1">{#N/A,#N/A,FALSE,"SSPIB"}</definedName>
    <definedName name="wrn.SSPIB." localSheetId="39" hidden="1">{#N/A,#N/A,FALSE,"SSPIB"}</definedName>
    <definedName name="wrn.SSPIB." localSheetId="50" hidden="1">{#N/A,#N/A,FALSE,"SSPIB"}</definedName>
    <definedName name="wrn.SSPIB." localSheetId="51" hidden="1">{#N/A,#N/A,FALSE,"SSPIB"}</definedName>
    <definedName name="wrn.SSPIB." localSheetId="52" hidden="1">{#N/A,#N/A,FALSE,"SSPIB"}</definedName>
    <definedName name="wrn.SSPIB." localSheetId="53" hidden="1">{#N/A,#N/A,FALSE,"SSPIB"}</definedName>
    <definedName name="wrn.SSPIB." localSheetId="54" hidden="1">{#N/A,#N/A,FALSE,"SSPIB"}</definedName>
    <definedName name="wrn.SSPIB." localSheetId="55" hidden="1">{#N/A,#N/A,FALSE,"SSPIB"}</definedName>
    <definedName name="wrn.SSPIB." localSheetId="56" hidden="1">{#N/A,#N/A,FALSE,"SSPIB"}</definedName>
    <definedName name="wrn.SSPIB." localSheetId="69" hidden="1">{#N/A,#N/A,FALSE,"SSPIB"}</definedName>
    <definedName name="wrn.SSPIB." localSheetId="70" hidden="1">{#N/A,#N/A,FALSE,"SSPIB"}</definedName>
    <definedName name="wrn.SSPIB." localSheetId="19" hidden="1">{#N/A,#N/A,FALSE,"SSPIB"}</definedName>
    <definedName name="wrn.SSPIB." localSheetId="22" hidden="1">{#N/A,#N/A,FALSE,"SSPIB"}</definedName>
    <definedName name="wrn.SSPIB." localSheetId="24" hidden="1">{#N/A,#N/A,FALSE,"SSPIB"}</definedName>
    <definedName name="wrn.SSPIB." localSheetId="26" hidden="1">{#N/A,#N/A,FALSE,"SSPIB"}</definedName>
    <definedName name="wrn.SSPIB." localSheetId="27" hidden="1">{#N/A,#N/A,FALSE,"SSPIB"}</definedName>
    <definedName name="wrn.SSPIB." localSheetId="0" hidden="1">{#N/A,#N/A,FALSE,"SSPIB"}</definedName>
    <definedName name="wrn.SSPIB." hidden="1">{#N/A,#N/A,FALSE,"SSPIB"}</definedName>
    <definedName name="wrn.Staff._.Report._.Tables." localSheetId="15" hidden="1">{#N/A,#N/A,FALSE,"SR1";#N/A,#N/A,FALSE,"SR2";#N/A,#N/A,FALSE,"SR3";#N/A,#N/A,FALSE,"SR4"}</definedName>
    <definedName name="wrn.Staff._.Report._.Tables." localSheetId="16" hidden="1">{#N/A,#N/A,FALSE,"SR1";#N/A,#N/A,FALSE,"SR2";#N/A,#N/A,FALSE,"SR3";#N/A,#N/A,FALSE,"SR4"}</definedName>
    <definedName name="wrn.Staff._.Report._.Tables." localSheetId="23" hidden="1">{#N/A,#N/A,FALSE,"SR1";#N/A,#N/A,FALSE,"SR2";#N/A,#N/A,FALSE,"SR3";#N/A,#N/A,FALSE,"SR4"}</definedName>
    <definedName name="wrn.Staff._.Report._.Tables." localSheetId="25" hidden="1">{#N/A,#N/A,FALSE,"SR1";#N/A,#N/A,FALSE,"SR2";#N/A,#N/A,FALSE,"SR3";#N/A,#N/A,FALSE,"SR4"}</definedName>
    <definedName name="wrn.Staff._.Report._.Tables." localSheetId="41" hidden="1">{#N/A,#N/A,FALSE,"SR1";#N/A,#N/A,FALSE,"SR2";#N/A,#N/A,FALSE,"SR3";#N/A,#N/A,FALSE,"SR4"}</definedName>
    <definedName name="wrn.Staff._.Report._.Tables." localSheetId="46" hidden="1">{#N/A,#N/A,FALSE,"SR1";#N/A,#N/A,FALSE,"SR2";#N/A,#N/A,FALSE,"SR3";#N/A,#N/A,FALSE,"SR4"}</definedName>
    <definedName name="wrn.Staff._.Report._.Tables." localSheetId="7" hidden="1">{#N/A,#N/A,FALSE,"SR1";#N/A,#N/A,FALSE,"SR2";#N/A,#N/A,FALSE,"SR3";#N/A,#N/A,FALSE,"SR4"}</definedName>
    <definedName name="wrn.Staff._.Report._.Tables." localSheetId="8" hidden="1">{#N/A,#N/A,FALSE,"SR1";#N/A,#N/A,FALSE,"SR2";#N/A,#N/A,FALSE,"SR3";#N/A,#N/A,FALSE,"SR4"}</definedName>
    <definedName name="wrn.Staff._.Report._.Tables." localSheetId="35" hidden="1">{#N/A,#N/A,FALSE,"SR1";#N/A,#N/A,FALSE,"SR2";#N/A,#N/A,FALSE,"SR3";#N/A,#N/A,FALSE,"SR4"}</definedName>
    <definedName name="wrn.Staff._.Report._.Tables." localSheetId="2" hidden="1">{#N/A,#N/A,FALSE,"SR1";#N/A,#N/A,FALSE,"SR2";#N/A,#N/A,FALSE,"SR3";#N/A,#N/A,FALSE,"SR4"}</definedName>
    <definedName name="wrn.Staff._.Report._.Tables." localSheetId="28" hidden="1">{#N/A,#N/A,FALSE,"SR1";#N/A,#N/A,FALSE,"SR2";#N/A,#N/A,FALSE,"SR3";#N/A,#N/A,FALSE,"SR4"}</definedName>
    <definedName name="wrn.Staff._.Report._.Tables." localSheetId="29" hidden="1">{#N/A,#N/A,FALSE,"SR1";#N/A,#N/A,FALSE,"SR2";#N/A,#N/A,FALSE,"SR3";#N/A,#N/A,FALSE,"SR4"}</definedName>
    <definedName name="wrn.Staff._.Report._.Tables." localSheetId="30" hidden="1">{#N/A,#N/A,FALSE,"SR1";#N/A,#N/A,FALSE,"SR2";#N/A,#N/A,FALSE,"SR3";#N/A,#N/A,FALSE,"SR4"}</definedName>
    <definedName name="wrn.Staff._.Report._.Tables." localSheetId="31" hidden="1">{#N/A,#N/A,FALSE,"SR1";#N/A,#N/A,FALSE,"SR2";#N/A,#N/A,FALSE,"SR3";#N/A,#N/A,FALSE,"SR4"}</definedName>
    <definedName name="wrn.Staff._.Report._.Tables." localSheetId="32" hidden="1">{#N/A,#N/A,FALSE,"SR1";#N/A,#N/A,FALSE,"SR2";#N/A,#N/A,FALSE,"SR3";#N/A,#N/A,FALSE,"SR4"}</definedName>
    <definedName name="wrn.Staff._.Report._.Tables." localSheetId="33" hidden="1">{#N/A,#N/A,FALSE,"SR1";#N/A,#N/A,FALSE,"SR2";#N/A,#N/A,FALSE,"SR3";#N/A,#N/A,FALSE,"SR4"}</definedName>
    <definedName name="wrn.Staff._.Report._.Tables." localSheetId="34" hidden="1">{#N/A,#N/A,FALSE,"SR1";#N/A,#N/A,FALSE,"SR2";#N/A,#N/A,FALSE,"SR3";#N/A,#N/A,FALSE,"SR4"}</definedName>
    <definedName name="wrn.Staff._.Report._.Tables." localSheetId="36" hidden="1">{#N/A,#N/A,FALSE,"SR1";#N/A,#N/A,FALSE,"SR2";#N/A,#N/A,FALSE,"SR3";#N/A,#N/A,FALSE,"SR4"}</definedName>
    <definedName name="wrn.Staff._.Report._.Tables." localSheetId="39" hidden="1">{#N/A,#N/A,FALSE,"SR1";#N/A,#N/A,FALSE,"SR2";#N/A,#N/A,FALSE,"SR3";#N/A,#N/A,FALSE,"SR4"}</definedName>
    <definedName name="wrn.Staff._.Report._.Tables." localSheetId="50" hidden="1">{#N/A,#N/A,FALSE,"SR1";#N/A,#N/A,FALSE,"SR2";#N/A,#N/A,FALSE,"SR3";#N/A,#N/A,FALSE,"SR4"}</definedName>
    <definedName name="wrn.Staff._.Report._.Tables." localSheetId="51" hidden="1">{#N/A,#N/A,FALSE,"SR1";#N/A,#N/A,FALSE,"SR2";#N/A,#N/A,FALSE,"SR3";#N/A,#N/A,FALSE,"SR4"}</definedName>
    <definedName name="wrn.Staff._.Report._.Tables." localSheetId="52" hidden="1">{#N/A,#N/A,FALSE,"SR1";#N/A,#N/A,FALSE,"SR2";#N/A,#N/A,FALSE,"SR3";#N/A,#N/A,FALSE,"SR4"}</definedName>
    <definedName name="wrn.Staff._.Report._.Tables." localSheetId="53" hidden="1">{#N/A,#N/A,FALSE,"SR1";#N/A,#N/A,FALSE,"SR2";#N/A,#N/A,FALSE,"SR3";#N/A,#N/A,FALSE,"SR4"}</definedName>
    <definedName name="wrn.Staff._.Report._.Tables." localSheetId="54" hidden="1">{#N/A,#N/A,FALSE,"SR1";#N/A,#N/A,FALSE,"SR2";#N/A,#N/A,FALSE,"SR3";#N/A,#N/A,FALSE,"SR4"}</definedName>
    <definedName name="wrn.Staff._.Report._.Tables." localSheetId="55" hidden="1">{#N/A,#N/A,FALSE,"SR1";#N/A,#N/A,FALSE,"SR2";#N/A,#N/A,FALSE,"SR3";#N/A,#N/A,FALSE,"SR4"}</definedName>
    <definedName name="wrn.Staff._.Report._.Tables." localSheetId="56" hidden="1">{#N/A,#N/A,FALSE,"SR1";#N/A,#N/A,FALSE,"SR2";#N/A,#N/A,FALSE,"SR3";#N/A,#N/A,FALSE,"SR4"}</definedName>
    <definedName name="wrn.Staff._.Report._.Tables." localSheetId="69" hidden="1">{#N/A,#N/A,FALSE,"SR1";#N/A,#N/A,FALSE,"SR2";#N/A,#N/A,FALSE,"SR3";#N/A,#N/A,FALSE,"SR4"}</definedName>
    <definedName name="wrn.Staff._.Report._.Tables." localSheetId="70" hidden="1">{#N/A,#N/A,FALSE,"SR1";#N/A,#N/A,FALSE,"SR2";#N/A,#N/A,FALSE,"SR3";#N/A,#N/A,FALSE,"SR4"}</definedName>
    <definedName name="wrn.Staff._.Report._.Tables." localSheetId="19" hidden="1">{#N/A,#N/A,FALSE,"SR1";#N/A,#N/A,FALSE,"SR2";#N/A,#N/A,FALSE,"SR3";#N/A,#N/A,FALSE,"SR4"}</definedName>
    <definedName name="wrn.Staff._.Report._.Tables." localSheetId="22" hidden="1">{#N/A,#N/A,FALSE,"SR1";#N/A,#N/A,FALSE,"SR2";#N/A,#N/A,FALSE,"SR3";#N/A,#N/A,FALSE,"SR4"}</definedName>
    <definedName name="wrn.Staff._.Report._.Tables." localSheetId="24" hidden="1">{#N/A,#N/A,FALSE,"SR1";#N/A,#N/A,FALSE,"SR2";#N/A,#N/A,FALSE,"SR3";#N/A,#N/A,FALSE,"SR4"}</definedName>
    <definedName name="wrn.Staff._.Report._.Tables." localSheetId="26" hidden="1">{#N/A,#N/A,FALSE,"SR1";#N/A,#N/A,FALSE,"SR2";#N/A,#N/A,FALSE,"SR3";#N/A,#N/A,FALSE,"SR4"}</definedName>
    <definedName name="wrn.Staff._.Report._.Tables." localSheetId="27" hidden="1">{#N/A,#N/A,FALSE,"SR1";#N/A,#N/A,FALSE,"SR2";#N/A,#N/A,FALSE,"SR3";#N/A,#N/A,FALSE,"SR4"}</definedName>
    <definedName name="wrn.Staff._.Report._.Tables." localSheetId="0" hidden="1">{#N/A,#N/A,FALSE,"SR1";#N/A,#N/A,FALSE,"SR2";#N/A,#N/A,FALSE,"SR3";#N/A,#N/A,FALSE,"SR4"}</definedName>
    <definedName name="wrn.Staff._.Report._.Tables." hidden="1">{#N/A,#N/A,FALSE,"SR1";#N/A,#N/A,FALSE,"SR2";#N/A,#N/A,FALSE,"SR3";#N/A,#N/A,FALSE,"SR4"}</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localSheetId="46"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35"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32" hidden="1">{#N/A,#N/A,FALSE,"slvsrtb1";#N/A,#N/A,FALSE,"slvsrtb2";#N/A,#N/A,FALSE,"slvsrtb3";#N/A,#N/A,FALSE,"slvsrtb4";#N/A,#N/A,FALSE,"slvsrtb5";#N/A,#N/A,FALSE,"slvsrtb6";#N/A,#N/A,FALSE,"slvsrtb7";#N/A,#N/A,FALSE,"slvsrtb8";#N/A,#N/A,FALSE,"slvsrtb9";#N/A,#N/A,FALSE,"slvsrtb10";#N/A,#N/A,FALSE,"slvsrtb12"}</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36" hidden="1">{#N/A,#N/A,FALSE,"slvsrtb1";#N/A,#N/A,FALSE,"slvsrtb2";#N/A,#N/A,FALSE,"slvsrtb3";#N/A,#N/A,FALSE,"slvsrtb4";#N/A,#N/A,FALSE,"slvsrtb5";#N/A,#N/A,FALSE,"slvsrtb6";#N/A,#N/A,FALSE,"slvsrtb7";#N/A,#N/A,FALSE,"slvsrtb8";#N/A,#N/A,FALSE,"slvsrtb9";#N/A,#N/A,FALSE,"slvsrtb10";#N/A,#N/A,FALSE,"slvsrtb12"}</definedName>
    <definedName name="wrn.staffreport." localSheetId="39" hidden="1">{#N/A,#N/A,FALSE,"slvsrtb1";#N/A,#N/A,FALSE,"slvsrtb2";#N/A,#N/A,FALSE,"slvsrtb3";#N/A,#N/A,FALSE,"slvsrtb4";#N/A,#N/A,FALSE,"slvsrtb5";#N/A,#N/A,FALSE,"slvsrtb6";#N/A,#N/A,FALSE,"slvsrtb7";#N/A,#N/A,FALSE,"slvsrtb8";#N/A,#N/A,FALSE,"slvsrtb9";#N/A,#N/A,FALSE,"slvsrtb10";#N/A,#N/A,FALSE,"slvsrtb12"}</definedName>
    <definedName name="wrn.staffreport." localSheetId="50" hidden="1">{#N/A,#N/A,FALSE,"slvsrtb1";#N/A,#N/A,FALSE,"slvsrtb2";#N/A,#N/A,FALSE,"slvsrtb3";#N/A,#N/A,FALSE,"slvsrtb4";#N/A,#N/A,FALSE,"slvsrtb5";#N/A,#N/A,FALSE,"slvsrtb6";#N/A,#N/A,FALSE,"slvsrtb7";#N/A,#N/A,FALSE,"slvsrtb8";#N/A,#N/A,FALSE,"slvsrtb9";#N/A,#N/A,FALSE,"slvsrtb10";#N/A,#N/A,FALSE,"slvsrtb12"}</definedName>
    <definedName name="wrn.staffreport." localSheetId="51" hidden="1">{#N/A,#N/A,FALSE,"slvsrtb1";#N/A,#N/A,FALSE,"slvsrtb2";#N/A,#N/A,FALSE,"slvsrtb3";#N/A,#N/A,FALSE,"slvsrtb4";#N/A,#N/A,FALSE,"slvsrtb5";#N/A,#N/A,FALSE,"slvsrtb6";#N/A,#N/A,FALSE,"slvsrtb7";#N/A,#N/A,FALSE,"slvsrtb8";#N/A,#N/A,FALSE,"slvsrtb9";#N/A,#N/A,FALSE,"slvsrtb10";#N/A,#N/A,FALSE,"slvsrtb12"}</definedName>
    <definedName name="wrn.staffreport." localSheetId="52" hidden="1">{#N/A,#N/A,FALSE,"slvsrtb1";#N/A,#N/A,FALSE,"slvsrtb2";#N/A,#N/A,FALSE,"slvsrtb3";#N/A,#N/A,FALSE,"slvsrtb4";#N/A,#N/A,FALSE,"slvsrtb5";#N/A,#N/A,FALSE,"slvsrtb6";#N/A,#N/A,FALSE,"slvsrtb7";#N/A,#N/A,FALSE,"slvsrtb8";#N/A,#N/A,FALSE,"slvsrtb9";#N/A,#N/A,FALSE,"slvsrtb10";#N/A,#N/A,FALSE,"slvsrtb12"}</definedName>
    <definedName name="wrn.staffreport." localSheetId="53" hidden="1">{#N/A,#N/A,FALSE,"slvsrtb1";#N/A,#N/A,FALSE,"slvsrtb2";#N/A,#N/A,FALSE,"slvsrtb3";#N/A,#N/A,FALSE,"slvsrtb4";#N/A,#N/A,FALSE,"slvsrtb5";#N/A,#N/A,FALSE,"slvsrtb6";#N/A,#N/A,FALSE,"slvsrtb7";#N/A,#N/A,FALSE,"slvsrtb8";#N/A,#N/A,FALSE,"slvsrtb9";#N/A,#N/A,FALSE,"slvsrtb10";#N/A,#N/A,FALSE,"slvsrtb12"}</definedName>
    <definedName name="wrn.staffreport." localSheetId="54" hidden="1">{#N/A,#N/A,FALSE,"slvsrtb1";#N/A,#N/A,FALSE,"slvsrtb2";#N/A,#N/A,FALSE,"slvsrtb3";#N/A,#N/A,FALSE,"slvsrtb4";#N/A,#N/A,FALSE,"slvsrtb5";#N/A,#N/A,FALSE,"slvsrtb6";#N/A,#N/A,FALSE,"slvsrtb7";#N/A,#N/A,FALSE,"slvsrtb8";#N/A,#N/A,FALSE,"slvsrtb9";#N/A,#N/A,FALSE,"slvsrtb10";#N/A,#N/A,FALSE,"slvsrtb12"}</definedName>
    <definedName name="wrn.staffreport." localSheetId="55" hidden="1">{#N/A,#N/A,FALSE,"slvsrtb1";#N/A,#N/A,FALSE,"slvsrtb2";#N/A,#N/A,FALSE,"slvsrtb3";#N/A,#N/A,FALSE,"slvsrtb4";#N/A,#N/A,FALSE,"slvsrtb5";#N/A,#N/A,FALSE,"slvsrtb6";#N/A,#N/A,FALSE,"slvsrtb7";#N/A,#N/A,FALSE,"slvsrtb8";#N/A,#N/A,FALSE,"slvsrtb9";#N/A,#N/A,FALSE,"slvsrtb10";#N/A,#N/A,FALSE,"slvsrtb12"}</definedName>
    <definedName name="wrn.staffreport." localSheetId="56" hidden="1">{#N/A,#N/A,FALSE,"slvsrtb1";#N/A,#N/A,FALSE,"slvsrtb2";#N/A,#N/A,FALSE,"slvsrtb3";#N/A,#N/A,FALSE,"slvsrtb4";#N/A,#N/A,FALSE,"slvsrtb5";#N/A,#N/A,FALSE,"slvsrtb6";#N/A,#N/A,FALSE,"slvsrtb7";#N/A,#N/A,FALSE,"slvsrtb8";#N/A,#N/A,FALSE,"slvsrtb9";#N/A,#N/A,FALSE,"slvsrtb10";#N/A,#N/A,FALSE,"slvsrtb12"}</definedName>
    <definedName name="wrn.staffreport." localSheetId="69" hidden="1">{#N/A,#N/A,FALSE,"slvsrtb1";#N/A,#N/A,FALSE,"slvsrtb2";#N/A,#N/A,FALSE,"slvsrtb3";#N/A,#N/A,FALSE,"slvsrtb4";#N/A,#N/A,FALSE,"slvsrtb5";#N/A,#N/A,FALSE,"slvsrtb6";#N/A,#N/A,FALSE,"slvsrtb7";#N/A,#N/A,FALSE,"slvsrtb8";#N/A,#N/A,FALSE,"slvsrtb9";#N/A,#N/A,FALSE,"slvsrtb10";#N/A,#N/A,FALSE,"slvsrtb12"}</definedName>
    <definedName name="wrn.staffreport." localSheetId="70"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16" hidden="1">{#N/A,#N/A,FALSE,"STATE"}</definedName>
    <definedName name="wrn.STATE." localSheetId="23" hidden="1">{#N/A,#N/A,FALSE,"STATE"}</definedName>
    <definedName name="wrn.STATE." localSheetId="25" hidden="1">{#N/A,#N/A,FALSE,"STATE"}</definedName>
    <definedName name="wrn.STATE." localSheetId="41" hidden="1">{#N/A,#N/A,FALSE,"STATE"}</definedName>
    <definedName name="wrn.STATE." localSheetId="46" hidden="1">{#N/A,#N/A,FALSE,"STATE"}</definedName>
    <definedName name="wrn.STATE." localSheetId="7" hidden="1">{#N/A,#N/A,FALSE,"STATE"}</definedName>
    <definedName name="wrn.STATE." localSheetId="8" hidden="1">{#N/A,#N/A,FALSE,"STATE"}</definedName>
    <definedName name="wrn.STATE." localSheetId="35" hidden="1">{#N/A,#N/A,FALSE,"STATE"}</definedName>
    <definedName name="wrn.STATE." localSheetId="2"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33" hidden="1">{#N/A,#N/A,FALSE,"STATE"}</definedName>
    <definedName name="wrn.STATE." localSheetId="34" hidden="1">{#N/A,#N/A,FALSE,"STATE"}</definedName>
    <definedName name="wrn.STATE." localSheetId="36" hidden="1">{#N/A,#N/A,FALSE,"STATE"}</definedName>
    <definedName name="wrn.STATE." localSheetId="39" hidden="1">{#N/A,#N/A,FALSE,"STATE"}</definedName>
    <definedName name="wrn.STATE." localSheetId="55" hidden="1">{#N/A,#N/A,FALSE,"STATE"}</definedName>
    <definedName name="wrn.STATE." localSheetId="56" hidden="1">{#N/A,#N/A,FALSE,"STATE"}</definedName>
    <definedName name="wrn.STATE." localSheetId="69" hidden="1">{#N/A,#N/A,FALSE,"STATE"}</definedName>
    <definedName name="wrn.STATE." localSheetId="70" hidden="1">{#N/A,#N/A,FALSE,"STATE"}</definedName>
    <definedName name="wrn.STATE." localSheetId="19" hidden="1">{#N/A,#N/A,FALSE,"STATE"}</definedName>
    <definedName name="wrn.STATE." localSheetId="22" hidden="1">{#N/A,#N/A,FALSE,"STATE"}</definedName>
    <definedName name="wrn.STATE." localSheetId="24" hidden="1">{#N/A,#N/A,FALSE,"STATE"}</definedName>
    <definedName name="wrn.STATE." localSheetId="26" hidden="1">{#N/A,#N/A,FALSE,"STATE"}</definedName>
    <definedName name="wrn.STATE." localSheetId="27" hidden="1">{#N/A,#N/A,FALSE,"STATE"}</definedName>
    <definedName name="wrn.STATE." localSheetId="0" hidden="1">{#N/A,#N/A,FALSE,"STATE"}</definedName>
    <definedName name="wrn.STATE." hidden="1">{#N/A,#N/A,FALSE,"STATE"}</definedName>
    <definedName name="wrn.TAXARREARS." localSheetId="16" hidden="1">{#N/A,#N/A,FALSE,"TAXARREARS"}</definedName>
    <definedName name="wrn.TAXARREARS." localSheetId="23" hidden="1">{#N/A,#N/A,FALSE,"TAXARREARS"}</definedName>
    <definedName name="wrn.TAXARREARS." localSheetId="25" hidden="1">{#N/A,#N/A,FALSE,"TAXARREARS"}</definedName>
    <definedName name="wrn.TAXARREARS." localSheetId="41" hidden="1">{#N/A,#N/A,FALSE,"TAXARREARS"}</definedName>
    <definedName name="wrn.TAXARREARS." localSheetId="46" hidden="1">{#N/A,#N/A,FALSE,"TAXARREARS"}</definedName>
    <definedName name="wrn.TAXARREARS." localSheetId="7" hidden="1">{#N/A,#N/A,FALSE,"TAXARREARS"}</definedName>
    <definedName name="wrn.TAXARREARS." localSheetId="8" hidden="1">{#N/A,#N/A,FALSE,"TAXARREARS"}</definedName>
    <definedName name="wrn.TAXARREARS." localSheetId="35" hidden="1">{#N/A,#N/A,FALSE,"TAXARREARS"}</definedName>
    <definedName name="wrn.TAXARREARS." localSheetId="2"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33" hidden="1">{#N/A,#N/A,FALSE,"TAXARREARS"}</definedName>
    <definedName name="wrn.TAXARREARS." localSheetId="34" hidden="1">{#N/A,#N/A,FALSE,"TAXARREARS"}</definedName>
    <definedName name="wrn.TAXARREARS." localSheetId="36" hidden="1">{#N/A,#N/A,FALSE,"TAXARREARS"}</definedName>
    <definedName name="wrn.TAXARREARS." localSheetId="39" hidden="1">{#N/A,#N/A,FALSE,"TAXARREARS"}</definedName>
    <definedName name="wrn.TAXARREARS." localSheetId="55" hidden="1">{#N/A,#N/A,FALSE,"TAXARREARS"}</definedName>
    <definedName name="wrn.TAXARREARS." localSheetId="56" hidden="1">{#N/A,#N/A,FALSE,"TAXARREARS"}</definedName>
    <definedName name="wrn.TAXARREARS." localSheetId="69" hidden="1">{#N/A,#N/A,FALSE,"TAXARREARS"}</definedName>
    <definedName name="wrn.TAXARREARS." localSheetId="70" hidden="1">{#N/A,#N/A,FALSE,"TAXARREARS"}</definedName>
    <definedName name="wrn.TAXARREARS." localSheetId="19" hidden="1">{#N/A,#N/A,FALSE,"TAXARREARS"}</definedName>
    <definedName name="wrn.TAXARREARS." localSheetId="22" hidden="1">{#N/A,#N/A,FALSE,"TAXARREARS"}</definedName>
    <definedName name="wrn.TAXARREARS." localSheetId="24" hidden="1">{#N/A,#N/A,FALSE,"TAXARREARS"}</definedName>
    <definedName name="wrn.TAXARREARS." localSheetId="26" hidden="1">{#N/A,#N/A,FALSE,"TAXARREARS"}</definedName>
    <definedName name="wrn.TAXARREARS." localSheetId="27" hidden="1">{#N/A,#N/A,FALSE,"TAXARREARS"}</definedName>
    <definedName name="wrn.TAXARREARS." localSheetId="0" hidden="1">{#N/A,#N/A,FALSE,"TAXARREARS"}</definedName>
    <definedName name="wrn.TAXARREARS." hidden="1">{#N/A,#N/A,FALSE,"TAXARREARS"}</definedName>
    <definedName name="wrn.TAXPAYRS." localSheetId="16" hidden="1">{#N/A,#N/A,FALSE,"TAXPAYRS"}</definedName>
    <definedName name="wrn.TAXPAYRS." localSheetId="23" hidden="1">{#N/A,#N/A,FALSE,"TAXPAYRS"}</definedName>
    <definedName name="wrn.TAXPAYRS." localSheetId="25" hidden="1">{#N/A,#N/A,FALSE,"TAXPAYRS"}</definedName>
    <definedName name="wrn.TAXPAYRS." localSheetId="41" hidden="1">{#N/A,#N/A,FALSE,"TAXPAYRS"}</definedName>
    <definedName name="wrn.TAXPAYRS." localSheetId="46" hidden="1">{#N/A,#N/A,FALSE,"TAXPAYRS"}</definedName>
    <definedName name="wrn.TAXPAYRS." localSheetId="7" hidden="1">{#N/A,#N/A,FALSE,"TAXPAYRS"}</definedName>
    <definedName name="wrn.TAXPAYRS." localSheetId="8" hidden="1">{#N/A,#N/A,FALSE,"TAXPAYRS"}</definedName>
    <definedName name="wrn.TAXPAYRS." localSheetId="35" hidden="1">{#N/A,#N/A,FALSE,"TAXPAYRS"}</definedName>
    <definedName name="wrn.TAXPAYRS." localSheetId="2"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33" hidden="1">{#N/A,#N/A,FALSE,"TAXPAYRS"}</definedName>
    <definedName name="wrn.TAXPAYRS." localSheetId="34" hidden="1">{#N/A,#N/A,FALSE,"TAXPAYRS"}</definedName>
    <definedName name="wrn.TAXPAYRS." localSheetId="36" hidden="1">{#N/A,#N/A,FALSE,"TAXPAYRS"}</definedName>
    <definedName name="wrn.TAXPAYRS." localSheetId="39" hidden="1">{#N/A,#N/A,FALSE,"TAXPAYRS"}</definedName>
    <definedName name="wrn.TAXPAYRS." localSheetId="55" hidden="1">{#N/A,#N/A,FALSE,"TAXPAYRS"}</definedName>
    <definedName name="wrn.TAXPAYRS." localSheetId="56" hidden="1">{#N/A,#N/A,FALSE,"TAXPAYRS"}</definedName>
    <definedName name="wrn.TAXPAYRS." localSheetId="69" hidden="1">{#N/A,#N/A,FALSE,"TAXPAYRS"}</definedName>
    <definedName name="wrn.TAXPAYRS." localSheetId="70" hidden="1">{#N/A,#N/A,FALSE,"TAXPAYRS"}</definedName>
    <definedName name="wrn.TAXPAYRS." localSheetId="19" hidden="1">{#N/A,#N/A,FALSE,"TAXPAYRS"}</definedName>
    <definedName name="wrn.TAXPAYRS." localSheetId="22" hidden="1">{#N/A,#N/A,FALSE,"TAXPAYRS"}</definedName>
    <definedName name="wrn.TAXPAYRS." localSheetId="24" hidden="1">{#N/A,#N/A,FALSE,"TAXPAYRS"}</definedName>
    <definedName name="wrn.TAXPAYRS." localSheetId="26" hidden="1">{#N/A,#N/A,FALSE,"TAXPAYRS"}</definedName>
    <definedName name="wrn.TAXPAYRS." localSheetId="27" hidden="1">{#N/A,#N/A,FALSE,"TAXPAYRS"}</definedName>
    <definedName name="wrn.TAXPAYRS." localSheetId="0" hidden="1">{#N/A,#N/A,FALSE,"TAXPAYRS"}</definedName>
    <definedName name="wrn.TAXPAYRS." hidden="1">{#N/A,#N/A,FALSE,"TAXPAYRS"}</definedName>
    <definedName name="wrn.TRADE." localSheetId="16" hidden="1">{#N/A,#N/A,FALSE,"TRADE"}</definedName>
    <definedName name="wrn.TRADE." localSheetId="23" hidden="1">{#N/A,#N/A,FALSE,"TRADE"}</definedName>
    <definedName name="wrn.TRADE." localSheetId="25" hidden="1">{#N/A,#N/A,FALSE,"TRADE"}</definedName>
    <definedName name="wrn.TRADE." localSheetId="41" hidden="1">{#N/A,#N/A,FALSE,"TRADE"}</definedName>
    <definedName name="wrn.TRADE." localSheetId="46" hidden="1">{#N/A,#N/A,FALSE,"TRADE"}</definedName>
    <definedName name="wrn.TRADE." localSheetId="7" hidden="1">{#N/A,#N/A,FALSE,"TRADE"}</definedName>
    <definedName name="wrn.TRADE." localSheetId="8" hidden="1">{#N/A,#N/A,FALSE,"TRADE"}</definedName>
    <definedName name="wrn.TRADE." localSheetId="35" hidden="1">{#N/A,#N/A,FALSE,"TRADE"}</definedName>
    <definedName name="wrn.TRADE." localSheetId="2"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33" hidden="1">{#N/A,#N/A,FALSE,"TRADE"}</definedName>
    <definedName name="wrn.TRADE." localSheetId="34" hidden="1">{#N/A,#N/A,FALSE,"TRADE"}</definedName>
    <definedName name="wrn.TRADE." localSheetId="36" hidden="1">{#N/A,#N/A,FALSE,"TRADE"}</definedName>
    <definedName name="wrn.TRADE." localSheetId="39" hidden="1">{#N/A,#N/A,FALSE,"TRADE"}</definedName>
    <definedName name="wrn.TRADE." localSheetId="55" hidden="1">{#N/A,#N/A,FALSE,"TRADE"}</definedName>
    <definedName name="wrn.TRADE." localSheetId="56" hidden="1">{#N/A,#N/A,FALSE,"TRADE"}</definedName>
    <definedName name="wrn.TRADE." localSheetId="69" hidden="1">{#N/A,#N/A,FALSE,"TRADE"}</definedName>
    <definedName name="wrn.TRADE." localSheetId="70" hidden="1">{#N/A,#N/A,FALSE,"TRADE"}</definedName>
    <definedName name="wrn.TRADE." localSheetId="19" hidden="1">{#N/A,#N/A,FALSE,"TRADE"}</definedName>
    <definedName name="wrn.TRADE." localSheetId="22" hidden="1">{#N/A,#N/A,FALSE,"TRADE"}</definedName>
    <definedName name="wrn.TRADE." localSheetId="24" hidden="1">{#N/A,#N/A,FALSE,"TRADE"}</definedName>
    <definedName name="wrn.TRADE." localSheetId="26" hidden="1">{#N/A,#N/A,FALSE,"TRADE"}</definedName>
    <definedName name="wrn.TRADE." localSheetId="27" hidden="1">{#N/A,#N/A,FALSE,"TRADE"}</definedName>
    <definedName name="wrn.TRADE." localSheetId="0" hidden="1">{#N/A,#N/A,FALSE,"TRADE"}</definedName>
    <definedName name="wrn.TRADE." hidden="1">{#N/A,#N/A,FALSE,"TRADE"}</definedName>
    <definedName name="wrn.TRANSPORT." localSheetId="16" hidden="1">{#N/A,#N/A,FALSE,"TRANPORT"}</definedName>
    <definedName name="wrn.TRANSPORT." localSheetId="23" hidden="1">{#N/A,#N/A,FALSE,"TRANPORT"}</definedName>
    <definedName name="wrn.TRANSPORT." localSheetId="25" hidden="1">{#N/A,#N/A,FALSE,"TRANPORT"}</definedName>
    <definedName name="wrn.TRANSPORT." localSheetId="41" hidden="1">{#N/A,#N/A,FALSE,"TRANPORT"}</definedName>
    <definedName name="wrn.TRANSPORT." localSheetId="46" hidden="1">{#N/A,#N/A,FALSE,"TRANPORT"}</definedName>
    <definedName name="wrn.TRANSPORT." localSheetId="7" hidden="1">{#N/A,#N/A,FALSE,"TRANPORT"}</definedName>
    <definedName name="wrn.TRANSPORT." localSheetId="8" hidden="1">{#N/A,#N/A,FALSE,"TRANPORT"}</definedName>
    <definedName name="wrn.TRANSPORT." localSheetId="35" hidden="1">{#N/A,#N/A,FALSE,"TRANPORT"}</definedName>
    <definedName name="wrn.TRANSPORT." localSheetId="2"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33" hidden="1">{#N/A,#N/A,FALSE,"TRANPORT"}</definedName>
    <definedName name="wrn.TRANSPORT." localSheetId="34" hidden="1">{#N/A,#N/A,FALSE,"TRANPORT"}</definedName>
    <definedName name="wrn.TRANSPORT." localSheetId="36" hidden="1">{#N/A,#N/A,FALSE,"TRANPORT"}</definedName>
    <definedName name="wrn.TRANSPORT." localSheetId="39" hidden="1">{#N/A,#N/A,FALSE,"TRANPORT"}</definedName>
    <definedName name="wrn.TRANSPORT." localSheetId="55" hidden="1">{#N/A,#N/A,FALSE,"TRANPORT"}</definedName>
    <definedName name="wrn.TRANSPORT." localSheetId="56" hidden="1">{#N/A,#N/A,FALSE,"TRANPORT"}</definedName>
    <definedName name="wrn.TRANSPORT." localSheetId="69" hidden="1">{#N/A,#N/A,FALSE,"TRANPORT"}</definedName>
    <definedName name="wrn.TRANSPORT." localSheetId="70" hidden="1">{#N/A,#N/A,FALSE,"TRANPORT"}</definedName>
    <definedName name="wrn.TRANSPORT." localSheetId="19" hidden="1">{#N/A,#N/A,FALSE,"TRANPORT"}</definedName>
    <definedName name="wrn.TRANSPORT." localSheetId="22" hidden="1">{#N/A,#N/A,FALSE,"TRANPORT"}</definedName>
    <definedName name="wrn.TRANSPORT." localSheetId="24" hidden="1">{#N/A,#N/A,FALSE,"TRANPORT"}</definedName>
    <definedName name="wrn.TRANSPORT." localSheetId="26" hidden="1">{#N/A,#N/A,FALSE,"TRANPORT"}</definedName>
    <definedName name="wrn.TRANSPORT." localSheetId="27" hidden="1">{#N/A,#N/A,FALSE,"TRANPORT"}</definedName>
    <definedName name="wrn.TRANSPORT." localSheetId="0" hidden="1">{#N/A,#N/A,FALSE,"TRANPORT"}</definedName>
    <definedName name="wrn.TRANSPORT." hidden="1">{#N/A,#N/A,FALSE,"TRANPORT"}</definedName>
    <definedName name="wrn.UNEMPL." localSheetId="16" hidden="1">{#N/A,#N/A,FALSE,"EMP_POP";#N/A,#N/A,FALSE,"UNEMPL"}</definedName>
    <definedName name="wrn.UNEMPL." localSheetId="23" hidden="1">{#N/A,#N/A,FALSE,"EMP_POP";#N/A,#N/A,FALSE,"UNEMPL"}</definedName>
    <definedName name="wrn.UNEMPL." localSheetId="25" hidden="1">{#N/A,#N/A,FALSE,"EMP_POP";#N/A,#N/A,FALSE,"UNEMPL"}</definedName>
    <definedName name="wrn.UNEMPL." localSheetId="41" hidden="1">{#N/A,#N/A,FALSE,"EMP_POP";#N/A,#N/A,FALSE,"UNEMPL"}</definedName>
    <definedName name="wrn.UNEMPL." localSheetId="46" hidden="1">{#N/A,#N/A,FALSE,"EMP_POP";#N/A,#N/A,FALSE,"UNEMPL"}</definedName>
    <definedName name="wrn.UNEMPL." localSheetId="7" hidden="1">{#N/A,#N/A,FALSE,"EMP_POP";#N/A,#N/A,FALSE,"UNEMPL"}</definedName>
    <definedName name="wrn.UNEMPL." localSheetId="8" hidden="1">{#N/A,#N/A,FALSE,"EMP_POP";#N/A,#N/A,FALSE,"UNEMPL"}</definedName>
    <definedName name="wrn.UNEMPL." localSheetId="35" hidden="1">{#N/A,#N/A,FALSE,"EMP_POP";#N/A,#N/A,FALSE,"UNEMPL"}</definedName>
    <definedName name="wrn.UNEMPL." localSheetId="2"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33" hidden="1">{#N/A,#N/A,FALSE,"EMP_POP";#N/A,#N/A,FALSE,"UNEMPL"}</definedName>
    <definedName name="wrn.UNEMPL." localSheetId="34" hidden="1">{#N/A,#N/A,FALSE,"EMP_POP";#N/A,#N/A,FALSE,"UNEMPL"}</definedName>
    <definedName name="wrn.UNEMPL." localSheetId="36" hidden="1">{#N/A,#N/A,FALSE,"EMP_POP";#N/A,#N/A,FALSE,"UNEMPL"}</definedName>
    <definedName name="wrn.UNEMPL." localSheetId="39" hidden="1">{#N/A,#N/A,FALSE,"EMP_POP";#N/A,#N/A,FALSE,"UNEMPL"}</definedName>
    <definedName name="wrn.UNEMPL." localSheetId="55" hidden="1">{#N/A,#N/A,FALSE,"EMP_POP";#N/A,#N/A,FALSE,"UNEMPL"}</definedName>
    <definedName name="wrn.UNEMPL." localSheetId="56" hidden="1">{#N/A,#N/A,FALSE,"EMP_POP";#N/A,#N/A,FALSE,"UNEMPL"}</definedName>
    <definedName name="wrn.UNEMPL." localSheetId="69" hidden="1">{#N/A,#N/A,FALSE,"EMP_POP";#N/A,#N/A,FALSE,"UNEMPL"}</definedName>
    <definedName name="wrn.UNEMPL." localSheetId="70" hidden="1">{#N/A,#N/A,FALSE,"EMP_POP";#N/A,#N/A,FALSE,"UNEMPL"}</definedName>
    <definedName name="wrn.UNEMPL." localSheetId="19" hidden="1">{#N/A,#N/A,FALSE,"EMP_POP";#N/A,#N/A,FALSE,"UNEMPL"}</definedName>
    <definedName name="wrn.UNEMPL." localSheetId="22" hidden="1">{#N/A,#N/A,FALSE,"EMP_POP";#N/A,#N/A,FALSE,"UNEMPL"}</definedName>
    <definedName name="wrn.UNEMPL." localSheetId="24" hidden="1">{#N/A,#N/A,FALSE,"EMP_POP";#N/A,#N/A,FALSE,"UNEMPL"}</definedName>
    <definedName name="wrn.UNEMPL." localSheetId="26" hidden="1">{#N/A,#N/A,FALSE,"EMP_POP";#N/A,#N/A,FALSE,"UNEMPL"}</definedName>
    <definedName name="wrn.UNEMPL." localSheetId="27" hidden="1">{#N/A,#N/A,FALSE,"EMP_POP";#N/A,#N/A,FALSE,"UNEMPL"}</definedName>
    <definedName name="wrn.UNEMPL." localSheetId="0" hidden="1">{#N/A,#N/A,FALSE,"EMP_POP";#N/A,#N/A,FALSE,"UNEMPL"}</definedName>
    <definedName name="wrn.UNEMPL." hidden="1">{#N/A,#N/A,FALSE,"EMP_POP";#N/A,#N/A,FALSE,"UNEMPL"}</definedName>
    <definedName name="wrn.WAGES." localSheetId="16" hidden="1">{#N/A,#N/A,FALSE,"WAGES"}</definedName>
    <definedName name="wrn.WAGES." localSheetId="23" hidden="1">{#N/A,#N/A,FALSE,"WAGES"}</definedName>
    <definedName name="wrn.WAGES." localSheetId="25" hidden="1">{#N/A,#N/A,FALSE,"WAGES"}</definedName>
    <definedName name="wrn.WAGES." localSheetId="41" hidden="1">{#N/A,#N/A,FALSE,"WAGES"}</definedName>
    <definedName name="wrn.WAGES." localSheetId="46" hidden="1">{#N/A,#N/A,FALSE,"WAGES"}</definedName>
    <definedName name="wrn.WAGES." localSheetId="7" hidden="1">{#N/A,#N/A,FALSE,"WAGES"}</definedName>
    <definedName name="wrn.WAGES." localSheetId="8" hidden="1">{#N/A,#N/A,FALSE,"WAGES"}</definedName>
    <definedName name="wrn.WAGES." localSheetId="35" hidden="1">{#N/A,#N/A,FALSE,"WAGES"}</definedName>
    <definedName name="wrn.WAGES." localSheetId="2"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33" hidden="1">{#N/A,#N/A,FALSE,"WAGES"}</definedName>
    <definedName name="wrn.WAGES." localSheetId="34" hidden="1">{#N/A,#N/A,FALSE,"WAGES"}</definedName>
    <definedName name="wrn.WAGES." localSheetId="36" hidden="1">{#N/A,#N/A,FALSE,"WAGES"}</definedName>
    <definedName name="wrn.WAGES." localSheetId="39" hidden="1">{#N/A,#N/A,FALSE,"WAGES"}</definedName>
    <definedName name="wrn.WAGES." localSheetId="55" hidden="1">{#N/A,#N/A,FALSE,"WAGES"}</definedName>
    <definedName name="wrn.WAGES." localSheetId="56" hidden="1">{#N/A,#N/A,FALSE,"WAGES"}</definedName>
    <definedName name="wrn.WAGES." localSheetId="69" hidden="1">{#N/A,#N/A,FALSE,"WAGES"}</definedName>
    <definedName name="wrn.WAGES." localSheetId="70" hidden="1">{#N/A,#N/A,FALSE,"WAGES"}</definedName>
    <definedName name="wrn.WAGES." localSheetId="19" hidden="1">{#N/A,#N/A,FALSE,"WAGES"}</definedName>
    <definedName name="wrn.WAGES." localSheetId="22" hidden="1">{#N/A,#N/A,FALSE,"WAGES"}</definedName>
    <definedName name="wrn.WAGES." localSheetId="24" hidden="1">{#N/A,#N/A,FALSE,"WAGES"}</definedName>
    <definedName name="wrn.WAGES." localSheetId="26" hidden="1">{#N/A,#N/A,FALSE,"WAGES"}</definedName>
    <definedName name="wrn.WAGES." localSheetId="27" hidden="1">{#N/A,#N/A,FALSE,"WAGES"}</definedName>
    <definedName name="wrn.WAGES." localSheetId="0" hidden="1">{#N/A,#N/A,FALSE,"WAGES"}</definedName>
    <definedName name="wrn.WAGES." hidden="1">{#N/A,#N/A,FALSE,"WAGES"}</definedName>
    <definedName name="wrn.WEO." localSheetId="16" hidden="1">{"WEO",#N/A,FALSE,"T"}</definedName>
    <definedName name="wrn.WEO." localSheetId="23" hidden="1">{"WEO",#N/A,FALSE,"T"}</definedName>
    <definedName name="wrn.WEO." localSheetId="25" hidden="1">{"WEO",#N/A,FALSE,"T"}</definedName>
    <definedName name="wrn.WEO." localSheetId="41" hidden="1">{"WEO",#N/A,FALSE,"T"}</definedName>
    <definedName name="wrn.WEO." localSheetId="46" hidden="1">{"WEO",#N/A,FALSE,"T"}</definedName>
    <definedName name="wrn.WEO." localSheetId="7" hidden="1">{"WEO",#N/A,FALSE,"T"}</definedName>
    <definedName name="wrn.WEO." localSheetId="8" hidden="1">{"WEO",#N/A,FALSE,"T"}</definedName>
    <definedName name="wrn.WEO." localSheetId="35" hidden="1">{"WEO",#N/A,FALSE,"T"}</definedName>
    <definedName name="wrn.WEO." localSheetId="2"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33" hidden="1">{"WEO",#N/A,FALSE,"T"}</definedName>
    <definedName name="wrn.WEO." localSheetId="34" hidden="1">{"WEO",#N/A,FALSE,"T"}</definedName>
    <definedName name="wrn.WEO." localSheetId="36" hidden="1">{"WEO",#N/A,FALSE,"T"}</definedName>
    <definedName name="wrn.WEO." localSheetId="39" hidden="1">{"WEO",#N/A,FALSE,"T"}</definedName>
    <definedName name="wrn.WEO." localSheetId="55" hidden="1">{"WEO",#N/A,FALSE,"T"}</definedName>
    <definedName name="wrn.WEO." localSheetId="56" hidden="1">{"WEO",#N/A,FALSE,"T"}</definedName>
    <definedName name="wrn.WEO." localSheetId="69" hidden="1">{"WEO",#N/A,FALSE,"T"}</definedName>
    <definedName name="wrn.WEO." localSheetId="70" hidden="1">{"WEO",#N/A,FALSE,"T"}</definedName>
    <definedName name="wrn.WEO." localSheetId="19" hidden="1">{"WEO",#N/A,FALSE,"T"}</definedName>
    <definedName name="wrn.WEO." localSheetId="22" hidden="1">{"WEO",#N/A,FALSE,"T"}</definedName>
    <definedName name="wrn.WEO." localSheetId="24" hidden="1">{"WEO",#N/A,FALSE,"T"}</definedName>
    <definedName name="wrn.WEO." localSheetId="26" hidden="1">{"WEO",#N/A,FALSE,"T"}</definedName>
    <definedName name="wrn.WEO." localSheetId="27" hidden="1">{"WEO",#N/A,FALSE,"T"}</definedName>
    <definedName name="wrn.WEO." localSheetId="0" hidden="1">{"WEO",#N/A,FALSE,"T"}</definedName>
    <definedName name="wrn.WEO." hidden="1">{"WEO",#N/A,FALSE,"T"}</definedName>
    <definedName name="Wt_d" localSheetId="36">#REF!</definedName>
    <definedName name="Wt_d" localSheetId="70">#REF!</definedName>
    <definedName name="Wt_d">[66]CIRRs!$C$59</definedName>
    <definedName name="wtewt" localSheetId="16" hidden="1">#REF!</definedName>
    <definedName name="wtewt" localSheetId="25" hidden="1">#REF!</definedName>
    <definedName name="wtewt" localSheetId="41" hidden="1">#REF!</definedName>
    <definedName name="wtewt" localSheetId="46" hidden="1">#REF!</definedName>
    <definedName name="wtewt" localSheetId="35" hidden="1">#REF!</definedName>
    <definedName name="wtewt" localSheetId="29" hidden="1">#REF!</definedName>
    <definedName name="wtewt" localSheetId="33" hidden="1">#REF!</definedName>
    <definedName name="wtewt" localSheetId="34" hidden="1">#REF!</definedName>
    <definedName name="wtewt" localSheetId="39" hidden="1">#REF!</definedName>
    <definedName name="wtewt" localSheetId="50" hidden="1">#REF!</definedName>
    <definedName name="wtewt" localSheetId="51" hidden="1">#REF!</definedName>
    <definedName name="wtewt" localSheetId="55" hidden="1">#REF!</definedName>
    <definedName name="wtewt" localSheetId="56" hidden="1">#REF!</definedName>
    <definedName name="wtewt" localSheetId="69" hidden="1">#REF!</definedName>
    <definedName name="wtewt" localSheetId="19" hidden="1">#REF!</definedName>
    <definedName name="wtewt" localSheetId="26" hidden="1">#REF!</definedName>
    <definedName name="wtewt" localSheetId="0" hidden="1">#REF!</definedName>
    <definedName name="wtewt" hidden="1">#REF!</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55"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69" hidden="1">{TRUE,TRUE,-1.25,-15.5,484.5,276.75,FALSE,FALSE,TRUE,TRUE,0,15,#N/A,56,#N/A,4.88636363636364,15.35,1,FALSE,FALSE,3,TRUE,1,FALSE,100,"Swvu.PLA2.","ACwvu.PLA2.",#N/A,FALSE,FALSE,0,0,0,0,2,"","",TRUE,TRUE,FALSE,FALSE,1,60,#N/A,#N/A,FALSE,FALSE,"Rwvu.PLA2.",#N/A,FALSE,FALSE,FALSE,9,65532,65532,FALSE,FALSE,TRUE,TRUE,TRUE}</definedName>
    <definedName name="wvu.PLA2." localSheetId="70"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localSheetId="15" hidden="1">[204]M!#REF!</definedName>
    <definedName name="ww" localSheetId="16" hidden="1">[162]M!#REF!</definedName>
    <definedName name="ww" localSheetId="36" hidden="1">#REF!</definedName>
    <definedName name="ww" localSheetId="55" hidden="1">#REF!</definedName>
    <definedName name="ww" localSheetId="70" hidden="1">#REF!</definedName>
    <definedName name="ww" hidden="1">[162]M!#REF!</definedName>
    <definedName name="www" localSheetId="15" hidden="1">{"bop94-99",#N/A,FALSE,"BOP";"bgdp94-99",#N/A,FALSE,"BOPGDP";"exp94-99",#N/A,FALSE,"EXP";"imp94-99",#N/A,FALSE,"IMP";"tt9499",#N/A,FALSE,"TT";"ss94-99",#N/A,FALSE,"SERV";"tran94-99",#N/A,FALSE,"TRAN";"dis95-98",#N/A,FALSE,"DISB";"amor94-99",#N/A,FALSE,"AMOR";"int94-98",#N/A,FALSE,"INT";"debt94-99",#N/A,FALSE,"DEBT"}</definedName>
    <definedName name="www" localSheetId="16" hidden="1">{"Riqfin97",#N/A,FALSE,"Tran";"Riqfinpro",#N/A,FALSE,"Tran"}</definedName>
    <definedName name="www" localSheetId="23" hidden="1">{"Riqfin97",#N/A,FALSE,"Tran";"Riqfinpro",#N/A,FALSE,"Tran"}</definedName>
    <definedName name="www" localSheetId="25" hidden="1">{"Riqfin97",#N/A,FALSE,"Tran";"Riqfinpro",#N/A,FALSE,"Tran"}</definedName>
    <definedName name="www" localSheetId="41" hidden="1">{"Riqfin97",#N/A,FALSE,"Tran";"Riqfinpro",#N/A,FALSE,"Tran"}</definedName>
    <definedName name="www" localSheetId="46" hidden="1">{"Riqfin97",#N/A,FALSE,"Tran";"Riqfinpro",#N/A,FALSE,"Tran"}</definedName>
    <definedName name="www" localSheetId="7" hidden="1">{"Riqfin97",#N/A,FALSE,"Tran";"Riqfinpro",#N/A,FALSE,"Tran"}</definedName>
    <definedName name="www" localSheetId="8" hidden="1">{"Riqfin97",#N/A,FALSE,"Tran";"Riqfinpro",#N/A,FALSE,"Tran"}</definedName>
    <definedName name="www" localSheetId="35" hidden="1">{"Riqfin97",#N/A,FALSE,"Tran";"Riqfinpro",#N/A,FALSE,"Tran"}</definedName>
    <definedName name="www" localSheetId="2" hidden="1">{"Riqfin97",#N/A,FALSE,"Tran";"Riqfinpro",#N/A,FALSE,"Tran"}</definedName>
    <definedName name="www" localSheetId="28" hidden="1">{"Riqfin97",#N/A,FALSE,"Tran";"Riqfinpro",#N/A,FALSE,"Tran"}</definedName>
    <definedName name="www" localSheetId="29" hidden="1">{"Riqfin97",#N/A,FALSE,"Tran";"Riqfinpro",#N/A,FALSE,"Tran"}</definedName>
    <definedName name="www" localSheetId="30" hidden="1">{"Riqfin97",#N/A,FALSE,"Tran";"Riqfinpro",#N/A,FALSE,"Tran"}</definedName>
    <definedName name="www" localSheetId="31" hidden="1">{"Riqfin97",#N/A,FALSE,"Tran";"Riqfinpro",#N/A,FALSE,"Tran"}</definedName>
    <definedName name="www" localSheetId="32" hidden="1">{"Riqfin97",#N/A,FALSE,"Tran";"Riqfinpro",#N/A,FALSE,"Tran"}</definedName>
    <definedName name="www" localSheetId="33" hidden="1">{"Riqfin97",#N/A,FALSE,"Tran";"Riqfinpro",#N/A,FALSE,"Tran"}</definedName>
    <definedName name="www" localSheetId="34" hidden="1">{"Riqfin97",#N/A,FALSE,"Tran";"Riqfinpro",#N/A,FALSE,"Tran"}</definedName>
    <definedName name="www" localSheetId="36" hidden="1">{"Riqfin97",#N/A,FALSE,"Tran";"Riqfinpro",#N/A,FALSE,"Tran"}</definedName>
    <definedName name="www" localSheetId="39" hidden="1">{"Riqfin97",#N/A,FALSE,"Tran";"Riqfinpro",#N/A,FALSE,"Tran"}</definedName>
    <definedName name="www" localSheetId="50" hidden="1">{"Riqfin97",#N/A,FALSE,"Tran";"Riqfinpro",#N/A,FALSE,"Tran"}</definedName>
    <definedName name="www" localSheetId="51" hidden="1">{"Riqfin97",#N/A,FALSE,"Tran";"Riqfinpro",#N/A,FALSE,"Tran"}</definedName>
    <definedName name="www" localSheetId="52" hidden="1">{"Riqfin97",#N/A,FALSE,"Tran";"Riqfinpro",#N/A,FALSE,"Tran"}</definedName>
    <definedName name="www" localSheetId="53" hidden="1">{"Riqfin97",#N/A,FALSE,"Tran";"Riqfinpro",#N/A,FALSE,"Tran"}</definedName>
    <definedName name="www" localSheetId="54" hidden="1">{"Riqfin97",#N/A,FALSE,"Tran";"Riqfinpro",#N/A,FALSE,"Tran"}</definedName>
    <definedName name="www" localSheetId="55" hidden="1">{"Riqfin97",#N/A,FALSE,"Tran";"Riqfinpro",#N/A,FALSE,"Tran"}</definedName>
    <definedName name="www" localSheetId="56" hidden="1">{"Riqfin97",#N/A,FALSE,"Tran";"Riqfinpro",#N/A,FALSE,"Tran"}</definedName>
    <definedName name="www" localSheetId="69" hidden="1">{"Riqfin97",#N/A,FALSE,"Tran";"Riqfinpro",#N/A,FALSE,"Tran"}</definedName>
    <definedName name="www" localSheetId="70" hidden="1">{"Riqfin97",#N/A,FALSE,"Tran";"Riqfinpro",#N/A,FALSE,"Tran"}</definedName>
    <definedName name="www" localSheetId="19" hidden="1">{"Riqfin97",#N/A,FALSE,"Tran";"Riqfinpro",#N/A,FALSE,"Tran"}</definedName>
    <definedName name="www" localSheetId="22" hidden="1">{"Riqfin97",#N/A,FALSE,"Tran";"Riqfinpro",#N/A,FALSE,"Tran"}</definedName>
    <definedName name="www" localSheetId="24" hidden="1">{"Riqfin97",#N/A,FALSE,"Tran";"Riqfinpro",#N/A,FALSE,"Tran"}</definedName>
    <definedName name="www" localSheetId="26" hidden="1">{"Riqfin97",#N/A,FALSE,"Tran";"Riqfinpro",#N/A,FALSE,"Tran"}</definedName>
    <definedName name="www" localSheetId="27" hidden="1">{"Riqfin97",#N/A,FALSE,"Tran";"Riqfinpro",#N/A,FALSE,"Tran"}</definedName>
    <definedName name="www" localSheetId="0" hidden="1">{"Riqfin97",#N/A,FALSE,"Tran";"Riqfinpro",#N/A,FALSE,"Tran"}</definedName>
    <definedName name="www" hidden="1">{"Riqfin97",#N/A,FALSE,"Tran";"Riqfinpro",#N/A,FALSE,"Tran"}</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localSheetId="46"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35"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32" hidden="1">{#N/A,#N/A,FALSE,"slvsrtb1";#N/A,#N/A,FALSE,"slvsrtb2";#N/A,#N/A,FALSE,"slvsrtb3";#N/A,#N/A,FALSE,"slvsrtb4";#N/A,#N/A,FALSE,"slvsrtb5";#N/A,#N/A,FALSE,"slvsrtb6";#N/A,#N/A,FALSE,"slvsrtb7";#N/A,#N/A,FALSE,"slvsrtb8";#N/A,#N/A,FALSE,"slvsrtb9";#N/A,#N/A,FALSE,"slvsrtb10";#N/A,#N/A,FALSE,"slvsrtb12"}</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36" hidden="1">{#N/A,#N/A,FALSE,"slvsrtb1";#N/A,#N/A,FALSE,"slvsrtb2";#N/A,#N/A,FALSE,"slvsrtb3";#N/A,#N/A,FALSE,"slvsrtb4";#N/A,#N/A,FALSE,"slvsrtb5";#N/A,#N/A,FALSE,"slvsrtb6";#N/A,#N/A,FALSE,"slvsrtb7";#N/A,#N/A,FALSE,"slvsrtb8";#N/A,#N/A,FALSE,"slvsrtb9";#N/A,#N/A,FALSE,"slvsrtb10";#N/A,#N/A,FALSE,"slvsrtb12"}</definedName>
    <definedName name="wwwjjj" localSheetId="39" hidden="1">{#N/A,#N/A,FALSE,"slvsrtb1";#N/A,#N/A,FALSE,"slvsrtb2";#N/A,#N/A,FALSE,"slvsrtb3";#N/A,#N/A,FALSE,"slvsrtb4";#N/A,#N/A,FALSE,"slvsrtb5";#N/A,#N/A,FALSE,"slvsrtb6";#N/A,#N/A,FALSE,"slvsrtb7";#N/A,#N/A,FALSE,"slvsrtb8";#N/A,#N/A,FALSE,"slvsrtb9";#N/A,#N/A,FALSE,"slvsrtb10";#N/A,#N/A,FALSE,"slvsrtb12"}</definedName>
    <definedName name="wwwjjj" localSheetId="50" hidden="1">{#N/A,#N/A,FALSE,"slvsrtb1";#N/A,#N/A,FALSE,"slvsrtb2";#N/A,#N/A,FALSE,"slvsrtb3";#N/A,#N/A,FALSE,"slvsrtb4";#N/A,#N/A,FALSE,"slvsrtb5";#N/A,#N/A,FALSE,"slvsrtb6";#N/A,#N/A,FALSE,"slvsrtb7";#N/A,#N/A,FALSE,"slvsrtb8";#N/A,#N/A,FALSE,"slvsrtb9";#N/A,#N/A,FALSE,"slvsrtb10";#N/A,#N/A,FALSE,"slvsrtb12"}</definedName>
    <definedName name="wwwjjj" localSheetId="51" hidden="1">{#N/A,#N/A,FALSE,"slvsrtb1";#N/A,#N/A,FALSE,"slvsrtb2";#N/A,#N/A,FALSE,"slvsrtb3";#N/A,#N/A,FALSE,"slvsrtb4";#N/A,#N/A,FALSE,"slvsrtb5";#N/A,#N/A,FALSE,"slvsrtb6";#N/A,#N/A,FALSE,"slvsrtb7";#N/A,#N/A,FALSE,"slvsrtb8";#N/A,#N/A,FALSE,"slvsrtb9";#N/A,#N/A,FALSE,"slvsrtb10";#N/A,#N/A,FALSE,"slvsrtb12"}</definedName>
    <definedName name="wwwjjj" localSheetId="52" hidden="1">{#N/A,#N/A,FALSE,"slvsrtb1";#N/A,#N/A,FALSE,"slvsrtb2";#N/A,#N/A,FALSE,"slvsrtb3";#N/A,#N/A,FALSE,"slvsrtb4";#N/A,#N/A,FALSE,"slvsrtb5";#N/A,#N/A,FALSE,"slvsrtb6";#N/A,#N/A,FALSE,"slvsrtb7";#N/A,#N/A,FALSE,"slvsrtb8";#N/A,#N/A,FALSE,"slvsrtb9";#N/A,#N/A,FALSE,"slvsrtb10";#N/A,#N/A,FALSE,"slvsrtb12"}</definedName>
    <definedName name="wwwjjj" localSheetId="53" hidden="1">{#N/A,#N/A,FALSE,"slvsrtb1";#N/A,#N/A,FALSE,"slvsrtb2";#N/A,#N/A,FALSE,"slvsrtb3";#N/A,#N/A,FALSE,"slvsrtb4";#N/A,#N/A,FALSE,"slvsrtb5";#N/A,#N/A,FALSE,"slvsrtb6";#N/A,#N/A,FALSE,"slvsrtb7";#N/A,#N/A,FALSE,"slvsrtb8";#N/A,#N/A,FALSE,"slvsrtb9";#N/A,#N/A,FALSE,"slvsrtb10";#N/A,#N/A,FALSE,"slvsrtb12"}</definedName>
    <definedName name="wwwjjj" localSheetId="54" hidden="1">{#N/A,#N/A,FALSE,"slvsrtb1";#N/A,#N/A,FALSE,"slvsrtb2";#N/A,#N/A,FALSE,"slvsrtb3";#N/A,#N/A,FALSE,"slvsrtb4";#N/A,#N/A,FALSE,"slvsrtb5";#N/A,#N/A,FALSE,"slvsrtb6";#N/A,#N/A,FALSE,"slvsrtb7";#N/A,#N/A,FALSE,"slvsrtb8";#N/A,#N/A,FALSE,"slvsrtb9";#N/A,#N/A,FALSE,"slvsrtb10";#N/A,#N/A,FALSE,"slvsrtb12"}</definedName>
    <definedName name="wwwjjj" localSheetId="55" hidden="1">{#N/A,#N/A,FALSE,"slvsrtb1";#N/A,#N/A,FALSE,"slvsrtb2";#N/A,#N/A,FALSE,"slvsrtb3";#N/A,#N/A,FALSE,"slvsrtb4";#N/A,#N/A,FALSE,"slvsrtb5";#N/A,#N/A,FALSE,"slvsrtb6";#N/A,#N/A,FALSE,"slvsrtb7";#N/A,#N/A,FALSE,"slvsrtb8";#N/A,#N/A,FALSE,"slvsrtb9";#N/A,#N/A,FALSE,"slvsrtb10";#N/A,#N/A,FALSE,"slvsrtb12"}</definedName>
    <definedName name="wwwjjj" localSheetId="56" hidden="1">{#N/A,#N/A,FALSE,"slvsrtb1";#N/A,#N/A,FALSE,"slvsrtb2";#N/A,#N/A,FALSE,"slvsrtb3";#N/A,#N/A,FALSE,"slvsrtb4";#N/A,#N/A,FALSE,"slvsrtb5";#N/A,#N/A,FALSE,"slvsrtb6";#N/A,#N/A,FALSE,"slvsrtb7";#N/A,#N/A,FALSE,"slvsrtb8";#N/A,#N/A,FALSE,"slvsrtb9";#N/A,#N/A,FALSE,"slvsrtb10";#N/A,#N/A,FALSE,"slvsrtb12"}</definedName>
    <definedName name="wwwjjj" localSheetId="69" hidden="1">{#N/A,#N/A,FALSE,"slvsrtb1";#N/A,#N/A,FALSE,"slvsrtb2";#N/A,#N/A,FALSE,"slvsrtb3";#N/A,#N/A,FALSE,"slvsrtb4";#N/A,#N/A,FALSE,"slvsrtb5";#N/A,#N/A,FALSE,"slvsrtb6";#N/A,#N/A,FALSE,"slvsrtb7";#N/A,#N/A,FALSE,"slvsrtb8";#N/A,#N/A,FALSE,"slvsrtb9";#N/A,#N/A,FALSE,"slvsrtb10";#N/A,#N/A,FALSE,"slvsrtb12"}</definedName>
    <definedName name="wwwjjj" localSheetId="70"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5" hidden="1">[204]M!#REF!</definedName>
    <definedName name="wwww" localSheetId="16" hidden="1">[208]M!#REF!</definedName>
    <definedName name="wwww" localSheetId="25" hidden="1">[208]M!#REF!</definedName>
    <definedName name="wwww" localSheetId="36" hidden="1">#REF!</definedName>
    <definedName name="wwww" localSheetId="55" hidden="1">#REF!</definedName>
    <definedName name="wwww" localSheetId="69" hidden="1">[208]M!#REF!</definedName>
    <definedName name="wwww" localSheetId="70" hidden="1">#REF!</definedName>
    <definedName name="wwww" localSheetId="26" hidden="1">[208]M!#REF!</definedName>
    <definedName name="wwww" hidden="1">[208]M!#REF!</definedName>
    <definedName name="wwwww" localSheetId="15" hidden="1">{"Minpmon",#N/A,FALSE,"Monthinput"}</definedName>
    <definedName name="wwwww" localSheetId="16" hidden="1">{"Minpmon",#N/A,FALSE,"Monthinput"}</definedName>
    <definedName name="wwwww" localSheetId="23" hidden="1">{"Minpmon",#N/A,FALSE,"Monthinput"}</definedName>
    <definedName name="wwwww" localSheetId="25" hidden="1">{"Minpmon",#N/A,FALSE,"Monthinput"}</definedName>
    <definedName name="wwwww" localSheetId="41" hidden="1">{"Minpmon",#N/A,FALSE,"Monthinput"}</definedName>
    <definedName name="wwwww" localSheetId="46" hidden="1">{"Minpmon",#N/A,FALSE,"Monthinput"}</definedName>
    <definedName name="wwwww" localSheetId="7" hidden="1">{"Minpmon",#N/A,FALSE,"Monthinput"}</definedName>
    <definedName name="wwwww" localSheetId="8" hidden="1">{"Minpmon",#N/A,FALSE,"Monthinput"}</definedName>
    <definedName name="wwwww" localSheetId="35" hidden="1">{"Minpmon",#N/A,FALSE,"Monthinput"}</definedName>
    <definedName name="wwwww" localSheetId="2" hidden="1">{"Minpmon",#N/A,FALSE,"Monthinput"}</definedName>
    <definedName name="wwwww" localSheetId="28" hidden="1">{"Minpmon",#N/A,FALSE,"Monthinput"}</definedName>
    <definedName name="wwwww" localSheetId="29" hidden="1">{"Minpmon",#N/A,FALSE,"Monthinput"}</definedName>
    <definedName name="wwwww" localSheetId="30" hidden="1">{"Minpmon",#N/A,FALSE,"Monthinput"}</definedName>
    <definedName name="wwwww" localSheetId="31" hidden="1">{"Minpmon",#N/A,FALSE,"Monthinput"}</definedName>
    <definedName name="wwwww" localSheetId="32" hidden="1">{"Minpmon",#N/A,FALSE,"Monthinput"}</definedName>
    <definedName name="wwwww" localSheetId="33" hidden="1">{"Minpmon",#N/A,FALSE,"Monthinput"}</definedName>
    <definedName name="wwwww" localSheetId="34" hidden="1">{"Minpmon",#N/A,FALSE,"Monthinput"}</definedName>
    <definedName name="wwwww" localSheetId="36" hidden="1">{"Minpmon",#N/A,FALSE,"Monthinput"}</definedName>
    <definedName name="wwwww" localSheetId="39" hidden="1">{"Minpmon",#N/A,FALSE,"Monthinput"}</definedName>
    <definedName name="wwwww" localSheetId="50" hidden="1">{"Minpmon",#N/A,FALSE,"Monthinput"}</definedName>
    <definedName name="wwwww" localSheetId="51" hidden="1">{"Minpmon",#N/A,FALSE,"Monthinput"}</definedName>
    <definedName name="wwwww" localSheetId="52" hidden="1">{"Minpmon",#N/A,FALSE,"Monthinput"}</definedName>
    <definedName name="wwwww" localSheetId="53" hidden="1">{"Minpmon",#N/A,FALSE,"Monthinput"}</definedName>
    <definedName name="wwwww" localSheetId="54" hidden="1">{"Minpmon",#N/A,FALSE,"Monthinput"}</definedName>
    <definedName name="wwwww" localSheetId="55" hidden="1">{"Minpmon",#N/A,FALSE,"Monthinput"}</definedName>
    <definedName name="wwwww" localSheetId="56" hidden="1">{"Minpmon",#N/A,FALSE,"Monthinput"}</definedName>
    <definedName name="wwwww" localSheetId="69" hidden="1">{"Minpmon",#N/A,FALSE,"Monthinput"}</definedName>
    <definedName name="wwwww" localSheetId="70" hidden="1">{"Minpmon",#N/A,FALSE,"Monthinput"}</definedName>
    <definedName name="wwwww" localSheetId="19" hidden="1">{"Minpmon",#N/A,FALSE,"Monthinput"}</definedName>
    <definedName name="wwwww" localSheetId="22" hidden="1">{"Minpmon",#N/A,FALSE,"Monthinput"}</definedName>
    <definedName name="wwwww" localSheetId="24" hidden="1">{"Minpmon",#N/A,FALSE,"Monthinput"}</definedName>
    <definedName name="wwwww" localSheetId="26" hidden="1">{"Minpmon",#N/A,FALSE,"Monthinput"}</definedName>
    <definedName name="wwwww" localSheetId="27" hidden="1">{"Minpmon",#N/A,FALSE,"Monthinput"}</definedName>
    <definedName name="wwwww" localSheetId="0" hidden="1">{"Minpmon",#N/A,FALSE,"Monthinput"}</definedName>
    <definedName name="wwwww" hidden="1">{"Minpmon",#N/A,FALSE,"Monthinput"}</definedName>
    <definedName name="wwwwwww" localSheetId="15" hidden="1">{"Riqfin97",#N/A,FALSE,"Tran";"Riqfinpro",#N/A,FALSE,"Tran"}</definedName>
    <definedName name="wwwwwww" localSheetId="16" hidden="1">{"Riqfin97",#N/A,FALSE,"Tran";"Riqfinpro",#N/A,FALSE,"Tran"}</definedName>
    <definedName name="wwwwwww" localSheetId="23" hidden="1">{"Riqfin97",#N/A,FALSE,"Tran";"Riqfinpro",#N/A,FALSE,"Tran"}</definedName>
    <definedName name="wwwwwww" localSheetId="25" hidden="1">{"Riqfin97",#N/A,FALSE,"Tran";"Riqfinpro",#N/A,FALSE,"Tran"}</definedName>
    <definedName name="wwwwwww" localSheetId="41" hidden="1">{"Riqfin97",#N/A,FALSE,"Tran";"Riqfinpro",#N/A,FALSE,"Tran"}</definedName>
    <definedName name="wwwwwww" localSheetId="46" hidden="1">{"Riqfin97",#N/A,FALSE,"Tran";"Riqfinpro",#N/A,FALSE,"Tran"}</definedName>
    <definedName name="wwwwwww" localSheetId="7" hidden="1">{"Riqfin97",#N/A,FALSE,"Tran";"Riqfinpro",#N/A,FALSE,"Tran"}</definedName>
    <definedName name="wwwwwww" localSheetId="8" hidden="1">{"Riqfin97",#N/A,FALSE,"Tran";"Riqfinpro",#N/A,FALSE,"Tran"}</definedName>
    <definedName name="wwwwwww" localSheetId="35" hidden="1">{"Riqfin97",#N/A,FALSE,"Tran";"Riqfinpro",#N/A,FALSE,"Tran"}</definedName>
    <definedName name="wwwwwww" localSheetId="2" hidden="1">{"Riqfin97",#N/A,FALSE,"Tran";"Riqfinpro",#N/A,FALSE,"Tran"}</definedName>
    <definedName name="wwwwwww" localSheetId="28" hidden="1">{"Riqfin97",#N/A,FALSE,"Tran";"Riqfinpro",#N/A,FALSE,"Tran"}</definedName>
    <definedName name="wwwwwww" localSheetId="29" hidden="1">{"Riqfin97",#N/A,FALSE,"Tran";"Riqfinpro",#N/A,FALSE,"Tran"}</definedName>
    <definedName name="wwwwwww" localSheetId="30" hidden="1">{"Riqfin97",#N/A,FALSE,"Tran";"Riqfinpro",#N/A,FALSE,"Tran"}</definedName>
    <definedName name="wwwwwww" localSheetId="31" hidden="1">{"Riqfin97",#N/A,FALSE,"Tran";"Riqfinpro",#N/A,FALSE,"Tran"}</definedName>
    <definedName name="wwwwwww" localSheetId="32" hidden="1">{"Riqfin97",#N/A,FALSE,"Tran";"Riqfinpro",#N/A,FALSE,"Tran"}</definedName>
    <definedName name="wwwwwww" localSheetId="33" hidden="1">{"Riqfin97",#N/A,FALSE,"Tran";"Riqfinpro",#N/A,FALSE,"Tran"}</definedName>
    <definedName name="wwwwwww" localSheetId="34" hidden="1">{"Riqfin97",#N/A,FALSE,"Tran";"Riqfinpro",#N/A,FALSE,"Tran"}</definedName>
    <definedName name="wwwwwww" localSheetId="36" hidden="1">{"Riqfin97",#N/A,FALSE,"Tran";"Riqfinpro",#N/A,FALSE,"Tran"}</definedName>
    <definedName name="wwwwwww" localSheetId="39" hidden="1">{"Riqfin97",#N/A,FALSE,"Tran";"Riqfinpro",#N/A,FALSE,"Tran"}</definedName>
    <definedName name="wwwwwww" localSheetId="50" hidden="1">{"Riqfin97",#N/A,FALSE,"Tran";"Riqfinpro",#N/A,FALSE,"Tran"}</definedName>
    <definedName name="wwwwwww" localSheetId="51" hidden="1">{"Riqfin97",#N/A,FALSE,"Tran";"Riqfinpro",#N/A,FALSE,"Tran"}</definedName>
    <definedName name="wwwwwww" localSheetId="52" hidden="1">{"Riqfin97",#N/A,FALSE,"Tran";"Riqfinpro",#N/A,FALSE,"Tran"}</definedName>
    <definedName name="wwwwwww" localSheetId="53" hidden="1">{"Riqfin97",#N/A,FALSE,"Tran";"Riqfinpro",#N/A,FALSE,"Tran"}</definedName>
    <definedName name="wwwwwww" localSheetId="54" hidden="1">{"Riqfin97",#N/A,FALSE,"Tran";"Riqfinpro",#N/A,FALSE,"Tran"}</definedName>
    <definedName name="wwwwwww" localSheetId="55" hidden="1">{"Riqfin97",#N/A,FALSE,"Tran";"Riqfinpro",#N/A,FALSE,"Tran"}</definedName>
    <definedName name="wwwwwww" localSheetId="56" hidden="1">{"Riqfin97",#N/A,FALSE,"Tran";"Riqfinpro",#N/A,FALSE,"Tran"}</definedName>
    <definedName name="wwwwwww" localSheetId="69" hidden="1">{"Riqfin97",#N/A,FALSE,"Tran";"Riqfinpro",#N/A,FALSE,"Tran"}</definedName>
    <definedName name="wwwwwww" localSheetId="70" hidden="1">{"Riqfin97",#N/A,FALSE,"Tran";"Riqfinpro",#N/A,FALSE,"Tran"}</definedName>
    <definedName name="wwwwwww" localSheetId="19" hidden="1">{"Riqfin97",#N/A,FALSE,"Tran";"Riqfinpro",#N/A,FALSE,"Tran"}</definedName>
    <definedName name="wwwwwww" localSheetId="22" hidden="1">{"Riqfin97",#N/A,FALSE,"Tran";"Riqfinpro",#N/A,FALSE,"Tran"}</definedName>
    <definedName name="wwwwwww" localSheetId="24" hidden="1">{"Riqfin97",#N/A,FALSE,"Tran";"Riqfinpro",#N/A,FALSE,"Tran"}</definedName>
    <definedName name="wwwwwww" localSheetId="26" hidden="1">{"Riqfin97",#N/A,FALSE,"Tran";"Riqfinpro",#N/A,FALSE,"Tran"}</definedName>
    <definedName name="wwwwwww" localSheetId="27" hidden="1">{"Riqfin97",#N/A,FALSE,"Tran";"Riqfinpro",#N/A,FALSE,"Tran"}</definedName>
    <definedName name="wwwwwww" localSheetId="0" hidden="1">{"Riqfin97",#N/A,FALSE,"Tran";"Riqfinpro",#N/A,FALSE,"Tran"}</definedName>
    <definedName name="wwwwwww" hidden="1">{"Riqfin97",#N/A,FALSE,"Tran";"Riqfinpro",#N/A,FALSE,"Tran"}</definedName>
    <definedName name="wwwwwwww" localSheetId="15" hidden="1">{"Tab1",#N/A,FALSE,"P";"Tab2",#N/A,FALSE,"P"}</definedName>
    <definedName name="wwwwwwww" localSheetId="16" hidden="1">{"Tab1",#N/A,FALSE,"P";"Tab2",#N/A,FALSE,"P"}</definedName>
    <definedName name="wwwwwwww" localSheetId="23" hidden="1">{"Tab1",#N/A,FALSE,"P";"Tab2",#N/A,FALSE,"P"}</definedName>
    <definedName name="wwwwwwww" localSheetId="25" hidden="1">{"Tab1",#N/A,FALSE,"P";"Tab2",#N/A,FALSE,"P"}</definedName>
    <definedName name="wwwwwwww" localSheetId="41" hidden="1">{"Tab1",#N/A,FALSE,"P";"Tab2",#N/A,FALSE,"P"}</definedName>
    <definedName name="wwwwwwww" localSheetId="46" hidden="1">{"Tab1",#N/A,FALSE,"P";"Tab2",#N/A,FALSE,"P"}</definedName>
    <definedName name="wwwwwwww" localSheetId="7" hidden="1">{"Tab1",#N/A,FALSE,"P";"Tab2",#N/A,FALSE,"P"}</definedName>
    <definedName name="wwwwwwww" localSheetId="8" hidden="1">{"Tab1",#N/A,FALSE,"P";"Tab2",#N/A,FALSE,"P"}</definedName>
    <definedName name="wwwwwwww" localSheetId="35" hidden="1">{"Tab1",#N/A,FALSE,"P";"Tab2",#N/A,FALSE,"P"}</definedName>
    <definedName name="wwwwwwww" localSheetId="2" hidden="1">{"Tab1",#N/A,FALSE,"P";"Tab2",#N/A,FALSE,"P"}</definedName>
    <definedName name="wwwwwwww" localSheetId="28" hidden="1">{"Tab1",#N/A,FALSE,"P";"Tab2",#N/A,FALSE,"P"}</definedName>
    <definedName name="wwwwwwww" localSheetId="29" hidden="1">{"Tab1",#N/A,FALSE,"P";"Tab2",#N/A,FALSE,"P"}</definedName>
    <definedName name="wwwwwwww" localSheetId="30" hidden="1">{"Tab1",#N/A,FALSE,"P";"Tab2",#N/A,FALSE,"P"}</definedName>
    <definedName name="wwwwwwww" localSheetId="31" hidden="1">{"Tab1",#N/A,FALSE,"P";"Tab2",#N/A,FALSE,"P"}</definedName>
    <definedName name="wwwwwwww" localSheetId="32" hidden="1">{"Tab1",#N/A,FALSE,"P";"Tab2",#N/A,FALSE,"P"}</definedName>
    <definedName name="wwwwwwww" localSheetId="33" hidden="1">{"Tab1",#N/A,FALSE,"P";"Tab2",#N/A,FALSE,"P"}</definedName>
    <definedName name="wwwwwwww" localSheetId="34" hidden="1">{"Tab1",#N/A,FALSE,"P";"Tab2",#N/A,FALSE,"P"}</definedName>
    <definedName name="wwwwwwww" localSheetId="36" hidden="1">{"Tab1",#N/A,FALSE,"P";"Tab2",#N/A,FALSE,"P"}</definedName>
    <definedName name="wwwwwwww" localSheetId="39" hidden="1">{"Tab1",#N/A,FALSE,"P";"Tab2",#N/A,FALSE,"P"}</definedName>
    <definedName name="wwwwwwww" localSheetId="50" hidden="1">{"Tab1",#N/A,FALSE,"P";"Tab2",#N/A,FALSE,"P"}</definedName>
    <definedName name="wwwwwwww" localSheetId="51" hidden="1">{"Tab1",#N/A,FALSE,"P";"Tab2",#N/A,FALSE,"P"}</definedName>
    <definedName name="wwwwwwww" localSheetId="52" hidden="1">{"Tab1",#N/A,FALSE,"P";"Tab2",#N/A,FALSE,"P"}</definedName>
    <definedName name="wwwwwwww" localSheetId="53" hidden="1">{"Tab1",#N/A,FALSE,"P";"Tab2",#N/A,FALSE,"P"}</definedName>
    <definedName name="wwwwwwww" localSheetId="54" hidden="1">{"Tab1",#N/A,FALSE,"P";"Tab2",#N/A,FALSE,"P"}</definedName>
    <definedName name="wwwwwwww" localSheetId="55" hidden="1">{"Tab1",#N/A,FALSE,"P";"Tab2",#N/A,FALSE,"P"}</definedName>
    <definedName name="wwwwwwww" localSheetId="56" hidden="1">{"Tab1",#N/A,FALSE,"P";"Tab2",#N/A,FALSE,"P"}</definedName>
    <definedName name="wwwwwwww" localSheetId="69" hidden="1">{"Tab1",#N/A,FALSE,"P";"Tab2",#N/A,FALSE,"P"}</definedName>
    <definedName name="wwwwwwww" localSheetId="70" hidden="1">{"Tab1",#N/A,FALSE,"P";"Tab2",#N/A,FALSE,"P"}</definedName>
    <definedName name="wwwwwwww" localSheetId="19" hidden="1">{"Tab1",#N/A,FALSE,"P";"Tab2",#N/A,FALSE,"P"}</definedName>
    <definedName name="wwwwwwww" localSheetId="22" hidden="1">{"Tab1",#N/A,FALSE,"P";"Tab2",#N/A,FALSE,"P"}</definedName>
    <definedName name="wwwwwwww" localSheetId="24" hidden="1">{"Tab1",#N/A,FALSE,"P";"Tab2",#N/A,FALSE,"P"}</definedName>
    <definedName name="wwwwwwww" localSheetId="26" hidden="1">{"Tab1",#N/A,FALSE,"P";"Tab2",#N/A,FALSE,"P"}</definedName>
    <definedName name="wwwwwwww" localSheetId="27" hidden="1">{"Tab1",#N/A,FALSE,"P";"Tab2",#N/A,FALSE,"P"}</definedName>
    <definedName name="wwwwwwww" localSheetId="0" hidden="1">{"Tab1",#N/A,FALSE,"P";"Tab2",#N/A,FALSE,"P"}</definedName>
    <definedName name="wwwwwwww" hidden="1">{"Tab1",#N/A,FALSE,"P";"Tab2",#N/A,FALSE,"P"}</definedName>
    <definedName name="X" localSheetId="16">#REF!</definedName>
    <definedName name="X" localSheetId="25">#REF!</definedName>
    <definedName name="X" localSheetId="41">#REF!</definedName>
    <definedName name="X" localSheetId="46">#REF!</definedName>
    <definedName name="X" localSheetId="35">#REF!</definedName>
    <definedName name="X" localSheetId="29">#REF!</definedName>
    <definedName name="X" localSheetId="33">#REF!</definedName>
    <definedName name="X" localSheetId="34">#REF!</definedName>
    <definedName name="X" localSheetId="39">#REF!</definedName>
    <definedName name="X" localSheetId="55">#REF!</definedName>
    <definedName name="X" localSheetId="69">#REF!</definedName>
    <definedName name="X" localSheetId="19">#REF!</definedName>
    <definedName name="X" localSheetId="26">#REF!</definedName>
    <definedName name="X" localSheetId="0">#REF!</definedName>
    <definedName name="X">#REF!</definedName>
    <definedName name="X_Rate" localSheetId="16">#REF!</definedName>
    <definedName name="X_Rate" localSheetId="41">#REF!</definedName>
    <definedName name="X_Rate" localSheetId="46">#REF!</definedName>
    <definedName name="X_Rate" localSheetId="35">#REF!</definedName>
    <definedName name="X_Rate" localSheetId="34">#REF!</definedName>
    <definedName name="X_Rate" localSheetId="39">#REF!</definedName>
    <definedName name="X_Rate" localSheetId="19">#REF!</definedName>
    <definedName name="X_Rate" localSheetId="26">#REF!</definedName>
    <definedName name="X_Rate" localSheetId="0">#REF!</definedName>
    <definedName name="X_Rate">#REF!</definedName>
    <definedName name="xa" localSheetId="16">'[133]PIB EN CORR'!#REF!</definedName>
    <definedName name="xa" localSheetId="35">'[133]PIB EN CORR'!#REF!</definedName>
    <definedName name="xa" localSheetId="36">#REF!</definedName>
    <definedName name="xa" localSheetId="56">'[209]PIB EN CORR'!#REF!</definedName>
    <definedName name="xa" localSheetId="70">#REF!</definedName>
    <definedName name="xa" localSheetId="26">'[133]PIB EN CORR'!#REF!</definedName>
    <definedName name="xa">'[133]PIB EN CORR'!#REF!</definedName>
    <definedName name="xaa" localSheetId="36">#REF!</definedName>
    <definedName name="xaa" localSheetId="70">#REF!</definedName>
    <definedName name="xaa">'[210]PIB EN CORR'!$AV$5:$AV$77</definedName>
    <definedName name="XandRev" localSheetId="36">#REF!</definedName>
    <definedName name="XandRev" localSheetId="70">#REF!</definedName>
    <definedName name="XandRev">'[153]tab 3'!$F$63:$Z$65</definedName>
    <definedName name="Xaxis" localSheetId="16">#REF!</definedName>
    <definedName name="Xaxis" localSheetId="25">#REF!</definedName>
    <definedName name="Xaxis" localSheetId="41">#REF!</definedName>
    <definedName name="Xaxis" localSheetId="46">#REF!</definedName>
    <definedName name="Xaxis" localSheetId="35">#REF!</definedName>
    <definedName name="Xaxis" localSheetId="29">#REF!</definedName>
    <definedName name="Xaxis" localSheetId="34">#REF!</definedName>
    <definedName name="Xaxis" localSheetId="39">#REF!</definedName>
    <definedName name="Xaxis" localSheetId="50">#REF!</definedName>
    <definedName name="Xaxis" localSheetId="51">#REF!</definedName>
    <definedName name="Xaxis" localSheetId="55">#REF!</definedName>
    <definedName name="Xaxis" localSheetId="56">#REF!</definedName>
    <definedName name="Xaxis" localSheetId="69">#REF!</definedName>
    <definedName name="Xaxis" localSheetId="19">#REF!</definedName>
    <definedName name="Xaxis" localSheetId="26">#REF!</definedName>
    <definedName name="Xaxis" localSheetId="0">#REF!</definedName>
    <definedName name="Xaxis">#REF!</definedName>
    <definedName name="XBANANO" localSheetId="16">#REF!</definedName>
    <definedName name="XBANANO" localSheetId="41">#REF!</definedName>
    <definedName name="XBANANO" localSheetId="46">#REF!</definedName>
    <definedName name="XBANANO" localSheetId="35">#REF!</definedName>
    <definedName name="XBANANO" localSheetId="29">#REF!</definedName>
    <definedName name="XBANANO" localSheetId="34">#REF!</definedName>
    <definedName name="XBANANO" localSheetId="39">#REF!</definedName>
    <definedName name="XBANANO" localSheetId="56">#REF!</definedName>
    <definedName name="XBANANO" localSheetId="19">#REF!</definedName>
    <definedName name="XBANANO" localSheetId="26">#REF!</definedName>
    <definedName name="XBANANO" localSheetId="0">#REF!</definedName>
    <definedName name="XBANANO">#REF!</definedName>
    <definedName name="xbb" localSheetId="16">'[133]PIB EN CORR'!#REF!</definedName>
    <definedName name="xbb" localSheetId="35">'[133]PIB EN CORR'!#REF!</definedName>
    <definedName name="xbb" localSheetId="36">#REF!</definedName>
    <definedName name="xbb" localSheetId="56">'[209]PIB EN CORR'!#REF!</definedName>
    <definedName name="xbb" localSheetId="70">#REF!</definedName>
    <definedName name="xbb" localSheetId="26">'[133]PIB EN CORR'!#REF!</definedName>
    <definedName name="xbb">'[133]PIB EN CORR'!#REF!</definedName>
    <definedName name="XBS" localSheetId="36">#REF!</definedName>
    <definedName name="XBS" localSheetId="70">#REF!</definedName>
    <definedName name="XBS">[109]SREAL!A$41</definedName>
    <definedName name="xc" localSheetId="36">#REF!</definedName>
    <definedName name="xc" localSheetId="70">#REF!</definedName>
    <definedName name="xc">'[111]graf 1'!$A$3:$C$28</definedName>
    <definedName name="XCAFE" localSheetId="16">#REF!</definedName>
    <definedName name="XCAFE" localSheetId="25">#REF!</definedName>
    <definedName name="XCAFE" localSheetId="41">#REF!</definedName>
    <definedName name="XCAFE" localSheetId="46">#REF!</definedName>
    <definedName name="XCAFE" localSheetId="35">#REF!</definedName>
    <definedName name="XCAFE" localSheetId="29">#REF!</definedName>
    <definedName name="XCAFE" localSheetId="34">#REF!</definedName>
    <definedName name="XCAFE" localSheetId="39">#REF!</definedName>
    <definedName name="XCAFE" localSheetId="55">#REF!</definedName>
    <definedName name="XCAFE" localSheetId="56">#REF!</definedName>
    <definedName name="XCAFE" localSheetId="69">#REF!</definedName>
    <definedName name="XCAFE" localSheetId="19">#REF!</definedName>
    <definedName name="XCAFE" localSheetId="26">#REF!</definedName>
    <definedName name="XCAFE" localSheetId="0">#REF!</definedName>
    <definedName name="XCAFE">#REF!</definedName>
    <definedName name="xdr" localSheetId="16">#REF!</definedName>
    <definedName name="xdr" localSheetId="41">#REF!</definedName>
    <definedName name="xdr" localSheetId="46">#REF!</definedName>
    <definedName name="xdr" localSheetId="35">#REF!</definedName>
    <definedName name="xdr" localSheetId="34">#REF!</definedName>
    <definedName name="xdr" localSheetId="39">#REF!</definedName>
    <definedName name="xdr" localSheetId="19">#REF!</definedName>
    <definedName name="xdr" localSheetId="26">#REF!</definedName>
    <definedName name="xdr" localSheetId="0">#REF!</definedName>
    <definedName name="xdr">#REF!</definedName>
    <definedName name="XGS" localSheetId="15">#REF!</definedName>
    <definedName name="XGS" localSheetId="16">#REF!</definedName>
    <definedName name="XGS" localSheetId="41">#REF!</definedName>
    <definedName name="XGS" localSheetId="46">#REF!</definedName>
    <definedName name="XGS" localSheetId="35">#REF!</definedName>
    <definedName name="XGS" localSheetId="29">#REF!</definedName>
    <definedName name="XGS" localSheetId="34">#REF!</definedName>
    <definedName name="XGS" localSheetId="39">#REF!</definedName>
    <definedName name="XGS" localSheetId="56">#REF!</definedName>
    <definedName name="XGS" localSheetId="19">#REF!</definedName>
    <definedName name="XGS" localSheetId="26">#REF!</definedName>
    <definedName name="XGS" localSheetId="0">#REF!</definedName>
    <definedName name="XGS">#REF!</definedName>
    <definedName name="XMENSUALES" localSheetId="16">#REF!</definedName>
    <definedName name="XMENSUALES" localSheetId="41">#REF!</definedName>
    <definedName name="XMENSUALES" localSheetId="46">#REF!</definedName>
    <definedName name="XMENSUALES" localSheetId="35">#REF!</definedName>
    <definedName name="XMENSUALES" localSheetId="29">#REF!</definedName>
    <definedName name="XMENSUALES" localSheetId="34">#REF!</definedName>
    <definedName name="XMENSUALES" localSheetId="39">#REF!</definedName>
    <definedName name="XMENSUALES" localSheetId="56">#REF!</definedName>
    <definedName name="XMENSUALES" localSheetId="19">#REF!</definedName>
    <definedName name="XMENSUALES" localSheetId="26">#REF!</definedName>
    <definedName name="XMENSUALES" localSheetId="0">#REF!</definedName>
    <definedName name="XMENSUALES">#REF!</definedName>
    <definedName name="XOF" localSheetId="16">#REF!</definedName>
    <definedName name="XOF" localSheetId="41">#REF!</definedName>
    <definedName name="XOF" localSheetId="46">#REF!</definedName>
    <definedName name="XOF" localSheetId="35">#REF!</definedName>
    <definedName name="XOF" localSheetId="34">#REF!</definedName>
    <definedName name="XOF" localSheetId="39">#REF!</definedName>
    <definedName name="XOF" localSheetId="19">#REF!</definedName>
    <definedName name="XOF" localSheetId="26">#REF!</definedName>
    <definedName name="XOF" localSheetId="0">#REF!</definedName>
    <definedName name="XOF">#REF!</definedName>
    <definedName name="xr" localSheetId="16">#REF!</definedName>
    <definedName name="xr" localSheetId="41">#REF!</definedName>
    <definedName name="xr" localSheetId="46">#REF!</definedName>
    <definedName name="xr" localSheetId="35">#REF!</definedName>
    <definedName name="xr" localSheetId="34">#REF!</definedName>
    <definedName name="xr" localSheetId="39">#REF!</definedName>
    <definedName name="xr" localSheetId="19">#REF!</definedName>
    <definedName name="xr" localSheetId="26">#REF!</definedName>
    <definedName name="xr" localSheetId="0">#REF!</definedName>
    <definedName name="xr">#REF!</definedName>
    <definedName name="xx" localSheetId="15" hidden="1">{"Riqfin97",#N/A,FALSE,"Tran";"Riqfinpro",#N/A,FALSE,"Tran"}</definedName>
    <definedName name="xx" localSheetId="16" hidden="1">{"Riqfin97",#N/A,FALSE,"Tran";"Riqfinpro",#N/A,FALSE,"Tran"}</definedName>
    <definedName name="xx" localSheetId="23" hidden="1">{"Riqfin97",#N/A,FALSE,"Tran";"Riqfinpro",#N/A,FALSE,"Tran"}</definedName>
    <definedName name="xx" localSheetId="25" hidden="1">{"Riqfin97",#N/A,FALSE,"Tran";"Riqfinpro",#N/A,FALSE,"Tran"}</definedName>
    <definedName name="xx" localSheetId="41" hidden="1">{"Riqfin97",#N/A,FALSE,"Tran";"Riqfinpro",#N/A,FALSE,"Tran"}</definedName>
    <definedName name="xx" localSheetId="46" hidden="1">{"Riqfin97",#N/A,FALSE,"Tran";"Riqfinpro",#N/A,FALSE,"Tran"}</definedName>
    <definedName name="xx" localSheetId="7" hidden="1">{"Riqfin97",#N/A,FALSE,"Tran";"Riqfinpro",#N/A,FALSE,"Tran"}</definedName>
    <definedName name="xx" localSheetId="8" hidden="1">{"Riqfin97",#N/A,FALSE,"Tran";"Riqfinpro",#N/A,FALSE,"Tran"}</definedName>
    <definedName name="xx" localSheetId="35" hidden="1">{"Riqfin97",#N/A,FALSE,"Tran";"Riqfinpro",#N/A,FALSE,"Tran"}</definedName>
    <definedName name="xx" localSheetId="2" hidden="1">{"Riqfin97",#N/A,FALSE,"Tran";"Riqfinpro",#N/A,FALSE,"Tran"}</definedName>
    <definedName name="xx" localSheetId="28" hidden="1">{"Riqfin97",#N/A,FALSE,"Tran";"Riqfinpro",#N/A,FALSE,"Tran"}</definedName>
    <definedName name="xx" localSheetId="29" hidden="1">{"Riqfin97",#N/A,FALSE,"Tran";"Riqfinpro",#N/A,FALSE,"Tran"}</definedName>
    <definedName name="xx" localSheetId="30" hidden="1">{"Riqfin97",#N/A,FALSE,"Tran";"Riqfinpro",#N/A,FALSE,"Tran"}</definedName>
    <definedName name="xx" localSheetId="31" hidden="1">{"Riqfin97",#N/A,FALSE,"Tran";"Riqfinpro",#N/A,FALSE,"Tran"}</definedName>
    <definedName name="xx" localSheetId="32" hidden="1">{"Riqfin97",#N/A,FALSE,"Tran";"Riqfinpro",#N/A,FALSE,"Tran"}</definedName>
    <definedName name="xx" localSheetId="33" hidden="1">{"Riqfin97",#N/A,FALSE,"Tran";"Riqfinpro",#N/A,FALSE,"Tran"}</definedName>
    <definedName name="xx" localSheetId="34" hidden="1">{"Riqfin97",#N/A,FALSE,"Tran";"Riqfinpro",#N/A,FALSE,"Tran"}</definedName>
    <definedName name="xx" localSheetId="36" hidden="1">{"Riqfin97",#N/A,FALSE,"Tran";"Riqfinpro",#N/A,FALSE,"Tran"}</definedName>
    <definedName name="xx" localSheetId="39" hidden="1">{"Riqfin97",#N/A,FALSE,"Tran";"Riqfinpro",#N/A,FALSE,"Tran"}</definedName>
    <definedName name="xx" localSheetId="50" hidden="1">{"Riqfin97",#N/A,FALSE,"Tran";"Riqfinpro",#N/A,FALSE,"Tran"}</definedName>
    <definedName name="xx" localSheetId="51" hidden="1">{"Riqfin97",#N/A,FALSE,"Tran";"Riqfinpro",#N/A,FALSE,"Tran"}</definedName>
    <definedName name="xx" localSheetId="52" hidden="1">{"Riqfin97",#N/A,FALSE,"Tran";"Riqfinpro",#N/A,FALSE,"Tran"}</definedName>
    <definedName name="xx" localSheetId="53" hidden="1">{"Riqfin97",#N/A,FALSE,"Tran";"Riqfinpro",#N/A,FALSE,"Tran"}</definedName>
    <definedName name="xx" localSheetId="54" hidden="1">{"Riqfin97",#N/A,FALSE,"Tran";"Riqfinpro",#N/A,FALSE,"Tran"}</definedName>
    <definedName name="xx" localSheetId="55" hidden="1">{"Riqfin97",#N/A,FALSE,"Tran";"Riqfinpro",#N/A,FALSE,"Tran"}</definedName>
    <definedName name="xx" localSheetId="56" hidden="1">{"Riqfin97",#N/A,FALSE,"Tran";"Riqfinpro",#N/A,FALSE,"Tran"}</definedName>
    <definedName name="xx" localSheetId="69" hidden="1">{"Riqfin97",#N/A,FALSE,"Tran";"Riqfinpro",#N/A,FALSE,"Tran"}</definedName>
    <definedName name="xx" localSheetId="70" hidden="1">{"Riqfin97",#N/A,FALSE,"Tran";"Riqfinpro",#N/A,FALSE,"Tran"}</definedName>
    <definedName name="xx" localSheetId="19" hidden="1">{"Riqfin97",#N/A,FALSE,"Tran";"Riqfinpro",#N/A,FALSE,"Tran"}</definedName>
    <definedName name="xx" localSheetId="22" hidden="1">{"Riqfin97",#N/A,FALSE,"Tran";"Riqfinpro",#N/A,FALSE,"Tran"}</definedName>
    <definedName name="xx" localSheetId="24" hidden="1">{"Riqfin97",#N/A,FALSE,"Tran";"Riqfinpro",#N/A,FALSE,"Tran"}</definedName>
    <definedName name="xx" localSheetId="26" hidden="1">{"Riqfin97",#N/A,FALSE,"Tran";"Riqfinpro",#N/A,FALSE,"Tran"}</definedName>
    <definedName name="xx" localSheetId="27" hidden="1">{"Riqfin97",#N/A,FALSE,"Tran";"Riqfinpro",#N/A,FALSE,"Tran"}</definedName>
    <definedName name="xx" localSheetId="0" hidden="1">{"Riqfin97",#N/A,FALSE,"Tran";"Riqfinpro",#N/A,FALSE,"Tran"}</definedName>
    <definedName name="xx" hidden="1">{"Riqfin97",#N/A,FALSE,"Tran";"Riqfinpro",#N/A,FALSE,"Tran"}</definedName>
    <definedName name="xxWRS_1" localSheetId="15">'[9]shared data'!$A$1:$A$77</definedName>
    <definedName name="xxWRS_1" localSheetId="36">#REF!</definedName>
    <definedName name="xxWRS_1" localSheetId="55">#REF!</definedName>
    <definedName name="xxWRS_1" localSheetId="70">#REF!</definedName>
    <definedName name="xxWRS_1">'[59]shared data'!$A$1:$A$77</definedName>
    <definedName name="xxWRS_11" localSheetId="16">#REF!</definedName>
    <definedName name="xxWRS_11" localSheetId="25">#REF!</definedName>
    <definedName name="xxWRS_11" localSheetId="41">#REF!</definedName>
    <definedName name="xxWRS_11" localSheetId="46">#REF!</definedName>
    <definedName name="xxWRS_11" localSheetId="35">#REF!</definedName>
    <definedName name="xxWRS_11" localSheetId="34">#REF!</definedName>
    <definedName name="xxWRS_11" localSheetId="39">#REF!</definedName>
    <definedName name="xxWRS_11" localSheetId="56">#REF!</definedName>
    <definedName name="xxWRS_11" localSheetId="69">#REF!</definedName>
    <definedName name="xxWRS_11" localSheetId="19">#REF!</definedName>
    <definedName name="xxWRS_11" localSheetId="26">#REF!</definedName>
    <definedName name="xxWRS_11" localSheetId="0">#REF!</definedName>
    <definedName name="xxWRS_11">#REF!</definedName>
    <definedName name="xxWRS_19" localSheetId="16">#REF!</definedName>
    <definedName name="xxWRS_19" localSheetId="41">#REF!</definedName>
    <definedName name="xxWRS_19" localSheetId="46">#REF!</definedName>
    <definedName name="xxWRS_19" localSheetId="35">#REF!</definedName>
    <definedName name="xxWRS_19" localSheetId="34">#REF!</definedName>
    <definedName name="xxWRS_19" localSheetId="39">#REF!</definedName>
    <definedName name="xxWRS_19" localSheetId="56">#REF!</definedName>
    <definedName name="xxWRS_19" localSheetId="19">#REF!</definedName>
    <definedName name="xxWRS_19" localSheetId="26">#REF!</definedName>
    <definedName name="xxWRS_19" localSheetId="0">#REF!</definedName>
    <definedName name="xxWRS_19">#REF!</definedName>
    <definedName name="xxWRS_2" localSheetId="15">#REF!</definedName>
    <definedName name="xxWRS_2" localSheetId="16">#REF!</definedName>
    <definedName name="xxWRS_2" localSheetId="41">#REF!</definedName>
    <definedName name="xxWRS_2" localSheetId="46">#REF!</definedName>
    <definedName name="xxWRS_2" localSheetId="35">#REF!</definedName>
    <definedName name="xxWRS_2" localSheetId="29">#REF!</definedName>
    <definedName name="xxWRS_2" localSheetId="33">#REF!</definedName>
    <definedName name="xxWRS_2" localSheetId="34">#REF!</definedName>
    <definedName name="xxWRS_2" localSheetId="39">#REF!</definedName>
    <definedName name="xxWRS_2" localSheetId="55">#REF!</definedName>
    <definedName name="xxWRS_2" localSheetId="56">#REF!</definedName>
    <definedName name="xxWRS_2" localSheetId="19">#REF!</definedName>
    <definedName name="xxWRS_2" localSheetId="26">#REF!</definedName>
    <definedName name="xxWRS_2" localSheetId="0">#REF!</definedName>
    <definedName name="xxWRS_2">#REF!</definedName>
    <definedName name="xxWRS_20" localSheetId="16">#REF!</definedName>
    <definedName name="xxWRS_20" localSheetId="41">#REF!</definedName>
    <definedName name="xxWRS_20" localSheetId="46">#REF!</definedName>
    <definedName name="xxWRS_20" localSheetId="35">#REF!</definedName>
    <definedName name="xxWRS_20" localSheetId="34">#REF!</definedName>
    <definedName name="xxWRS_20" localSheetId="39">#REF!</definedName>
    <definedName name="xxWRS_20" localSheetId="19">#REF!</definedName>
    <definedName name="xxWRS_20" localSheetId="26">#REF!</definedName>
    <definedName name="xxWRS_20" localSheetId="0">#REF!</definedName>
    <definedName name="xxWRS_20">#REF!</definedName>
    <definedName name="xxWRS_3" localSheetId="16">#REF!</definedName>
    <definedName name="xxWRS_3" localSheetId="41">#REF!</definedName>
    <definedName name="xxWRS_3" localSheetId="46">#REF!</definedName>
    <definedName name="xxWRS_3" localSheetId="35">#REF!</definedName>
    <definedName name="xxWRS_3" localSheetId="29">#REF!</definedName>
    <definedName name="xxWRS_3" localSheetId="34">#REF!</definedName>
    <definedName name="xxWRS_3" localSheetId="39">#REF!</definedName>
    <definedName name="xxWRS_3" localSheetId="55">#REF!</definedName>
    <definedName name="xxWRS_3" localSheetId="56">#REF!</definedName>
    <definedName name="xxWRS_3" localSheetId="19">#REF!</definedName>
    <definedName name="xxWRS_3" localSheetId="26">#REF!</definedName>
    <definedName name="xxWRS_3" localSheetId="0">#REF!</definedName>
    <definedName name="xxWRS_3">#REF!</definedName>
    <definedName name="xxWRS_4" localSheetId="36">#REF!</definedName>
    <definedName name="xxWRS_4" localSheetId="55">#REF!</definedName>
    <definedName name="xxWRS_4" localSheetId="70">#REF!</definedName>
    <definedName name="xxWRS_4">[130]Q5!$A$1:$A$104</definedName>
    <definedName name="xxWRS_5" localSheetId="36">#REF!</definedName>
    <definedName name="xxWRS_5" localSheetId="55">#REF!</definedName>
    <definedName name="xxWRS_5" localSheetId="70">#REF!</definedName>
    <definedName name="xxWRS_5">[130]Q6!$A$1:$A$160</definedName>
    <definedName name="xxWRS_6" localSheetId="15">#REF!</definedName>
    <definedName name="xxWRS_6" localSheetId="36">#REF!</definedName>
    <definedName name="xxWRS_6" localSheetId="55">#REF!</definedName>
    <definedName name="xxWRS_6" localSheetId="70">#REF!</definedName>
    <definedName name="xxWRS_6">[130]Q7!$A$1:$A$59</definedName>
    <definedName name="xxWRS_7" localSheetId="15">#REF!</definedName>
    <definedName name="xxWRS_7" localSheetId="36">#REF!</definedName>
    <definedName name="xxWRS_7" localSheetId="55">#REF!</definedName>
    <definedName name="xxWRS_7" localSheetId="70">#REF!</definedName>
    <definedName name="xxWRS_7">[130]Q5!$A$1:$A$109</definedName>
    <definedName name="xxWRS_8" localSheetId="36">#REF!</definedName>
    <definedName name="xxWRS_8" localSheetId="55">#REF!</definedName>
    <definedName name="xxWRS_8" localSheetId="70">#REF!</definedName>
    <definedName name="xxWRS_8">[130]Q6!$A$1:$A$162</definedName>
    <definedName name="xxWRS_9" localSheetId="36">#REF!</definedName>
    <definedName name="xxWRS_9" localSheetId="55">#REF!</definedName>
    <definedName name="xxWRS_9" localSheetId="70">#REF!</definedName>
    <definedName name="xxWRS_9">[130]Q7!$A$1:$A$61</definedName>
    <definedName name="xxx" localSheetId="36">#REF!</definedName>
    <definedName name="xxx" localSheetId="55">#REF!</definedName>
    <definedName name="xxx" localSheetId="70">#REF!</definedName>
    <definedName name="xxx">[146]GDP_WEO!$A$3:$AB$188</definedName>
    <definedName name="XXX1" localSheetId="16">#REF!</definedName>
    <definedName name="XXX1" localSheetId="25">#REF!</definedName>
    <definedName name="XXX1" localSheetId="41">#REF!</definedName>
    <definedName name="XXX1" localSheetId="46">#REF!</definedName>
    <definedName name="XXX1" localSheetId="35">#REF!</definedName>
    <definedName name="XXX1" localSheetId="29">#REF!</definedName>
    <definedName name="XXX1" localSheetId="33">#REF!</definedName>
    <definedName name="XXX1" localSheetId="34">#REF!</definedName>
    <definedName name="XXX1" localSheetId="39">#REF!</definedName>
    <definedName name="XXX1" localSheetId="55">#REF!</definedName>
    <definedName name="XXX1" localSheetId="56">#REF!</definedName>
    <definedName name="XXX1" localSheetId="69">#REF!</definedName>
    <definedName name="XXX1" localSheetId="19">#REF!</definedName>
    <definedName name="XXX1" localSheetId="26">#REF!</definedName>
    <definedName name="XXX1" localSheetId="0">#REF!</definedName>
    <definedName name="XXX1">#REF!</definedName>
    <definedName name="xxxx" localSheetId="15" hidden="1">{"Riqfin97",#N/A,FALSE,"Tran";"Riqfinpro",#N/A,FALSE,"Tran"}</definedName>
    <definedName name="xxxx" localSheetId="16" hidden="1">{"Riqfin97",#N/A,FALSE,"Tran";"Riqfinpro",#N/A,FALSE,"Tran"}</definedName>
    <definedName name="xxxx" localSheetId="23" hidden="1">{"Riqfin97",#N/A,FALSE,"Tran";"Riqfinpro",#N/A,FALSE,"Tran"}</definedName>
    <definedName name="xxxx" localSheetId="25" hidden="1">{"Riqfin97",#N/A,FALSE,"Tran";"Riqfinpro",#N/A,FALSE,"Tran"}</definedName>
    <definedName name="xxxx" localSheetId="41" hidden="1">{"Riqfin97",#N/A,FALSE,"Tran";"Riqfinpro",#N/A,FALSE,"Tran"}</definedName>
    <definedName name="xxxx" localSheetId="46" hidden="1">{"Riqfin97",#N/A,FALSE,"Tran";"Riqfinpro",#N/A,FALSE,"Tran"}</definedName>
    <definedName name="xxxx" localSheetId="7" hidden="1">{"Riqfin97",#N/A,FALSE,"Tran";"Riqfinpro",#N/A,FALSE,"Tran"}</definedName>
    <definedName name="xxxx" localSheetId="8" hidden="1">{"Riqfin97",#N/A,FALSE,"Tran";"Riqfinpro",#N/A,FALSE,"Tran"}</definedName>
    <definedName name="xxxx" localSheetId="35" hidden="1">{"Riqfin97",#N/A,FALSE,"Tran";"Riqfinpro",#N/A,FALSE,"Tran"}</definedName>
    <definedName name="xxxx" localSheetId="2"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0" hidden="1">{"Riqfin97",#N/A,FALSE,"Tran";"Riqfinpro",#N/A,FALSE,"Tran"}</definedName>
    <definedName name="xxxx" localSheetId="31" hidden="1">{"Riqfin97",#N/A,FALSE,"Tran";"Riqfinpro",#N/A,FALSE,"Tran"}</definedName>
    <definedName name="xxxx" localSheetId="32" hidden="1">{"Riqfin97",#N/A,FALSE,"Tran";"Riqfinpro",#N/A,FALSE,"Tran"}</definedName>
    <definedName name="xxxx" localSheetId="33" hidden="1">{"Riqfin97",#N/A,FALSE,"Tran";"Riqfinpro",#N/A,FALSE,"Tran"}</definedName>
    <definedName name="xxxx" localSheetId="34" hidden="1">{"Riqfin97",#N/A,FALSE,"Tran";"Riqfinpro",#N/A,FALSE,"Tran"}</definedName>
    <definedName name="xxxx" localSheetId="36" hidden="1">{"Riqfin97",#N/A,FALSE,"Tran";"Riqfinpro",#N/A,FALSE,"Tran"}</definedName>
    <definedName name="xxxx" localSheetId="39" hidden="1">{"Riqfin97",#N/A,FALSE,"Tran";"Riqfinpro",#N/A,FALSE,"Tran"}</definedName>
    <definedName name="xxxx" localSheetId="50" hidden="1">{"Riqfin97",#N/A,FALSE,"Tran";"Riqfinpro",#N/A,FALSE,"Tran"}</definedName>
    <definedName name="xxxx" localSheetId="51"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4" hidden="1">{"Riqfin97",#N/A,FALSE,"Tran";"Riqfinpro",#N/A,FALSE,"Tran"}</definedName>
    <definedName name="xxxx" localSheetId="55" hidden="1">{"Riqfin97",#N/A,FALSE,"Tran";"Riqfinpro",#N/A,FALSE,"Tran"}</definedName>
    <definedName name="xxxx" localSheetId="56" hidden="1">{"Riqfin97",#N/A,FALSE,"Tran";"Riqfinpro",#N/A,FALSE,"Tran"}</definedName>
    <definedName name="xxxx" localSheetId="69" hidden="1">{"Riqfin97",#N/A,FALSE,"Tran";"Riqfinpro",#N/A,FALSE,"Tran"}</definedName>
    <definedName name="xxxx" localSheetId="70" hidden="1">{"Riqfin97",#N/A,FALSE,"Tran";"Riqfinpro",#N/A,FALSE,"Tran"}</definedName>
    <definedName name="xxxx" localSheetId="19" hidden="1">{"Riqfin97",#N/A,FALSE,"Tran";"Riqfinpro",#N/A,FALSE,"Tran"}</definedName>
    <definedName name="xxxx" localSheetId="22" hidden="1">{"Riqfin97",#N/A,FALSE,"Tran";"Riqfinpro",#N/A,FALSE,"Tran"}</definedName>
    <definedName name="xxxx" localSheetId="24" hidden="1">{"Riqfin97",#N/A,FALSE,"Tran";"Riqfinpro",#N/A,FALSE,"Tran"}</definedName>
    <definedName name="xxxx" localSheetId="26" hidden="1">{"Riqfin97",#N/A,FALSE,"Tran";"Riqfinpro",#N/A,FALSE,"Tran"}</definedName>
    <definedName name="xxxx" localSheetId="27" hidden="1">{"Riqfin97",#N/A,FALSE,"Tran";"Riqfinpro",#N/A,FALSE,"Tran"}</definedName>
    <definedName name="xxxx" localSheetId="0" hidden="1">{"Riqfin97",#N/A,FALSE,"Tran";"Riqfinpro",#N/A,FALSE,"Tran"}</definedName>
    <definedName name="xxxx" hidden="1">{"Riqfin97",#N/A,FALSE,"Tran";"Riqfinpro",#N/A,FALSE,"Tran"}</definedName>
    <definedName name="xxxxxxxxxxxxxx" localSheetId="15" hidden="1">{"Riqfin97",#N/A,FALSE,"Tran";"Riqfinpro",#N/A,FALSE,"Tran"}</definedName>
    <definedName name="xxxxxxxxxxxxxx" localSheetId="16" hidden="1">{"Riqfin97",#N/A,FALSE,"Tran";"Riqfinpro",#N/A,FALSE,"Tran"}</definedName>
    <definedName name="xxxxxxxxxxxxxx" localSheetId="23" hidden="1">{"Riqfin97",#N/A,FALSE,"Tran";"Riqfinpro",#N/A,FALSE,"Tran"}</definedName>
    <definedName name="xxxxxxxxxxxxxx" localSheetId="25" hidden="1">{"Riqfin97",#N/A,FALSE,"Tran";"Riqfinpro",#N/A,FALSE,"Tran"}</definedName>
    <definedName name="xxxxxxxxxxxxxx" localSheetId="41" hidden="1">{"Riqfin97",#N/A,FALSE,"Tran";"Riqfinpro",#N/A,FALSE,"Tran"}</definedName>
    <definedName name="xxxxxxxxxxxxxx" localSheetId="46" hidden="1">{"Riqfin97",#N/A,FALSE,"Tran";"Riqfinpro",#N/A,FALSE,"Tran"}</definedName>
    <definedName name="xxxxxxxxxxxxxx" localSheetId="7" hidden="1">{"Riqfin97",#N/A,FALSE,"Tran";"Riqfinpro",#N/A,FALSE,"Tran"}</definedName>
    <definedName name="xxxxxxxxxxxxxx" localSheetId="8" hidden="1">{"Riqfin97",#N/A,FALSE,"Tran";"Riqfinpro",#N/A,FALSE,"Tran"}</definedName>
    <definedName name="xxxxxxxxxxxxxx" localSheetId="35" hidden="1">{"Riqfin97",#N/A,FALSE,"Tran";"Riqfinpro",#N/A,FALSE,"Tran"}</definedName>
    <definedName name="xxxxxxxxxxxxxx" localSheetId="2" hidden="1">{"Riqfin97",#N/A,FALSE,"Tran";"Riqfinpro",#N/A,FALSE,"Tran"}</definedName>
    <definedName name="xxxxxxxxxxxxxx" localSheetId="28" hidden="1">{"Riqfin97",#N/A,FALSE,"Tran";"Riqfinpro",#N/A,FALSE,"Tran"}</definedName>
    <definedName name="xxxxxxxxxxxxxx" localSheetId="29" hidden="1">{"Riqfin97",#N/A,FALSE,"Tran";"Riqfinpro",#N/A,FALSE,"Tran"}</definedName>
    <definedName name="xxxxxxxxxxxxxx" localSheetId="30" hidden="1">{"Riqfin97",#N/A,FALSE,"Tran";"Riqfinpro",#N/A,FALSE,"Tran"}</definedName>
    <definedName name="xxxxxxxxxxxxxx" localSheetId="31" hidden="1">{"Riqfin97",#N/A,FALSE,"Tran";"Riqfinpro",#N/A,FALSE,"Tran"}</definedName>
    <definedName name="xxxxxxxxxxxxxx" localSheetId="32" hidden="1">{"Riqfin97",#N/A,FALSE,"Tran";"Riqfinpro",#N/A,FALSE,"Tran"}</definedName>
    <definedName name="xxxxxxxxxxxxxx" localSheetId="33" hidden="1">{"Riqfin97",#N/A,FALSE,"Tran";"Riqfinpro",#N/A,FALSE,"Tran"}</definedName>
    <definedName name="xxxxxxxxxxxxxx" localSheetId="34" hidden="1">{"Riqfin97",#N/A,FALSE,"Tran";"Riqfinpro",#N/A,FALSE,"Tran"}</definedName>
    <definedName name="xxxxxxxxxxxxxx" localSheetId="36" hidden="1">{"Riqfin97",#N/A,FALSE,"Tran";"Riqfinpro",#N/A,FALSE,"Tran"}</definedName>
    <definedName name="xxxxxxxxxxxxxx" localSheetId="39" hidden="1">{"Riqfin97",#N/A,FALSE,"Tran";"Riqfinpro",#N/A,FALSE,"Tran"}</definedName>
    <definedName name="xxxxxxxxxxxxxx" localSheetId="50" hidden="1">{"Riqfin97",#N/A,FALSE,"Tran";"Riqfinpro",#N/A,FALSE,"Tran"}</definedName>
    <definedName name="xxxxxxxxxxxxxx" localSheetId="51" hidden="1">{"Riqfin97",#N/A,FALSE,"Tran";"Riqfinpro",#N/A,FALSE,"Tran"}</definedName>
    <definedName name="xxxxxxxxxxxxxx" localSheetId="52" hidden="1">{"Riqfin97",#N/A,FALSE,"Tran";"Riqfinpro",#N/A,FALSE,"Tran"}</definedName>
    <definedName name="xxxxxxxxxxxxxx" localSheetId="53" hidden="1">{"Riqfin97",#N/A,FALSE,"Tran";"Riqfinpro",#N/A,FALSE,"Tran"}</definedName>
    <definedName name="xxxxxxxxxxxxxx" localSheetId="54" hidden="1">{"Riqfin97",#N/A,FALSE,"Tran";"Riqfinpro",#N/A,FALSE,"Tran"}</definedName>
    <definedName name="xxxxxxxxxxxxxx" localSheetId="55" hidden="1">{"Riqfin97",#N/A,FALSE,"Tran";"Riqfinpro",#N/A,FALSE,"Tran"}</definedName>
    <definedName name="xxxxxxxxxxxxxx" localSheetId="56" hidden="1">{"Riqfin97",#N/A,FALSE,"Tran";"Riqfinpro",#N/A,FALSE,"Tran"}</definedName>
    <definedName name="xxxxxxxxxxxxxx" localSheetId="69" hidden="1">{"Riqfin97",#N/A,FALSE,"Tran";"Riqfinpro",#N/A,FALSE,"Tran"}</definedName>
    <definedName name="xxxxxxxxxxxxxx" localSheetId="70" hidden="1">{"Riqfin97",#N/A,FALSE,"Tran";"Riqfinpro",#N/A,FALSE,"Tran"}</definedName>
    <definedName name="xxxxxxxxxxxxxx" localSheetId="19" hidden="1">{"Riqfin97",#N/A,FALSE,"Tran";"Riqfinpro",#N/A,FALSE,"Tran"}</definedName>
    <definedName name="xxxxxxxxxxxxxx" localSheetId="22" hidden="1">{"Riqfin97",#N/A,FALSE,"Tran";"Riqfinpro",#N/A,FALSE,"Tran"}</definedName>
    <definedName name="xxxxxxxxxxxxxx" localSheetId="24" hidden="1">{"Riqfin97",#N/A,FALSE,"Tran";"Riqfinpro",#N/A,FALSE,"Tran"}</definedName>
    <definedName name="xxxxxxxxxxxxxx" localSheetId="26" hidden="1">{"Riqfin97",#N/A,FALSE,"Tran";"Riqfinpro",#N/A,FALSE,"Tran"}</definedName>
    <definedName name="xxxxxxxxxxxxxx" localSheetId="27" hidden="1">{"Riqfin97",#N/A,FALSE,"Tran";"Riqfinpro",#N/A,FALSE,"Tran"}</definedName>
    <definedName name="xxxxxxxxxxxxxx" localSheetId="0" hidden="1">{"Riqfin97",#N/A,FALSE,"Tran";"Riqfinpro",#N/A,FALSE,"Tran"}</definedName>
    <definedName name="xxxxxxxxxxxxxx" hidden="1">{"Riqfin97",#N/A,FALSE,"Tran";"Riqfinpro",#N/A,FALSE,"Tran"}</definedName>
    <definedName name="y" localSheetId="15">[109]SREAL!A$10</definedName>
    <definedName name="y" localSheetId="16" hidden="1">#REF!</definedName>
    <definedName name="y" localSheetId="25" hidden="1">#REF!</definedName>
    <definedName name="y" localSheetId="41" hidden="1">#REF!</definedName>
    <definedName name="y" localSheetId="46" hidden="1">#REF!</definedName>
    <definedName name="y" localSheetId="35" hidden="1">#REF!</definedName>
    <definedName name="y" localSheetId="29" hidden="1">#REF!</definedName>
    <definedName name="y" localSheetId="33" hidden="1">#REF!</definedName>
    <definedName name="y" localSheetId="34" hidden="1">#REF!</definedName>
    <definedName name="y" localSheetId="39" hidden="1">#REF!</definedName>
    <definedName name="y" localSheetId="50" hidden="1">#REF!</definedName>
    <definedName name="y" localSheetId="51" hidden="1">#REF!</definedName>
    <definedName name="y" localSheetId="55" hidden="1">#REF!</definedName>
    <definedName name="y" localSheetId="56" hidden="1">#REF!</definedName>
    <definedName name="y" localSheetId="69" hidden="1">#REF!</definedName>
    <definedName name="y" localSheetId="19" hidden="1">#REF!</definedName>
    <definedName name="y" localSheetId="26" hidden="1">#REF!</definedName>
    <definedName name="y" localSheetId="0" hidden="1">#REF!</definedName>
    <definedName name="y" hidden="1">#REF!</definedName>
    <definedName name="ycirr" localSheetId="16">#REF!</definedName>
    <definedName name="ycirr" localSheetId="41">#REF!</definedName>
    <definedName name="ycirr" localSheetId="46">#REF!</definedName>
    <definedName name="ycirr" localSheetId="35">#REF!</definedName>
    <definedName name="ycirr" localSheetId="29">#REF!</definedName>
    <definedName name="ycirr" localSheetId="34">#REF!</definedName>
    <definedName name="ycirr" localSheetId="39">#REF!</definedName>
    <definedName name="ycirr" localSheetId="55">#REF!</definedName>
    <definedName name="ycirr" localSheetId="56">#REF!</definedName>
    <definedName name="ycirr" localSheetId="19">#REF!</definedName>
    <definedName name="ycirr" localSheetId="26">#REF!</definedName>
    <definedName name="ycirr" localSheetId="0">#REF!</definedName>
    <definedName name="ycirr">#REF!</definedName>
    <definedName name="year" localSheetId="15">#REF!</definedName>
    <definedName name="Year" localSheetId="16">#REF!</definedName>
    <definedName name="Year" localSheetId="41">#REF!</definedName>
    <definedName name="Year" localSheetId="46">#REF!</definedName>
    <definedName name="Year" localSheetId="35">#REF!</definedName>
    <definedName name="Year" localSheetId="29">#REF!</definedName>
    <definedName name="Year" localSheetId="34">#REF!</definedName>
    <definedName name="Year" localSheetId="39">#REF!</definedName>
    <definedName name="Year" localSheetId="56">#REF!</definedName>
    <definedName name="Year" localSheetId="19">#REF!</definedName>
    <definedName name="Year" localSheetId="26">#REF!</definedName>
    <definedName name="Year" localSheetId="0">#REF!</definedName>
    <definedName name="Year">#REF!</definedName>
    <definedName name="Years" localSheetId="15">[90]Q7!$E$6:$AH$6</definedName>
    <definedName name="Years" localSheetId="16">#REF!</definedName>
    <definedName name="Years" localSheetId="41">#REF!</definedName>
    <definedName name="Years" localSheetId="46">#REF!</definedName>
    <definedName name="Years" localSheetId="35">#REF!</definedName>
    <definedName name="Years" localSheetId="29">#REF!</definedName>
    <definedName name="Years" localSheetId="34">#REF!</definedName>
    <definedName name="Years" localSheetId="39">#REF!</definedName>
    <definedName name="Years" localSheetId="55">#REF!</definedName>
    <definedName name="Years" localSheetId="56">#REF!</definedName>
    <definedName name="Years" localSheetId="19">#REF!</definedName>
    <definedName name="Years" localSheetId="26">#REF!</definedName>
    <definedName name="Years" localSheetId="0">#REF!</definedName>
    <definedName name="Years">#REF!</definedName>
    <definedName name="yenr" localSheetId="16">#REF!</definedName>
    <definedName name="yenr" localSheetId="41">#REF!</definedName>
    <definedName name="yenr" localSheetId="46">#REF!</definedName>
    <definedName name="yenr" localSheetId="35">#REF!</definedName>
    <definedName name="yenr" localSheetId="29">#REF!</definedName>
    <definedName name="yenr" localSheetId="34">#REF!</definedName>
    <definedName name="yenr" localSheetId="39">#REF!</definedName>
    <definedName name="yenr" localSheetId="56">#REF!</definedName>
    <definedName name="yenr" localSheetId="19">#REF!</definedName>
    <definedName name="yenr" localSheetId="26">#REF!</definedName>
    <definedName name="yenr" localSheetId="0">#REF!</definedName>
    <definedName name="yenr">#REF!</definedName>
    <definedName name="YRB" localSheetId="36">#REF!</definedName>
    <definedName name="YRB" localSheetId="55">#REF!</definedName>
    <definedName name="YRB" localSheetId="70">#REF!</definedName>
    <definedName name="YRB">'[5]Imp:DSA output'!$B$9:$B$464</definedName>
    <definedName name="YRHIDE" localSheetId="36">#REF!</definedName>
    <definedName name="YRHIDE" localSheetId="55">#REF!</definedName>
    <definedName name="YRHIDE" localSheetId="70">#REF!</definedName>
    <definedName name="YRHIDE">'[5]Imp:DSA output'!$C$9:$G$464</definedName>
    <definedName name="YRPOST" localSheetId="36">#REF!</definedName>
    <definedName name="YRPOST" localSheetId="55">#REF!</definedName>
    <definedName name="YRPOST" localSheetId="70">#REF!</definedName>
    <definedName name="YRPOST">'[5]Imp:DSA output'!$M$9:$IH$9</definedName>
    <definedName name="YRPRE" localSheetId="36">#REF!</definedName>
    <definedName name="YRPRE" localSheetId="55">#REF!</definedName>
    <definedName name="YRPRE" localSheetId="70">#REF!</definedName>
    <definedName name="YRPRE">'[5]Imp:DSA output'!$B$9:$F$464</definedName>
    <definedName name="YRTITLES" localSheetId="36">#REF!</definedName>
    <definedName name="YRTITLES" localSheetId="55">#REF!</definedName>
    <definedName name="YRTITLES" localSheetId="70">#REF!</definedName>
    <definedName name="YRTITLES">'[5]Imp:DSA output'!$A$1</definedName>
    <definedName name="YRX" localSheetId="36">#REF!</definedName>
    <definedName name="YRX" localSheetId="55">#REF!</definedName>
    <definedName name="YRX" localSheetId="70">#REF!</definedName>
    <definedName name="YRX">'[5]Imp:DSA output'!$S$9:$IG$464</definedName>
    <definedName name="ytyry" localSheetId="16" hidden="1">'[82]Fax a enviar'!#REF!</definedName>
    <definedName name="ytyry" localSheetId="25" hidden="1">'[82]Fax a enviar'!#REF!</definedName>
    <definedName name="ytyry" localSheetId="35" hidden="1">'[82]Fax a enviar'!#REF!</definedName>
    <definedName name="ytyry" localSheetId="29" hidden="1">#REF!</definedName>
    <definedName name="ytyry" localSheetId="30" hidden="1">#REF!</definedName>
    <definedName name="ytyry" localSheetId="31" hidden="1">#REF!</definedName>
    <definedName name="ytyry" localSheetId="32" hidden="1">#REF!</definedName>
    <definedName name="ytyry" localSheetId="33" hidden="1">#REF!</definedName>
    <definedName name="ytyry" localSheetId="34" hidden="1">'[82]Fax a enviar'!#REF!</definedName>
    <definedName name="ytyry" localSheetId="36" hidden="1">#REF!</definedName>
    <definedName name="ytyry" localSheetId="39" hidden="1">'[82]Fax a enviar'!#REF!</definedName>
    <definedName name="ytyry" localSheetId="50" hidden="1">#REF!</definedName>
    <definedName name="ytyry" localSheetId="51" hidden="1">#REF!</definedName>
    <definedName name="ytyry" localSheetId="55" hidden="1">#REF!</definedName>
    <definedName name="ytyry" localSheetId="69" hidden="1">'[82]Fax a enviar'!#REF!</definedName>
    <definedName name="ytyry" localSheetId="70" hidden="1">#REF!</definedName>
    <definedName name="ytyry" localSheetId="26" hidden="1">'[82]Fax a enviar'!#REF!</definedName>
    <definedName name="ytyry" hidden="1">'[82]Fax a enviar'!#REF!</definedName>
    <definedName name="ytytryry" localSheetId="16" hidden="1">#REF!</definedName>
    <definedName name="ytytryry" localSheetId="25" hidden="1">#REF!</definedName>
    <definedName name="ytytryry" localSheetId="41" hidden="1">#REF!</definedName>
    <definedName name="ytytryry" localSheetId="46" hidden="1">#REF!</definedName>
    <definedName name="ytytryry" localSheetId="35" hidden="1">#REF!</definedName>
    <definedName name="ytytryry" localSheetId="29" hidden="1">#REF!</definedName>
    <definedName name="ytytryry" localSheetId="33" hidden="1">#REF!</definedName>
    <definedName name="ytytryry" localSheetId="34" hidden="1">#REF!</definedName>
    <definedName name="ytytryry" localSheetId="39" hidden="1">#REF!</definedName>
    <definedName name="ytytryry" localSheetId="50" hidden="1">#REF!</definedName>
    <definedName name="ytytryry" localSheetId="51" hidden="1">#REF!</definedName>
    <definedName name="ytytryry" localSheetId="55" hidden="1">#REF!</definedName>
    <definedName name="ytytryry" localSheetId="56" hidden="1">#REF!</definedName>
    <definedName name="ytytryry" localSheetId="69" hidden="1">#REF!</definedName>
    <definedName name="ytytryry" localSheetId="19" hidden="1">#REF!</definedName>
    <definedName name="ytytryry" localSheetId="26" hidden="1">#REF!</definedName>
    <definedName name="ytytryry" localSheetId="0" hidden="1">#REF!</definedName>
    <definedName name="ytytryry" hidden="1">#REF!</definedName>
    <definedName name="ytyty" localSheetId="16" hidden="1">'[45]Fax a enviar'!#REF!</definedName>
    <definedName name="ytyty" localSheetId="25" hidden="1">'[45]Fax a enviar'!#REF!</definedName>
    <definedName name="ytyty" localSheetId="35" hidden="1">'[45]Fax a enviar'!#REF!</definedName>
    <definedName name="ytyty" localSheetId="29" hidden="1">#REF!</definedName>
    <definedName name="ytyty" localSheetId="33" hidden="1">#REF!</definedName>
    <definedName name="ytyty" localSheetId="36" hidden="1">#REF!</definedName>
    <definedName name="ytyty" localSheetId="55" hidden="1">#REF!</definedName>
    <definedName name="ytyty" localSheetId="69" hidden="1">'[45]Fax a enviar'!#REF!</definedName>
    <definedName name="ytyty" localSheetId="70" hidden="1">#REF!</definedName>
    <definedName name="ytyty" localSheetId="26" hidden="1">'[45]Fax a enviar'!#REF!</definedName>
    <definedName name="ytyty" hidden="1">'[45]Fax a enviar'!#REF!</definedName>
    <definedName name="ytytyt" localSheetId="16" hidden="1">'[45]Fax a enviar'!#REF!</definedName>
    <definedName name="ytytyt" localSheetId="35" hidden="1">'[45]Fax a enviar'!#REF!</definedName>
    <definedName name="ytytyt" localSheetId="29" hidden="1">#REF!</definedName>
    <definedName name="ytytyt" localSheetId="36" hidden="1">#REF!</definedName>
    <definedName name="ytytyt" localSheetId="55" hidden="1">#REF!</definedName>
    <definedName name="ytytyt" localSheetId="70" hidden="1">#REF!</definedName>
    <definedName name="ytytyt" localSheetId="26" hidden="1">'[45]Fax a enviar'!#REF!</definedName>
    <definedName name="ytytyt" hidden="1">'[45]Fax a enviar'!#REF!</definedName>
    <definedName name="yu" localSheetId="15" hidden="1">{"Tab1",#N/A,FALSE,"P";"Tab2",#N/A,FALSE,"P"}</definedName>
    <definedName name="yu" localSheetId="16" hidden="1">{"Tab1",#N/A,FALSE,"P";"Tab2",#N/A,FALSE,"P"}</definedName>
    <definedName name="yu" localSheetId="23" hidden="1">{"Tab1",#N/A,FALSE,"P";"Tab2",#N/A,FALSE,"P"}</definedName>
    <definedName name="yu" localSheetId="25" hidden="1">{"Tab1",#N/A,FALSE,"P";"Tab2",#N/A,FALSE,"P"}</definedName>
    <definedName name="yu" localSheetId="41" hidden="1">{"Tab1",#N/A,FALSE,"P";"Tab2",#N/A,FALSE,"P"}</definedName>
    <definedName name="yu" localSheetId="46" hidden="1">{"Tab1",#N/A,FALSE,"P";"Tab2",#N/A,FALSE,"P"}</definedName>
    <definedName name="yu" localSheetId="7" hidden="1">{"Tab1",#N/A,FALSE,"P";"Tab2",#N/A,FALSE,"P"}</definedName>
    <definedName name="yu" localSheetId="8" hidden="1">{"Tab1",#N/A,FALSE,"P";"Tab2",#N/A,FALSE,"P"}</definedName>
    <definedName name="yu" localSheetId="35" hidden="1">{"Tab1",#N/A,FALSE,"P";"Tab2",#N/A,FALSE,"P"}</definedName>
    <definedName name="yu" localSheetId="2" hidden="1">{"Tab1",#N/A,FALSE,"P";"Tab2",#N/A,FALSE,"P"}</definedName>
    <definedName name="yu" localSheetId="28" hidden="1">{"Tab1",#N/A,FALSE,"P";"Tab2",#N/A,FALSE,"P"}</definedName>
    <definedName name="yu" localSheetId="29" hidden="1">{"Tab1",#N/A,FALSE,"P";"Tab2",#N/A,FALSE,"P"}</definedName>
    <definedName name="yu" localSheetId="30" hidden="1">{"Tab1",#N/A,FALSE,"P";"Tab2",#N/A,FALSE,"P"}</definedName>
    <definedName name="yu" localSheetId="31" hidden="1">{"Tab1",#N/A,FALSE,"P";"Tab2",#N/A,FALSE,"P"}</definedName>
    <definedName name="yu" localSheetId="32" hidden="1">{"Tab1",#N/A,FALSE,"P";"Tab2",#N/A,FALSE,"P"}</definedName>
    <definedName name="yu" localSheetId="33" hidden="1">{"Tab1",#N/A,FALSE,"P";"Tab2",#N/A,FALSE,"P"}</definedName>
    <definedName name="yu" localSheetId="34" hidden="1">{"Tab1",#N/A,FALSE,"P";"Tab2",#N/A,FALSE,"P"}</definedName>
    <definedName name="yu" localSheetId="36" hidden="1">{"Tab1",#N/A,FALSE,"P";"Tab2",#N/A,FALSE,"P"}</definedName>
    <definedName name="yu" localSheetId="39" hidden="1">{"Tab1",#N/A,FALSE,"P";"Tab2",#N/A,FALSE,"P"}</definedName>
    <definedName name="yu" localSheetId="50" hidden="1">{"Tab1",#N/A,FALSE,"P";"Tab2",#N/A,FALSE,"P"}</definedName>
    <definedName name="yu" localSheetId="51" hidden="1">{"Tab1",#N/A,FALSE,"P";"Tab2",#N/A,FALSE,"P"}</definedName>
    <definedName name="yu" localSheetId="52" hidden="1">{"Tab1",#N/A,FALSE,"P";"Tab2",#N/A,FALSE,"P"}</definedName>
    <definedName name="yu" localSheetId="53" hidden="1">{"Tab1",#N/A,FALSE,"P";"Tab2",#N/A,FALSE,"P"}</definedName>
    <definedName name="yu" localSheetId="54" hidden="1">{"Tab1",#N/A,FALSE,"P";"Tab2",#N/A,FALSE,"P"}</definedName>
    <definedName name="yu" localSheetId="55" hidden="1">{"Tab1",#N/A,FALSE,"P";"Tab2",#N/A,FALSE,"P"}</definedName>
    <definedName name="yu" localSheetId="56" hidden="1">{"Tab1",#N/A,FALSE,"P";"Tab2",#N/A,FALSE,"P"}</definedName>
    <definedName name="yu" localSheetId="69" hidden="1">{"Tab1",#N/A,FALSE,"P";"Tab2",#N/A,FALSE,"P"}</definedName>
    <definedName name="yu" localSheetId="70" hidden="1">{"Tab1",#N/A,FALSE,"P";"Tab2",#N/A,FALSE,"P"}</definedName>
    <definedName name="yu" localSheetId="19" hidden="1">{"Tab1",#N/A,FALSE,"P";"Tab2",#N/A,FALSE,"P"}</definedName>
    <definedName name="yu" localSheetId="22" hidden="1">{"Tab1",#N/A,FALSE,"P";"Tab2",#N/A,FALSE,"P"}</definedName>
    <definedName name="yu" localSheetId="24" hidden="1">{"Tab1",#N/A,FALSE,"P";"Tab2",#N/A,FALSE,"P"}</definedName>
    <definedName name="yu" localSheetId="26" hidden="1">{"Tab1",#N/A,FALSE,"P";"Tab2",#N/A,FALSE,"P"}</definedName>
    <definedName name="yu" localSheetId="27" hidden="1">{"Tab1",#N/A,FALSE,"P";"Tab2",#N/A,FALSE,"P"}</definedName>
    <definedName name="yu" localSheetId="0" hidden="1">{"Tab1",#N/A,FALSE,"P";"Tab2",#N/A,FALSE,"P"}</definedName>
    <definedName name="yu" hidden="1">{"Tab1",#N/A,FALSE,"P";"Tab2",#N/A,FALSE,"P"}</definedName>
    <definedName name="yucvvjkjo09" localSheetId="16" hidden="1">'[127]Fax a enviar'!#REF!</definedName>
    <definedName name="yucvvjkjo09" localSheetId="36" hidden="1">#REF!</definedName>
    <definedName name="yucvvjkjo09" localSheetId="55" hidden="1">#REF!</definedName>
    <definedName name="yucvvjkjo09" localSheetId="70" hidden="1">#REF!</definedName>
    <definedName name="yucvvjkjo09" hidden="1">'[127]Fax a enviar'!#REF!</definedName>
    <definedName name="yy" localSheetId="15" hidden="1">{"Tab1",#N/A,FALSE,"P";"Tab2",#N/A,FALSE,"P"}</definedName>
    <definedName name="YY" localSheetId="16">#REF!</definedName>
    <definedName name="YY" localSheetId="25">#REF!</definedName>
    <definedName name="YY" localSheetId="41">#REF!</definedName>
    <definedName name="YY" localSheetId="46">#REF!</definedName>
    <definedName name="YY" localSheetId="35">#REF!</definedName>
    <definedName name="YY" localSheetId="29">#REF!</definedName>
    <definedName name="YY" localSheetId="33">#REF!</definedName>
    <definedName name="YY" localSheetId="34">#REF!</definedName>
    <definedName name="YY" localSheetId="36">#N/A</definedName>
    <definedName name="YY" localSheetId="39">#REF!</definedName>
    <definedName name="YY" localSheetId="50">#REF!</definedName>
    <definedName name="YY" localSheetId="51">#REF!</definedName>
    <definedName name="YY" localSheetId="55">#REF!</definedName>
    <definedName name="YY" localSheetId="56">#REF!</definedName>
    <definedName name="YY" localSheetId="69">#REF!</definedName>
    <definedName name="YY" localSheetId="19">#REF!</definedName>
    <definedName name="YY" localSheetId="26">#REF!</definedName>
    <definedName name="YY" localSheetId="0">#REF!</definedName>
    <definedName name="YY">#REF!</definedName>
    <definedName name="YY1A" localSheetId="15">#REF!</definedName>
    <definedName name="YY1A" localSheetId="16">#REF!</definedName>
    <definedName name="YY1A" localSheetId="41">#REF!</definedName>
    <definedName name="YY1A" localSheetId="46">#REF!</definedName>
    <definedName name="YY1A" localSheetId="35">#REF!</definedName>
    <definedName name="YY1A" localSheetId="29">#REF!</definedName>
    <definedName name="YY1A" localSheetId="34">#REF!</definedName>
    <definedName name="YY1A" localSheetId="36">#N/A</definedName>
    <definedName name="YY1A" localSheetId="39">#REF!</definedName>
    <definedName name="YY1A" localSheetId="50">#REF!</definedName>
    <definedName name="YY1A" localSheetId="51">#REF!</definedName>
    <definedName name="YY1A" localSheetId="55">#REF!</definedName>
    <definedName name="YY1A" localSheetId="56">#REF!</definedName>
    <definedName name="YY1A" localSheetId="19">#REF!</definedName>
    <definedName name="YY1A" localSheetId="26">#REF!</definedName>
    <definedName name="YY1A" localSheetId="0">#REF!</definedName>
    <definedName name="YY1A">#REF!</definedName>
    <definedName name="yytutyu" localSheetId="16" hidden="1">#REF!</definedName>
    <definedName name="yytutyu" localSheetId="41" hidden="1">#REF!</definedName>
    <definedName name="yytutyu" localSheetId="46" hidden="1">#REF!</definedName>
    <definedName name="yytutyu" localSheetId="35" hidden="1">#REF!</definedName>
    <definedName name="yytutyu" localSheetId="29" hidden="1">#REF!</definedName>
    <definedName name="yytutyu" localSheetId="34" hidden="1">#REF!</definedName>
    <definedName name="yytutyu" localSheetId="39" hidden="1">#REF!</definedName>
    <definedName name="yytutyu" localSheetId="50" hidden="1">#REF!</definedName>
    <definedName name="yytutyu" localSheetId="51" hidden="1">#REF!</definedName>
    <definedName name="yytutyu" localSheetId="55" hidden="1">#REF!</definedName>
    <definedName name="yytutyu" localSheetId="56" hidden="1">#REF!</definedName>
    <definedName name="yytutyu" localSheetId="19" hidden="1">#REF!</definedName>
    <definedName name="yytutyu" localSheetId="26" hidden="1">#REF!</definedName>
    <definedName name="yytutyu" localSheetId="0" hidden="1">#REF!</definedName>
    <definedName name="yytutyu" hidden="1">#REF!</definedName>
    <definedName name="yyy" localSheetId="15" hidden="1">{"Tab1",#N/A,FALSE,"P";"Tab2",#N/A,FALSE,"P"}</definedName>
    <definedName name="yyy" localSheetId="16" hidden="1">{"Tab1",#N/A,FALSE,"P";"Tab2",#N/A,FALSE,"P"}</definedName>
    <definedName name="yyy" localSheetId="23" hidden="1">{"Tab1",#N/A,FALSE,"P";"Tab2",#N/A,FALSE,"P"}</definedName>
    <definedName name="yyy" localSheetId="25" hidden="1">{"Tab1",#N/A,FALSE,"P";"Tab2",#N/A,FALSE,"P"}</definedName>
    <definedName name="yyy" localSheetId="41" hidden="1">{"Tab1",#N/A,FALSE,"P";"Tab2",#N/A,FALSE,"P"}</definedName>
    <definedName name="yyy" localSheetId="46" hidden="1">{"Tab1",#N/A,FALSE,"P";"Tab2",#N/A,FALSE,"P"}</definedName>
    <definedName name="yyy" localSheetId="7" hidden="1">{"Tab1",#N/A,FALSE,"P";"Tab2",#N/A,FALSE,"P"}</definedName>
    <definedName name="yyy" localSheetId="8" hidden="1">{"Tab1",#N/A,FALSE,"P";"Tab2",#N/A,FALSE,"P"}</definedName>
    <definedName name="yyy" localSheetId="35" hidden="1">{"Tab1",#N/A,FALSE,"P";"Tab2",#N/A,FALSE,"P"}</definedName>
    <definedName name="yyy" localSheetId="2" hidden="1">{"Tab1",#N/A,FALSE,"P";"Tab2",#N/A,FALSE,"P"}</definedName>
    <definedName name="yyy" localSheetId="28" hidden="1">{"Tab1",#N/A,FALSE,"P";"Tab2",#N/A,FALSE,"P"}</definedName>
    <definedName name="yyy" localSheetId="29" hidden="1">{"Tab1",#N/A,FALSE,"P";"Tab2",#N/A,FALSE,"P"}</definedName>
    <definedName name="yyy" localSheetId="30" hidden="1">{"Tab1",#N/A,FALSE,"P";"Tab2",#N/A,FALSE,"P"}</definedName>
    <definedName name="yyy" localSheetId="31" hidden="1">{"Tab1",#N/A,FALSE,"P";"Tab2",#N/A,FALSE,"P"}</definedName>
    <definedName name="yyy" localSheetId="32" hidden="1">{"Tab1",#N/A,FALSE,"P";"Tab2",#N/A,FALSE,"P"}</definedName>
    <definedName name="yyy" localSheetId="33" hidden="1">{"Tab1",#N/A,FALSE,"P";"Tab2",#N/A,FALSE,"P"}</definedName>
    <definedName name="yyy" localSheetId="34" hidden="1">{"Tab1",#N/A,FALSE,"P";"Tab2",#N/A,FALSE,"P"}</definedName>
    <definedName name="yyy" localSheetId="36" hidden="1">{"Tab1",#N/A,FALSE,"P";"Tab2",#N/A,FALSE,"P"}</definedName>
    <definedName name="yyy" localSheetId="39" hidden="1">{"Tab1",#N/A,FALSE,"P";"Tab2",#N/A,FALSE,"P"}</definedName>
    <definedName name="yyy" localSheetId="50" hidden="1">{"Tab1",#N/A,FALSE,"P";"Tab2",#N/A,FALSE,"P"}</definedName>
    <definedName name="yyy" localSheetId="51" hidden="1">{"Tab1",#N/A,FALSE,"P";"Tab2",#N/A,FALSE,"P"}</definedName>
    <definedName name="yyy" localSheetId="52" hidden="1">{"Tab1",#N/A,FALSE,"P";"Tab2",#N/A,FALSE,"P"}</definedName>
    <definedName name="yyy" localSheetId="53" hidden="1">{"Tab1",#N/A,FALSE,"P";"Tab2",#N/A,FALSE,"P"}</definedName>
    <definedName name="yyy" localSheetId="54" hidden="1">{"Tab1",#N/A,FALSE,"P";"Tab2",#N/A,FALSE,"P"}</definedName>
    <definedName name="yyy" localSheetId="55" hidden="1">{"Tab1",#N/A,FALSE,"P";"Tab2",#N/A,FALSE,"P"}</definedName>
    <definedName name="yyy" localSheetId="56" hidden="1">{"Tab1",#N/A,FALSE,"P";"Tab2",#N/A,FALSE,"P"}</definedName>
    <definedName name="yyy" localSheetId="69" hidden="1">{"Tab1",#N/A,FALSE,"P";"Tab2",#N/A,FALSE,"P"}</definedName>
    <definedName name="yyy" localSheetId="70" hidden="1">{"Tab1",#N/A,FALSE,"P";"Tab2",#N/A,FALSE,"P"}</definedName>
    <definedName name="yyy" localSheetId="19" hidden="1">{"Tab1",#N/A,FALSE,"P";"Tab2",#N/A,FALSE,"P"}</definedName>
    <definedName name="yyy" localSheetId="22" hidden="1">{"Tab1",#N/A,FALSE,"P";"Tab2",#N/A,FALSE,"P"}</definedName>
    <definedName name="yyy" localSheetId="24" hidden="1">{"Tab1",#N/A,FALSE,"P";"Tab2",#N/A,FALSE,"P"}</definedName>
    <definedName name="yyy" localSheetId="26" hidden="1">{"Tab1",#N/A,FALSE,"P";"Tab2",#N/A,FALSE,"P"}</definedName>
    <definedName name="yyy" localSheetId="27" hidden="1">{"Tab1",#N/A,FALSE,"P";"Tab2",#N/A,FALSE,"P"}</definedName>
    <definedName name="yyy" localSheetId="0" hidden="1">{"Tab1",#N/A,FALSE,"P";"Tab2",#N/A,FALSE,"P"}</definedName>
    <definedName name="yyy" hidden="1">{"Tab1",#N/A,FALSE,"P";"Tab2",#N/A,FALSE,"P"}</definedName>
    <definedName name="yyyy" localSheetId="16" hidden="1">{"Tab1",#N/A,FALSE,"P";"Tab2",#N/A,FALSE,"P"}</definedName>
    <definedName name="yyyy" localSheetId="25" hidden="1">{"Tab1",#N/A,FALSE,"P";"Tab2",#N/A,FALSE,"P"}</definedName>
    <definedName name="yyyy" localSheetId="41" hidden="1">{"Tab1",#N/A,FALSE,"P";"Tab2",#N/A,FALSE,"P"}</definedName>
    <definedName name="yyyy" localSheetId="46" hidden="1">{"Tab1",#N/A,FALSE,"P";"Tab2",#N/A,FALSE,"P"}</definedName>
    <definedName name="yyyy" localSheetId="7" hidden="1">{"Tab1",#N/A,FALSE,"P";"Tab2",#N/A,FALSE,"P"}</definedName>
    <definedName name="yyyy" localSheetId="8" hidden="1">{"Tab1",#N/A,FALSE,"P";"Tab2",#N/A,FALSE,"P"}</definedName>
    <definedName name="yyyy" localSheetId="35" hidden="1">{"Tab1",#N/A,FALSE,"P";"Tab2",#N/A,FALSE,"P"}</definedName>
    <definedName name="yyyy" localSheetId="2" hidden="1">{"Tab1",#N/A,FALSE,"P";"Tab2",#N/A,FALSE,"P"}</definedName>
    <definedName name="yyyy" localSheetId="34" hidden="1">{"Tab1",#N/A,FALSE,"P";"Tab2",#N/A,FALSE,"P"}</definedName>
    <definedName name="yyyy" localSheetId="36" hidden="1">{"Tab1",#N/A,FALSE,"P";"Tab2",#N/A,FALSE,"P"}</definedName>
    <definedName name="yyyy" localSheetId="39" hidden="1">{"Tab1",#N/A,FALSE,"P";"Tab2",#N/A,FALSE,"P"}</definedName>
    <definedName name="yyyy" localSheetId="55" hidden="1">{"Tab1",#N/A,FALSE,"P";"Tab2",#N/A,FALSE,"P"}</definedName>
    <definedName name="yyyy" localSheetId="56" hidden="1">{"Tab1",#N/A,FALSE,"P";"Tab2",#N/A,FALSE,"P"}</definedName>
    <definedName name="yyyy" localSheetId="69" hidden="1">{"Tab1",#N/A,FALSE,"P";"Tab2",#N/A,FALSE,"P"}</definedName>
    <definedName name="yyyy" localSheetId="70" hidden="1">{"Tab1",#N/A,FALSE,"P";"Tab2",#N/A,FALSE,"P"}</definedName>
    <definedName name="yyyy" localSheetId="19" hidden="1">{"Tab1",#N/A,FALSE,"P";"Tab2",#N/A,FALSE,"P"}</definedName>
    <definedName name="yyyy" localSheetId="22" hidden="1">{"Tab1",#N/A,FALSE,"P";"Tab2",#N/A,FALSE,"P"}</definedName>
    <definedName name="yyyy" localSheetId="26" hidden="1">{"Tab1",#N/A,FALSE,"P";"Tab2",#N/A,FALSE,"P"}</definedName>
    <definedName name="yyyy" localSheetId="27" hidden="1">{"Tab1",#N/A,FALSE,"P";"Tab2",#N/A,FALSE,"P"}</definedName>
    <definedName name="yyyy" localSheetId="0" hidden="1">{"Tab1",#N/A,FALSE,"P";"Tab2",#N/A,FALSE,"P"}</definedName>
    <definedName name="yyyy" hidden="1">{"Tab1",#N/A,FALSE,"P";"Tab2",#N/A,FALSE,"P"}</definedName>
    <definedName name="yyyyyy" localSheetId="15" hidden="1">{"Minpmon",#N/A,FALSE,"Monthinput"}</definedName>
    <definedName name="yyyyyy" localSheetId="16" hidden="1">'[128]Fax a enviar'!#REF!</definedName>
    <definedName name="yyyyyy" localSheetId="36" hidden="1">#REF!</definedName>
    <definedName name="yyyyyy" localSheetId="55" hidden="1">#REF!</definedName>
    <definedName name="yyyyyy" localSheetId="70" hidden="1">#REF!</definedName>
    <definedName name="yyyyyy" hidden="1">'[128]Fax a enviar'!#REF!</definedName>
    <definedName name="yyyyyyyy" localSheetId="16" hidden="1">'[128]Fax a enviar'!#REF!</definedName>
    <definedName name="yyyyyyyy" localSheetId="36" hidden="1">#REF!</definedName>
    <definedName name="yyyyyyyy" localSheetId="55" hidden="1">#REF!</definedName>
    <definedName name="yyyyyyyy" localSheetId="70" hidden="1">#REF!</definedName>
    <definedName name="yyyyyyyy" hidden="1">'[128]Fax a enviar'!#REF!</definedName>
    <definedName name="yyyyyyyyyyy" localSheetId="16" hidden="1">'[48]Fax a enviar'!#REF!</definedName>
    <definedName name="yyyyyyyyyyy" localSheetId="36" hidden="1">#REF!</definedName>
    <definedName name="yyyyyyyyyyy" localSheetId="55" hidden="1">#REF!</definedName>
    <definedName name="yyyyyyyyyyy" localSheetId="70" hidden="1">#REF!</definedName>
    <definedName name="yyyyyyyyyyy" hidden="1">'[48]Fax a enviar'!#REF!</definedName>
    <definedName name="yyyyyyyyyyyyy" localSheetId="16" hidden="1">#REF!</definedName>
    <definedName name="yyyyyyyyyyyyy" localSheetId="25" hidden="1">#REF!</definedName>
    <definedName name="yyyyyyyyyyyyy" localSheetId="41" hidden="1">#REF!</definedName>
    <definedName name="yyyyyyyyyyyyy" localSheetId="46" hidden="1">#REF!</definedName>
    <definedName name="yyyyyyyyyyyyy" localSheetId="35" hidden="1">#REF!</definedName>
    <definedName name="yyyyyyyyyyyyy" localSheetId="29" hidden="1">#REF!</definedName>
    <definedName name="yyyyyyyyyyyyy" localSheetId="33" hidden="1">#REF!</definedName>
    <definedName name="yyyyyyyyyyyyy" localSheetId="34" hidden="1">#REF!</definedName>
    <definedName name="yyyyyyyyyyyyy" localSheetId="39" hidden="1">#REF!</definedName>
    <definedName name="yyyyyyyyyyyyy" localSheetId="50" hidden="1">#REF!</definedName>
    <definedName name="yyyyyyyyyyyyy" localSheetId="51" hidden="1">#REF!</definedName>
    <definedName name="yyyyyyyyyyyyy" localSheetId="55" hidden="1">#REF!</definedName>
    <definedName name="yyyyyyyyyyyyy" localSheetId="56" hidden="1">#REF!</definedName>
    <definedName name="yyyyyyyyyyyyy" localSheetId="69" hidden="1">#REF!</definedName>
    <definedName name="yyyyyyyyyyyyy" localSheetId="19" hidden="1">#REF!</definedName>
    <definedName name="yyyyyyyyyyyyy" localSheetId="26" hidden="1">#REF!</definedName>
    <definedName name="yyyyyyyyyyyyy" localSheetId="0" hidden="1">#REF!</definedName>
    <definedName name="yyyyyyyyyyyyy" hidden="1">#REF!</definedName>
    <definedName name="yyyyyyyyyyyyyyy" localSheetId="16" hidden="1">'[128]Fax a enviar'!#REF!</definedName>
    <definedName name="yyyyyyyyyyyyyyy" localSheetId="25" hidden="1">'[128]Fax a enviar'!#REF!</definedName>
    <definedName name="yyyyyyyyyyyyyyy" localSheetId="35" hidden="1">'[128]Fax a enviar'!#REF!</definedName>
    <definedName name="yyyyyyyyyyyyyyy" localSheetId="33" hidden="1">#REF!</definedName>
    <definedName name="yyyyyyyyyyyyyyy" localSheetId="36" hidden="1">#REF!</definedName>
    <definedName name="yyyyyyyyyyyyyyy" localSheetId="55" hidden="1">#REF!</definedName>
    <definedName name="yyyyyyyyyyyyyyy" localSheetId="56" hidden="1">'[128]Fax a enviar'!#REF!</definedName>
    <definedName name="yyyyyyyyyyyyyyy" localSheetId="69" hidden="1">'[128]Fax a enviar'!#REF!</definedName>
    <definedName name="yyyyyyyyyyyyyyy" localSheetId="70" hidden="1">#REF!</definedName>
    <definedName name="yyyyyyyyyyyyyyy" localSheetId="26" hidden="1">'[128]Fax a enviar'!#REF!</definedName>
    <definedName name="yyyyyyyyyyyyyyy" hidden="1">'[128]Fax a enviar'!#REF!</definedName>
    <definedName name="yyyyyyyyyyyyyyyyyyyyyy" localSheetId="16" hidden="1">'[117]Fax a enviar'!#REF!</definedName>
    <definedName name="yyyyyyyyyyyyyyyyyyyyyy" localSheetId="33" hidden="1">#REF!</definedName>
    <definedName name="yyyyyyyyyyyyyyyyyyyyyy" localSheetId="36" hidden="1">#REF!</definedName>
    <definedName name="yyyyyyyyyyyyyyyyyyyyyy" localSheetId="55" hidden="1">#REF!</definedName>
    <definedName name="yyyyyyyyyyyyyyyyyyyyyy" localSheetId="70" hidden="1">#REF!</definedName>
    <definedName name="yyyyyyyyyyyyyyyyyyyyyy" localSheetId="26" hidden="1">'[117]Fax a enviar'!#REF!</definedName>
    <definedName name="yyyyyyyyyyyyyyyyyyyyyy" hidden="1">'[117]Fax a enviar'!#REF!</definedName>
    <definedName name="Z" localSheetId="16">#REF!</definedName>
    <definedName name="Z" localSheetId="25">#REF!</definedName>
    <definedName name="Z" localSheetId="41">#REF!</definedName>
    <definedName name="Z" localSheetId="46">#REF!</definedName>
    <definedName name="Z" localSheetId="35">#REF!</definedName>
    <definedName name="Z" localSheetId="29">#REF!</definedName>
    <definedName name="Z" localSheetId="33">#REF!</definedName>
    <definedName name="Z" localSheetId="34">#REF!</definedName>
    <definedName name="Z" localSheetId="39">#REF!</definedName>
    <definedName name="Z" localSheetId="50">#REF!</definedName>
    <definedName name="Z" localSheetId="51">#REF!</definedName>
    <definedName name="Z" localSheetId="55">#REF!</definedName>
    <definedName name="Z" localSheetId="56">#REF!</definedName>
    <definedName name="Z" localSheetId="69">#REF!</definedName>
    <definedName name="Z" localSheetId="19">#REF!</definedName>
    <definedName name="Z" localSheetId="26">#REF!</definedName>
    <definedName name="Z" localSheetId="0">#REF!</definedName>
    <definedName name="Z">#REF!</definedName>
    <definedName name="Z_1A8C061B_2301_11D3_BFD1_000039E37209_.wvu.Cols" localSheetId="15" hidden="1">#REF!,#REF!,#REF!</definedName>
    <definedName name="Z_1A8C061B_2301_11D3_BFD1_000039E37209_.wvu.Cols" localSheetId="16" hidden="1">#REF!,#REF!,#REF!</definedName>
    <definedName name="Z_1A8C061B_2301_11D3_BFD1_000039E37209_.wvu.Cols" localSheetId="25" hidden="1">#REF!,#REF!,#REF!</definedName>
    <definedName name="Z_1A8C061B_2301_11D3_BFD1_000039E37209_.wvu.Cols" localSheetId="41" hidden="1">#REF!,#REF!,#REF!</definedName>
    <definedName name="Z_1A8C061B_2301_11D3_BFD1_000039E37209_.wvu.Cols" localSheetId="46" hidden="1">#REF!,#REF!,#REF!</definedName>
    <definedName name="Z_1A8C061B_2301_11D3_BFD1_000039E37209_.wvu.Cols" localSheetId="35" hidden="1">#REF!,#REF!,#REF!</definedName>
    <definedName name="Z_1A8C061B_2301_11D3_BFD1_000039E37209_.wvu.Cols" localSheetId="29" hidden="1">#REF!,#REF!,#REF!</definedName>
    <definedName name="Z_1A8C061B_2301_11D3_BFD1_000039E37209_.wvu.Cols" localSheetId="33" hidden="1">#REF!,#REF!,#REF!</definedName>
    <definedName name="Z_1A8C061B_2301_11D3_BFD1_000039E37209_.wvu.Cols" localSheetId="34" hidden="1">#REF!,#REF!,#REF!</definedName>
    <definedName name="Z_1A8C061B_2301_11D3_BFD1_000039E37209_.wvu.Cols" localSheetId="39" hidden="1">#REF!,#REF!,#REF!</definedName>
    <definedName name="Z_1A8C061B_2301_11D3_BFD1_000039E37209_.wvu.Cols" localSheetId="50" hidden="1">#REF!,#REF!,#REF!</definedName>
    <definedName name="Z_1A8C061B_2301_11D3_BFD1_000039E37209_.wvu.Cols" localSheetId="51" hidden="1">#REF!,#REF!,#REF!</definedName>
    <definedName name="Z_1A8C061B_2301_11D3_BFD1_000039E37209_.wvu.Cols" localSheetId="55" hidden="1">#REF!,#REF!,#REF!</definedName>
    <definedName name="Z_1A8C061B_2301_11D3_BFD1_000039E37209_.wvu.Cols" localSheetId="56" hidden="1">#REF!,#REF!,#REF!</definedName>
    <definedName name="Z_1A8C061B_2301_11D3_BFD1_000039E37209_.wvu.Cols" localSheetId="69" hidden="1">#REF!,#REF!,#REF!</definedName>
    <definedName name="Z_1A8C061B_2301_11D3_BFD1_000039E37209_.wvu.Cols" localSheetId="19" hidden="1">#REF!,#REF!,#REF!</definedName>
    <definedName name="Z_1A8C061B_2301_11D3_BFD1_000039E37209_.wvu.Cols" localSheetId="22" hidden="1">#REF!,#REF!,#REF!</definedName>
    <definedName name="Z_1A8C061B_2301_11D3_BFD1_000039E37209_.wvu.Cols" localSheetId="24" hidden="1">#REF!,#REF!,#REF!</definedName>
    <definedName name="Z_1A8C061B_2301_11D3_BFD1_000039E37209_.wvu.Cols" localSheetId="26" hidden="1">#REF!,#REF!,#REF!</definedName>
    <definedName name="Z_1A8C061B_2301_11D3_BFD1_000039E37209_.wvu.Cols" localSheetId="0" hidden="1">#REF!,#REF!,#REF!</definedName>
    <definedName name="Z_1A8C061B_2301_11D3_BFD1_000039E37209_.wvu.Cols" hidden="1">#REF!,#REF!,#REF!</definedName>
    <definedName name="Z_1A8C061B_2301_11D3_BFD1_000039E37209_.wvu.Rows" localSheetId="15" hidden="1">#REF!,#REF!,#REF!</definedName>
    <definedName name="Z_1A8C061B_2301_11D3_BFD1_000039E37209_.wvu.Rows" localSheetId="16" hidden="1">#REF!,#REF!,#REF!</definedName>
    <definedName name="Z_1A8C061B_2301_11D3_BFD1_000039E37209_.wvu.Rows" localSheetId="41" hidden="1">#REF!,#REF!,#REF!</definedName>
    <definedName name="Z_1A8C061B_2301_11D3_BFD1_000039E37209_.wvu.Rows" localSheetId="46" hidden="1">#REF!,#REF!,#REF!</definedName>
    <definedName name="Z_1A8C061B_2301_11D3_BFD1_000039E37209_.wvu.Rows" localSheetId="35" hidden="1">#REF!,#REF!,#REF!</definedName>
    <definedName name="Z_1A8C061B_2301_11D3_BFD1_000039E37209_.wvu.Rows" localSheetId="29" hidden="1">#REF!,#REF!,#REF!</definedName>
    <definedName name="Z_1A8C061B_2301_11D3_BFD1_000039E37209_.wvu.Rows" localSheetId="34" hidden="1">#REF!,#REF!,#REF!</definedName>
    <definedName name="Z_1A8C061B_2301_11D3_BFD1_000039E37209_.wvu.Rows" localSheetId="39" hidden="1">#REF!,#REF!,#REF!</definedName>
    <definedName name="Z_1A8C061B_2301_11D3_BFD1_000039E37209_.wvu.Rows" localSheetId="50" hidden="1">#REF!,#REF!,#REF!</definedName>
    <definedName name="Z_1A8C061B_2301_11D3_BFD1_000039E37209_.wvu.Rows" localSheetId="51" hidden="1">#REF!,#REF!,#REF!</definedName>
    <definedName name="Z_1A8C061B_2301_11D3_BFD1_000039E37209_.wvu.Rows" localSheetId="55" hidden="1">#REF!,#REF!,#REF!</definedName>
    <definedName name="Z_1A8C061B_2301_11D3_BFD1_000039E37209_.wvu.Rows" localSheetId="56" hidden="1">#REF!,#REF!,#REF!</definedName>
    <definedName name="Z_1A8C061B_2301_11D3_BFD1_000039E37209_.wvu.Rows" localSheetId="19" hidden="1">#REF!,#REF!,#REF!</definedName>
    <definedName name="Z_1A8C061B_2301_11D3_BFD1_000039E37209_.wvu.Rows" localSheetId="22" hidden="1">#REF!,#REF!,#REF!</definedName>
    <definedName name="Z_1A8C061B_2301_11D3_BFD1_000039E37209_.wvu.Rows" localSheetId="26" hidden="1">#REF!,#REF!,#REF!</definedName>
    <definedName name="Z_1A8C061B_2301_11D3_BFD1_000039E37209_.wvu.Rows" localSheetId="0" hidden="1">#REF!,#REF!,#REF!</definedName>
    <definedName name="Z_1A8C061B_2301_11D3_BFD1_000039E37209_.wvu.Rows" hidden="1">#REF!,#REF!,#REF!</definedName>
    <definedName name="Z_1A8C061C_2301_11D3_BFD1_000039E37209_.wvu.Cols" localSheetId="15" hidden="1">#REF!,#REF!,#REF!</definedName>
    <definedName name="Z_1A8C061C_2301_11D3_BFD1_000039E37209_.wvu.Cols" localSheetId="16" hidden="1">#REF!,#REF!,#REF!</definedName>
    <definedName name="Z_1A8C061C_2301_11D3_BFD1_000039E37209_.wvu.Cols" localSheetId="41" hidden="1">#REF!,#REF!,#REF!</definedName>
    <definedName name="Z_1A8C061C_2301_11D3_BFD1_000039E37209_.wvu.Cols" localSheetId="46" hidden="1">#REF!,#REF!,#REF!</definedName>
    <definedName name="Z_1A8C061C_2301_11D3_BFD1_000039E37209_.wvu.Cols" localSheetId="35" hidden="1">#REF!,#REF!,#REF!</definedName>
    <definedName name="Z_1A8C061C_2301_11D3_BFD1_000039E37209_.wvu.Cols" localSheetId="29" hidden="1">#REF!,#REF!,#REF!</definedName>
    <definedName name="Z_1A8C061C_2301_11D3_BFD1_000039E37209_.wvu.Cols" localSheetId="34" hidden="1">#REF!,#REF!,#REF!</definedName>
    <definedName name="Z_1A8C061C_2301_11D3_BFD1_000039E37209_.wvu.Cols" localSheetId="39" hidden="1">#REF!,#REF!,#REF!</definedName>
    <definedName name="Z_1A8C061C_2301_11D3_BFD1_000039E37209_.wvu.Cols" localSheetId="50" hidden="1">#REF!,#REF!,#REF!</definedName>
    <definedName name="Z_1A8C061C_2301_11D3_BFD1_000039E37209_.wvu.Cols" localSheetId="51" hidden="1">#REF!,#REF!,#REF!</definedName>
    <definedName name="Z_1A8C061C_2301_11D3_BFD1_000039E37209_.wvu.Cols" localSheetId="55" hidden="1">#REF!,#REF!,#REF!</definedName>
    <definedName name="Z_1A8C061C_2301_11D3_BFD1_000039E37209_.wvu.Cols" localSheetId="56" hidden="1">#REF!,#REF!,#REF!</definedName>
    <definedName name="Z_1A8C061C_2301_11D3_BFD1_000039E37209_.wvu.Cols" localSheetId="19" hidden="1">#REF!,#REF!,#REF!</definedName>
    <definedName name="Z_1A8C061C_2301_11D3_BFD1_000039E37209_.wvu.Cols" localSheetId="22" hidden="1">#REF!,#REF!,#REF!</definedName>
    <definedName name="Z_1A8C061C_2301_11D3_BFD1_000039E37209_.wvu.Cols" localSheetId="26" hidden="1">#REF!,#REF!,#REF!</definedName>
    <definedName name="Z_1A8C061C_2301_11D3_BFD1_000039E37209_.wvu.Cols" localSheetId="0" hidden="1">#REF!,#REF!,#REF!</definedName>
    <definedName name="Z_1A8C061C_2301_11D3_BFD1_000039E37209_.wvu.Cols" hidden="1">#REF!,#REF!,#REF!</definedName>
    <definedName name="Z_1A8C061C_2301_11D3_BFD1_000039E37209_.wvu.Rows" localSheetId="16" hidden="1">#REF!,#REF!,#REF!</definedName>
    <definedName name="Z_1A8C061C_2301_11D3_BFD1_000039E37209_.wvu.Rows" localSheetId="41" hidden="1">#REF!,#REF!,#REF!</definedName>
    <definedName name="Z_1A8C061C_2301_11D3_BFD1_000039E37209_.wvu.Rows" localSheetId="46" hidden="1">#REF!,#REF!,#REF!</definedName>
    <definedName name="Z_1A8C061C_2301_11D3_BFD1_000039E37209_.wvu.Rows" localSheetId="35" hidden="1">#REF!,#REF!,#REF!</definedName>
    <definedName name="Z_1A8C061C_2301_11D3_BFD1_000039E37209_.wvu.Rows" localSheetId="29" hidden="1">#REF!,#REF!,#REF!</definedName>
    <definedName name="Z_1A8C061C_2301_11D3_BFD1_000039E37209_.wvu.Rows" localSheetId="34" hidden="1">#REF!,#REF!,#REF!</definedName>
    <definedName name="Z_1A8C061C_2301_11D3_BFD1_000039E37209_.wvu.Rows" localSheetId="39" hidden="1">#REF!,#REF!,#REF!</definedName>
    <definedName name="Z_1A8C061C_2301_11D3_BFD1_000039E37209_.wvu.Rows" localSheetId="50" hidden="1">#REF!,#REF!,#REF!</definedName>
    <definedName name="Z_1A8C061C_2301_11D3_BFD1_000039E37209_.wvu.Rows" localSheetId="51" hidden="1">#REF!,#REF!,#REF!</definedName>
    <definedName name="Z_1A8C061C_2301_11D3_BFD1_000039E37209_.wvu.Rows" localSheetId="55" hidden="1">#REF!,#REF!,#REF!</definedName>
    <definedName name="Z_1A8C061C_2301_11D3_BFD1_000039E37209_.wvu.Rows" localSheetId="56" hidden="1">#REF!,#REF!,#REF!</definedName>
    <definedName name="Z_1A8C061C_2301_11D3_BFD1_000039E37209_.wvu.Rows" localSheetId="19" hidden="1">#REF!,#REF!,#REF!</definedName>
    <definedName name="Z_1A8C061C_2301_11D3_BFD1_000039E37209_.wvu.Rows" localSheetId="26" hidden="1">#REF!,#REF!,#REF!</definedName>
    <definedName name="Z_1A8C061C_2301_11D3_BFD1_000039E37209_.wvu.Rows" localSheetId="0" hidden="1">#REF!,#REF!,#REF!</definedName>
    <definedName name="Z_1A8C061C_2301_11D3_BFD1_000039E37209_.wvu.Rows" hidden="1">#REF!,#REF!,#REF!</definedName>
    <definedName name="Z_1A8C061E_2301_11D3_BFD1_000039E37209_.wvu.Cols" localSheetId="16" hidden="1">#REF!,#REF!,#REF!</definedName>
    <definedName name="Z_1A8C061E_2301_11D3_BFD1_000039E37209_.wvu.Cols" localSheetId="41" hidden="1">#REF!,#REF!,#REF!</definedName>
    <definedName name="Z_1A8C061E_2301_11D3_BFD1_000039E37209_.wvu.Cols" localSheetId="46" hidden="1">#REF!,#REF!,#REF!</definedName>
    <definedName name="Z_1A8C061E_2301_11D3_BFD1_000039E37209_.wvu.Cols" localSheetId="35" hidden="1">#REF!,#REF!,#REF!</definedName>
    <definedName name="Z_1A8C061E_2301_11D3_BFD1_000039E37209_.wvu.Cols" localSheetId="29" hidden="1">#REF!,#REF!,#REF!</definedName>
    <definedName name="Z_1A8C061E_2301_11D3_BFD1_000039E37209_.wvu.Cols" localSheetId="34" hidden="1">#REF!,#REF!,#REF!</definedName>
    <definedName name="Z_1A8C061E_2301_11D3_BFD1_000039E37209_.wvu.Cols" localSheetId="39" hidden="1">#REF!,#REF!,#REF!</definedName>
    <definedName name="Z_1A8C061E_2301_11D3_BFD1_000039E37209_.wvu.Cols" localSheetId="50" hidden="1">#REF!,#REF!,#REF!</definedName>
    <definedName name="Z_1A8C061E_2301_11D3_BFD1_000039E37209_.wvu.Cols" localSheetId="51" hidden="1">#REF!,#REF!,#REF!</definedName>
    <definedName name="Z_1A8C061E_2301_11D3_BFD1_000039E37209_.wvu.Cols" localSheetId="55" hidden="1">#REF!,#REF!,#REF!</definedName>
    <definedName name="Z_1A8C061E_2301_11D3_BFD1_000039E37209_.wvu.Cols" localSheetId="56" hidden="1">#REF!,#REF!,#REF!</definedName>
    <definedName name="Z_1A8C061E_2301_11D3_BFD1_000039E37209_.wvu.Cols" localSheetId="19" hidden="1">#REF!,#REF!,#REF!</definedName>
    <definedName name="Z_1A8C061E_2301_11D3_BFD1_000039E37209_.wvu.Cols" localSheetId="26" hidden="1">#REF!,#REF!,#REF!</definedName>
    <definedName name="Z_1A8C061E_2301_11D3_BFD1_000039E37209_.wvu.Cols" localSheetId="0" hidden="1">#REF!,#REF!,#REF!</definedName>
    <definedName name="Z_1A8C061E_2301_11D3_BFD1_000039E37209_.wvu.Cols" hidden="1">#REF!,#REF!,#REF!</definedName>
    <definedName name="Z_1A8C061E_2301_11D3_BFD1_000039E37209_.wvu.Rows" localSheetId="16" hidden="1">#REF!,#REF!,#REF!</definedName>
    <definedName name="Z_1A8C061E_2301_11D3_BFD1_000039E37209_.wvu.Rows" localSheetId="41" hidden="1">#REF!,#REF!,#REF!</definedName>
    <definedName name="Z_1A8C061E_2301_11D3_BFD1_000039E37209_.wvu.Rows" localSheetId="46" hidden="1">#REF!,#REF!,#REF!</definedName>
    <definedName name="Z_1A8C061E_2301_11D3_BFD1_000039E37209_.wvu.Rows" localSheetId="35" hidden="1">#REF!,#REF!,#REF!</definedName>
    <definedName name="Z_1A8C061E_2301_11D3_BFD1_000039E37209_.wvu.Rows" localSheetId="29" hidden="1">#REF!,#REF!,#REF!</definedName>
    <definedName name="Z_1A8C061E_2301_11D3_BFD1_000039E37209_.wvu.Rows" localSheetId="34" hidden="1">#REF!,#REF!,#REF!</definedName>
    <definedName name="Z_1A8C061E_2301_11D3_BFD1_000039E37209_.wvu.Rows" localSheetId="39" hidden="1">#REF!,#REF!,#REF!</definedName>
    <definedName name="Z_1A8C061E_2301_11D3_BFD1_000039E37209_.wvu.Rows" localSheetId="50" hidden="1">#REF!,#REF!,#REF!</definedName>
    <definedName name="Z_1A8C061E_2301_11D3_BFD1_000039E37209_.wvu.Rows" localSheetId="51" hidden="1">#REF!,#REF!,#REF!</definedName>
    <definedName name="Z_1A8C061E_2301_11D3_BFD1_000039E37209_.wvu.Rows" localSheetId="55" hidden="1">#REF!,#REF!,#REF!</definedName>
    <definedName name="Z_1A8C061E_2301_11D3_BFD1_000039E37209_.wvu.Rows" localSheetId="56" hidden="1">#REF!,#REF!,#REF!</definedName>
    <definedName name="Z_1A8C061E_2301_11D3_BFD1_000039E37209_.wvu.Rows" localSheetId="19" hidden="1">#REF!,#REF!,#REF!</definedName>
    <definedName name="Z_1A8C061E_2301_11D3_BFD1_000039E37209_.wvu.Rows" localSheetId="26" hidden="1">#REF!,#REF!,#REF!</definedName>
    <definedName name="Z_1A8C061E_2301_11D3_BFD1_000039E37209_.wvu.Rows" localSheetId="0" hidden="1">#REF!,#REF!,#REF!</definedName>
    <definedName name="Z_1A8C061E_2301_11D3_BFD1_000039E37209_.wvu.Rows" hidden="1">#REF!,#REF!,#REF!</definedName>
    <definedName name="Z_1A8C061F_2301_11D3_BFD1_000039E37209_.wvu.Cols" localSheetId="16" hidden="1">#REF!,#REF!,#REF!</definedName>
    <definedName name="Z_1A8C061F_2301_11D3_BFD1_000039E37209_.wvu.Cols" localSheetId="41" hidden="1">#REF!,#REF!,#REF!</definedName>
    <definedName name="Z_1A8C061F_2301_11D3_BFD1_000039E37209_.wvu.Cols" localSheetId="46" hidden="1">#REF!,#REF!,#REF!</definedName>
    <definedName name="Z_1A8C061F_2301_11D3_BFD1_000039E37209_.wvu.Cols" localSheetId="35" hidden="1">#REF!,#REF!,#REF!</definedName>
    <definedName name="Z_1A8C061F_2301_11D3_BFD1_000039E37209_.wvu.Cols" localSheetId="29" hidden="1">#REF!,#REF!,#REF!</definedName>
    <definedName name="Z_1A8C061F_2301_11D3_BFD1_000039E37209_.wvu.Cols" localSheetId="34" hidden="1">#REF!,#REF!,#REF!</definedName>
    <definedName name="Z_1A8C061F_2301_11D3_BFD1_000039E37209_.wvu.Cols" localSheetId="39" hidden="1">#REF!,#REF!,#REF!</definedName>
    <definedName name="Z_1A8C061F_2301_11D3_BFD1_000039E37209_.wvu.Cols" localSheetId="50" hidden="1">#REF!,#REF!,#REF!</definedName>
    <definedName name="Z_1A8C061F_2301_11D3_BFD1_000039E37209_.wvu.Cols" localSheetId="51" hidden="1">#REF!,#REF!,#REF!</definedName>
    <definedName name="Z_1A8C061F_2301_11D3_BFD1_000039E37209_.wvu.Cols" localSheetId="55" hidden="1">#REF!,#REF!,#REF!</definedName>
    <definedName name="Z_1A8C061F_2301_11D3_BFD1_000039E37209_.wvu.Cols" localSheetId="56" hidden="1">#REF!,#REF!,#REF!</definedName>
    <definedName name="Z_1A8C061F_2301_11D3_BFD1_000039E37209_.wvu.Cols" localSheetId="19" hidden="1">#REF!,#REF!,#REF!</definedName>
    <definedName name="Z_1A8C061F_2301_11D3_BFD1_000039E37209_.wvu.Cols" localSheetId="26" hidden="1">#REF!,#REF!,#REF!</definedName>
    <definedName name="Z_1A8C061F_2301_11D3_BFD1_000039E37209_.wvu.Cols" localSheetId="0" hidden="1">#REF!,#REF!,#REF!</definedName>
    <definedName name="Z_1A8C061F_2301_11D3_BFD1_000039E37209_.wvu.Cols" hidden="1">#REF!,#REF!,#REF!</definedName>
    <definedName name="Z_1A8C061F_2301_11D3_BFD1_000039E37209_.wvu.Rows" localSheetId="16" hidden="1">#REF!,#REF!,#REF!</definedName>
    <definedName name="Z_1A8C061F_2301_11D3_BFD1_000039E37209_.wvu.Rows" localSheetId="41" hidden="1">#REF!,#REF!,#REF!</definedName>
    <definedName name="Z_1A8C061F_2301_11D3_BFD1_000039E37209_.wvu.Rows" localSheetId="46" hidden="1">#REF!,#REF!,#REF!</definedName>
    <definedName name="Z_1A8C061F_2301_11D3_BFD1_000039E37209_.wvu.Rows" localSheetId="35" hidden="1">#REF!,#REF!,#REF!</definedName>
    <definedName name="Z_1A8C061F_2301_11D3_BFD1_000039E37209_.wvu.Rows" localSheetId="29" hidden="1">#REF!,#REF!,#REF!</definedName>
    <definedName name="Z_1A8C061F_2301_11D3_BFD1_000039E37209_.wvu.Rows" localSheetId="34" hidden="1">#REF!,#REF!,#REF!</definedName>
    <definedName name="Z_1A8C061F_2301_11D3_BFD1_000039E37209_.wvu.Rows" localSheetId="39" hidden="1">#REF!,#REF!,#REF!</definedName>
    <definedName name="Z_1A8C061F_2301_11D3_BFD1_000039E37209_.wvu.Rows" localSheetId="50" hidden="1">#REF!,#REF!,#REF!</definedName>
    <definedName name="Z_1A8C061F_2301_11D3_BFD1_000039E37209_.wvu.Rows" localSheetId="51" hidden="1">#REF!,#REF!,#REF!</definedName>
    <definedName name="Z_1A8C061F_2301_11D3_BFD1_000039E37209_.wvu.Rows" localSheetId="55" hidden="1">#REF!,#REF!,#REF!</definedName>
    <definedName name="Z_1A8C061F_2301_11D3_BFD1_000039E37209_.wvu.Rows" localSheetId="56" hidden="1">#REF!,#REF!,#REF!</definedName>
    <definedName name="Z_1A8C061F_2301_11D3_BFD1_000039E37209_.wvu.Rows" localSheetId="19" hidden="1">#REF!,#REF!,#REF!</definedName>
    <definedName name="Z_1A8C061F_2301_11D3_BFD1_000039E37209_.wvu.Rows" localSheetId="26" hidden="1">#REF!,#REF!,#REF!</definedName>
    <definedName name="Z_1A8C061F_2301_11D3_BFD1_000039E37209_.wvu.Rows" localSheetId="0" hidden="1">#REF!,#REF!,#REF!</definedName>
    <definedName name="Z_1A8C061F_2301_11D3_BFD1_000039E37209_.wvu.Rows" hidden="1">#REF!,#REF!,#REF!</definedName>
    <definedName name="Z_95224721_0485_11D4_BFD1_00508B5F4DA4_.wvu.Cols" localSheetId="16" hidden="1">#REF!</definedName>
    <definedName name="Z_95224721_0485_11D4_BFD1_00508B5F4DA4_.wvu.Cols" localSheetId="25" hidden="1">#REF!</definedName>
    <definedName name="Z_95224721_0485_11D4_BFD1_00508B5F4DA4_.wvu.Cols" localSheetId="41" hidden="1">#REF!</definedName>
    <definedName name="Z_95224721_0485_11D4_BFD1_00508B5F4DA4_.wvu.Cols" localSheetId="46" hidden="1">#REF!</definedName>
    <definedName name="Z_95224721_0485_11D4_BFD1_00508B5F4DA4_.wvu.Cols" localSheetId="35" hidden="1">#REF!</definedName>
    <definedName name="Z_95224721_0485_11D4_BFD1_00508B5F4DA4_.wvu.Cols" localSheetId="29" hidden="1">#REF!</definedName>
    <definedName name="Z_95224721_0485_11D4_BFD1_00508B5F4DA4_.wvu.Cols" localSheetId="33" hidden="1">#REF!</definedName>
    <definedName name="Z_95224721_0485_11D4_BFD1_00508B5F4DA4_.wvu.Cols" localSheetId="34" hidden="1">#REF!</definedName>
    <definedName name="Z_95224721_0485_11D4_BFD1_00508B5F4DA4_.wvu.Cols" localSheetId="39" hidden="1">#REF!</definedName>
    <definedName name="Z_95224721_0485_11D4_BFD1_00508B5F4DA4_.wvu.Cols" localSheetId="50" hidden="1">#REF!</definedName>
    <definedName name="Z_95224721_0485_11D4_BFD1_00508B5F4DA4_.wvu.Cols" localSheetId="51" hidden="1">#REF!</definedName>
    <definedName name="Z_95224721_0485_11D4_BFD1_00508B5F4DA4_.wvu.Cols" localSheetId="55" hidden="1">#REF!</definedName>
    <definedName name="Z_95224721_0485_11D4_BFD1_00508B5F4DA4_.wvu.Cols" localSheetId="56" hidden="1">#REF!</definedName>
    <definedName name="Z_95224721_0485_11D4_BFD1_00508B5F4DA4_.wvu.Cols" localSheetId="69" hidden="1">#REF!</definedName>
    <definedName name="Z_95224721_0485_11D4_BFD1_00508B5F4DA4_.wvu.Cols" localSheetId="19" hidden="1">#REF!</definedName>
    <definedName name="Z_95224721_0485_11D4_BFD1_00508B5F4DA4_.wvu.Cols" localSheetId="26" hidden="1">#REF!</definedName>
    <definedName name="Z_95224721_0485_11D4_BFD1_00508B5F4DA4_.wvu.Cols" localSheetId="0" hidden="1">#REF!</definedName>
    <definedName name="Z_95224721_0485_11D4_BFD1_00508B5F4DA4_.wvu.Cols" hidden="1">#REF!</definedName>
    <definedName name="zc" localSheetId="15" hidden="1">{"Riqfin97",#N/A,FALSE,"Tran";"Riqfinpro",#N/A,FALSE,"Tran"}</definedName>
    <definedName name="zc" localSheetId="16" hidden="1">{"Riqfin97",#N/A,FALSE,"Tran";"Riqfinpro",#N/A,FALSE,"Tran"}</definedName>
    <definedName name="zc" localSheetId="23" hidden="1">{"Riqfin97",#N/A,FALSE,"Tran";"Riqfinpro",#N/A,FALSE,"Tran"}</definedName>
    <definedName name="zc" localSheetId="25" hidden="1">{"Riqfin97",#N/A,FALSE,"Tran";"Riqfinpro",#N/A,FALSE,"Tran"}</definedName>
    <definedName name="zc" localSheetId="41" hidden="1">{"Riqfin97",#N/A,FALSE,"Tran";"Riqfinpro",#N/A,FALSE,"Tran"}</definedName>
    <definedName name="zc" localSheetId="46" hidden="1">{"Riqfin97",#N/A,FALSE,"Tran";"Riqfinpro",#N/A,FALSE,"Tran"}</definedName>
    <definedName name="zc" localSheetId="7" hidden="1">{"Riqfin97",#N/A,FALSE,"Tran";"Riqfinpro",#N/A,FALSE,"Tran"}</definedName>
    <definedName name="zc" localSheetId="8" hidden="1">{"Riqfin97",#N/A,FALSE,"Tran";"Riqfinpro",#N/A,FALSE,"Tran"}</definedName>
    <definedName name="zc" localSheetId="35" hidden="1">{"Riqfin97",#N/A,FALSE,"Tran";"Riqfinpro",#N/A,FALSE,"Tran"}</definedName>
    <definedName name="zc" localSheetId="2" hidden="1">{"Riqfin97",#N/A,FALSE,"Tran";"Riqfinpro",#N/A,FALSE,"Tran"}</definedName>
    <definedName name="zc" localSheetId="28" hidden="1">{"Riqfin97",#N/A,FALSE,"Tran";"Riqfinpro",#N/A,FALSE,"Tran"}</definedName>
    <definedName name="zc" localSheetId="29" hidden="1">{"Riqfin97",#N/A,FALSE,"Tran";"Riqfinpro",#N/A,FALSE,"Tran"}</definedName>
    <definedName name="zc" localSheetId="30" hidden="1">{"Riqfin97",#N/A,FALSE,"Tran";"Riqfinpro",#N/A,FALSE,"Tran"}</definedName>
    <definedName name="zc" localSheetId="31" hidden="1">{"Riqfin97",#N/A,FALSE,"Tran";"Riqfinpro",#N/A,FALSE,"Tran"}</definedName>
    <definedName name="zc" localSheetId="32" hidden="1">{"Riqfin97",#N/A,FALSE,"Tran";"Riqfinpro",#N/A,FALSE,"Tran"}</definedName>
    <definedName name="zc" localSheetId="33" hidden="1">{"Riqfin97",#N/A,FALSE,"Tran";"Riqfinpro",#N/A,FALSE,"Tran"}</definedName>
    <definedName name="zc" localSheetId="34" hidden="1">{"Riqfin97",#N/A,FALSE,"Tran";"Riqfinpro",#N/A,FALSE,"Tran"}</definedName>
    <definedName name="zc" localSheetId="36" hidden="1">{"Riqfin97",#N/A,FALSE,"Tran";"Riqfinpro",#N/A,FALSE,"Tran"}</definedName>
    <definedName name="zc" localSheetId="39" hidden="1">{"Riqfin97",#N/A,FALSE,"Tran";"Riqfinpro",#N/A,FALSE,"Tran"}</definedName>
    <definedName name="zc" localSheetId="50" hidden="1">{"Riqfin97",#N/A,FALSE,"Tran";"Riqfinpro",#N/A,FALSE,"Tran"}</definedName>
    <definedName name="zc" localSheetId="51" hidden="1">{"Riqfin97",#N/A,FALSE,"Tran";"Riqfinpro",#N/A,FALSE,"Tran"}</definedName>
    <definedName name="zc" localSheetId="52" hidden="1">{"Riqfin97",#N/A,FALSE,"Tran";"Riqfinpro",#N/A,FALSE,"Tran"}</definedName>
    <definedName name="zc" localSheetId="53" hidden="1">{"Riqfin97",#N/A,FALSE,"Tran";"Riqfinpro",#N/A,FALSE,"Tran"}</definedName>
    <definedName name="zc" localSheetId="54" hidden="1">{"Riqfin97",#N/A,FALSE,"Tran";"Riqfinpro",#N/A,FALSE,"Tran"}</definedName>
    <definedName name="zc" localSheetId="55" hidden="1">{"Riqfin97",#N/A,FALSE,"Tran";"Riqfinpro",#N/A,FALSE,"Tran"}</definedName>
    <definedName name="zc" localSheetId="56" hidden="1">{"Riqfin97",#N/A,FALSE,"Tran";"Riqfinpro",#N/A,FALSE,"Tran"}</definedName>
    <definedName name="zc" localSheetId="69" hidden="1">{"Riqfin97",#N/A,FALSE,"Tran";"Riqfinpro",#N/A,FALSE,"Tran"}</definedName>
    <definedName name="zc" localSheetId="70" hidden="1">{"Riqfin97",#N/A,FALSE,"Tran";"Riqfinpro",#N/A,FALSE,"Tran"}</definedName>
    <definedName name="zc" localSheetId="19" hidden="1">{"Riqfin97",#N/A,FALSE,"Tran";"Riqfinpro",#N/A,FALSE,"Tran"}</definedName>
    <definedName name="zc" localSheetId="22" hidden="1">{"Riqfin97",#N/A,FALSE,"Tran";"Riqfinpro",#N/A,FALSE,"Tran"}</definedName>
    <definedName name="zc" localSheetId="24" hidden="1">{"Riqfin97",#N/A,FALSE,"Tran";"Riqfinpro",#N/A,FALSE,"Tran"}</definedName>
    <definedName name="zc" localSheetId="26" hidden="1">{"Riqfin97",#N/A,FALSE,"Tran";"Riqfinpro",#N/A,FALSE,"Tran"}</definedName>
    <definedName name="zc" localSheetId="27" hidden="1">{"Riqfin97",#N/A,FALSE,"Tran";"Riqfinpro",#N/A,FALSE,"Tran"}</definedName>
    <definedName name="zc" localSheetId="0" hidden="1">{"Riqfin97",#N/A,FALSE,"Tran";"Riqfinpro",#N/A,FALSE,"Tran"}</definedName>
    <definedName name="zc" hidden="1">{"Riqfin97",#N/A,FALSE,"Tran";"Riqfinpro",#N/A,FALSE,"Tran"}</definedName>
    <definedName name="zio" localSheetId="15" hidden="1">{"Tab1",#N/A,FALSE,"P";"Tab2",#N/A,FALSE,"P"}</definedName>
    <definedName name="zio" localSheetId="16" hidden="1">{"Tab1",#N/A,FALSE,"P";"Tab2",#N/A,FALSE,"P"}</definedName>
    <definedName name="zio" localSheetId="23" hidden="1">{"Tab1",#N/A,FALSE,"P";"Tab2",#N/A,FALSE,"P"}</definedName>
    <definedName name="zio" localSheetId="25" hidden="1">{"Tab1",#N/A,FALSE,"P";"Tab2",#N/A,FALSE,"P"}</definedName>
    <definedName name="zio" localSheetId="41" hidden="1">{"Tab1",#N/A,FALSE,"P";"Tab2",#N/A,FALSE,"P"}</definedName>
    <definedName name="zio" localSheetId="46" hidden="1">{"Tab1",#N/A,FALSE,"P";"Tab2",#N/A,FALSE,"P"}</definedName>
    <definedName name="zio" localSheetId="7" hidden="1">{"Tab1",#N/A,FALSE,"P";"Tab2",#N/A,FALSE,"P"}</definedName>
    <definedName name="zio" localSheetId="8" hidden="1">{"Tab1",#N/A,FALSE,"P";"Tab2",#N/A,FALSE,"P"}</definedName>
    <definedName name="zio" localSheetId="35" hidden="1">{"Tab1",#N/A,FALSE,"P";"Tab2",#N/A,FALSE,"P"}</definedName>
    <definedName name="zio" localSheetId="2" hidden="1">{"Tab1",#N/A,FALSE,"P";"Tab2",#N/A,FALSE,"P"}</definedName>
    <definedName name="zio" localSheetId="28" hidden="1">{"Tab1",#N/A,FALSE,"P";"Tab2",#N/A,FALSE,"P"}</definedName>
    <definedName name="zio" localSheetId="29" hidden="1">{"Tab1",#N/A,FALSE,"P";"Tab2",#N/A,FALSE,"P"}</definedName>
    <definedName name="zio" localSheetId="30" hidden="1">{"Tab1",#N/A,FALSE,"P";"Tab2",#N/A,FALSE,"P"}</definedName>
    <definedName name="zio" localSheetId="31" hidden="1">{"Tab1",#N/A,FALSE,"P";"Tab2",#N/A,FALSE,"P"}</definedName>
    <definedName name="zio" localSheetId="32" hidden="1">{"Tab1",#N/A,FALSE,"P";"Tab2",#N/A,FALSE,"P"}</definedName>
    <definedName name="zio" localSheetId="33" hidden="1">{"Tab1",#N/A,FALSE,"P";"Tab2",#N/A,FALSE,"P"}</definedName>
    <definedName name="zio" localSheetId="34" hidden="1">{"Tab1",#N/A,FALSE,"P";"Tab2",#N/A,FALSE,"P"}</definedName>
    <definedName name="zio" localSheetId="36" hidden="1">{"Tab1",#N/A,FALSE,"P";"Tab2",#N/A,FALSE,"P"}</definedName>
    <definedName name="zio" localSheetId="39" hidden="1">{"Tab1",#N/A,FALSE,"P";"Tab2",#N/A,FALSE,"P"}</definedName>
    <definedName name="zio" localSheetId="50" hidden="1">{"Tab1",#N/A,FALSE,"P";"Tab2",#N/A,FALSE,"P"}</definedName>
    <definedName name="zio" localSheetId="51" hidden="1">{"Tab1",#N/A,FALSE,"P";"Tab2",#N/A,FALSE,"P"}</definedName>
    <definedName name="zio" localSheetId="52" hidden="1">{"Tab1",#N/A,FALSE,"P";"Tab2",#N/A,FALSE,"P"}</definedName>
    <definedName name="zio" localSheetId="53" hidden="1">{"Tab1",#N/A,FALSE,"P";"Tab2",#N/A,FALSE,"P"}</definedName>
    <definedName name="zio" localSheetId="54" hidden="1">{"Tab1",#N/A,FALSE,"P";"Tab2",#N/A,FALSE,"P"}</definedName>
    <definedName name="zio" localSheetId="55" hidden="1">{"Tab1",#N/A,FALSE,"P";"Tab2",#N/A,FALSE,"P"}</definedName>
    <definedName name="zio" localSheetId="56" hidden="1">{"Tab1",#N/A,FALSE,"P";"Tab2",#N/A,FALSE,"P"}</definedName>
    <definedName name="zio" localSheetId="69" hidden="1">{"Tab1",#N/A,FALSE,"P";"Tab2",#N/A,FALSE,"P"}</definedName>
    <definedName name="zio" localSheetId="70" hidden="1">{"Tab1",#N/A,FALSE,"P";"Tab2",#N/A,FALSE,"P"}</definedName>
    <definedName name="zio" localSheetId="19" hidden="1">{"Tab1",#N/A,FALSE,"P";"Tab2",#N/A,FALSE,"P"}</definedName>
    <definedName name="zio" localSheetId="22" hidden="1">{"Tab1",#N/A,FALSE,"P";"Tab2",#N/A,FALSE,"P"}</definedName>
    <definedName name="zio" localSheetId="24" hidden="1">{"Tab1",#N/A,FALSE,"P";"Tab2",#N/A,FALSE,"P"}</definedName>
    <definedName name="zio" localSheetId="26" hidden="1">{"Tab1",#N/A,FALSE,"P";"Tab2",#N/A,FALSE,"P"}</definedName>
    <definedName name="zio" localSheetId="27" hidden="1">{"Tab1",#N/A,FALSE,"P";"Tab2",#N/A,FALSE,"P"}</definedName>
    <definedName name="zio" localSheetId="0" hidden="1">{"Tab1",#N/A,FALSE,"P";"Tab2",#N/A,FALSE,"P"}</definedName>
    <definedName name="zio" hidden="1">{"Tab1",#N/A,FALSE,"P";"Tab2",#N/A,FALSE,"P"}</definedName>
    <definedName name="zn" localSheetId="15" hidden="1">{"bop94-99",#N/A,FALSE,"BOP";"bgdp94-99",#N/A,FALSE,"BOPGDP";"exp94-99",#N/A,FALSE,"EXP";"imp94-99",#N/A,FALSE,"IMP";"tt9499",#N/A,FALSE,"TT";"ss94-99",#N/A,FALSE,"SERV";"tran94-99",#N/A,FALSE,"TRAN";"dis95-98",#N/A,FALSE,"DISB";"amor94-99",#N/A,FALSE,"AMOR";"int94-98",#N/A,FALSE,"INT";"debt94-99",#N/A,FALSE,"DEBT"}</definedName>
    <definedName name="zn" localSheetId="16" hidden="1">{"bop94-99",#N/A,FALSE,"BOP";"bgdp94-99",#N/A,FALSE,"BOPGDP";"exp94-99",#N/A,FALSE,"EXP";"imp94-99",#N/A,FALSE,"IMP";"tt9499",#N/A,FALSE,"TT";"ss94-99",#N/A,FALSE,"SERV";"tran94-99",#N/A,FALSE,"TRAN";"dis95-98",#N/A,FALSE,"DISB";"amor94-99",#N/A,FALSE,"AMOR";"int94-98",#N/A,FALSE,"INT";"debt94-99",#N/A,FALSE,"DEBT"}</definedName>
    <definedName name="zn" localSheetId="23" hidden="1">{"bop94-99",#N/A,FALSE,"BOP";"bgdp94-99",#N/A,FALSE,"BOPGDP";"exp94-99",#N/A,FALSE,"EXP";"imp94-99",#N/A,FALSE,"IMP";"tt9499",#N/A,FALSE,"TT";"ss94-99",#N/A,FALSE,"SERV";"tran94-99",#N/A,FALSE,"TRAN";"dis95-98",#N/A,FALSE,"DISB";"amor94-99",#N/A,FALSE,"AMOR";"int94-98",#N/A,FALSE,"INT";"debt94-99",#N/A,FALSE,"DEBT"}</definedName>
    <definedName name="zn" localSheetId="25" hidden="1">{"bop94-99",#N/A,FALSE,"BOP";"bgdp94-99",#N/A,FALSE,"BOPGDP";"exp94-99",#N/A,FALSE,"EXP";"imp94-99",#N/A,FALSE,"IMP";"tt9499",#N/A,FALSE,"TT";"ss94-99",#N/A,FALSE,"SERV";"tran94-99",#N/A,FALSE,"TRAN";"dis95-98",#N/A,FALSE,"DISB";"amor94-99",#N/A,FALSE,"AMOR";"int94-98",#N/A,FALSE,"INT";"debt94-99",#N/A,FALSE,"DEBT"}</definedName>
    <definedName name="zn" localSheetId="41" hidden="1">{"bop94-99",#N/A,FALSE,"BOP";"bgdp94-99",#N/A,FALSE,"BOPGDP";"exp94-99",#N/A,FALSE,"EXP";"imp94-99",#N/A,FALSE,"IMP";"tt9499",#N/A,FALSE,"TT";"ss94-99",#N/A,FALSE,"SERV";"tran94-99",#N/A,FALSE,"TRAN";"dis95-98",#N/A,FALSE,"DISB";"amor94-99",#N/A,FALSE,"AMOR";"int94-98",#N/A,FALSE,"INT";"debt94-99",#N/A,FALSE,"DEBT"}</definedName>
    <definedName name="zn" localSheetId="46"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35" hidden="1">{"bop94-99",#N/A,FALSE,"BOP";"bgdp94-99",#N/A,FALSE,"BOPGDP";"exp94-99",#N/A,FALSE,"EXP";"imp94-99",#N/A,FALSE,"IMP";"tt9499",#N/A,FALSE,"TT";"ss94-99",#N/A,FALSE,"SERV";"tran94-99",#N/A,FALSE,"TRAN";"dis95-98",#N/A,FALSE,"DISB";"amor94-99",#N/A,FALSE,"AMOR";"int94-98",#N/A,FALSE,"INT";"debt94-99",#N/A,FALSE,"DEBT"}</definedName>
    <definedName name="zn" localSheetId="2" hidden="1">{"bop94-99",#N/A,FALSE,"BOP";"bgdp94-99",#N/A,FALSE,"BOPGDP";"exp94-99",#N/A,FALSE,"EXP";"imp94-99",#N/A,FALSE,"IMP";"tt9499",#N/A,FALSE,"TT";"ss94-99",#N/A,FALSE,"SERV";"tran94-99",#N/A,FALSE,"TRAN";"dis95-98",#N/A,FALSE,"DISB";"amor94-99",#N/A,FALSE,"AMOR";"int94-98",#N/A,FALSE,"INT";"debt94-99",#N/A,FALSE,"DEBT"}</definedName>
    <definedName name="zn" localSheetId="28" hidden="1">{"bop94-99",#N/A,FALSE,"BOP";"bgdp94-99",#N/A,FALSE,"BOPGDP";"exp94-99",#N/A,FALSE,"EXP";"imp94-99",#N/A,FALSE,"IMP";"tt9499",#N/A,FALSE,"TT";"ss94-99",#N/A,FALSE,"SERV";"tran94-99",#N/A,FALSE,"TRAN";"dis95-98",#N/A,FALSE,"DISB";"amor94-99",#N/A,FALSE,"AMOR";"int94-98",#N/A,FALSE,"INT";"debt94-99",#N/A,FALSE,"DEBT"}</definedName>
    <definedName name="zn" localSheetId="29" hidden="1">{"bop94-99",#N/A,FALSE,"BOP";"bgdp94-99",#N/A,FALSE,"BOPGDP";"exp94-99",#N/A,FALSE,"EXP";"imp94-99",#N/A,FALSE,"IMP";"tt9499",#N/A,FALSE,"TT";"ss94-99",#N/A,FALSE,"SERV";"tran94-99",#N/A,FALSE,"TRAN";"dis95-98",#N/A,FALSE,"DISB";"amor94-99",#N/A,FALSE,"AMOR";"int94-98",#N/A,FALSE,"INT";"debt94-99",#N/A,FALSE,"DEBT"}</definedName>
    <definedName name="zn" localSheetId="30" hidden="1">{"bop94-99",#N/A,FALSE,"BOP";"bgdp94-99",#N/A,FALSE,"BOPGDP";"exp94-99",#N/A,FALSE,"EXP";"imp94-99",#N/A,FALSE,"IMP";"tt9499",#N/A,FALSE,"TT";"ss94-99",#N/A,FALSE,"SERV";"tran94-99",#N/A,FALSE,"TRAN";"dis95-98",#N/A,FALSE,"DISB";"amor94-99",#N/A,FALSE,"AMOR";"int94-98",#N/A,FALSE,"INT";"debt94-99",#N/A,FALSE,"DEBT"}</definedName>
    <definedName name="zn" localSheetId="31" hidden="1">{"bop94-99",#N/A,FALSE,"BOP";"bgdp94-99",#N/A,FALSE,"BOPGDP";"exp94-99",#N/A,FALSE,"EXP";"imp94-99",#N/A,FALSE,"IMP";"tt9499",#N/A,FALSE,"TT";"ss94-99",#N/A,FALSE,"SERV";"tran94-99",#N/A,FALSE,"TRAN";"dis95-98",#N/A,FALSE,"DISB";"amor94-99",#N/A,FALSE,"AMOR";"int94-98",#N/A,FALSE,"INT";"debt94-99",#N/A,FALSE,"DEBT"}</definedName>
    <definedName name="zn" localSheetId="32" hidden="1">{"bop94-99",#N/A,FALSE,"BOP";"bgdp94-99",#N/A,FALSE,"BOPGDP";"exp94-99",#N/A,FALSE,"EXP";"imp94-99",#N/A,FALSE,"IMP";"tt9499",#N/A,FALSE,"TT";"ss94-99",#N/A,FALSE,"SERV";"tran94-99",#N/A,FALSE,"TRAN";"dis95-98",#N/A,FALSE,"DISB";"amor94-99",#N/A,FALSE,"AMOR";"int94-98",#N/A,FALSE,"INT";"debt94-99",#N/A,FALSE,"DEBT"}</definedName>
    <definedName name="zn" localSheetId="33" hidden="1">{"bop94-99",#N/A,FALSE,"BOP";"bgdp94-99",#N/A,FALSE,"BOPGDP";"exp94-99",#N/A,FALSE,"EXP";"imp94-99",#N/A,FALSE,"IMP";"tt9499",#N/A,FALSE,"TT";"ss94-99",#N/A,FALSE,"SERV";"tran94-99",#N/A,FALSE,"TRAN";"dis95-98",#N/A,FALSE,"DISB";"amor94-99",#N/A,FALSE,"AMOR";"int94-98",#N/A,FALSE,"INT";"debt94-99",#N/A,FALSE,"DEBT"}</definedName>
    <definedName name="zn" localSheetId="34" hidden="1">{"bop94-99",#N/A,FALSE,"BOP";"bgdp94-99",#N/A,FALSE,"BOPGDP";"exp94-99",#N/A,FALSE,"EXP";"imp94-99",#N/A,FALSE,"IMP";"tt9499",#N/A,FALSE,"TT";"ss94-99",#N/A,FALSE,"SERV";"tran94-99",#N/A,FALSE,"TRAN";"dis95-98",#N/A,FALSE,"DISB";"amor94-99",#N/A,FALSE,"AMOR";"int94-98",#N/A,FALSE,"INT";"debt94-99",#N/A,FALSE,"DEBT"}</definedName>
    <definedName name="zn" localSheetId="36" hidden="1">{"bop94-99",#N/A,FALSE,"BOP";"bgdp94-99",#N/A,FALSE,"BOPGDP";"exp94-99",#N/A,FALSE,"EXP";"imp94-99",#N/A,FALSE,"IMP";"tt9499",#N/A,FALSE,"TT";"ss94-99",#N/A,FALSE,"SERV";"tran94-99",#N/A,FALSE,"TRAN";"dis95-98",#N/A,FALSE,"DISB";"amor94-99",#N/A,FALSE,"AMOR";"int94-98",#N/A,FALSE,"INT";"debt94-99",#N/A,FALSE,"DEBT"}</definedName>
    <definedName name="zn" localSheetId="39" hidden="1">{"bop94-99",#N/A,FALSE,"BOP";"bgdp94-99",#N/A,FALSE,"BOPGDP";"exp94-99",#N/A,FALSE,"EXP";"imp94-99",#N/A,FALSE,"IMP";"tt9499",#N/A,FALSE,"TT";"ss94-99",#N/A,FALSE,"SERV";"tran94-99",#N/A,FALSE,"TRAN";"dis95-98",#N/A,FALSE,"DISB";"amor94-99",#N/A,FALSE,"AMOR";"int94-98",#N/A,FALSE,"INT";"debt94-99",#N/A,FALSE,"DEBT"}</definedName>
    <definedName name="zn" localSheetId="50" hidden="1">{"bop94-99",#N/A,FALSE,"BOP";"bgdp94-99",#N/A,FALSE,"BOPGDP";"exp94-99",#N/A,FALSE,"EXP";"imp94-99",#N/A,FALSE,"IMP";"tt9499",#N/A,FALSE,"TT";"ss94-99",#N/A,FALSE,"SERV";"tran94-99",#N/A,FALSE,"TRAN";"dis95-98",#N/A,FALSE,"DISB";"amor94-99",#N/A,FALSE,"AMOR";"int94-98",#N/A,FALSE,"INT";"debt94-99",#N/A,FALSE,"DEBT"}</definedName>
    <definedName name="zn" localSheetId="51" hidden="1">{"bop94-99",#N/A,FALSE,"BOP";"bgdp94-99",#N/A,FALSE,"BOPGDP";"exp94-99",#N/A,FALSE,"EXP";"imp94-99",#N/A,FALSE,"IMP";"tt9499",#N/A,FALSE,"TT";"ss94-99",#N/A,FALSE,"SERV";"tran94-99",#N/A,FALSE,"TRAN";"dis95-98",#N/A,FALSE,"DISB";"amor94-99",#N/A,FALSE,"AMOR";"int94-98",#N/A,FALSE,"INT";"debt94-99",#N/A,FALSE,"DEBT"}</definedName>
    <definedName name="zn" localSheetId="52" hidden="1">{"bop94-99",#N/A,FALSE,"BOP";"bgdp94-99",#N/A,FALSE,"BOPGDP";"exp94-99",#N/A,FALSE,"EXP";"imp94-99",#N/A,FALSE,"IMP";"tt9499",#N/A,FALSE,"TT";"ss94-99",#N/A,FALSE,"SERV";"tran94-99",#N/A,FALSE,"TRAN";"dis95-98",#N/A,FALSE,"DISB";"amor94-99",#N/A,FALSE,"AMOR";"int94-98",#N/A,FALSE,"INT";"debt94-99",#N/A,FALSE,"DEBT"}</definedName>
    <definedName name="zn" localSheetId="53" hidden="1">{"bop94-99",#N/A,FALSE,"BOP";"bgdp94-99",#N/A,FALSE,"BOPGDP";"exp94-99",#N/A,FALSE,"EXP";"imp94-99",#N/A,FALSE,"IMP";"tt9499",#N/A,FALSE,"TT";"ss94-99",#N/A,FALSE,"SERV";"tran94-99",#N/A,FALSE,"TRAN";"dis95-98",#N/A,FALSE,"DISB";"amor94-99",#N/A,FALSE,"AMOR";"int94-98",#N/A,FALSE,"INT";"debt94-99",#N/A,FALSE,"DEBT"}</definedName>
    <definedName name="zn" localSheetId="54" hidden="1">{"bop94-99",#N/A,FALSE,"BOP";"bgdp94-99",#N/A,FALSE,"BOPGDP";"exp94-99",#N/A,FALSE,"EXP";"imp94-99",#N/A,FALSE,"IMP";"tt9499",#N/A,FALSE,"TT";"ss94-99",#N/A,FALSE,"SERV";"tran94-99",#N/A,FALSE,"TRAN";"dis95-98",#N/A,FALSE,"DISB";"amor94-99",#N/A,FALSE,"AMOR";"int94-98",#N/A,FALSE,"INT";"debt94-99",#N/A,FALSE,"DEBT"}</definedName>
    <definedName name="zn" localSheetId="55" hidden="1">{"bop94-99",#N/A,FALSE,"BOP";"bgdp94-99",#N/A,FALSE,"BOPGDP";"exp94-99",#N/A,FALSE,"EXP";"imp94-99",#N/A,FALSE,"IMP";"tt9499",#N/A,FALSE,"TT";"ss94-99",#N/A,FALSE,"SERV";"tran94-99",#N/A,FALSE,"TRAN";"dis95-98",#N/A,FALSE,"DISB";"amor94-99",#N/A,FALSE,"AMOR";"int94-98",#N/A,FALSE,"INT";"debt94-99",#N/A,FALSE,"DEBT"}</definedName>
    <definedName name="zn" localSheetId="56" hidden="1">{"bop94-99",#N/A,FALSE,"BOP";"bgdp94-99",#N/A,FALSE,"BOPGDP";"exp94-99",#N/A,FALSE,"EXP";"imp94-99",#N/A,FALSE,"IMP";"tt9499",#N/A,FALSE,"TT";"ss94-99",#N/A,FALSE,"SERV";"tran94-99",#N/A,FALSE,"TRAN";"dis95-98",#N/A,FALSE,"DISB";"amor94-99",#N/A,FALSE,"AMOR";"int94-98",#N/A,FALSE,"INT";"debt94-99",#N/A,FALSE,"DEBT"}</definedName>
    <definedName name="zn" localSheetId="69" hidden="1">{"bop94-99",#N/A,FALSE,"BOP";"bgdp94-99",#N/A,FALSE,"BOPGDP";"exp94-99",#N/A,FALSE,"EXP";"imp94-99",#N/A,FALSE,"IMP";"tt9499",#N/A,FALSE,"TT";"ss94-99",#N/A,FALSE,"SERV";"tran94-99",#N/A,FALSE,"TRAN";"dis95-98",#N/A,FALSE,"DISB";"amor94-99",#N/A,FALSE,"AMOR";"int94-98",#N/A,FALSE,"INT";"debt94-99",#N/A,FALSE,"DEBT"}</definedName>
    <definedName name="zn" localSheetId="70" hidden="1">{"bop94-99",#N/A,FALSE,"BOP";"bgdp94-99",#N/A,FALSE,"BOPGDP";"exp94-99",#N/A,FALSE,"EXP";"imp94-99",#N/A,FALSE,"IMP";"tt9499",#N/A,FALSE,"TT";"ss94-99",#N/A,FALSE,"SERV";"tran94-99",#N/A,FALSE,"TRAN";"dis95-98",#N/A,FALSE,"DISB";"amor94-99",#N/A,FALSE,"AMOR";"int94-98",#N/A,FALSE,"INT";"debt94-99",#N/A,FALSE,"DEBT"}</definedName>
    <definedName name="zn" localSheetId="19" hidden="1">{"bop94-99",#N/A,FALSE,"BOP";"bgdp94-99",#N/A,FALSE,"BOPGDP";"exp94-99",#N/A,FALSE,"EXP";"imp94-99",#N/A,FALSE,"IMP";"tt9499",#N/A,FALSE,"TT";"ss94-99",#N/A,FALSE,"SERV";"tran94-99",#N/A,FALSE,"TRAN";"dis95-98",#N/A,FALSE,"DISB";"amor94-99",#N/A,FALSE,"AMOR";"int94-98",#N/A,FALSE,"INT";"debt94-99",#N/A,FALSE,"DEBT"}</definedName>
    <definedName name="zn" localSheetId="22" hidden="1">{"bop94-99",#N/A,FALSE,"BOP";"bgdp94-99",#N/A,FALSE,"BOPGDP";"exp94-99",#N/A,FALSE,"EXP";"imp94-99",#N/A,FALSE,"IMP";"tt9499",#N/A,FALSE,"TT";"ss94-99",#N/A,FALSE,"SERV";"tran94-99",#N/A,FALSE,"TRAN";"dis95-98",#N/A,FALSE,"DISB";"amor94-99",#N/A,FALSE,"AMOR";"int94-98",#N/A,FALSE,"INT";"debt94-99",#N/A,FALSE,"DEBT"}</definedName>
    <definedName name="zn" localSheetId="24" hidden="1">{"bop94-99",#N/A,FALSE,"BOP";"bgdp94-99",#N/A,FALSE,"BOPGDP";"exp94-99",#N/A,FALSE,"EXP";"imp94-99",#N/A,FALSE,"IMP";"tt9499",#N/A,FALSE,"TT";"ss94-99",#N/A,FALSE,"SERV";"tran94-99",#N/A,FALSE,"TRAN";"dis95-98",#N/A,FALSE,"DISB";"amor94-99",#N/A,FALSE,"AMOR";"int94-98",#N/A,FALSE,"INT";"debt94-99",#N/A,FALSE,"DEBT"}</definedName>
    <definedName name="zn" localSheetId="26" hidden="1">{"bop94-99",#N/A,FALSE,"BOP";"bgdp94-99",#N/A,FALSE,"BOPGDP";"exp94-99",#N/A,FALSE,"EXP";"imp94-99",#N/A,FALSE,"IMP";"tt9499",#N/A,FALSE,"TT";"ss94-99",#N/A,FALSE,"SERV";"tran94-99",#N/A,FALSE,"TRAN";"dis95-98",#N/A,FALSE,"DISB";"amor94-99",#N/A,FALSE,"AMOR";"int94-98",#N/A,FALSE,"INT";"debt94-99",#N/A,FALSE,"DEBT"}</definedName>
    <definedName name="zn" localSheetId="27"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16">#REF!</definedName>
    <definedName name="zrrae" localSheetId="25">#REF!</definedName>
    <definedName name="zrrae" localSheetId="41">#REF!</definedName>
    <definedName name="zrrae" localSheetId="46">#REF!</definedName>
    <definedName name="zrrae" localSheetId="35">#REF!</definedName>
    <definedName name="zrrae" localSheetId="29">#REF!</definedName>
    <definedName name="zrrae" localSheetId="33">#REF!</definedName>
    <definedName name="zrrae" localSheetId="34">#REF!</definedName>
    <definedName name="zrrae" localSheetId="39">#REF!</definedName>
    <definedName name="zrrae" localSheetId="50">#REF!</definedName>
    <definedName name="zrrae" localSheetId="51">#REF!</definedName>
    <definedName name="zrrae" localSheetId="55">#REF!</definedName>
    <definedName name="zrrae" localSheetId="56">#REF!</definedName>
    <definedName name="zrrae" localSheetId="69">#REF!</definedName>
    <definedName name="zrrae" localSheetId="19">#REF!</definedName>
    <definedName name="zrrae" localSheetId="26">#REF!</definedName>
    <definedName name="zrrae" localSheetId="0">#REF!</definedName>
    <definedName name="zrrae">#REF!</definedName>
    <definedName name="zv" localSheetId="15" hidden="1">{"Tab1",#N/A,FALSE,"P";"Tab2",#N/A,FALSE,"P"}</definedName>
    <definedName name="zv" localSheetId="16" hidden="1">{"Tab1",#N/A,FALSE,"P";"Tab2",#N/A,FALSE,"P"}</definedName>
    <definedName name="zv" localSheetId="23" hidden="1">{"Tab1",#N/A,FALSE,"P";"Tab2",#N/A,FALSE,"P"}</definedName>
    <definedName name="zv" localSheetId="25" hidden="1">{"Tab1",#N/A,FALSE,"P";"Tab2",#N/A,FALSE,"P"}</definedName>
    <definedName name="zv" localSheetId="41" hidden="1">{"Tab1",#N/A,FALSE,"P";"Tab2",#N/A,FALSE,"P"}</definedName>
    <definedName name="zv" localSheetId="46" hidden="1">{"Tab1",#N/A,FALSE,"P";"Tab2",#N/A,FALSE,"P"}</definedName>
    <definedName name="zv" localSheetId="7" hidden="1">{"Tab1",#N/A,FALSE,"P";"Tab2",#N/A,FALSE,"P"}</definedName>
    <definedName name="zv" localSheetId="8" hidden="1">{"Tab1",#N/A,FALSE,"P";"Tab2",#N/A,FALSE,"P"}</definedName>
    <definedName name="zv" localSheetId="35" hidden="1">{"Tab1",#N/A,FALSE,"P";"Tab2",#N/A,FALSE,"P"}</definedName>
    <definedName name="zv" localSheetId="2" hidden="1">{"Tab1",#N/A,FALSE,"P";"Tab2",#N/A,FALSE,"P"}</definedName>
    <definedName name="zv" localSheetId="28" hidden="1">{"Tab1",#N/A,FALSE,"P";"Tab2",#N/A,FALSE,"P"}</definedName>
    <definedName name="zv" localSheetId="29" hidden="1">{"Tab1",#N/A,FALSE,"P";"Tab2",#N/A,FALSE,"P"}</definedName>
    <definedName name="zv" localSheetId="30" hidden="1">{"Tab1",#N/A,FALSE,"P";"Tab2",#N/A,FALSE,"P"}</definedName>
    <definedName name="zv" localSheetId="31" hidden="1">{"Tab1",#N/A,FALSE,"P";"Tab2",#N/A,FALSE,"P"}</definedName>
    <definedName name="zv" localSheetId="32" hidden="1">{"Tab1",#N/A,FALSE,"P";"Tab2",#N/A,FALSE,"P"}</definedName>
    <definedName name="zv" localSheetId="33" hidden="1">{"Tab1",#N/A,FALSE,"P";"Tab2",#N/A,FALSE,"P"}</definedName>
    <definedName name="zv" localSheetId="34" hidden="1">{"Tab1",#N/A,FALSE,"P";"Tab2",#N/A,FALSE,"P"}</definedName>
    <definedName name="zv" localSheetId="36" hidden="1">{"Tab1",#N/A,FALSE,"P";"Tab2",#N/A,FALSE,"P"}</definedName>
    <definedName name="zv" localSheetId="39" hidden="1">{"Tab1",#N/A,FALSE,"P";"Tab2",#N/A,FALSE,"P"}</definedName>
    <definedName name="zv" localSheetId="50" hidden="1">{"Tab1",#N/A,FALSE,"P";"Tab2",#N/A,FALSE,"P"}</definedName>
    <definedName name="zv" localSheetId="51" hidden="1">{"Tab1",#N/A,FALSE,"P";"Tab2",#N/A,FALSE,"P"}</definedName>
    <definedName name="zv" localSheetId="52" hidden="1">{"Tab1",#N/A,FALSE,"P";"Tab2",#N/A,FALSE,"P"}</definedName>
    <definedName name="zv" localSheetId="53" hidden="1">{"Tab1",#N/A,FALSE,"P";"Tab2",#N/A,FALSE,"P"}</definedName>
    <definedName name="zv" localSheetId="54" hidden="1">{"Tab1",#N/A,FALSE,"P";"Tab2",#N/A,FALSE,"P"}</definedName>
    <definedName name="zv" localSheetId="55" hidden="1">{"Tab1",#N/A,FALSE,"P";"Tab2",#N/A,FALSE,"P"}</definedName>
    <definedName name="zv" localSheetId="56" hidden="1">{"Tab1",#N/A,FALSE,"P";"Tab2",#N/A,FALSE,"P"}</definedName>
    <definedName name="zv" localSheetId="69" hidden="1">{"Tab1",#N/A,FALSE,"P";"Tab2",#N/A,FALSE,"P"}</definedName>
    <definedName name="zv" localSheetId="70" hidden="1">{"Tab1",#N/A,FALSE,"P";"Tab2",#N/A,FALSE,"P"}</definedName>
    <definedName name="zv" localSheetId="19" hidden="1">{"Tab1",#N/A,FALSE,"P";"Tab2",#N/A,FALSE,"P"}</definedName>
    <definedName name="zv" localSheetId="22" hidden="1">{"Tab1",#N/A,FALSE,"P";"Tab2",#N/A,FALSE,"P"}</definedName>
    <definedName name="zv" localSheetId="24" hidden="1">{"Tab1",#N/A,FALSE,"P";"Tab2",#N/A,FALSE,"P"}</definedName>
    <definedName name="zv" localSheetId="26" hidden="1">{"Tab1",#N/A,FALSE,"P";"Tab2",#N/A,FALSE,"P"}</definedName>
    <definedName name="zv" localSheetId="27" hidden="1">{"Tab1",#N/A,FALSE,"P";"Tab2",#N/A,FALSE,"P"}</definedName>
    <definedName name="zv" localSheetId="0" hidden="1">{"Tab1",#N/A,FALSE,"P";"Tab2",#N/A,FALSE,"P"}</definedName>
    <definedName name="zv" hidden="1">{"Tab1",#N/A,FALSE,"P";"Tab2",#N/A,FALSE,"P"}</definedName>
    <definedName name="zx" localSheetId="15" hidden="1">{"Tab1",#N/A,FALSE,"P";"Tab2",#N/A,FALSE,"P"}</definedName>
    <definedName name="zx" localSheetId="16" hidden="1">{"Tab1",#N/A,FALSE,"P";"Tab2",#N/A,FALSE,"P"}</definedName>
    <definedName name="zx" localSheetId="23" hidden="1">{"Tab1",#N/A,FALSE,"P";"Tab2",#N/A,FALSE,"P"}</definedName>
    <definedName name="zx" localSheetId="25" hidden="1">{"Tab1",#N/A,FALSE,"P";"Tab2",#N/A,FALSE,"P"}</definedName>
    <definedName name="zx" localSheetId="41" hidden="1">{"Tab1",#N/A,FALSE,"P";"Tab2",#N/A,FALSE,"P"}</definedName>
    <definedName name="zx" localSheetId="46" hidden="1">{"Tab1",#N/A,FALSE,"P";"Tab2",#N/A,FALSE,"P"}</definedName>
    <definedName name="zx" localSheetId="7" hidden="1">{"Tab1",#N/A,FALSE,"P";"Tab2",#N/A,FALSE,"P"}</definedName>
    <definedName name="zx" localSheetId="8" hidden="1">{"Tab1",#N/A,FALSE,"P";"Tab2",#N/A,FALSE,"P"}</definedName>
    <definedName name="zx" localSheetId="35" hidden="1">{"Tab1",#N/A,FALSE,"P";"Tab2",#N/A,FALSE,"P"}</definedName>
    <definedName name="zx" localSheetId="2" hidden="1">{"Tab1",#N/A,FALSE,"P";"Tab2",#N/A,FALSE,"P"}</definedName>
    <definedName name="zx" localSheetId="28" hidden="1">{"Tab1",#N/A,FALSE,"P";"Tab2",#N/A,FALSE,"P"}</definedName>
    <definedName name="zx" localSheetId="29" hidden="1">{"Tab1",#N/A,FALSE,"P";"Tab2",#N/A,FALSE,"P"}</definedName>
    <definedName name="zx" localSheetId="30" hidden="1">{"Tab1",#N/A,FALSE,"P";"Tab2",#N/A,FALSE,"P"}</definedName>
    <definedName name="zx" localSheetId="31" hidden="1">{"Tab1",#N/A,FALSE,"P";"Tab2",#N/A,FALSE,"P"}</definedName>
    <definedName name="zx" localSheetId="32" hidden="1">{"Tab1",#N/A,FALSE,"P";"Tab2",#N/A,FALSE,"P"}</definedName>
    <definedName name="zx" localSheetId="33" hidden="1">{"Tab1",#N/A,FALSE,"P";"Tab2",#N/A,FALSE,"P"}</definedName>
    <definedName name="zx" localSheetId="34" hidden="1">{"Tab1",#N/A,FALSE,"P";"Tab2",#N/A,FALSE,"P"}</definedName>
    <definedName name="zx" localSheetId="36" hidden="1">{"Tab1",#N/A,FALSE,"P";"Tab2",#N/A,FALSE,"P"}</definedName>
    <definedName name="zx" localSheetId="39" hidden="1">{"Tab1",#N/A,FALSE,"P";"Tab2",#N/A,FALSE,"P"}</definedName>
    <definedName name="zx" localSheetId="50" hidden="1">{"Tab1",#N/A,FALSE,"P";"Tab2",#N/A,FALSE,"P"}</definedName>
    <definedName name="zx" localSheetId="51" hidden="1">{"Tab1",#N/A,FALSE,"P";"Tab2",#N/A,FALSE,"P"}</definedName>
    <definedName name="zx" localSheetId="52" hidden="1">{"Tab1",#N/A,FALSE,"P";"Tab2",#N/A,FALSE,"P"}</definedName>
    <definedName name="zx" localSheetId="53" hidden="1">{"Tab1",#N/A,FALSE,"P";"Tab2",#N/A,FALSE,"P"}</definedName>
    <definedName name="zx" localSheetId="54" hidden="1">{"Tab1",#N/A,FALSE,"P";"Tab2",#N/A,FALSE,"P"}</definedName>
    <definedName name="zx" localSheetId="55" hidden="1">{"Tab1",#N/A,FALSE,"P";"Tab2",#N/A,FALSE,"P"}</definedName>
    <definedName name="zx" localSheetId="56" hidden="1">{"Tab1",#N/A,FALSE,"P";"Tab2",#N/A,FALSE,"P"}</definedName>
    <definedName name="zx" localSheetId="69" hidden="1">{"Tab1",#N/A,FALSE,"P";"Tab2",#N/A,FALSE,"P"}</definedName>
    <definedName name="zx" localSheetId="70" hidden="1">{"Tab1",#N/A,FALSE,"P";"Tab2",#N/A,FALSE,"P"}</definedName>
    <definedName name="zx" localSheetId="19" hidden="1">{"Tab1",#N/A,FALSE,"P";"Tab2",#N/A,FALSE,"P"}</definedName>
    <definedName name="zx" localSheetId="22" hidden="1">{"Tab1",#N/A,FALSE,"P";"Tab2",#N/A,FALSE,"P"}</definedName>
    <definedName name="zx" localSheetId="24" hidden="1">{"Tab1",#N/A,FALSE,"P";"Tab2",#N/A,FALSE,"P"}</definedName>
    <definedName name="zx" localSheetId="26" hidden="1">{"Tab1",#N/A,FALSE,"P";"Tab2",#N/A,FALSE,"P"}</definedName>
    <definedName name="zx" localSheetId="27" hidden="1">{"Tab1",#N/A,FALSE,"P";"Tab2",#N/A,FALSE,"P"}</definedName>
    <definedName name="zx" localSheetId="0" hidden="1">{"Tab1",#N/A,FALSE,"P";"Tab2",#N/A,FALSE,"P"}</definedName>
    <definedName name="zx" hidden="1">{"Tab1",#N/A,FALSE,"P";"Tab2",#N/A,FALSE,"P"}</definedName>
    <definedName name="zz" localSheetId="15" hidden="1">{"Tab1",#N/A,FALSE,"P";"Tab2",#N/A,FALSE,"P"}</definedName>
    <definedName name="zz" localSheetId="16" hidden="1">{"Tab1",#N/A,FALSE,"P";"Tab2",#N/A,FALSE,"P"}</definedName>
    <definedName name="zz" localSheetId="23" hidden="1">{"Tab1",#N/A,FALSE,"P";"Tab2",#N/A,FALSE,"P"}</definedName>
    <definedName name="zz" localSheetId="25" hidden="1">{"Tab1",#N/A,FALSE,"P";"Tab2",#N/A,FALSE,"P"}</definedName>
    <definedName name="zz" localSheetId="41" hidden="1">{"Tab1",#N/A,FALSE,"P";"Tab2",#N/A,FALSE,"P"}</definedName>
    <definedName name="zz" localSheetId="46" hidden="1">{"Tab1",#N/A,FALSE,"P";"Tab2",#N/A,FALSE,"P"}</definedName>
    <definedName name="zz" localSheetId="7" hidden="1">{"Tab1",#N/A,FALSE,"P";"Tab2",#N/A,FALSE,"P"}</definedName>
    <definedName name="zz" localSheetId="8" hidden="1">{"Tab1",#N/A,FALSE,"P";"Tab2",#N/A,FALSE,"P"}</definedName>
    <definedName name="zz" localSheetId="35" hidden="1">{"Tab1",#N/A,FALSE,"P";"Tab2",#N/A,FALSE,"P"}</definedName>
    <definedName name="zz" localSheetId="2" hidden="1">{"Tab1",#N/A,FALSE,"P";"Tab2",#N/A,FALSE,"P"}</definedName>
    <definedName name="zz" localSheetId="28" hidden="1">{"Tab1",#N/A,FALSE,"P";"Tab2",#N/A,FALSE,"P"}</definedName>
    <definedName name="zz" localSheetId="29" hidden="1">{"Tab1",#N/A,FALSE,"P";"Tab2",#N/A,FALSE,"P"}</definedName>
    <definedName name="zz" localSheetId="30" hidden="1">{"Tab1",#N/A,FALSE,"P";"Tab2",#N/A,FALSE,"P"}</definedName>
    <definedName name="zz" localSheetId="31" hidden="1">{"Tab1",#N/A,FALSE,"P";"Tab2",#N/A,FALSE,"P"}</definedName>
    <definedName name="zz" localSheetId="32" hidden="1">{"Tab1",#N/A,FALSE,"P";"Tab2",#N/A,FALSE,"P"}</definedName>
    <definedName name="zz" localSheetId="33" hidden="1">{"Tab1",#N/A,FALSE,"P";"Tab2",#N/A,FALSE,"P"}</definedName>
    <definedName name="zz" localSheetId="34" hidden="1">{"Tab1",#N/A,FALSE,"P";"Tab2",#N/A,FALSE,"P"}</definedName>
    <definedName name="zz" localSheetId="36" hidden="1">{"Tab1",#N/A,FALSE,"P";"Tab2",#N/A,FALSE,"P"}</definedName>
    <definedName name="zz" localSheetId="39" hidden="1">{"Tab1",#N/A,FALSE,"P";"Tab2",#N/A,FALSE,"P"}</definedName>
    <definedName name="zz" localSheetId="50" hidden="1">{"Tab1",#N/A,FALSE,"P";"Tab2",#N/A,FALSE,"P"}</definedName>
    <definedName name="zz" localSheetId="51" hidden="1">{"Tab1",#N/A,FALSE,"P";"Tab2",#N/A,FALSE,"P"}</definedName>
    <definedName name="zz" localSheetId="52" hidden="1">{"Tab1",#N/A,FALSE,"P";"Tab2",#N/A,FALSE,"P"}</definedName>
    <definedName name="zz" localSheetId="53" hidden="1">{"Tab1",#N/A,FALSE,"P";"Tab2",#N/A,FALSE,"P"}</definedName>
    <definedName name="zz" localSheetId="54" hidden="1">{"Tab1",#N/A,FALSE,"P";"Tab2",#N/A,FALSE,"P"}</definedName>
    <definedName name="zz" localSheetId="55" hidden="1">{"Tab1",#N/A,FALSE,"P";"Tab2",#N/A,FALSE,"P"}</definedName>
    <definedName name="zz" localSheetId="56" hidden="1">{"Tab1",#N/A,FALSE,"P";"Tab2",#N/A,FALSE,"P"}</definedName>
    <definedName name="zz" localSheetId="69" hidden="1">{"Tab1",#N/A,FALSE,"P";"Tab2",#N/A,FALSE,"P"}</definedName>
    <definedName name="zz" localSheetId="70" hidden="1">{"Tab1",#N/A,FALSE,"P";"Tab2",#N/A,FALSE,"P"}</definedName>
    <definedName name="zz" localSheetId="19" hidden="1">{"Tab1",#N/A,FALSE,"P";"Tab2",#N/A,FALSE,"P"}</definedName>
    <definedName name="zz" localSheetId="22" hidden="1">{"Tab1",#N/A,FALSE,"P";"Tab2",#N/A,FALSE,"P"}</definedName>
    <definedName name="zz" localSheetId="24" hidden="1">{"Tab1",#N/A,FALSE,"P";"Tab2",#N/A,FALSE,"P"}</definedName>
    <definedName name="zz" localSheetId="26" hidden="1">{"Tab1",#N/A,FALSE,"P";"Tab2",#N/A,FALSE,"P"}</definedName>
    <definedName name="zz" localSheetId="27" hidden="1">{"Tab1",#N/A,FALSE,"P";"Tab2",#N/A,FALSE,"P"}</definedName>
    <definedName name="zz" localSheetId="0" hidden="1">{"Tab1",#N/A,FALSE,"P";"Tab2",#N/A,FALSE,"P"}</definedName>
    <definedName name="zz" hidden="1">{"Tab1",#N/A,FALSE,"P";"Tab2",#N/A,FALSE,"P"}</definedName>
    <definedName name="zzrr" localSheetId="16">#REF!</definedName>
    <definedName name="zzrr" localSheetId="25">#REF!</definedName>
    <definedName name="zzrr" localSheetId="41">#REF!</definedName>
    <definedName name="zzrr" localSheetId="46">#REF!</definedName>
    <definedName name="zzrr" localSheetId="35">#REF!</definedName>
    <definedName name="zzrr" localSheetId="29">#REF!</definedName>
    <definedName name="zzrr" localSheetId="33">#REF!</definedName>
    <definedName name="zzrr" localSheetId="34">#REF!</definedName>
    <definedName name="zzrr" localSheetId="39">#REF!</definedName>
    <definedName name="zzrr" localSheetId="50">#REF!</definedName>
    <definedName name="zzrr" localSheetId="51">#REF!</definedName>
    <definedName name="zzrr" localSheetId="55">#REF!</definedName>
    <definedName name="zzrr" localSheetId="56">#REF!</definedName>
    <definedName name="zzrr" localSheetId="69">#REF!</definedName>
    <definedName name="zzrr" localSheetId="19">#REF!</definedName>
    <definedName name="zzrr" localSheetId="26">#REF!</definedName>
    <definedName name="zzrr" localSheetId="0">#REF!</definedName>
    <definedName name="zzrr">#REF!</definedName>
    <definedName name="zzzz" localSheetId="15" hidden="1">{"Tab1",#N/A,FALSE,"P";"Tab2",#N/A,FALSE,"P"}</definedName>
    <definedName name="zzzz" localSheetId="16" hidden="1">{"Tab1",#N/A,FALSE,"P";"Tab2",#N/A,FALSE,"P"}</definedName>
    <definedName name="zzzz" localSheetId="23" hidden="1">{"Tab1",#N/A,FALSE,"P";"Tab2",#N/A,FALSE,"P"}</definedName>
    <definedName name="zzzz" localSheetId="25" hidden="1">{"Tab1",#N/A,FALSE,"P";"Tab2",#N/A,FALSE,"P"}</definedName>
    <definedName name="zzzz" localSheetId="41" hidden="1">{"Tab1",#N/A,FALSE,"P";"Tab2",#N/A,FALSE,"P"}</definedName>
    <definedName name="zzzz" localSheetId="46" hidden="1">{"Tab1",#N/A,FALSE,"P";"Tab2",#N/A,FALSE,"P"}</definedName>
    <definedName name="zzzz" localSheetId="7" hidden="1">{"Tab1",#N/A,FALSE,"P";"Tab2",#N/A,FALSE,"P"}</definedName>
    <definedName name="zzzz" localSheetId="8" hidden="1">{"Tab1",#N/A,FALSE,"P";"Tab2",#N/A,FALSE,"P"}</definedName>
    <definedName name="zzzz" localSheetId="35" hidden="1">{"Tab1",#N/A,FALSE,"P";"Tab2",#N/A,FALSE,"P"}</definedName>
    <definedName name="zzzz" localSheetId="2" hidden="1">{"Tab1",#N/A,FALSE,"P";"Tab2",#N/A,FALSE,"P"}</definedName>
    <definedName name="zzzz" localSheetId="28" hidden="1">{"Tab1",#N/A,FALSE,"P";"Tab2",#N/A,FALSE,"P"}</definedName>
    <definedName name="zzzz" localSheetId="29" hidden="1">{"Tab1",#N/A,FALSE,"P";"Tab2",#N/A,FALSE,"P"}</definedName>
    <definedName name="zzzz" localSheetId="30" hidden="1">{"Tab1",#N/A,FALSE,"P";"Tab2",#N/A,FALSE,"P"}</definedName>
    <definedName name="zzzz" localSheetId="31" hidden="1">{"Tab1",#N/A,FALSE,"P";"Tab2",#N/A,FALSE,"P"}</definedName>
    <definedName name="zzzz" localSheetId="32" hidden="1">{"Tab1",#N/A,FALSE,"P";"Tab2",#N/A,FALSE,"P"}</definedName>
    <definedName name="zzzz" localSheetId="33" hidden="1">{"Tab1",#N/A,FALSE,"P";"Tab2",#N/A,FALSE,"P"}</definedName>
    <definedName name="zzzz" localSheetId="34" hidden="1">{"Tab1",#N/A,FALSE,"P";"Tab2",#N/A,FALSE,"P"}</definedName>
    <definedName name="zzzz" localSheetId="36" hidden="1">{"Tab1",#N/A,FALSE,"P";"Tab2",#N/A,FALSE,"P"}</definedName>
    <definedName name="zzzz" localSheetId="39" hidden="1">{"Tab1",#N/A,FALSE,"P";"Tab2",#N/A,FALSE,"P"}</definedName>
    <definedName name="zzzz" localSheetId="50" hidden="1">{"Tab1",#N/A,FALSE,"P";"Tab2",#N/A,FALSE,"P"}</definedName>
    <definedName name="zzzz" localSheetId="51" hidden="1">{"Tab1",#N/A,FALSE,"P";"Tab2",#N/A,FALSE,"P"}</definedName>
    <definedName name="zzzz" localSheetId="52" hidden="1">{"Tab1",#N/A,FALSE,"P";"Tab2",#N/A,FALSE,"P"}</definedName>
    <definedName name="zzzz" localSheetId="53" hidden="1">{"Tab1",#N/A,FALSE,"P";"Tab2",#N/A,FALSE,"P"}</definedName>
    <definedName name="zzzz" localSheetId="54" hidden="1">{"Tab1",#N/A,FALSE,"P";"Tab2",#N/A,FALSE,"P"}</definedName>
    <definedName name="zzzz" localSheetId="55" hidden="1">{"Tab1",#N/A,FALSE,"P";"Tab2",#N/A,FALSE,"P"}</definedName>
    <definedName name="zzzz" localSheetId="56" hidden="1">{"Tab1",#N/A,FALSE,"P";"Tab2",#N/A,FALSE,"P"}</definedName>
    <definedName name="zzzz" localSheetId="69" hidden="1">{"Tab1",#N/A,FALSE,"P";"Tab2",#N/A,FALSE,"P"}</definedName>
    <definedName name="zzzz" localSheetId="70" hidden="1">{"Tab1",#N/A,FALSE,"P";"Tab2",#N/A,FALSE,"P"}</definedName>
    <definedName name="zzzz" localSheetId="19" hidden="1">{"Tab1",#N/A,FALSE,"P";"Tab2",#N/A,FALSE,"P"}</definedName>
    <definedName name="zzzz" localSheetId="22" hidden="1">{"Tab1",#N/A,FALSE,"P";"Tab2",#N/A,FALSE,"P"}</definedName>
    <definedName name="zzzz" localSheetId="24" hidden="1">{"Tab1",#N/A,FALSE,"P";"Tab2",#N/A,FALSE,"P"}</definedName>
    <definedName name="zzzz" localSheetId="26" hidden="1">{"Tab1",#N/A,FALSE,"P";"Tab2",#N/A,FALSE,"P"}</definedName>
    <definedName name="zzzz" localSheetId="27" hidden="1">{"Tab1",#N/A,FALSE,"P";"Tab2",#N/A,FALSE,"P"}</definedName>
    <definedName name="zzzz" localSheetId="0" hidden="1">{"Tab1",#N/A,FALSE,"P";"Tab2",#N/A,FALSE,"P"}</definedName>
    <definedName name="zzzz" hidden="1">{"Tab1",#N/A,FALSE,"P";"Tab2",#N/A,FALSE,"P"}</definedName>
    <definedName name="zzzzzzzzzz" localSheetId="15" hidden="1">{#N/A,#N/A,FALSE,"slvsrtb1";#N/A,#N/A,FALSE,"slvsrtb2";#N/A,#N/A,FALSE,"slvsrtb3";#N/A,#N/A,FALSE,"slvsrtb4";#N/A,#N/A,FALSE,"slvsrtb5";#N/A,#N/A,FALSE,"slvsrtb6";#N/A,#N/A,FALSE,"slvsrtb7";#N/A,#N/A,FALSE,"slvsrtb8";#N/A,#N/A,FALSE,"slvsrtb9";#N/A,#N/A,FALSE,"slvsrtb10";#N/A,#N/A,FALSE,"slvsrtb12"}</definedName>
    <definedName name="zzzzzzzzzz" localSheetId="16" hidden="1">{#N/A,#N/A,FALSE,"slvsrtb1";#N/A,#N/A,FALSE,"slvsrtb2";#N/A,#N/A,FALSE,"slvsrtb3";#N/A,#N/A,FALSE,"slvsrtb4";#N/A,#N/A,FALSE,"slvsrtb5";#N/A,#N/A,FALSE,"slvsrtb6";#N/A,#N/A,FALSE,"slvsrtb7";#N/A,#N/A,FALSE,"slvsrtb8";#N/A,#N/A,FALSE,"slvsrtb9";#N/A,#N/A,FALSE,"slvsrtb10";#N/A,#N/A,FALSE,"slvsrtb12"}</definedName>
    <definedName name="zzzzzzzzzz" localSheetId="23" hidden="1">{#N/A,#N/A,FALSE,"slvsrtb1";#N/A,#N/A,FALSE,"slvsrtb2";#N/A,#N/A,FALSE,"slvsrtb3";#N/A,#N/A,FALSE,"slvsrtb4";#N/A,#N/A,FALSE,"slvsrtb5";#N/A,#N/A,FALSE,"slvsrtb6";#N/A,#N/A,FALSE,"slvsrtb7";#N/A,#N/A,FALSE,"slvsrtb8";#N/A,#N/A,FALSE,"slvsrtb9";#N/A,#N/A,FALSE,"slvsrtb10";#N/A,#N/A,FALSE,"slvsrtb12"}</definedName>
    <definedName name="zzzzzzzzzz" localSheetId="25" hidden="1">{#N/A,#N/A,FALSE,"slvsrtb1";#N/A,#N/A,FALSE,"slvsrtb2";#N/A,#N/A,FALSE,"slvsrtb3";#N/A,#N/A,FALSE,"slvsrtb4";#N/A,#N/A,FALSE,"slvsrtb5";#N/A,#N/A,FALSE,"slvsrtb6";#N/A,#N/A,FALSE,"slvsrtb7";#N/A,#N/A,FALSE,"slvsrtb8";#N/A,#N/A,FALSE,"slvsrtb9";#N/A,#N/A,FALSE,"slvsrtb10";#N/A,#N/A,FALSE,"slvsrtb12"}</definedName>
    <definedName name="zzzzzzzzzz" localSheetId="41" hidden="1">{#N/A,#N/A,FALSE,"slvsrtb1";#N/A,#N/A,FALSE,"slvsrtb2";#N/A,#N/A,FALSE,"slvsrtb3";#N/A,#N/A,FALSE,"slvsrtb4";#N/A,#N/A,FALSE,"slvsrtb5";#N/A,#N/A,FALSE,"slvsrtb6";#N/A,#N/A,FALSE,"slvsrtb7";#N/A,#N/A,FALSE,"slvsrtb8";#N/A,#N/A,FALSE,"slvsrtb9";#N/A,#N/A,FALSE,"slvsrtb10";#N/A,#N/A,FALSE,"slvsrtb12"}</definedName>
    <definedName name="zzzzzzzzzz" localSheetId="46"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35" hidden="1">{#N/A,#N/A,FALSE,"slvsrtb1";#N/A,#N/A,FALSE,"slvsrtb2";#N/A,#N/A,FALSE,"slvsrtb3";#N/A,#N/A,FALSE,"slvsrtb4";#N/A,#N/A,FALSE,"slvsrtb5";#N/A,#N/A,FALSE,"slvsrtb6";#N/A,#N/A,FALSE,"slvsrtb7";#N/A,#N/A,FALSE,"slvsrtb8";#N/A,#N/A,FALSE,"slvsrtb9";#N/A,#N/A,FALSE,"slvsrtb10";#N/A,#N/A,FALSE,"slvsrtb12"}</definedName>
    <definedName name="zzzzzzzzzz" localSheetId="2" hidden="1">{#N/A,#N/A,FALSE,"slvsrtb1";#N/A,#N/A,FALSE,"slvsrtb2";#N/A,#N/A,FALSE,"slvsrtb3";#N/A,#N/A,FALSE,"slvsrtb4";#N/A,#N/A,FALSE,"slvsrtb5";#N/A,#N/A,FALSE,"slvsrtb6";#N/A,#N/A,FALSE,"slvsrtb7";#N/A,#N/A,FALSE,"slvsrtb8";#N/A,#N/A,FALSE,"slvsrtb9";#N/A,#N/A,FALSE,"slvsrtb10";#N/A,#N/A,FALSE,"slvsrtb12"}</definedName>
    <definedName name="zzzzzzzzzz" localSheetId="28" hidden="1">{#N/A,#N/A,FALSE,"slvsrtb1";#N/A,#N/A,FALSE,"slvsrtb2";#N/A,#N/A,FALSE,"slvsrtb3";#N/A,#N/A,FALSE,"slvsrtb4";#N/A,#N/A,FALSE,"slvsrtb5";#N/A,#N/A,FALSE,"slvsrtb6";#N/A,#N/A,FALSE,"slvsrtb7";#N/A,#N/A,FALSE,"slvsrtb8";#N/A,#N/A,FALSE,"slvsrtb9";#N/A,#N/A,FALSE,"slvsrtb10";#N/A,#N/A,FALSE,"slvsrtb12"}</definedName>
    <definedName name="zzzzzzzzzz" localSheetId="29" hidden="1">{#N/A,#N/A,FALSE,"slvsrtb1";#N/A,#N/A,FALSE,"slvsrtb2";#N/A,#N/A,FALSE,"slvsrtb3";#N/A,#N/A,FALSE,"slvsrtb4";#N/A,#N/A,FALSE,"slvsrtb5";#N/A,#N/A,FALSE,"slvsrtb6";#N/A,#N/A,FALSE,"slvsrtb7";#N/A,#N/A,FALSE,"slvsrtb8";#N/A,#N/A,FALSE,"slvsrtb9";#N/A,#N/A,FALSE,"slvsrtb10";#N/A,#N/A,FALSE,"slvsrtb12"}</definedName>
    <definedName name="zzzzzzzzzz" localSheetId="30" hidden="1">{#N/A,#N/A,FALSE,"slvsrtb1";#N/A,#N/A,FALSE,"slvsrtb2";#N/A,#N/A,FALSE,"slvsrtb3";#N/A,#N/A,FALSE,"slvsrtb4";#N/A,#N/A,FALSE,"slvsrtb5";#N/A,#N/A,FALSE,"slvsrtb6";#N/A,#N/A,FALSE,"slvsrtb7";#N/A,#N/A,FALSE,"slvsrtb8";#N/A,#N/A,FALSE,"slvsrtb9";#N/A,#N/A,FALSE,"slvsrtb10";#N/A,#N/A,FALSE,"slvsrtb12"}</definedName>
    <definedName name="zzzzzzzzzz" localSheetId="31" hidden="1">{#N/A,#N/A,FALSE,"slvsrtb1";#N/A,#N/A,FALSE,"slvsrtb2";#N/A,#N/A,FALSE,"slvsrtb3";#N/A,#N/A,FALSE,"slvsrtb4";#N/A,#N/A,FALSE,"slvsrtb5";#N/A,#N/A,FALSE,"slvsrtb6";#N/A,#N/A,FALSE,"slvsrtb7";#N/A,#N/A,FALSE,"slvsrtb8";#N/A,#N/A,FALSE,"slvsrtb9";#N/A,#N/A,FALSE,"slvsrtb10";#N/A,#N/A,FALSE,"slvsrtb12"}</definedName>
    <definedName name="zzzzzzzzzz" localSheetId="32" hidden="1">{#N/A,#N/A,FALSE,"slvsrtb1";#N/A,#N/A,FALSE,"slvsrtb2";#N/A,#N/A,FALSE,"slvsrtb3";#N/A,#N/A,FALSE,"slvsrtb4";#N/A,#N/A,FALSE,"slvsrtb5";#N/A,#N/A,FALSE,"slvsrtb6";#N/A,#N/A,FALSE,"slvsrtb7";#N/A,#N/A,FALSE,"slvsrtb8";#N/A,#N/A,FALSE,"slvsrtb9";#N/A,#N/A,FALSE,"slvsrtb10";#N/A,#N/A,FALSE,"slvsrtb12"}</definedName>
    <definedName name="zzzzzzzzzz" localSheetId="33" hidden="1">{#N/A,#N/A,FALSE,"slvsrtb1";#N/A,#N/A,FALSE,"slvsrtb2";#N/A,#N/A,FALSE,"slvsrtb3";#N/A,#N/A,FALSE,"slvsrtb4";#N/A,#N/A,FALSE,"slvsrtb5";#N/A,#N/A,FALSE,"slvsrtb6";#N/A,#N/A,FALSE,"slvsrtb7";#N/A,#N/A,FALSE,"slvsrtb8";#N/A,#N/A,FALSE,"slvsrtb9";#N/A,#N/A,FALSE,"slvsrtb10";#N/A,#N/A,FALSE,"slvsrtb12"}</definedName>
    <definedName name="zzzzzzzzzz" localSheetId="34" hidden="1">{#N/A,#N/A,FALSE,"slvsrtb1";#N/A,#N/A,FALSE,"slvsrtb2";#N/A,#N/A,FALSE,"slvsrtb3";#N/A,#N/A,FALSE,"slvsrtb4";#N/A,#N/A,FALSE,"slvsrtb5";#N/A,#N/A,FALSE,"slvsrtb6";#N/A,#N/A,FALSE,"slvsrtb7";#N/A,#N/A,FALSE,"slvsrtb8";#N/A,#N/A,FALSE,"slvsrtb9";#N/A,#N/A,FALSE,"slvsrtb10";#N/A,#N/A,FALSE,"slvsrtb12"}</definedName>
    <definedName name="zzzzzzzzzz" localSheetId="36" hidden="1">{#N/A,#N/A,FALSE,"slvsrtb1";#N/A,#N/A,FALSE,"slvsrtb2";#N/A,#N/A,FALSE,"slvsrtb3";#N/A,#N/A,FALSE,"slvsrtb4";#N/A,#N/A,FALSE,"slvsrtb5";#N/A,#N/A,FALSE,"slvsrtb6";#N/A,#N/A,FALSE,"slvsrtb7";#N/A,#N/A,FALSE,"slvsrtb8";#N/A,#N/A,FALSE,"slvsrtb9";#N/A,#N/A,FALSE,"slvsrtb10";#N/A,#N/A,FALSE,"slvsrtb12"}</definedName>
    <definedName name="zzzzzzzzzz" localSheetId="39" hidden="1">{#N/A,#N/A,FALSE,"slvsrtb1";#N/A,#N/A,FALSE,"slvsrtb2";#N/A,#N/A,FALSE,"slvsrtb3";#N/A,#N/A,FALSE,"slvsrtb4";#N/A,#N/A,FALSE,"slvsrtb5";#N/A,#N/A,FALSE,"slvsrtb6";#N/A,#N/A,FALSE,"slvsrtb7";#N/A,#N/A,FALSE,"slvsrtb8";#N/A,#N/A,FALSE,"slvsrtb9";#N/A,#N/A,FALSE,"slvsrtb10";#N/A,#N/A,FALSE,"slvsrtb12"}</definedName>
    <definedName name="zzzzzzzzzz" localSheetId="50" hidden="1">{#N/A,#N/A,FALSE,"slvsrtb1";#N/A,#N/A,FALSE,"slvsrtb2";#N/A,#N/A,FALSE,"slvsrtb3";#N/A,#N/A,FALSE,"slvsrtb4";#N/A,#N/A,FALSE,"slvsrtb5";#N/A,#N/A,FALSE,"slvsrtb6";#N/A,#N/A,FALSE,"slvsrtb7";#N/A,#N/A,FALSE,"slvsrtb8";#N/A,#N/A,FALSE,"slvsrtb9";#N/A,#N/A,FALSE,"slvsrtb10";#N/A,#N/A,FALSE,"slvsrtb12"}</definedName>
    <definedName name="zzzzzzzzzz" localSheetId="51" hidden="1">{#N/A,#N/A,FALSE,"slvsrtb1";#N/A,#N/A,FALSE,"slvsrtb2";#N/A,#N/A,FALSE,"slvsrtb3";#N/A,#N/A,FALSE,"slvsrtb4";#N/A,#N/A,FALSE,"slvsrtb5";#N/A,#N/A,FALSE,"slvsrtb6";#N/A,#N/A,FALSE,"slvsrtb7";#N/A,#N/A,FALSE,"slvsrtb8";#N/A,#N/A,FALSE,"slvsrtb9";#N/A,#N/A,FALSE,"slvsrtb10";#N/A,#N/A,FALSE,"slvsrtb12"}</definedName>
    <definedName name="zzzzzzzzzz" localSheetId="52" hidden="1">{#N/A,#N/A,FALSE,"slvsrtb1";#N/A,#N/A,FALSE,"slvsrtb2";#N/A,#N/A,FALSE,"slvsrtb3";#N/A,#N/A,FALSE,"slvsrtb4";#N/A,#N/A,FALSE,"slvsrtb5";#N/A,#N/A,FALSE,"slvsrtb6";#N/A,#N/A,FALSE,"slvsrtb7";#N/A,#N/A,FALSE,"slvsrtb8";#N/A,#N/A,FALSE,"slvsrtb9";#N/A,#N/A,FALSE,"slvsrtb10";#N/A,#N/A,FALSE,"slvsrtb12"}</definedName>
    <definedName name="zzzzzzzzzz" localSheetId="53" hidden="1">{#N/A,#N/A,FALSE,"slvsrtb1";#N/A,#N/A,FALSE,"slvsrtb2";#N/A,#N/A,FALSE,"slvsrtb3";#N/A,#N/A,FALSE,"slvsrtb4";#N/A,#N/A,FALSE,"slvsrtb5";#N/A,#N/A,FALSE,"slvsrtb6";#N/A,#N/A,FALSE,"slvsrtb7";#N/A,#N/A,FALSE,"slvsrtb8";#N/A,#N/A,FALSE,"slvsrtb9";#N/A,#N/A,FALSE,"slvsrtb10";#N/A,#N/A,FALSE,"slvsrtb12"}</definedName>
    <definedName name="zzzzzzzzzz" localSheetId="54" hidden="1">{#N/A,#N/A,FALSE,"slvsrtb1";#N/A,#N/A,FALSE,"slvsrtb2";#N/A,#N/A,FALSE,"slvsrtb3";#N/A,#N/A,FALSE,"slvsrtb4";#N/A,#N/A,FALSE,"slvsrtb5";#N/A,#N/A,FALSE,"slvsrtb6";#N/A,#N/A,FALSE,"slvsrtb7";#N/A,#N/A,FALSE,"slvsrtb8";#N/A,#N/A,FALSE,"slvsrtb9";#N/A,#N/A,FALSE,"slvsrtb10";#N/A,#N/A,FALSE,"slvsrtb12"}</definedName>
    <definedName name="zzzzzzzzzz" localSheetId="55" hidden="1">{#N/A,#N/A,FALSE,"slvsrtb1";#N/A,#N/A,FALSE,"slvsrtb2";#N/A,#N/A,FALSE,"slvsrtb3";#N/A,#N/A,FALSE,"slvsrtb4";#N/A,#N/A,FALSE,"slvsrtb5";#N/A,#N/A,FALSE,"slvsrtb6";#N/A,#N/A,FALSE,"slvsrtb7";#N/A,#N/A,FALSE,"slvsrtb8";#N/A,#N/A,FALSE,"slvsrtb9";#N/A,#N/A,FALSE,"slvsrtb10";#N/A,#N/A,FALSE,"slvsrtb12"}</definedName>
    <definedName name="zzzzzzzzzz" localSheetId="56" hidden="1">{#N/A,#N/A,FALSE,"slvsrtb1";#N/A,#N/A,FALSE,"slvsrtb2";#N/A,#N/A,FALSE,"slvsrtb3";#N/A,#N/A,FALSE,"slvsrtb4";#N/A,#N/A,FALSE,"slvsrtb5";#N/A,#N/A,FALSE,"slvsrtb6";#N/A,#N/A,FALSE,"slvsrtb7";#N/A,#N/A,FALSE,"slvsrtb8";#N/A,#N/A,FALSE,"slvsrtb9";#N/A,#N/A,FALSE,"slvsrtb10";#N/A,#N/A,FALSE,"slvsrtb12"}</definedName>
    <definedName name="zzzzzzzzzz" localSheetId="69" hidden="1">{#N/A,#N/A,FALSE,"slvsrtb1";#N/A,#N/A,FALSE,"slvsrtb2";#N/A,#N/A,FALSE,"slvsrtb3";#N/A,#N/A,FALSE,"slvsrtb4";#N/A,#N/A,FALSE,"slvsrtb5";#N/A,#N/A,FALSE,"slvsrtb6";#N/A,#N/A,FALSE,"slvsrtb7";#N/A,#N/A,FALSE,"slvsrtb8";#N/A,#N/A,FALSE,"slvsrtb9";#N/A,#N/A,FALSE,"slvsrtb10";#N/A,#N/A,FALSE,"slvsrtb12"}</definedName>
    <definedName name="zzzzzzzzzz" localSheetId="70" hidden="1">{#N/A,#N/A,FALSE,"slvsrtb1";#N/A,#N/A,FALSE,"slvsrtb2";#N/A,#N/A,FALSE,"slvsrtb3";#N/A,#N/A,FALSE,"slvsrtb4";#N/A,#N/A,FALSE,"slvsrtb5";#N/A,#N/A,FALSE,"slvsrtb6";#N/A,#N/A,FALSE,"slvsrtb7";#N/A,#N/A,FALSE,"slvsrtb8";#N/A,#N/A,FALSE,"slvsrtb9";#N/A,#N/A,FALSE,"slvsrtb10";#N/A,#N/A,FALSE,"slvsrtb12"}</definedName>
    <definedName name="zzzzzzzzzz" localSheetId="19" hidden="1">{#N/A,#N/A,FALSE,"slvsrtb1";#N/A,#N/A,FALSE,"slvsrtb2";#N/A,#N/A,FALSE,"slvsrtb3";#N/A,#N/A,FALSE,"slvsrtb4";#N/A,#N/A,FALSE,"slvsrtb5";#N/A,#N/A,FALSE,"slvsrtb6";#N/A,#N/A,FALSE,"slvsrtb7";#N/A,#N/A,FALSE,"slvsrtb8";#N/A,#N/A,FALSE,"slvsrtb9";#N/A,#N/A,FALSE,"slvsrtb10";#N/A,#N/A,FALSE,"slvsrtb12"}</definedName>
    <definedName name="zzzzzzzzzz" localSheetId="22" hidden="1">{#N/A,#N/A,FALSE,"slvsrtb1";#N/A,#N/A,FALSE,"slvsrtb2";#N/A,#N/A,FALSE,"slvsrtb3";#N/A,#N/A,FALSE,"slvsrtb4";#N/A,#N/A,FALSE,"slvsrtb5";#N/A,#N/A,FALSE,"slvsrtb6";#N/A,#N/A,FALSE,"slvsrtb7";#N/A,#N/A,FALSE,"slvsrtb8";#N/A,#N/A,FALSE,"slvsrtb9";#N/A,#N/A,FALSE,"slvsrtb10";#N/A,#N/A,FALSE,"slvsrtb12"}</definedName>
    <definedName name="zzzzzzzzzz" localSheetId="24" hidden="1">{#N/A,#N/A,FALSE,"slvsrtb1";#N/A,#N/A,FALSE,"slvsrtb2";#N/A,#N/A,FALSE,"slvsrtb3";#N/A,#N/A,FALSE,"slvsrtb4";#N/A,#N/A,FALSE,"slvsrtb5";#N/A,#N/A,FALSE,"slvsrtb6";#N/A,#N/A,FALSE,"slvsrtb7";#N/A,#N/A,FALSE,"slvsrtb8";#N/A,#N/A,FALSE,"slvsrtb9";#N/A,#N/A,FALSE,"slvsrtb10";#N/A,#N/A,FALSE,"slvsrtb12"}</definedName>
    <definedName name="zzzzzzzzzz" localSheetId="26" hidden="1">{#N/A,#N/A,FALSE,"slvsrtb1";#N/A,#N/A,FALSE,"slvsrtb2";#N/A,#N/A,FALSE,"slvsrtb3";#N/A,#N/A,FALSE,"slvsrtb4";#N/A,#N/A,FALSE,"slvsrtb5";#N/A,#N/A,FALSE,"slvsrtb6";#N/A,#N/A,FALSE,"slvsrtb7";#N/A,#N/A,FALSE,"slvsrtb8";#N/A,#N/A,FALSE,"slvsrtb9";#N/A,#N/A,FALSE,"slvsrtb10";#N/A,#N/A,FALSE,"slvsrtb12"}</definedName>
    <definedName name="zzzzzzzzzz" localSheetId="27"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 i="36" l="1"/>
  <c r="F10" i="36"/>
  <c r="F9" i="36"/>
  <c r="G52" i="92"/>
  <c r="F52" i="92"/>
  <c r="E52" i="92"/>
  <c r="L51" i="92"/>
  <c r="J51" i="92"/>
  <c r="I51" i="92"/>
  <c r="H51" i="92"/>
  <c r="L50" i="92"/>
  <c r="J50" i="92"/>
  <c r="I50" i="92"/>
  <c r="H50" i="92"/>
  <c r="L49" i="92"/>
  <c r="J49" i="92"/>
  <c r="I49" i="92"/>
  <c r="H49" i="92"/>
  <c r="K83" i="91"/>
  <c r="J83" i="91"/>
  <c r="I83" i="91"/>
  <c r="H83" i="91"/>
  <c r="G83" i="91"/>
  <c r="K82" i="91"/>
  <c r="J82" i="91"/>
  <c r="I82" i="91"/>
  <c r="H82" i="91"/>
  <c r="G82" i="91"/>
  <c r="K81" i="91"/>
  <c r="J81" i="91"/>
  <c r="G81" i="91"/>
  <c r="F81" i="91"/>
  <c r="I81" i="91" s="1"/>
  <c r="E81" i="91"/>
  <c r="D81" i="91"/>
  <c r="C81" i="91"/>
  <c r="K79" i="91"/>
  <c r="J79" i="91"/>
  <c r="I79" i="91"/>
  <c r="H79" i="91"/>
  <c r="G79" i="91"/>
  <c r="K78" i="91"/>
  <c r="H78" i="91"/>
  <c r="F78" i="91"/>
  <c r="J78" i="91" s="1"/>
  <c r="C78" i="91"/>
  <c r="K77" i="91"/>
  <c r="J77" i="91"/>
  <c r="I77" i="91"/>
  <c r="H77" i="91"/>
  <c r="G77" i="91"/>
  <c r="K76" i="91"/>
  <c r="H76" i="91"/>
  <c r="F76" i="91"/>
  <c r="J76" i="91" s="1"/>
  <c r="D76" i="91"/>
  <c r="D73" i="91" s="1"/>
  <c r="C76" i="91"/>
  <c r="K75" i="91"/>
  <c r="J75" i="91"/>
  <c r="I75" i="91"/>
  <c r="H75" i="91"/>
  <c r="G75" i="91"/>
  <c r="F74" i="91"/>
  <c r="G74" i="91" s="1"/>
  <c r="C74" i="91"/>
  <c r="E73" i="91"/>
  <c r="C73" i="91"/>
  <c r="K72" i="91"/>
  <c r="J72" i="91"/>
  <c r="I72" i="91"/>
  <c r="H72" i="91"/>
  <c r="G72" i="91"/>
  <c r="K71" i="91"/>
  <c r="J71" i="91"/>
  <c r="I71" i="91"/>
  <c r="H71" i="91"/>
  <c r="G71" i="91"/>
  <c r="K70" i="91"/>
  <c r="J70" i="91"/>
  <c r="I70" i="91"/>
  <c r="H70" i="91"/>
  <c r="G70" i="91"/>
  <c r="K69" i="91"/>
  <c r="J69" i="91"/>
  <c r="I69" i="91"/>
  <c r="H69" i="91"/>
  <c r="G69" i="91"/>
  <c r="K68" i="91"/>
  <c r="J68" i="91"/>
  <c r="I68" i="91"/>
  <c r="H68" i="91"/>
  <c r="G68" i="91"/>
  <c r="K67" i="91"/>
  <c r="J67" i="91"/>
  <c r="I67" i="91"/>
  <c r="H67" i="91"/>
  <c r="G67" i="91"/>
  <c r="K66" i="91"/>
  <c r="J66" i="91"/>
  <c r="I66" i="91"/>
  <c r="H66" i="91"/>
  <c r="G66" i="91"/>
  <c r="K65" i="91"/>
  <c r="J65" i="91"/>
  <c r="I65" i="91"/>
  <c r="H65" i="91"/>
  <c r="G65" i="91"/>
  <c r="K64" i="91"/>
  <c r="J64" i="91"/>
  <c r="I64" i="91"/>
  <c r="H64" i="91"/>
  <c r="G64" i="91"/>
  <c r="F63" i="91"/>
  <c r="I63" i="91" s="1"/>
  <c r="E63" i="91"/>
  <c r="H63" i="91" s="1"/>
  <c r="D63" i="91"/>
  <c r="C63" i="91"/>
  <c r="K62" i="91"/>
  <c r="J62" i="91"/>
  <c r="I62" i="91"/>
  <c r="H62" i="91"/>
  <c r="G62" i="91"/>
  <c r="K61" i="91"/>
  <c r="J61" i="91"/>
  <c r="I61" i="91"/>
  <c r="H61" i="91"/>
  <c r="G61" i="91"/>
  <c r="K60" i="91"/>
  <c r="J60" i="91"/>
  <c r="I60" i="91"/>
  <c r="H60" i="91"/>
  <c r="G60" i="91"/>
  <c r="F59" i="91"/>
  <c r="K59" i="91" s="1"/>
  <c r="E59" i="91"/>
  <c r="D59" i="91"/>
  <c r="C59" i="91"/>
  <c r="K58" i="91"/>
  <c r="J58" i="91"/>
  <c r="I58" i="91"/>
  <c r="H58" i="91"/>
  <c r="G58" i="91"/>
  <c r="K57" i="91"/>
  <c r="J57" i="91"/>
  <c r="I57" i="91"/>
  <c r="H57" i="91"/>
  <c r="G57" i="91"/>
  <c r="K56" i="91"/>
  <c r="J56" i="91"/>
  <c r="I56" i="91"/>
  <c r="H56" i="91"/>
  <c r="G56" i="91"/>
  <c r="K55" i="91"/>
  <c r="J55" i="91"/>
  <c r="I55" i="91"/>
  <c r="H55" i="91"/>
  <c r="G55" i="91"/>
  <c r="K54" i="91"/>
  <c r="J54" i="91"/>
  <c r="I54" i="91"/>
  <c r="H54" i="91"/>
  <c r="G54" i="91"/>
  <c r="F53" i="91"/>
  <c r="K53" i="91" s="1"/>
  <c r="E53" i="91"/>
  <c r="D53" i="91"/>
  <c r="C53" i="91"/>
  <c r="K52" i="91"/>
  <c r="J52" i="91"/>
  <c r="I52" i="91"/>
  <c r="H52" i="91"/>
  <c r="G52" i="91"/>
  <c r="K51" i="91"/>
  <c r="J51" i="91"/>
  <c r="I51" i="91"/>
  <c r="H51" i="91"/>
  <c r="G51" i="91"/>
  <c r="K50" i="91"/>
  <c r="J50" i="91"/>
  <c r="I50" i="91"/>
  <c r="H50" i="91"/>
  <c r="G50" i="91"/>
  <c r="K49" i="91"/>
  <c r="J49" i="91"/>
  <c r="I49" i="91"/>
  <c r="F49" i="91"/>
  <c r="E49" i="91"/>
  <c r="D49" i="91"/>
  <c r="C49" i="91"/>
  <c r="K48" i="91"/>
  <c r="J48" i="91"/>
  <c r="I48" i="91"/>
  <c r="H48" i="91"/>
  <c r="G48" i="91"/>
  <c r="K47" i="91"/>
  <c r="J47" i="91"/>
  <c r="I47" i="91"/>
  <c r="H47" i="91"/>
  <c r="G47" i="91"/>
  <c r="K46" i="91"/>
  <c r="J46" i="91"/>
  <c r="I46" i="91"/>
  <c r="H46" i="91"/>
  <c r="G46" i="91"/>
  <c r="K45" i="91"/>
  <c r="J45" i="91"/>
  <c r="I45" i="91"/>
  <c r="H45" i="91"/>
  <c r="G45" i="91"/>
  <c r="K44" i="91"/>
  <c r="J44" i="91"/>
  <c r="I44" i="91"/>
  <c r="H44" i="91"/>
  <c r="G44" i="91"/>
  <c r="K43" i="91"/>
  <c r="I43" i="91"/>
  <c r="H43" i="91"/>
  <c r="G43" i="91"/>
  <c r="F43" i="91"/>
  <c r="D43" i="91"/>
  <c r="C43" i="91"/>
  <c r="J43" i="91" s="1"/>
  <c r="K42" i="91"/>
  <c r="J42" i="91"/>
  <c r="I42" i="91"/>
  <c r="H42" i="91"/>
  <c r="G42" i="91"/>
  <c r="K41" i="91"/>
  <c r="J41" i="91"/>
  <c r="I41" i="91"/>
  <c r="H41" i="91"/>
  <c r="G41" i="91"/>
  <c r="K40" i="91"/>
  <c r="J40" i="91"/>
  <c r="I40" i="91"/>
  <c r="H40" i="91"/>
  <c r="G40" i="91"/>
  <c r="F39" i="91"/>
  <c r="K39" i="91" s="1"/>
  <c r="D39" i="91"/>
  <c r="C39" i="91"/>
  <c r="D38" i="91"/>
  <c r="D37" i="91" s="1"/>
  <c r="D15" i="91" s="1"/>
  <c r="D80" i="91" s="1"/>
  <c r="D84" i="91" s="1"/>
  <c r="C38" i="91"/>
  <c r="E37" i="91"/>
  <c r="C37" i="91"/>
  <c r="K36" i="91"/>
  <c r="J36" i="91"/>
  <c r="I36" i="91"/>
  <c r="H36" i="91"/>
  <c r="G36" i="91"/>
  <c r="K35" i="91"/>
  <c r="J35" i="91"/>
  <c r="I35" i="91"/>
  <c r="H35" i="91"/>
  <c r="G35" i="91"/>
  <c r="K34" i="91"/>
  <c r="J34" i="91"/>
  <c r="I34" i="91"/>
  <c r="H34" i="91"/>
  <c r="G34" i="91"/>
  <c r="K33" i="91"/>
  <c r="J33" i="91"/>
  <c r="I33" i="91"/>
  <c r="H33" i="91"/>
  <c r="G33" i="91"/>
  <c r="K32" i="91"/>
  <c r="J32" i="91"/>
  <c r="I32" i="91"/>
  <c r="H32" i="91"/>
  <c r="G32" i="91"/>
  <c r="K31" i="91"/>
  <c r="J31" i="91"/>
  <c r="I31" i="91"/>
  <c r="H31" i="91"/>
  <c r="G31" i="91"/>
  <c r="K30" i="91"/>
  <c r="J30" i="91"/>
  <c r="I30" i="91"/>
  <c r="H30" i="91"/>
  <c r="G30" i="91"/>
  <c r="K29" i="91"/>
  <c r="J29" i="91"/>
  <c r="I29" i="91"/>
  <c r="H29" i="91"/>
  <c r="G29" i="91"/>
  <c r="K28" i="91"/>
  <c r="J28" i="91"/>
  <c r="I28" i="91"/>
  <c r="H28" i="91"/>
  <c r="G28" i="91"/>
  <c r="K27" i="91"/>
  <c r="J27" i="91"/>
  <c r="I27" i="91"/>
  <c r="H27" i="91"/>
  <c r="G27" i="91"/>
  <c r="K26" i="91"/>
  <c r="J26" i="91"/>
  <c r="I26" i="91"/>
  <c r="H26" i="91"/>
  <c r="G26" i="91"/>
  <c r="K25" i="91"/>
  <c r="J25" i="91"/>
  <c r="I25" i="91"/>
  <c r="H25" i="91"/>
  <c r="G25" i="91"/>
  <c r="K24" i="91"/>
  <c r="J24" i="91"/>
  <c r="I24" i="91"/>
  <c r="H24" i="91"/>
  <c r="G24" i="91"/>
  <c r="K23" i="91"/>
  <c r="J23" i="91"/>
  <c r="I23" i="91"/>
  <c r="H23" i="91"/>
  <c r="G23" i="91"/>
  <c r="K22" i="91"/>
  <c r="J22" i="91"/>
  <c r="I22" i="91"/>
  <c r="H22" i="91"/>
  <c r="G22" i="91"/>
  <c r="K21" i="91"/>
  <c r="J21" i="91"/>
  <c r="I21" i="91"/>
  <c r="H21" i="91"/>
  <c r="G21" i="91"/>
  <c r="K20" i="91"/>
  <c r="J20" i="91"/>
  <c r="I20" i="91"/>
  <c r="H20" i="91"/>
  <c r="G20" i="91"/>
  <c r="K19" i="91"/>
  <c r="J19" i="91"/>
  <c r="I19" i="91"/>
  <c r="H19" i="91"/>
  <c r="G19" i="91"/>
  <c r="K18" i="91"/>
  <c r="J18" i="91"/>
  <c r="I18" i="91"/>
  <c r="H18" i="91"/>
  <c r="G18" i="91"/>
  <c r="K17" i="91"/>
  <c r="J17" i="91"/>
  <c r="I17" i="91"/>
  <c r="H17" i="91"/>
  <c r="G17" i="91"/>
  <c r="K16" i="91"/>
  <c r="J16" i="91"/>
  <c r="I16" i="91"/>
  <c r="H16" i="91"/>
  <c r="G16" i="91"/>
  <c r="F16" i="91"/>
  <c r="E16" i="91"/>
  <c r="D16" i="91"/>
  <c r="C16" i="91"/>
  <c r="C15" i="91" s="1"/>
  <c r="E15" i="91"/>
  <c r="E80" i="91" s="1"/>
  <c r="E84" i="91" s="1"/>
  <c r="C80" i="91" l="1"/>
  <c r="C84" i="91" s="1"/>
  <c r="G59" i="91"/>
  <c r="F38" i="91"/>
  <c r="H74" i="91"/>
  <c r="K63" i="91"/>
  <c r="I74" i="91"/>
  <c r="J63" i="91"/>
  <c r="J74" i="91"/>
  <c r="G76" i="91"/>
  <c r="G78" i="91"/>
  <c r="G49" i="91"/>
  <c r="I76" i="91"/>
  <c r="I78" i="91"/>
  <c r="H81" i="91"/>
  <c r="J39" i="91"/>
  <c r="F73" i="91"/>
  <c r="K74" i="91"/>
  <c r="H49" i="91"/>
  <c r="G39" i="91"/>
  <c r="G53" i="91"/>
  <c r="H39" i="91"/>
  <c r="H53" i="91"/>
  <c r="H59" i="91"/>
  <c r="I39" i="91"/>
  <c r="I53" i="91"/>
  <c r="I59" i="91"/>
  <c r="G63" i="91"/>
  <c r="J53" i="91"/>
  <c r="J59" i="91"/>
  <c r="I73" i="91" l="1"/>
  <c r="K73" i="91"/>
  <c r="J73" i="91"/>
  <c r="H73" i="91"/>
  <c r="G73" i="91"/>
  <c r="G38" i="91"/>
  <c r="K38" i="91"/>
  <c r="J38" i="91"/>
  <c r="H38" i="91"/>
  <c r="I38" i="91"/>
  <c r="F37" i="91"/>
  <c r="F15" i="91" l="1"/>
  <c r="J37" i="91"/>
  <c r="K37" i="91"/>
  <c r="I37" i="91"/>
  <c r="H37" i="91"/>
  <c r="G37" i="91"/>
  <c r="I15" i="91" l="1"/>
  <c r="G15" i="91"/>
  <c r="F80" i="91"/>
  <c r="H15" i="91"/>
  <c r="K15" i="91"/>
  <c r="J15" i="91"/>
  <c r="K80" i="91" l="1"/>
  <c r="G80" i="91"/>
  <c r="F84" i="91"/>
  <c r="J80" i="91"/>
  <c r="I80" i="91"/>
  <c r="H80" i="91"/>
  <c r="H84" i="91" l="1"/>
  <c r="G84" i="91"/>
  <c r="K84" i="91"/>
  <c r="I84" i="91"/>
  <c r="J84" i="91"/>
  <c r="S46" i="76" l="1"/>
  <c r="R46" i="76"/>
  <c r="S34" i="76"/>
  <c r="R34" i="76"/>
  <c r="E30" i="76"/>
  <c r="E23" i="74"/>
  <c r="K47" i="70"/>
  <c r="I47" i="70"/>
  <c r="J47" i="70" s="1"/>
  <c r="H47" i="70"/>
  <c r="K46" i="70"/>
  <c r="J46" i="70"/>
  <c r="I46" i="70"/>
  <c r="H46" i="70"/>
  <c r="G45" i="70"/>
  <c r="G44" i="70" s="1"/>
  <c r="F45" i="70"/>
  <c r="H45" i="70" s="1"/>
  <c r="E45" i="70"/>
  <c r="E44" i="70" s="1"/>
  <c r="D45" i="70"/>
  <c r="C45" i="70"/>
  <c r="D44" i="70"/>
  <c r="C44" i="70"/>
  <c r="K43" i="70"/>
  <c r="I43" i="70"/>
  <c r="J43" i="70" s="1"/>
  <c r="H43" i="70"/>
  <c r="G42" i="70"/>
  <c r="F42" i="70"/>
  <c r="K42" i="70" s="1"/>
  <c r="E42" i="70"/>
  <c r="D42" i="70"/>
  <c r="C42" i="70"/>
  <c r="K41" i="70"/>
  <c r="I41" i="70"/>
  <c r="J41" i="70" s="1"/>
  <c r="H41" i="70"/>
  <c r="K40" i="70"/>
  <c r="I40" i="70"/>
  <c r="J40" i="70" s="1"/>
  <c r="H40" i="70"/>
  <c r="K39" i="70"/>
  <c r="I39" i="70"/>
  <c r="J39" i="70" s="1"/>
  <c r="H39" i="70"/>
  <c r="K38" i="70"/>
  <c r="I38" i="70"/>
  <c r="J38" i="70" s="1"/>
  <c r="H38" i="70"/>
  <c r="K37" i="70"/>
  <c r="I37" i="70"/>
  <c r="J37" i="70" s="1"/>
  <c r="H37" i="70"/>
  <c r="K36" i="70"/>
  <c r="I36" i="70"/>
  <c r="J36" i="70" s="1"/>
  <c r="H36" i="70"/>
  <c r="G35" i="70"/>
  <c r="F35" i="70"/>
  <c r="K35" i="70" s="1"/>
  <c r="E35" i="70"/>
  <c r="D35" i="70"/>
  <c r="H35" i="70" s="1"/>
  <c r="C35" i="70"/>
  <c r="K34" i="70"/>
  <c r="I34" i="70"/>
  <c r="J34" i="70" s="1"/>
  <c r="H34" i="70"/>
  <c r="K33" i="70"/>
  <c r="J33" i="70"/>
  <c r="I33" i="70"/>
  <c r="H33" i="70"/>
  <c r="K32" i="70"/>
  <c r="I32" i="70"/>
  <c r="J32" i="70" s="1"/>
  <c r="H32" i="70"/>
  <c r="G31" i="70"/>
  <c r="F31" i="70"/>
  <c r="E31" i="70"/>
  <c r="D31" i="70"/>
  <c r="C31" i="70"/>
  <c r="K30" i="70"/>
  <c r="I30" i="70"/>
  <c r="J30" i="70" s="1"/>
  <c r="H30" i="70"/>
  <c r="K29" i="70"/>
  <c r="I29" i="70"/>
  <c r="J29" i="70" s="1"/>
  <c r="K28" i="70"/>
  <c r="I28" i="70"/>
  <c r="J28" i="70" s="1"/>
  <c r="H28" i="70"/>
  <c r="K27" i="70"/>
  <c r="I27" i="70"/>
  <c r="J27" i="70" s="1"/>
  <c r="H27" i="70"/>
  <c r="K26" i="70"/>
  <c r="J26" i="70"/>
  <c r="I26" i="70"/>
  <c r="H26" i="70"/>
  <c r="K25" i="70"/>
  <c r="J25" i="70"/>
  <c r="I25" i="70"/>
  <c r="H25" i="70"/>
  <c r="K24" i="70"/>
  <c r="I24" i="70"/>
  <c r="J24" i="70" s="1"/>
  <c r="H24" i="70"/>
  <c r="K23" i="70"/>
  <c r="J23" i="70"/>
  <c r="I23" i="70"/>
  <c r="H23" i="70"/>
  <c r="G22" i="70"/>
  <c r="F22" i="70"/>
  <c r="I22" i="70" s="1"/>
  <c r="J22" i="70" s="1"/>
  <c r="E22" i="70"/>
  <c r="D22" i="70"/>
  <c r="C22" i="70"/>
  <c r="K21" i="70"/>
  <c r="I21" i="70"/>
  <c r="J21" i="70" s="1"/>
  <c r="H21" i="70"/>
  <c r="K20" i="70"/>
  <c r="I20" i="70"/>
  <c r="J20" i="70" s="1"/>
  <c r="H20" i="70"/>
  <c r="K19" i="70"/>
  <c r="I19" i="70"/>
  <c r="J19" i="70" s="1"/>
  <c r="H19" i="70"/>
  <c r="K18" i="70"/>
  <c r="I18" i="70"/>
  <c r="J18" i="70" s="1"/>
  <c r="H18" i="70"/>
  <c r="G17" i="70"/>
  <c r="F17" i="70"/>
  <c r="K17" i="70" s="1"/>
  <c r="E17" i="70"/>
  <c r="D17" i="70"/>
  <c r="D16" i="70" s="1"/>
  <c r="D48" i="70" s="1"/>
  <c r="C17" i="70"/>
  <c r="H16" i="69"/>
  <c r="G15" i="69"/>
  <c r="G14" i="69"/>
  <c r="G13" i="69"/>
  <c r="H18" i="68"/>
  <c r="G17" i="68"/>
  <c r="G16" i="68"/>
  <c r="G15" i="68"/>
  <c r="H17" i="67"/>
  <c r="G16" i="67"/>
  <c r="G15" i="67"/>
  <c r="G14" i="67"/>
  <c r="F85" i="66"/>
  <c r="H85" i="66" s="1"/>
  <c r="E85" i="66"/>
  <c r="K84" i="66"/>
  <c r="I84" i="66"/>
  <c r="J84" i="66" s="1"/>
  <c r="H84" i="66"/>
  <c r="K83" i="66"/>
  <c r="I83" i="66"/>
  <c r="J83" i="66" s="1"/>
  <c r="H83" i="66"/>
  <c r="K82" i="66"/>
  <c r="I82" i="66"/>
  <c r="J82" i="66" s="1"/>
  <c r="H82" i="66"/>
  <c r="K81" i="66"/>
  <c r="I81" i="66"/>
  <c r="H81" i="66"/>
  <c r="K80" i="66"/>
  <c r="J80" i="66"/>
  <c r="I80" i="66"/>
  <c r="H80" i="66"/>
  <c r="K79" i="66"/>
  <c r="I79" i="66"/>
  <c r="H79" i="66"/>
  <c r="K78" i="66"/>
  <c r="I78" i="66"/>
  <c r="H78" i="66"/>
  <c r="K77" i="66"/>
  <c r="I77" i="66"/>
  <c r="J77" i="66" s="1"/>
  <c r="H77" i="66"/>
  <c r="G76" i="66"/>
  <c r="G85" i="66" s="1"/>
  <c r="F76" i="66"/>
  <c r="I76" i="66" s="1"/>
  <c r="J76" i="66" s="1"/>
  <c r="E76" i="66"/>
  <c r="D76" i="66"/>
  <c r="D85" i="66" s="1"/>
  <c r="C76" i="66"/>
  <c r="C85" i="66" s="1"/>
  <c r="K75" i="66"/>
  <c r="I75" i="66"/>
  <c r="H75" i="66"/>
  <c r="H74" i="66"/>
  <c r="K73" i="66"/>
  <c r="I73" i="66"/>
  <c r="H73" i="66"/>
  <c r="K72" i="66"/>
  <c r="I72" i="66"/>
  <c r="J72" i="66" s="1"/>
  <c r="H72" i="66"/>
  <c r="K71" i="66"/>
  <c r="I71" i="66"/>
  <c r="J71" i="66" s="1"/>
  <c r="H71" i="66"/>
  <c r="K70" i="66"/>
  <c r="I70" i="66"/>
  <c r="J70" i="66" s="1"/>
  <c r="H70" i="66"/>
  <c r="K69" i="66"/>
  <c r="I69" i="66"/>
  <c r="J69" i="66" s="1"/>
  <c r="H69" i="66"/>
  <c r="K68" i="66"/>
  <c r="I68" i="66"/>
  <c r="J68" i="66" s="1"/>
  <c r="H68" i="66"/>
  <c r="K67" i="66"/>
  <c r="I67" i="66"/>
  <c r="J67" i="66" s="1"/>
  <c r="H67" i="66"/>
  <c r="K66" i="66"/>
  <c r="I66" i="66"/>
  <c r="J66" i="66" s="1"/>
  <c r="H66" i="66"/>
  <c r="K65" i="66"/>
  <c r="I65" i="66"/>
  <c r="J65" i="66" s="1"/>
  <c r="H65" i="66"/>
  <c r="K64" i="66"/>
  <c r="I64" i="66"/>
  <c r="J64" i="66" s="1"/>
  <c r="H64" i="66"/>
  <c r="K63" i="66"/>
  <c r="H63" i="66"/>
  <c r="K62" i="66"/>
  <c r="I62" i="66"/>
  <c r="J62" i="66" s="1"/>
  <c r="H62" i="66"/>
  <c r="K61" i="66"/>
  <c r="I61" i="66"/>
  <c r="J61" i="66" s="1"/>
  <c r="H61" i="66"/>
  <c r="K60" i="66"/>
  <c r="J60" i="66"/>
  <c r="I60" i="66"/>
  <c r="H60" i="66"/>
  <c r="K59" i="66"/>
  <c r="I59" i="66"/>
  <c r="J59" i="66" s="1"/>
  <c r="H59" i="66"/>
  <c r="K58" i="66"/>
  <c r="I58" i="66"/>
  <c r="J58" i="66" s="1"/>
  <c r="H58" i="66"/>
  <c r="K57" i="66"/>
  <c r="J57" i="66"/>
  <c r="I57" i="66"/>
  <c r="H57" i="66"/>
  <c r="K56" i="66"/>
  <c r="I56" i="66"/>
  <c r="J56" i="66" s="1"/>
  <c r="H56" i="66"/>
  <c r="K55" i="66"/>
  <c r="I55" i="66"/>
  <c r="J55" i="66" s="1"/>
  <c r="H55" i="66"/>
  <c r="K54" i="66"/>
  <c r="I54" i="66"/>
  <c r="J54" i="66" s="1"/>
  <c r="H54" i="66"/>
  <c r="K53" i="66"/>
  <c r="I53" i="66"/>
  <c r="J53" i="66" s="1"/>
  <c r="H53" i="66"/>
  <c r="K52" i="66"/>
  <c r="H52" i="66"/>
  <c r="K51" i="66"/>
  <c r="I51" i="66"/>
  <c r="J51" i="66" s="1"/>
  <c r="H51" i="66"/>
  <c r="K50" i="66"/>
  <c r="H50" i="66"/>
  <c r="K49" i="66"/>
  <c r="H49" i="66"/>
  <c r="K48" i="66"/>
  <c r="I48" i="66"/>
  <c r="J48" i="66" s="1"/>
  <c r="H48" i="66"/>
  <c r="K47" i="66"/>
  <c r="I47" i="66"/>
  <c r="J47" i="66" s="1"/>
  <c r="H47" i="66"/>
  <c r="K46" i="66"/>
  <c r="I46" i="66"/>
  <c r="J46" i="66" s="1"/>
  <c r="H46" i="66"/>
  <c r="K45" i="66"/>
  <c r="I45" i="66"/>
  <c r="J45" i="66" s="1"/>
  <c r="H45" i="66"/>
  <c r="K44" i="66"/>
  <c r="I44" i="66"/>
  <c r="J44" i="66" s="1"/>
  <c r="H44" i="66"/>
  <c r="K43" i="66"/>
  <c r="I43" i="66"/>
  <c r="J43" i="66" s="1"/>
  <c r="H43" i="66"/>
  <c r="K42" i="66"/>
  <c r="H42" i="66"/>
  <c r="K41" i="66"/>
  <c r="I41" i="66"/>
  <c r="J41" i="66" s="1"/>
  <c r="H41" i="66"/>
  <c r="K40" i="66"/>
  <c r="I40" i="66"/>
  <c r="J40" i="66" s="1"/>
  <c r="H40" i="66"/>
  <c r="K39" i="66"/>
  <c r="I39" i="66"/>
  <c r="J39" i="66" s="1"/>
  <c r="H39" i="66"/>
  <c r="K38" i="66"/>
  <c r="I38" i="66"/>
  <c r="J38" i="66" s="1"/>
  <c r="H38" i="66"/>
  <c r="K37" i="66"/>
  <c r="I37" i="66"/>
  <c r="J37" i="66" s="1"/>
  <c r="H37" i="66"/>
  <c r="K36" i="66"/>
  <c r="I36" i="66"/>
  <c r="J36" i="66" s="1"/>
  <c r="H36" i="66"/>
  <c r="K35" i="66"/>
  <c r="J35" i="66"/>
  <c r="I35" i="66"/>
  <c r="H35" i="66"/>
  <c r="K34" i="66"/>
  <c r="I34" i="66"/>
  <c r="J34" i="66" s="1"/>
  <c r="H34" i="66"/>
  <c r="K33" i="66"/>
  <c r="I33" i="66"/>
  <c r="J33" i="66" s="1"/>
  <c r="H33" i="66"/>
  <c r="K32" i="66"/>
  <c r="J32" i="66"/>
  <c r="I32" i="66"/>
  <c r="H32" i="66"/>
  <c r="K31" i="66"/>
  <c r="I31" i="66"/>
  <c r="J31" i="66" s="1"/>
  <c r="H31" i="66"/>
  <c r="K30" i="66"/>
  <c r="H30" i="66"/>
  <c r="K29" i="66"/>
  <c r="I29" i="66"/>
  <c r="J29" i="66" s="1"/>
  <c r="H29" i="66"/>
  <c r="K28" i="66"/>
  <c r="H28" i="66"/>
  <c r="K27" i="66"/>
  <c r="I27" i="66"/>
  <c r="J27" i="66" s="1"/>
  <c r="H27" i="66"/>
  <c r="K26" i="66"/>
  <c r="I26" i="66"/>
  <c r="J26" i="66" s="1"/>
  <c r="H26" i="66"/>
  <c r="K25" i="66"/>
  <c r="I25" i="66"/>
  <c r="J25" i="66" s="1"/>
  <c r="H25" i="66"/>
  <c r="K24" i="66"/>
  <c r="I24" i="66"/>
  <c r="J24" i="66" s="1"/>
  <c r="H24" i="66"/>
  <c r="K23" i="66"/>
  <c r="I23" i="66"/>
  <c r="J23" i="66" s="1"/>
  <c r="H23" i="66"/>
  <c r="K22" i="66"/>
  <c r="I22" i="66"/>
  <c r="J22" i="66" s="1"/>
  <c r="H22" i="66"/>
  <c r="K21" i="66"/>
  <c r="J21" i="66"/>
  <c r="I21" i="66"/>
  <c r="H21" i="66"/>
  <c r="K20" i="66"/>
  <c r="H20" i="66"/>
  <c r="K19" i="66"/>
  <c r="H19" i="66"/>
  <c r="K18" i="66"/>
  <c r="I18" i="66"/>
  <c r="J18" i="66" s="1"/>
  <c r="H18" i="66"/>
  <c r="K17" i="66"/>
  <c r="J17" i="66"/>
  <c r="I17" i="66"/>
  <c r="H17" i="66"/>
  <c r="G16" i="66"/>
  <c r="F16" i="66"/>
  <c r="E16" i="66"/>
  <c r="D16" i="66"/>
  <c r="C16" i="66"/>
  <c r="H14" i="65"/>
  <c r="G13" i="65"/>
  <c r="H16" i="64"/>
  <c r="G15" i="64"/>
  <c r="G14" i="64"/>
  <c r="G13" i="64"/>
  <c r="I74" i="63"/>
  <c r="H73" i="63"/>
  <c r="H72" i="63"/>
  <c r="H71" i="63"/>
  <c r="H70" i="63"/>
  <c r="H69" i="63"/>
  <c r="H68" i="63"/>
  <c r="H67" i="63"/>
  <c r="H66" i="63"/>
  <c r="H65" i="63"/>
  <c r="H64" i="63"/>
  <c r="H63" i="63"/>
  <c r="H62" i="63"/>
  <c r="H61" i="63"/>
  <c r="H60" i="63"/>
  <c r="H59" i="63"/>
  <c r="H58" i="63"/>
  <c r="H57" i="63"/>
  <c r="H56" i="63"/>
  <c r="H55" i="63"/>
  <c r="H54" i="63"/>
  <c r="H53" i="63"/>
  <c r="H52" i="63"/>
  <c r="H51" i="63"/>
  <c r="H50" i="63"/>
  <c r="H49" i="63"/>
  <c r="H48" i="63"/>
  <c r="H47" i="63"/>
  <c r="H45" i="63"/>
  <c r="H44" i="63"/>
  <c r="H43" i="63"/>
  <c r="H42" i="63"/>
  <c r="H41" i="63"/>
  <c r="H40" i="63"/>
  <c r="H39" i="63"/>
  <c r="H38" i="63"/>
  <c r="H37" i="63"/>
  <c r="H36" i="63"/>
  <c r="H35" i="63"/>
  <c r="H34" i="63"/>
  <c r="H33" i="63"/>
  <c r="H32" i="63"/>
  <c r="H31" i="63"/>
  <c r="H30" i="63"/>
  <c r="H29" i="63"/>
  <c r="H28" i="63"/>
  <c r="H27" i="63"/>
  <c r="H26" i="63"/>
  <c r="H25" i="63"/>
  <c r="H24" i="63"/>
  <c r="H23" i="63"/>
  <c r="H22" i="63"/>
  <c r="H21" i="63"/>
  <c r="H20" i="63"/>
  <c r="H19" i="63"/>
  <c r="H18" i="63"/>
  <c r="H17" i="63"/>
  <c r="H16" i="63"/>
  <c r="H15" i="63"/>
  <c r="H14" i="63"/>
  <c r="F76" i="62"/>
  <c r="E76" i="62"/>
  <c r="H76" i="62" s="1"/>
  <c r="I76" i="62" s="1"/>
  <c r="D76" i="62"/>
  <c r="C76" i="62"/>
  <c r="B76" i="62"/>
  <c r="J75" i="62"/>
  <c r="H75" i="62"/>
  <c r="G75" i="62"/>
  <c r="J74" i="62"/>
  <c r="H74" i="62"/>
  <c r="I74" i="62" s="1"/>
  <c r="G74" i="62"/>
  <c r="J73" i="62"/>
  <c r="H73" i="62"/>
  <c r="I73" i="62" s="1"/>
  <c r="G73" i="62"/>
  <c r="J72" i="62"/>
  <c r="H72" i="62"/>
  <c r="I72" i="62" s="1"/>
  <c r="G72" i="62"/>
  <c r="J71" i="62"/>
  <c r="H71" i="62"/>
  <c r="I71" i="62" s="1"/>
  <c r="G71" i="62"/>
  <c r="J70" i="62"/>
  <c r="H70" i="62"/>
  <c r="I70" i="62" s="1"/>
  <c r="G70" i="62"/>
  <c r="J69" i="62"/>
  <c r="H69" i="62"/>
  <c r="I69" i="62" s="1"/>
  <c r="G69" i="62"/>
  <c r="J68" i="62"/>
  <c r="H68" i="62"/>
  <c r="G68" i="62"/>
  <c r="J67" i="62"/>
  <c r="H67" i="62"/>
  <c r="I67" i="62" s="1"/>
  <c r="G67" i="62"/>
  <c r="J66" i="62"/>
  <c r="H66" i="62"/>
  <c r="I66" i="62" s="1"/>
  <c r="G66" i="62"/>
  <c r="J65" i="62"/>
  <c r="H65" i="62"/>
  <c r="I65" i="62" s="1"/>
  <c r="G65" i="62"/>
  <c r="J64" i="62"/>
  <c r="H64" i="62"/>
  <c r="I64" i="62" s="1"/>
  <c r="G64" i="62"/>
  <c r="J63" i="62"/>
  <c r="H63" i="62"/>
  <c r="I63" i="62" s="1"/>
  <c r="G63" i="62"/>
  <c r="J62" i="62"/>
  <c r="H62" i="62"/>
  <c r="I62" i="62" s="1"/>
  <c r="G62" i="62"/>
  <c r="J61" i="62"/>
  <c r="H61" i="62"/>
  <c r="I61" i="62" s="1"/>
  <c r="G61" i="62"/>
  <c r="J60" i="62"/>
  <c r="H60" i="62"/>
  <c r="I60" i="62" s="1"/>
  <c r="G60" i="62"/>
  <c r="J59" i="62"/>
  <c r="H59" i="62"/>
  <c r="I59" i="62" s="1"/>
  <c r="G59" i="62"/>
  <c r="J58" i="62"/>
  <c r="H58" i="62"/>
  <c r="I58" i="62" s="1"/>
  <c r="G58" i="62"/>
  <c r="J57" i="62"/>
  <c r="I57" i="62"/>
  <c r="H57" i="62"/>
  <c r="G57" i="62"/>
  <c r="J56" i="62"/>
  <c r="H56" i="62"/>
  <c r="I56" i="62" s="1"/>
  <c r="G56" i="62"/>
  <c r="J55" i="62"/>
  <c r="H55" i="62"/>
  <c r="I55" i="62" s="1"/>
  <c r="G55" i="62"/>
  <c r="J54" i="62"/>
  <c r="H54" i="62"/>
  <c r="I54" i="62" s="1"/>
  <c r="G54" i="62"/>
  <c r="J53" i="62"/>
  <c r="H53" i="62"/>
  <c r="I53" i="62" s="1"/>
  <c r="G53" i="62"/>
  <c r="J52" i="62"/>
  <c r="H52" i="62"/>
  <c r="I52" i="62" s="1"/>
  <c r="G52" i="62"/>
  <c r="J51" i="62"/>
  <c r="H51" i="62"/>
  <c r="I51" i="62" s="1"/>
  <c r="G51" i="62"/>
  <c r="J50" i="62"/>
  <c r="H50" i="62"/>
  <c r="I50" i="62" s="1"/>
  <c r="G50" i="62"/>
  <c r="J49" i="62"/>
  <c r="H49" i="62"/>
  <c r="I49" i="62" s="1"/>
  <c r="G49" i="62"/>
  <c r="J48" i="62"/>
  <c r="H48" i="62"/>
  <c r="I48" i="62" s="1"/>
  <c r="G48" i="62"/>
  <c r="J47" i="62"/>
  <c r="H47" i="62"/>
  <c r="G47" i="62"/>
  <c r="J46" i="62"/>
  <c r="H46" i="62"/>
  <c r="I46" i="62" s="1"/>
  <c r="G46" i="62"/>
  <c r="J45" i="62"/>
  <c r="H45" i="62"/>
  <c r="G45" i="62"/>
  <c r="J44" i="62"/>
  <c r="H44" i="62"/>
  <c r="G44" i="62"/>
  <c r="J43" i="62"/>
  <c r="H43" i="62"/>
  <c r="I43" i="62" s="1"/>
  <c r="G43" i="62"/>
  <c r="J42" i="62"/>
  <c r="H42" i="62"/>
  <c r="I42" i="62" s="1"/>
  <c r="G42" i="62"/>
  <c r="J41" i="62"/>
  <c r="H41" i="62"/>
  <c r="I41" i="62" s="1"/>
  <c r="G41" i="62"/>
  <c r="J40" i="62"/>
  <c r="H40" i="62"/>
  <c r="I40" i="62" s="1"/>
  <c r="G40" i="62"/>
  <c r="J39" i="62"/>
  <c r="H39" i="62"/>
  <c r="I39" i="62" s="1"/>
  <c r="G39" i="62"/>
  <c r="J38" i="62"/>
  <c r="H38" i="62"/>
  <c r="I38" i="62" s="1"/>
  <c r="G38" i="62"/>
  <c r="J37" i="62"/>
  <c r="H37" i="62"/>
  <c r="G37" i="62"/>
  <c r="J36" i="62"/>
  <c r="H36" i="62"/>
  <c r="I36" i="62" s="1"/>
  <c r="G36" i="62"/>
  <c r="J35" i="62"/>
  <c r="H35" i="62"/>
  <c r="I35" i="62" s="1"/>
  <c r="G35" i="62"/>
  <c r="J34" i="62"/>
  <c r="H34" i="62"/>
  <c r="I34" i="62" s="1"/>
  <c r="G34" i="62"/>
  <c r="J33" i="62"/>
  <c r="H33" i="62"/>
  <c r="I33" i="62" s="1"/>
  <c r="G33" i="62"/>
  <c r="J32" i="62"/>
  <c r="H32" i="62"/>
  <c r="I32" i="62" s="1"/>
  <c r="G32" i="62"/>
  <c r="J31" i="62"/>
  <c r="H31" i="62"/>
  <c r="I31" i="62" s="1"/>
  <c r="G31" i="62"/>
  <c r="J30" i="62"/>
  <c r="H30" i="62"/>
  <c r="I30" i="62" s="1"/>
  <c r="G30" i="62"/>
  <c r="J29" i="62"/>
  <c r="H29" i="62"/>
  <c r="I29" i="62" s="1"/>
  <c r="G29" i="62"/>
  <c r="J28" i="62"/>
  <c r="H28" i="62"/>
  <c r="I28" i="62" s="1"/>
  <c r="G28" i="62"/>
  <c r="J27" i="62"/>
  <c r="H27" i="62"/>
  <c r="I27" i="62" s="1"/>
  <c r="G27" i="62"/>
  <c r="J26" i="62"/>
  <c r="H26" i="62"/>
  <c r="I26" i="62" s="1"/>
  <c r="G26" i="62"/>
  <c r="J25" i="62"/>
  <c r="H25" i="62"/>
  <c r="G25" i="62"/>
  <c r="J24" i="62"/>
  <c r="H24" i="62"/>
  <c r="I24" i="62" s="1"/>
  <c r="G24" i="62"/>
  <c r="J23" i="62"/>
  <c r="H23" i="62"/>
  <c r="I23" i="62" s="1"/>
  <c r="G23" i="62"/>
  <c r="J22" i="62"/>
  <c r="H22" i="62"/>
  <c r="I22" i="62" s="1"/>
  <c r="G22" i="62"/>
  <c r="J21" i="62"/>
  <c r="H21" i="62"/>
  <c r="I21" i="62" s="1"/>
  <c r="G21" i="62"/>
  <c r="J20" i="62"/>
  <c r="I20" i="62"/>
  <c r="H20" i="62"/>
  <c r="G20" i="62"/>
  <c r="J19" i="62"/>
  <c r="H19" i="62"/>
  <c r="I19" i="62" s="1"/>
  <c r="G19" i="62"/>
  <c r="J18" i="62"/>
  <c r="H18" i="62"/>
  <c r="I18" i="62" s="1"/>
  <c r="G18" i="62"/>
  <c r="J17" i="62"/>
  <c r="H17" i="62"/>
  <c r="I17" i="62" s="1"/>
  <c r="G17" i="62"/>
  <c r="J16" i="62"/>
  <c r="H16" i="62"/>
  <c r="G16" i="62"/>
  <c r="J15" i="62"/>
  <c r="H15" i="62"/>
  <c r="I15" i="62" s="1"/>
  <c r="G15" i="62"/>
  <c r="K56" i="61"/>
  <c r="I56" i="61"/>
  <c r="J56" i="61" s="1"/>
  <c r="H56" i="61"/>
  <c r="G55" i="61"/>
  <c r="G52" i="61" s="1"/>
  <c r="F55" i="61"/>
  <c r="F52" i="61" s="1"/>
  <c r="E55" i="61"/>
  <c r="E52" i="61" s="1"/>
  <c r="D55" i="61"/>
  <c r="D52" i="61" s="1"/>
  <c r="C55" i="61"/>
  <c r="C52" i="61" s="1"/>
  <c r="K54" i="61"/>
  <c r="I54" i="61"/>
  <c r="J54" i="61" s="1"/>
  <c r="H54" i="61"/>
  <c r="K53" i="61"/>
  <c r="I53" i="61"/>
  <c r="J53" i="61" s="1"/>
  <c r="H53" i="61"/>
  <c r="K51" i="61"/>
  <c r="I51" i="61"/>
  <c r="J51" i="61" s="1"/>
  <c r="H51" i="61"/>
  <c r="K50" i="61"/>
  <c r="I50" i="61"/>
  <c r="J50" i="61" s="1"/>
  <c r="H50" i="61"/>
  <c r="K49" i="61"/>
  <c r="I49" i="61"/>
  <c r="J49" i="61" s="1"/>
  <c r="H49" i="61"/>
  <c r="K48" i="61"/>
  <c r="I48" i="61"/>
  <c r="J48" i="61" s="1"/>
  <c r="H48" i="61"/>
  <c r="G47" i="61"/>
  <c r="F47" i="61"/>
  <c r="H47" i="61" s="1"/>
  <c r="E47" i="61"/>
  <c r="D47" i="61"/>
  <c r="D41" i="61" s="1"/>
  <c r="D40" i="61" s="1"/>
  <c r="C47" i="61"/>
  <c r="K46" i="61"/>
  <c r="I46" i="61"/>
  <c r="J46" i="61" s="1"/>
  <c r="H46" i="61"/>
  <c r="K45" i="61"/>
  <c r="J45" i="61"/>
  <c r="I45" i="61"/>
  <c r="H45" i="61"/>
  <c r="K44" i="61"/>
  <c r="J44" i="61"/>
  <c r="I44" i="61"/>
  <c r="H44" i="61"/>
  <c r="K43" i="61"/>
  <c r="I43" i="61"/>
  <c r="J43" i="61" s="1"/>
  <c r="H43" i="61"/>
  <c r="G42" i="61"/>
  <c r="F42" i="61"/>
  <c r="H42" i="61" s="1"/>
  <c r="E42" i="61"/>
  <c r="E41" i="61" s="1"/>
  <c r="D42" i="61"/>
  <c r="C42" i="61"/>
  <c r="C41" i="61" s="1"/>
  <c r="C40" i="61" s="1"/>
  <c r="G41" i="61"/>
  <c r="K39" i="61"/>
  <c r="I39" i="61"/>
  <c r="J39" i="61" s="1"/>
  <c r="H39" i="61"/>
  <c r="K38" i="61"/>
  <c r="I38" i="61"/>
  <c r="J38" i="61" s="1"/>
  <c r="H38" i="61"/>
  <c r="K37" i="61"/>
  <c r="I37" i="61"/>
  <c r="J37" i="61" s="1"/>
  <c r="H37" i="61"/>
  <c r="G36" i="61"/>
  <c r="G31" i="61" s="1"/>
  <c r="F36" i="61"/>
  <c r="K36" i="61" s="1"/>
  <c r="E36" i="61"/>
  <c r="D36" i="61"/>
  <c r="D31" i="61" s="1"/>
  <c r="C36" i="61"/>
  <c r="K35" i="61"/>
  <c r="J35" i="61"/>
  <c r="I35" i="61"/>
  <c r="H35" i="61"/>
  <c r="K34" i="61"/>
  <c r="J34" i="61"/>
  <c r="I34" i="61"/>
  <c r="H34" i="61"/>
  <c r="K33" i="61"/>
  <c r="I33" i="61"/>
  <c r="J33" i="61" s="1"/>
  <c r="H33" i="61"/>
  <c r="K32" i="61"/>
  <c r="J32" i="61"/>
  <c r="I32" i="61"/>
  <c r="H32" i="61"/>
  <c r="E31" i="61"/>
  <c r="C31" i="61"/>
  <c r="K30" i="61"/>
  <c r="I30" i="61"/>
  <c r="J30" i="61" s="1"/>
  <c r="H30" i="61"/>
  <c r="K29" i="61"/>
  <c r="J29" i="61"/>
  <c r="I29" i="61"/>
  <c r="H29" i="61"/>
  <c r="K28" i="61"/>
  <c r="I28" i="61"/>
  <c r="J28" i="61" s="1"/>
  <c r="H28" i="61"/>
  <c r="K27" i="61"/>
  <c r="I27" i="61"/>
  <c r="J27" i="61" s="1"/>
  <c r="H27" i="61"/>
  <c r="K26" i="61"/>
  <c r="J26" i="61"/>
  <c r="I26" i="61"/>
  <c r="H26" i="61"/>
  <c r="K25" i="61"/>
  <c r="G25" i="61"/>
  <c r="F25" i="61"/>
  <c r="I25" i="61" s="1"/>
  <c r="J25" i="61" s="1"/>
  <c r="E25" i="61"/>
  <c r="D25" i="61"/>
  <c r="H25" i="61" s="1"/>
  <c r="C25" i="61"/>
  <c r="K24" i="61"/>
  <c r="I24" i="61"/>
  <c r="J24" i="61" s="1"/>
  <c r="H24" i="61"/>
  <c r="K23" i="61"/>
  <c r="I23" i="61"/>
  <c r="J23" i="61" s="1"/>
  <c r="H23" i="61"/>
  <c r="K22" i="61"/>
  <c r="I22" i="61"/>
  <c r="J22" i="61" s="1"/>
  <c r="H22" i="61"/>
  <c r="K21" i="61"/>
  <c r="I21" i="61"/>
  <c r="J21" i="61" s="1"/>
  <c r="H21" i="61"/>
  <c r="K20" i="61"/>
  <c r="I20" i="61"/>
  <c r="J20" i="61" s="1"/>
  <c r="H20" i="61"/>
  <c r="K19" i="61"/>
  <c r="I19" i="61"/>
  <c r="J19" i="61" s="1"/>
  <c r="H19" i="61"/>
  <c r="G18" i="61"/>
  <c r="G17" i="61" s="1"/>
  <c r="F18" i="61"/>
  <c r="K18" i="61" s="1"/>
  <c r="E18" i="61"/>
  <c r="E17" i="61" s="1"/>
  <c r="E16" i="61" s="1"/>
  <c r="D18" i="61"/>
  <c r="D17" i="61" s="1"/>
  <c r="C18" i="61"/>
  <c r="C17" i="61" s="1"/>
  <c r="C16" i="61" s="1"/>
  <c r="H20" i="53"/>
  <c r="H22" i="53"/>
  <c r="H28" i="53"/>
  <c r="H32" i="53"/>
  <c r="H34" i="53"/>
  <c r="H36" i="53"/>
  <c r="H38" i="53"/>
  <c r="H42" i="53"/>
  <c r="H44" i="53"/>
  <c r="H45" i="53"/>
  <c r="H47" i="53"/>
  <c r="H50" i="53"/>
  <c r="H54" i="53"/>
  <c r="H58" i="53"/>
  <c r="H64" i="53"/>
  <c r="H68" i="53"/>
  <c r="H33" i="60"/>
  <c r="H32" i="60"/>
  <c r="G32" i="60"/>
  <c r="G33" i="60" s="1"/>
  <c r="F32" i="60"/>
  <c r="F33" i="60" s="1"/>
  <c r="E32" i="60"/>
  <c r="E33" i="60" s="1"/>
  <c r="D32" i="60"/>
  <c r="C32" i="60"/>
  <c r="H31" i="60"/>
  <c r="G31" i="60"/>
  <c r="F31" i="60"/>
  <c r="E31" i="60"/>
  <c r="H29" i="60"/>
  <c r="G29" i="60"/>
  <c r="F29" i="60"/>
  <c r="E29" i="60"/>
  <c r="G27" i="60"/>
  <c r="F27" i="60"/>
  <c r="H26" i="60"/>
  <c r="H27" i="60" s="1"/>
  <c r="G26" i="60"/>
  <c r="F26" i="60"/>
  <c r="E26" i="60"/>
  <c r="E27" i="60" s="1"/>
  <c r="G24" i="60"/>
  <c r="F24" i="60"/>
  <c r="E24" i="60"/>
  <c r="H23" i="60"/>
  <c r="H24" i="60" s="1"/>
  <c r="G23" i="60"/>
  <c r="F23" i="60"/>
  <c r="E23" i="60"/>
  <c r="H22" i="60"/>
  <c r="G22" i="60"/>
  <c r="F22" i="60"/>
  <c r="E22" i="60"/>
  <c r="H20" i="60"/>
  <c r="G20" i="60"/>
  <c r="F20" i="60"/>
  <c r="E20" i="60"/>
  <c r="H18" i="60"/>
  <c r="G18" i="60"/>
  <c r="F18" i="60"/>
  <c r="E18" i="60"/>
  <c r="H16" i="60"/>
  <c r="G16" i="60"/>
  <c r="F16" i="60"/>
  <c r="E16" i="60"/>
  <c r="D15" i="60"/>
  <c r="D26" i="60" s="1"/>
  <c r="D23" i="60" s="1"/>
  <c r="D24" i="60" s="1"/>
  <c r="C15" i="60"/>
  <c r="C26" i="60" s="1"/>
  <c r="C23" i="60" s="1"/>
  <c r="C24" i="60" s="1"/>
  <c r="H14" i="60"/>
  <c r="G14" i="60"/>
  <c r="F14" i="60"/>
  <c r="E14" i="60"/>
  <c r="G338" i="55"/>
  <c r="H338" i="55" s="1"/>
  <c r="G337" i="55"/>
  <c r="H337" i="55" s="1"/>
  <c r="G336" i="55"/>
  <c r="H336" i="55" s="1"/>
  <c r="G335" i="55"/>
  <c r="H335" i="55" s="1"/>
  <c r="G334" i="55"/>
  <c r="H334" i="55" s="1"/>
  <c r="G333" i="55"/>
  <c r="H333" i="55" s="1"/>
  <c r="G332" i="55"/>
  <c r="H332" i="55" s="1"/>
  <c r="G331" i="55"/>
  <c r="H331" i="55" s="1"/>
  <c r="G330" i="55"/>
  <c r="H330" i="55" s="1"/>
  <c r="G329" i="55"/>
  <c r="H329" i="55" s="1"/>
  <c r="G328" i="55"/>
  <c r="H328" i="55" s="1"/>
  <c r="G327" i="55"/>
  <c r="H327" i="55" s="1"/>
  <c r="G326" i="55"/>
  <c r="H326" i="55" s="1"/>
  <c r="G325" i="55"/>
  <c r="H325" i="55" s="1"/>
  <c r="G324" i="55"/>
  <c r="H324" i="55" s="1"/>
  <c r="G323" i="55"/>
  <c r="H323" i="55" s="1"/>
  <c r="G322" i="55"/>
  <c r="H322" i="55" s="1"/>
  <c r="G321" i="55"/>
  <c r="H321" i="55" s="1"/>
  <c r="G320" i="55"/>
  <c r="H320" i="55" s="1"/>
  <c r="G319" i="55"/>
  <c r="H319" i="55" s="1"/>
  <c r="G318" i="55"/>
  <c r="H318" i="55" s="1"/>
  <c r="G317" i="55"/>
  <c r="H317" i="55" s="1"/>
  <c r="G316" i="55"/>
  <c r="H316" i="55" s="1"/>
  <c r="G315" i="55"/>
  <c r="H315" i="55" s="1"/>
  <c r="G314" i="55"/>
  <c r="H314" i="55" s="1"/>
  <c r="G313" i="55"/>
  <c r="H313" i="55" s="1"/>
  <c r="G312" i="55"/>
  <c r="H312" i="55" s="1"/>
  <c r="G311" i="55"/>
  <c r="H311" i="55" s="1"/>
  <c r="G310" i="55"/>
  <c r="H310" i="55" s="1"/>
  <c r="G309" i="55"/>
  <c r="H309" i="55" s="1"/>
  <c r="G308" i="55"/>
  <c r="H308" i="55" s="1"/>
  <c r="G307" i="55"/>
  <c r="H307" i="55" s="1"/>
  <c r="G306" i="55"/>
  <c r="H306" i="55" s="1"/>
  <c r="G305" i="55"/>
  <c r="H305" i="55" s="1"/>
  <c r="G304" i="55"/>
  <c r="H304" i="55" s="1"/>
  <c r="G303" i="55"/>
  <c r="H303" i="55" s="1"/>
  <c r="G302" i="55"/>
  <c r="H302" i="55" s="1"/>
  <c r="G301" i="55"/>
  <c r="H301" i="55" s="1"/>
  <c r="G300" i="55"/>
  <c r="H300" i="55" s="1"/>
  <c r="G299" i="55"/>
  <c r="H299" i="55" s="1"/>
  <c r="G298" i="55"/>
  <c r="H298" i="55" s="1"/>
  <c r="G297" i="55"/>
  <c r="H297" i="55" s="1"/>
  <c r="G296" i="55"/>
  <c r="H296" i="55" s="1"/>
  <c r="G295" i="55"/>
  <c r="H295" i="55" s="1"/>
  <c r="G294" i="55"/>
  <c r="H294" i="55" s="1"/>
  <c r="G293" i="55"/>
  <c r="H293" i="55" s="1"/>
  <c r="G292" i="55"/>
  <c r="H292" i="55" s="1"/>
  <c r="G291" i="55"/>
  <c r="H291" i="55" s="1"/>
  <c r="G290" i="55"/>
  <c r="H290" i="55" s="1"/>
  <c r="G289" i="55"/>
  <c r="H289" i="55" s="1"/>
  <c r="G288" i="55"/>
  <c r="H288" i="55" s="1"/>
  <c r="G287" i="55"/>
  <c r="H287" i="55" s="1"/>
  <c r="G286" i="55"/>
  <c r="H286" i="55" s="1"/>
  <c r="G285" i="55"/>
  <c r="H285" i="55" s="1"/>
  <c r="G284" i="55"/>
  <c r="H284" i="55" s="1"/>
  <c r="G283" i="55"/>
  <c r="H283" i="55" s="1"/>
  <c r="G282" i="55"/>
  <c r="H282" i="55" s="1"/>
  <c r="G281" i="55"/>
  <c r="H281" i="55" s="1"/>
  <c r="G280" i="55"/>
  <c r="H280" i="55" s="1"/>
  <c r="G279" i="55"/>
  <c r="H279" i="55" s="1"/>
  <c r="G278" i="55"/>
  <c r="H278" i="55" s="1"/>
  <c r="G277" i="55"/>
  <c r="H277" i="55" s="1"/>
  <c r="G276" i="55"/>
  <c r="H276" i="55" s="1"/>
  <c r="G275" i="55"/>
  <c r="H275" i="55" s="1"/>
  <c r="G274" i="55"/>
  <c r="H274" i="55" s="1"/>
  <c r="G273" i="55"/>
  <c r="H273" i="55" s="1"/>
  <c r="G272" i="55"/>
  <c r="H272" i="55" s="1"/>
  <c r="G271" i="55"/>
  <c r="H271" i="55" s="1"/>
  <c r="G270" i="55"/>
  <c r="H270" i="55" s="1"/>
  <c r="G269" i="55"/>
  <c r="H269" i="55" s="1"/>
  <c r="G268" i="55"/>
  <c r="H268" i="55" s="1"/>
  <c r="G267" i="55"/>
  <c r="H267" i="55" s="1"/>
  <c r="G266" i="55"/>
  <c r="H266" i="55" s="1"/>
  <c r="G265" i="55"/>
  <c r="H265" i="55" s="1"/>
  <c r="G264" i="55"/>
  <c r="H264" i="55" s="1"/>
  <c r="G263" i="55"/>
  <c r="H263" i="55" s="1"/>
  <c r="G262" i="55"/>
  <c r="H262" i="55" s="1"/>
  <c r="G261" i="55"/>
  <c r="H261" i="55" s="1"/>
  <c r="G260" i="55"/>
  <c r="H260" i="55" s="1"/>
  <c r="G259" i="55"/>
  <c r="H259" i="55" s="1"/>
  <c r="G258" i="55"/>
  <c r="H258" i="55" s="1"/>
  <c r="G257" i="55"/>
  <c r="H257" i="55" s="1"/>
  <c r="G256" i="55"/>
  <c r="H256" i="55" s="1"/>
  <c r="G255" i="55"/>
  <c r="H255" i="55" s="1"/>
  <c r="G254" i="55"/>
  <c r="H254" i="55" s="1"/>
  <c r="G253" i="55"/>
  <c r="H253" i="55" s="1"/>
  <c r="G252" i="55"/>
  <c r="H252" i="55" s="1"/>
  <c r="G251" i="55"/>
  <c r="H251" i="55" s="1"/>
  <c r="G250" i="55"/>
  <c r="H250" i="55" s="1"/>
  <c r="G249" i="55"/>
  <c r="H249" i="55" s="1"/>
  <c r="G248" i="55"/>
  <c r="H248" i="55" s="1"/>
  <c r="G247" i="55"/>
  <c r="H247" i="55" s="1"/>
  <c r="G246" i="55"/>
  <c r="H246" i="55" s="1"/>
  <c r="G245" i="55"/>
  <c r="H245" i="55" s="1"/>
  <c r="G244" i="55"/>
  <c r="H244" i="55" s="1"/>
  <c r="G243" i="55"/>
  <c r="H243" i="55" s="1"/>
  <c r="G242" i="55"/>
  <c r="H242" i="55" s="1"/>
  <c r="G241" i="55"/>
  <c r="H241" i="55" s="1"/>
  <c r="G240" i="55"/>
  <c r="H240" i="55" s="1"/>
  <c r="G239" i="55"/>
  <c r="H239" i="55" s="1"/>
  <c r="G238" i="55"/>
  <c r="H238" i="55" s="1"/>
  <c r="G237" i="55"/>
  <c r="H237" i="55" s="1"/>
  <c r="G236" i="55"/>
  <c r="H236" i="55" s="1"/>
  <c r="G235" i="55"/>
  <c r="H235" i="55" s="1"/>
  <c r="G234" i="55"/>
  <c r="H234" i="55" s="1"/>
  <c r="G233" i="55"/>
  <c r="H233" i="55" s="1"/>
  <c r="G232" i="55"/>
  <c r="H232" i="55" s="1"/>
  <c r="G231" i="55"/>
  <c r="H231" i="55" s="1"/>
  <c r="G230" i="55"/>
  <c r="H230" i="55" s="1"/>
  <c r="G229" i="55"/>
  <c r="H229" i="55" s="1"/>
  <c r="G228" i="55"/>
  <c r="H228" i="55" s="1"/>
  <c r="G227" i="55"/>
  <c r="H227" i="55" s="1"/>
  <c r="G226" i="55"/>
  <c r="H226" i="55" s="1"/>
  <c r="G225" i="55"/>
  <c r="H225" i="55" s="1"/>
  <c r="G224" i="55"/>
  <c r="H224" i="55" s="1"/>
  <c r="G223" i="55"/>
  <c r="H223" i="55" s="1"/>
  <c r="G222" i="55"/>
  <c r="H222" i="55" s="1"/>
  <c r="G221" i="55"/>
  <c r="H221" i="55" s="1"/>
  <c r="G220" i="55"/>
  <c r="H220" i="55" s="1"/>
  <c r="G219" i="55"/>
  <c r="H219" i="55" s="1"/>
  <c r="G218" i="55"/>
  <c r="H218" i="55" s="1"/>
  <c r="G217" i="55"/>
  <c r="H217" i="55" s="1"/>
  <c r="G216" i="55"/>
  <c r="H216" i="55" s="1"/>
  <c r="G215" i="55"/>
  <c r="H215" i="55" s="1"/>
  <c r="G214" i="55"/>
  <c r="H214" i="55" s="1"/>
  <c r="G213" i="55"/>
  <c r="H213" i="55" s="1"/>
  <c r="G212" i="55"/>
  <c r="H212" i="55" s="1"/>
  <c r="G211" i="55"/>
  <c r="H211" i="55" s="1"/>
  <c r="G210" i="55"/>
  <c r="H210" i="55" s="1"/>
  <c r="G209" i="55"/>
  <c r="H209" i="55" s="1"/>
  <c r="G208" i="55"/>
  <c r="H208" i="55" s="1"/>
  <c r="G207" i="55"/>
  <c r="H207" i="55" s="1"/>
  <c r="G206" i="55"/>
  <c r="H206" i="55" s="1"/>
  <c r="G205" i="55"/>
  <c r="H205" i="55" s="1"/>
  <c r="G204" i="55"/>
  <c r="H204" i="55" s="1"/>
  <c r="G203" i="55"/>
  <c r="H203" i="55" s="1"/>
  <c r="G202" i="55"/>
  <c r="H202" i="55" s="1"/>
  <c r="G201" i="55"/>
  <c r="H201" i="55" s="1"/>
  <c r="G200" i="55"/>
  <c r="H200" i="55" s="1"/>
  <c r="G199" i="55"/>
  <c r="H199" i="55" s="1"/>
  <c r="G198" i="55"/>
  <c r="H198" i="55" s="1"/>
  <c r="G197" i="55"/>
  <c r="H197" i="55" s="1"/>
  <c r="G196" i="55"/>
  <c r="H196" i="55" s="1"/>
  <c r="G195" i="55"/>
  <c r="H195" i="55" s="1"/>
  <c r="G194" i="55"/>
  <c r="H194" i="55" s="1"/>
  <c r="G193" i="55"/>
  <c r="H193" i="55" s="1"/>
  <c r="G192" i="55"/>
  <c r="H192" i="55" s="1"/>
  <c r="G191" i="55"/>
  <c r="H191" i="55" s="1"/>
  <c r="G190" i="55"/>
  <c r="H190" i="55" s="1"/>
  <c r="G189" i="55"/>
  <c r="H189" i="55" s="1"/>
  <c r="G188" i="55"/>
  <c r="H188" i="55" s="1"/>
  <c r="G187" i="55"/>
  <c r="H187" i="55" s="1"/>
  <c r="G186" i="55"/>
  <c r="H186" i="55" s="1"/>
  <c r="G185" i="55"/>
  <c r="H185" i="55" s="1"/>
  <c r="G184" i="55"/>
  <c r="H184" i="55" s="1"/>
  <c r="G183" i="55"/>
  <c r="H183" i="55" s="1"/>
  <c r="G182" i="55"/>
  <c r="H182" i="55" s="1"/>
  <c r="G181" i="55"/>
  <c r="H181" i="55" s="1"/>
  <c r="G180" i="55"/>
  <c r="H180" i="55" s="1"/>
  <c r="G179" i="55"/>
  <c r="H179" i="55" s="1"/>
  <c r="G178" i="55"/>
  <c r="H178" i="55" s="1"/>
  <c r="G177" i="55"/>
  <c r="H177" i="55" s="1"/>
  <c r="G176" i="55"/>
  <c r="H176" i="55" s="1"/>
  <c r="G175" i="55"/>
  <c r="H175" i="55" s="1"/>
  <c r="G174" i="55"/>
  <c r="H174" i="55" s="1"/>
  <c r="G173" i="55"/>
  <c r="H173" i="55" s="1"/>
  <c r="G172" i="55"/>
  <c r="H172" i="55" s="1"/>
  <c r="G171" i="55"/>
  <c r="H171" i="55" s="1"/>
  <c r="G170" i="55"/>
  <c r="H170" i="55" s="1"/>
  <c r="G169" i="55"/>
  <c r="H169" i="55" s="1"/>
  <c r="G168" i="55"/>
  <c r="H168" i="55" s="1"/>
  <c r="G167" i="55"/>
  <c r="H167" i="55" s="1"/>
  <c r="G166" i="55"/>
  <c r="H166" i="55" s="1"/>
  <c r="G165" i="55"/>
  <c r="H165" i="55" s="1"/>
  <c r="G164" i="55"/>
  <c r="H164" i="55" s="1"/>
  <c r="G163" i="55"/>
  <c r="H163" i="55" s="1"/>
  <c r="G162" i="55"/>
  <c r="H162" i="55" s="1"/>
  <c r="G161" i="55"/>
  <c r="H161" i="55" s="1"/>
  <c r="G160" i="55"/>
  <c r="H160" i="55" s="1"/>
  <c r="G159" i="55"/>
  <c r="H159" i="55" s="1"/>
  <c r="G158" i="55"/>
  <c r="H158" i="55" s="1"/>
  <c r="G157" i="55"/>
  <c r="H157" i="55" s="1"/>
  <c r="G156" i="55"/>
  <c r="H156" i="55" s="1"/>
  <c r="G155" i="55"/>
  <c r="H155" i="55" s="1"/>
  <c r="G154" i="55"/>
  <c r="H154" i="55" s="1"/>
  <c r="G153" i="55"/>
  <c r="H153" i="55" s="1"/>
  <c r="G152" i="55"/>
  <c r="H152" i="55" s="1"/>
  <c r="G151" i="55"/>
  <c r="H151" i="55" s="1"/>
  <c r="G150" i="55"/>
  <c r="H150" i="55" s="1"/>
  <c r="G149" i="55"/>
  <c r="H149" i="55" s="1"/>
  <c r="G148" i="55"/>
  <c r="H148" i="55" s="1"/>
  <c r="G147" i="55"/>
  <c r="H147" i="55" s="1"/>
  <c r="G146" i="55"/>
  <c r="H146" i="55" s="1"/>
  <c r="G145" i="55"/>
  <c r="H145" i="55" s="1"/>
  <c r="G144" i="55"/>
  <c r="H144" i="55" s="1"/>
  <c r="G143" i="55"/>
  <c r="H143" i="55" s="1"/>
  <c r="G142" i="55"/>
  <c r="H142" i="55" s="1"/>
  <c r="G141" i="55"/>
  <c r="H141" i="55" s="1"/>
  <c r="G140" i="55"/>
  <c r="H140" i="55" s="1"/>
  <c r="G139" i="55"/>
  <c r="H139" i="55" s="1"/>
  <c r="G138" i="55"/>
  <c r="H138" i="55" s="1"/>
  <c r="G137" i="55"/>
  <c r="H137" i="55" s="1"/>
  <c r="G136" i="55"/>
  <c r="H136" i="55" s="1"/>
  <c r="G135" i="55"/>
  <c r="H135" i="55" s="1"/>
  <c r="G134" i="55"/>
  <c r="H134" i="55" s="1"/>
  <c r="G133" i="55"/>
  <c r="H133" i="55" s="1"/>
  <c r="G132" i="55"/>
  <c r="H132" i="55" s="1"/>
  <c r="G131" i="55"/>
  <c r="H131" i="55" s="1"/>
  <c r="G130" i="55"/>
  <c r="H130" i="55" s="1"/>
  <c r="G129" i="55"/>
  <c r="H129" i="55" s="1"/>
  <c r="G128" i="55"/>
  <c r="H128" i="55" s="1"/>
  <c r="G127" i="55"/>
  <c r="H127" i="55" s="1"/>
  <c r="G126" i="55"/>
  <c r="H126" i="55" s="1"/>
  <c r="G125" i="55"/>
  <c r="H125" i="55" s="1"/>
  <c r="G124" i="55"/>
  <c r="H124" i="55" s="1"/>
  <c r="G123" i="55"/>
  <c r="H123" i="55" s="1"/>
  <c r="G122" i="55"/>
  <c r="H122" i="55" s="1"/>
  <c r="G121" i="55"/>
  <c r="H121" i="55" s="1"/>
  <c r="G120" i="55"/>
  <c r="H120" i="55" s="1"/>
  <c r="G119" i="55"/>
  <c r="H119" i="55" s="1"/>
  <c r="G118" i="55"/>
  <c r="H118" i="55" s="1"/>
  <c r="G117" i="55"/>
  <c r="H117" i="55" s="1"/>
  <c r="G116" i="55"/>
  <c r="H116" i="55" s="1"/>
  <c r="G115" i="55"/>
  <c r="H115" i="55" s="1"/>
  <c r="G114" i="55"/>
  <c r="H114" i="55" s="1"/>
  <c r="G113" i="55"/>
  <c r="H113" i="55" s="1"/>
  <c r="G112" i="55"/>
  <c r="H112" i="55" s="1"/>
  <c r="G111" i="55"/>
  <c r="H111" i="55" s="1"/>
  <c r="G110" i="55"/>
  <c r="H110" i="55" s="1"/>
  <c r="G109" i="55"/>
  <c r="H109" i="55" s="1"/>
  <c r="G108" i="55"/>
  <c r="H108" i="55" s="1"/>
  <c r="G107" i="55"/>
  <c r="H107" i="55" s="1"/>
  <c r="G106" i="55"/>
  <c r="H106" i="55" s="1"/>
  <c r="G105" i="55"/>
  <c r="H105" i="55" s="1"/>
  <c r="G104" i="55"/>
  <c r="H104" i="55" s="1"/>
  <c r="G103" i="55"/>
  <c r="H103" i="55" s="1"/>
  <c r="G102" i="55"/>
  <c r="H102" i="55" s="1"/>
  <c r="G101" i="55"/>
  <c r="H101" i="55" s="1"/>
  <c r="G100" i="55"/>
  <c r="H100" i="55" s="1"/>
  <c r="G99" i="55"/>
  <c r="H99" i="55" s="1"/>
  <c r="G98" i="55"/>
  <c r="H98" i="55" s="1"/>
  <c r="G97" i="55"/>
  <c r="H97" i="55" s="1"/>
  <c r="G96" i="55"/>
  <c r="H96" i="55" s="1"/>
  <c r="G95" i="55"/>
  <c r="H95" i="55" s="1"/>
  <c r="G94" i="55"/>
  <c r="H94" i="55" s="1"/>
  <c r="G93" i="55"/>
  <c r="H93" i="55" s="1"/>
  <c r="G92" i="55"/>
  <c r="H92" i="55" s="1"/>
  <c r="G91" i="55"/>
  <c r="H91" i="55" s="1"/>
  <c r="G90" i="55"/>
  <c r="H90" i="55" s="1"/>
  <c r="G89" i="55"/>
  <c r="H89" i="55" s="1"/>
  <c r="G88" i="55"/>
  <c r="H88" i="55" s="1"/>
  <c r="G87" i="55"/>
  <c r="H87" i="55" s="1"/>
  <c r="G86" i="55"/>
  <c r="H86" i="55" s="1"/>
  <c r="G85" i="55"/>
  <c r="H85" i="55" s="1"/>
  <c r="G84" i="55"/>
  <c r="H84" i="55" s="1"/>
  <c r="G83" i="55"/>
  <c r="H83" i="55" s="1"/>
  <c r="G82" i="55"/>
  <c r="H82" i="55" s="1"/>
  <c r="G81" i="55"/>
  <c r="H81" i="55" s="1"/>
  <c r="G80" i="55"/>
  <c r="H80" i="55" s="1"/>
  <c r="G79" i="55"/>
  <c r="H79" i="55" s="1"/>
  <c r="G78" i="55"/>
  <c r="H78" i="55" s="1"/>
  <c r="G77" i="55"/>
  <c r="H77" i="55" s="1"/>
  <c r="G76" i="55"/>
  <c r="H76" i="55" s="1"/>
  <c r="G75" i="55"/>
  <c r="H75" i="55" s="1"/>
  <c r="G74" i="55"/>
  <c r="H74" i="55" s="1"/>
  <c r="G73" i="55"/>
  <c r="H73" i="55" s="1"/>
  <c r="G72" i="55"/>
  <c r="H72" i="55" s="1"/>
  <c r="G71" i="55"/>
  <c r="H71" i="55" s="1"/>
  <c r="G70" i="55"/>
  <c r="H70" i="55" s="1"/>
  <c r="G69" i="55"/>
  <c r="H69" i="55" s="1"/>
  <c r="G68" i="55"/>
  <c r="H68" i="55" s="1"/>
  <c r="G67" i="55"/>
  <c r="H67" i="55" s="1"/>
  <c r="G66" i="55"/>
  <c r="H66" i="55" s="1"/>
  <c r="G65" i="55"/>
  <c r="H65" i="55" s="1"/>
  <c r="G64" i="55"/>
  <c r="H64" i="55" s="1"/>
  <c r="G63" i="55"/>
  <c r="H63" i="55" s="1"/>
  <c r="G62" i="55"/>
  <c r="H62" i="55" s="1"/>
  <c r="G61" i="55"/>
  <c r="H61" i="55" s="1"/>
  <c r="G60" i="55"/>
  <c r="H60" i="55" s="1"/>
  <c r="G59" i="55"/>
  <c r="H59" i="55" s="1"/>
  <c r="G58" i="55"/>
  <c r="H58" i="55" s="1"/>
  <c r="G57" i="55"/>
  <c r="H57" i="55" s="1"/>
  <c r="G56" i="55"/>
  <c r="H56" i="55" s="1"/>
  <c r="G55" i="55"/>
  <c r="H55" i="55" s="1"/>
  <c r="G54" i="55"/>
  <c r="H54" i="55" s="1"/>
  <c r="G53" i="55"/>
  <c r="H53" i="55" s="1"/>
  <c r="G52" i="55"/>
  <c r="H52" i="55" s="1"/>
  <c r="G51" i="55"/>
  <c r="H51" i="55" s="1"/>
  <c r="G50" i="55"/>
  <c r="H50" i="55" s="1"/>
  <c r="G49" i="55"/>
  <c r="H49" i="55" s="1"/>
  <c r="G48" i="55"/>
  <c r="H48" i="55" s="1"/>
  <c r="G47" i="55"/>
  <c r="H47" i="55" s="1"/>
  <c r="G46" i="55"/>
  <c r="H46" i="55" s="1"/>
  <c r="G45" i="55"/>
  <c r="H45" i="55" s="1"/>
  <c r="G44" i="55"/>
  <c r="H44" i="55" s="1"/>
  <c r="G43" i="55"/>
  <c r="H43" i="55" s="1"/>
  <c r="G42" i="55"/>
  <c r="H42" i="55" s="1"/>
  <c r="G41" i="55"/>
  <c r="H41" i="55" s="1"/>
  <c r="G40" i="55"/>
  <c r="H40" i="55" s="1"/>
  <c r="G39" i="55"/>
  <c r="H39" i="55" s="1"/>
  <c r="G38" i="55"/>
  <c r="H38" i="55" s="1"/>
  <c r="G37" i="55"/>
  <c r="H37" i="55" s="1"/>
  <c r="G36" i="55"/>
  <c r="H36" i="55" s="1"/>
  <c r="G35" i="55"/>
  <c r="H35" i="55" s="1"/>
  <c r="G34" i="55"/>
  <c r="H34" i="55" s="1"/>
  <c r="G33" i="55"/>
  <c r="H33" i="55" s="1"/>
  <c r="G32" i="55"/>
  <c r="H32" i="55" s="1"/>
  <c r="G31" i="55"/>
  <c r="H31" i="55" s="1"/>
  <c r="G30" i="55"/>
  <c r="H30" i="55" s="1"/>
  <c r="G29" i="55"/>
  <c r="H29" i="55" s="1"/>
  <c r="G28" i="55"/>
  <c r="H28" i="55" s="1"/>
  <c r="G27" i="55"/>
  <c r="H27" i="55" s="1"/>
  <c r="G26" i="55"/>
  <c r="H26" i="55" s="1"/>
  <c r="G25" i="55"/>
  <c r="H25" i="55" s="1"/>
  <c r="G24" i="55"/>
  <c r="H24" i="55" s="1"/>
  <c r="G23" i="55"/>
  <c r="H23" i="55" s="1"/>
  <c r="G22" i="55"/>
  <c r="H22" i="55" s="1"/>
  <c r="G21" i="55"/>
  <c r="H21" i="55" s="1"/>
  <c r="G20" i="55"/>
  <c r="H20" i="55" s="1"/>
  <c r="G19" i="55"/>
  <c r="H19" i="55" s="1"/>
  <c r="G18" i="55"/>
  <c r="H18" i="55" s="1"/>
  <c r="G17" i="55"/>
  <c r="H17" i="55" s="1"/>
  <c r="G16" i="55"/>
  <c r="H16" i="55" s="1"/>
  <c r="G15" i="55"/>
  <c r="H15" i="55" s="1"/>
  <c r="G14" i="55"/>
  <c r="H14" i="55" s="1"/>
  <c r="K68" i="53"/>
  <c r="I68" i="53"/>
  <c r="J68" i="53" s="1"/>
  <c r="G67" i="53"/>
  <c r="G66" i="53" s="1"/>
  <c r="G65" i="53" s="1"/>
  <c r="F67" i="53"/>
  <c r="K67" i="53" s="1"/>
  <c r="E67" i="53"/>
  <c r="E66" i="53" s="1"/>
  <c r="E65" i="53" s="1"/>
  <c r="D67" i="53"/>
  <c r="D66" i="53" s="1"/>
  <c r="D65" i="53" s="1"/>
  <c r="C67" i="53"/>
  <c r="C66" i="53" s="1"/>
  <c r="C65" i="53" s="1"/>
  <c r="K64" i="53"/>
  <c r="I64" i="53"/>
  <c r="J64" i="53" s="1"/>
  <c r="G63" i="53"/>
  <c r="G62" i="53" s="1"/>
  <c r="G61" i="53" s="1"/>
  <c r="F63" i="53"/>
  <c r="K63" i="53" s="1"/>
  <c r="E63" i="53"/>
  <c r="E62" i="53" s="1"/>
  <c r="E61" i="53" s="1"/>
  <c r="D63" i="53"/>
  <c r="D62" i="53" s="1"/>
  <c r="D61" i="53" s="1"/>
  <c r="C63" i="53"/>
  <c r="C62" i="53" s="1"/>
  <c r="C61" i="53" s="1"/>
  <c r="K60" i="53"/>
  <c r="I60" i="53"/>
  <c r="G59" i="53"/>
  <c r="F59" i="53"/>
  <c r="K59" i="53" s="1"/>
  <c r="E59" i="53"/>
  <c r="D59" i="53"/>
  <c r="C59" i="53"/>
  <c r="K58" i="53"/>
  <c r="I58" i="53"/>
  <c r="G57" i="53"/>
  <c r="G56" i="53" s="1"/>
  <c r="F57" i="53"/>
  <c r="F56" i="53" s="1"/>
  <c r="E57" i="53"/>
  <c r="E56" i="53" s="1"/>
  <c r="D57" i="53"/>
  <c r="D56" i="53" s="1"/>
  <c r="C57" i="53"/>
  <c r="C56" i="53" s="1"/>
  <c r="C55" i="53" s="1"/>
  <c r="K54" i="53"/>
  <c r="I54" i="53"/>
  <c r="J54" i="53" s="1"/>
  <c r="G53" i="53"/>
  <c r="G52" i="53" s="1"/>
  <c r="G51" i="53" s="1"/>
  <c r="F53" i="53"/>
  <c r="F52" i="53" s="1"/>
  <c r="E53" i="53"/>
  <c r="E52" i="53" s="1"/>
  <c r="E51" i="53" s="1"/>
  <c r="D53" i="53"/>
  <c r="D52" i="53" s="1"/>
  <c r="D51" i="53" s="1"/>
  <c r="C53" i="53"/>
  <c r="C52" i="53" s="1"/>
  <c r="C51" i="53" s="1"/>
  <c r="K50" i="53"/>
  <c r="I50" i="53"/>
  <c r="J50" i="53" s="1"/>
  <c r="G49" i="53"/>
  <c r="G48" i="53" s="1"/>
  <c r="F49" i="53"/>
  <c r="E49" i="53"/>
  <c r="E48" i="53" s="1"/>
  <c r="D49" i="53"/>
  <c r="D48" i="53" s="1"/>
  <c r="C49" i="53"/>
  <c r="C48" i="53" s="1"/>
  <c r="K47" i="53"/>
  <c r="I47" i="53"/>
  <c r="J47" i="53" s="1"/>
  <c r="G46" i="53"/>
  <c r="F46" i="53"/>
  <c r="E46" i="53"/>
  <c r="D46" i="53"/>
  <c r="C46" i="53"/>
  <c r="K45" i="53"/>
  <c r="I45" i="53"/>
  <c r="J45" i="53" s="1"/>
  <c r="K44" i="53"/>
  <c r="I44" i="53"/>
  <c r="J44" i="53" s="1"/>
  <c r="G43" i="53"/>
  <c r="F43" i="53"/>
  <c r="K43" i="53" s="1"/>
  <c r="E43" i="53"/>
  <c r="D43" i="53"/>
  <c r="C43" i="53"/>
  <c r="K42" i="53"/>
  <c r="I42" i="53"/>
  <c r="J42" i="53" s="1"/>
  <c r="G41" i="53"/>
  <c r="F41" i="53"/>
  <c r="K41" i="53" s="1"/>
  <c r="E41" i="53"/>
  <c r="D41" i="53"/>
  <c r="C41" i="53"/>
  <c r="K38" i="53"/>
  <c r="I38" i="53"/>
  <c r="J38" i="53" s="1"/>
  <c r="G37" i="53"/>
  <c r="F37" i="53"/>
  <c r="K37" i="53" s="1"/>
  <c r="E37" i="53"/>
  <c r="D37" i="53"/>
  <c r="C37" i="53"/>
  <c r="K36" i="53"/>
  <c r="I36" i="53"/>
  <c r="J36" i="53" s="1"/>
  <c r="G35" i="53"/>
  <c r="F35" i="53"/>
  <c r="K35" i="53" s="1"/>
  <c r="E35" i="53"/>
  <c r="D35" i="53"/>
  <c r="C35" i="53"/>
  <c r="K34" i="53"/>
  <c r="I34" i="53"/>
  <c r="J34" i="53" s="1"/>
  <c r="G33" i="53"/>
  <c r="F33" i="53"/>
  <c r="K33" i="53" s="1"/>
  <c r="E33" i="53"/>
  <c r="D33" i="53"/>
  <c r="H33" i="53" s="1"/>
  <c r="C33" i="53"/>
  <c r="K32" i="53"/>
  <c r="I32" i="53"/>
  <c r="J32" i="53" s="1"/>
  <c r="G31" i="53"/>
  <c r="F31" i="53"/>
  <c r="K31" i="53" s="1"/>
  <c r="E31" i="53"/>
  <c r="D31" i="53"/>
  <c r="C31" i="53"/>
  <c r="K28" i="53"/>
  <c r="I28" i="53"/>
  <c r="G27" i="53"/>
  <c r="F27" i="53"/>
  <c r="K27" i="53" s="1"/>
  <c r="E27" i="53"/>
  <c r="D27" i="53"/>
  <c r="C27" i="53"/>
  <c r="K26" i="53"/>
  <c r="I26" i="53"/>
  <c r="J26" i="53" s="1"/>
  <c r="G25" i="53"/>
  <c r="F25" i="53"/>
  <c r="K25" i="53" s="1"/>
  <c r="E25" i="53"/>
  <c r="D25" i="53"/>
  <c r="C25" i="53"/>
  <c r="K22" i="53"/>
  <c r="I22" i="53"/>
  <c r="J22" i="53" s="1"/>
  <c r="G21" i="53"/>
  <c r="F21" i="53"/>
  <c r="E21" i="53"/>
  <c r="D21" i="53"/>
  <c r="C21" i="53"/>
  <c r="K20" i="53"/>
  <c r="I20" i="53"/>
  <c r="J20" i="53" s="1"/>
  <c r="G19" i="53"/>
  <c r="F19" i="53"/>
  <c r="K19" i="53" s="1"/>
  <c r="E19" i="53"/>
  <c r="D19" i="53"/>
  <c r="C19" i="53"/>
  <c r="C57" i="61" l="1"/>
  <c r="I47" i="61"/>
  <c r="J47" i="61" s="1"/>
  <c r="E40" i="61"/>
  <c r="E57" i="61" s="1"/>
  <c r="K47" i="61"/>
  <c r="G16" i="61"/>
  <c r="F31" i="61"/>
  <c r="K31" i="61" s="1"/>
  <c r="K42" i="61"/>
  <c r="D16" i="61"/>
  <c r="D57" i="61" s="1"/>
  <c r="I36" i="61"/>
  <c r="J36" i="61" s="1"/>
  <c r="H36" i="61"/>
  <c r="G76" i="62"/>
  <c r="J76" i="62"/>
  <c r="K85" i="66"/>
  <c r="H16" i="66"/>
  <c r="G16" i="70"/>
  <c r="G48" i="70" s="1"/>
  <c r="I31" i="70"/>
  <c r="J31" i="70" s="1"/>
  <c r="E16" i="70"/>
  <c r="E48" i="70" s="1"/>
  <c r="C16" i="70"/>
  <c r="C48" i="70" s="1"/>
  <c r="K31" i="70"/>
  <c r="I35" i="70"/>
  <c r="J35" i="70" s="1"/>
  <c r="H37" i="53"/>
  <c r="H56" i="53"/>
  <c r="H19" i="53"/>
  <c r="H52" i="53"/>
  <c r="H46" i="53"/>
  <c r="H43" i="53"/>
  <c r="H57" i="53"/>
  <c r="H21" i="53"/>
  <c r="H31" i="53"/>
  <c r="H41" i="53"/>
  <c r="H67" i="53"/>
  <c r="H53" i="53"/>
  <c r="H27" i="53"/>
  <c r="H63" i="53"/>
  <c r="H49" i="53"/>
  <c r="H35" i="53"/>
  <c r="H52" i="61"/>
  <c r="K52" i="61"/>
  <c r="I52" i="61"/>
  <c r="J52" i="61" s="1"/>
  <c r="G40" i="61"/>
  <c r="H76" i="66"/>
  <c r="K22" i="70"/>
  <c r="F41" i="61"/>
  <c r="I42" i="61"/>
  <c r="J42" i="61" s="1"/>
  <c r="K76" i="66"/>
  <c r="I85" i="66"/>
  <c r="J85" i="66" s="1"/>
  <c r="I16" i="66"/>
  <c r="J16" i="66" s="1"/>
  <c r="F44" i="70"/>
  <c r="H18" i="61"/>
  <c r="F17" i="61"/>
  <c r="I18" i="61"/>
  <c r="J18" i="61" s="1"/>
  <c r="H55" i="61"/>
  <c r="K16" i="66"/>
  <c r="F16" i="70"/>
  <c r="I17" i="70"/>
  <c r="J17" i="70" s="1"/>
  <c r="H22" i="70"/>
  <c r="I42" i="70"/>
  <c r="J42" i="70" s="1"/>
  <c r="K45" i="70"/>
  <c r="I45" i="70"/>
  <c r="J45" i="70" s="1"/>
  <c r="H42" i="70"/>
  <c r="I55" i="61"/>
  <c r="J55" i="61" s="1"/>
  <c r="H17" i="70"/>
  <c r="K55" i="61"/>
  <c r="H31" i="70"/>
  <c r="E24" i="53"/>
  <c r="E23" i="53" s="1"/>
  <c r="G18" i="53"/>
  <c r="G17" i="53" s="1"/>
  <c r="E18" i="53"/>
  <c r="E17" i="53" s="1"/>
  <c r="I49" i="53"/>
  <c r="J49" i="53" s="1"/>
  <c r="C18" i="53"/>
  <c r="C17" i="53" s="1"/>
  <c r="D18" i="53"/>
  <c r="D17" i="53" s="1"/>
  <c r="G55" i="53"/>
  <c r="K53" i="53"/>
  <c r="I25" i="53"/>
  <c r="J25" i="53" s="1"/>
  <c r="C40" i="53"/>
  <c r="C39" i="53" s="1"/>
  <c r="C24" i="53"/>
  <c r="C23" i="53" s="1"/>
  <c r="I19" i="53"/>
  <c r="J19" i="53" s="1"/>
  <c r="C30" i="53"/>
  <c r="C29" i="53" s="1"/>
  <c r="I35" i="53"/>
  <c r="J35" i="53" s="1"/>
  <c r="I57" i="53"/>
  <c r="F66" i="53"/>
  <c r="D30" i="53"/>
  <c r="D29" i="53" s="1"/>
  <c r="E40" i="53"/>
  <c r="E39" i="53" s="1"/>
  <c r="I53" i="53"/>
  <c r="J53" i="53" s="1"/>
  <c r="G30" i="53"/>
  <c r="G29" i="53" s="1"/>
  <c r="D40" i="53"/>
  <c r="D39" i="53" s="1"/>
  <c r="K57" i="53"/>
  <c r="G24" i="53"/>
  <c r="G23" i="53" s="1"/>
  <c r="I31" i="53"/>
  <c r="J31" i="53" s="1"/>
  <c r="K46" i="53"/>
  <c r="I46" i="53"/>
  <c r="J46" i="53" s="1"/>
  <c r="D55" i="53"/>
  <c r="G40" i="53"/>
  <c r="G39" i="53" s="1"/>
  <c r="F18" i="53"/>
  <c r="I21" i="53"/>
  <c r="J21" i="53" s="1"/>
  <c r="I33" i="53"/>
  <c r="J33" i="53" s="1"/>
  <c r="I41" i="53"/>
  <c r="J41" i="53" s="1"/>
  <c r="K49" i="53"/>
  <c r="F48" i="53"/>
  <c r="F24" i="53"/>
  <c r="K56" i="53"/>
  <c r="D24" i="53"/>
  <c r="D23" i="53" s="1"/>
  <c r="I27" i="53"/>
  <c r="E30" i="53"/>
  <c r="E29" i="53" s="1"/>
  <c r="I67" i="53"/>
  <c r="J67" i="53" s="1"/>
  <c r="E55" i="53"/>
  <c r="I52" i="53"/>
  <c r="J52" i="53" s="1"/>
  <c r="F51" i="53"/>
  <c r="H51" i="53" s="1"/>
  <c r="K52" i="53"/>
  <c r="K21" i="53"/>
  <c r="I56" i="53"/>
  <c r="F62" i="53"/>
  <c r="H62" i="53" s="1"/>
  <c r="F40" i="53"/>
  <c r="F55" i="53"/>
  <c r="I37" i="53"/>
  <c r="J37" i="53" s="1"/>
  <c r="I43" i="53"/>
  <c r="J43" i="53" s="1"/>
  <c r="I59" i="53"/>
  <c r="I63" i="53"/>
  <c r="J63" i="53" s="1"/>
  <c r="F30" i="53"/>
  <c r="G57" i="61" l="1"/>
  <c r="I31" i="61"/>
  <c r="J31" i="61" s="1"/>
  <c r="H31" i="61"/>
  <c r="H30" i="53"/>
  <c r="K18" i="53"/>
  <c r="H18" i="53"/>
  <c r="K66" i="53"/>
  <c r="H66" i="53"/>
  <c r="H55" i="53"/>
  <c r="H40" i="53"/>
  <c r="K24" i="53"/>
  <c r="H24" i="53"/>
  <c r="K48" i="53"/>
  <c r="H48" i="53"/>
  <c r="F40" i="61"/>
  <c r="K41" i="61"/>
  <c r="I41" i="61"/>
  <c r="J41" i="61" s="1"/>
  <c r="H41" i="61"/>
  <c r="K17" i="61"/>
  <c r="F16" i="61"/>
  <c r="H17" i="61"/>
  <c r="I17" i="61"/>
  <c r="J17" i="61" s="1"/>
  <c r="K16" i="70"/>
  <c r="H16" i="70"/>
  <c r="F48" i="70"/>
  <c r="I16" i="70"/>
  <c r="J16" i="70" s="1"/>
  <c r="K44" i="70"/>
  <c r="I44" i="70"/>
  <c r="J44" i="70" s="1"/>
  <c r="H44" i="70"/>
  <c r="I66" i="53"/>
  <c r="J66" i="53" s="1"/>
  <c r="F17" i="53"/>
  <c r="F65" i="53"/>
  <c r="H65" i="53" s="1"/>
  <c r="E69" i="53"/>
  <c r="C69" i="53"/>
  <c r="G69" i="53"/>
  <c r="D69" i="53"/>
  <c r="I24" i="53"/>
  <c r="J24" i="53" s="1"/>
  <c r="I18" i="53"/>
  <c r="J18" i="53" s="1"/>
  <c r="I48" i="53"/>
  <c r="J48" i="53" s="1"/>
  <c r="F23" i="53"/>
  <c r="F29" i="53"/>
  <c r="H29" i="53" s="1"/>
  <c r="K30" i="53"/>
  <c r="I30" i="53"/>
  <c r="J30" i="53" s="1"/>
  <c r="K40" i="53"/>
  <c r="I40" i="53"/>
  <c r="J40" i="53" s="1"/>
  <c r="F39" i="53"/>
  <c r="H39" i="53" s="1"/>
  <c r="K51" i="53"/>
  <c r="I51" i="53"/>
  <c r="J51" i="53" s="1"/>
  <c r="F61" i="53"/>
  <c r="H61" i="53" s="1"/>
  <c r="K62" i="53"/>
  <c r="I62" i="53"/>
  <c r="J62" i="53" s="1"/>
  <c r="I55" i="53"/>
  <c r="K55" i="53"/>
  <c r="K65" i="53" l="1"/>
  <c r="I23" i="53"/>
  <c r="J23" i="53" s="1"/>
  <c r="H23" i="53"/>
  <c r="K17" i="53"/>
  <c r="H17" i="53"/>
  <c r="I17" i="53"/>
  <c r="H16" i="61"/>
  <c r="F57" i="61"/>
  <c r="I16" i="61"/>
  <c r="J16" i="61" s="1"/>
  <c r="K16" i="61"/>
  <c r="K48" i="70"/>
  <c r="H48" i="70"/>
  <c r="I48" i="70"/>
  <c r="J48" i="70" s="1"/>
  <c r="K40" i="61"/>
  <c r="H40" i="61"/>
  <c r="I40" i="61"/>
  <c r="J40" i="61" s="1"/>
  <c r="I65" i="53"/>
  <c r="J65" i="53" s="1"/>
  <c r="J17" i="53"/>
  <c r="K23" i="53"/>
  <c r="K39" i="53"/>
  <c r="F69" i="53"/>
  <c r="H69" i="53" s="1"/>
  <c r="I39" i="53"/>
  <c r="J39" i="53" s="1"/>
  <c r="K61" i="53"/>
  <c r="I61" i="53"/>
  <c r="J61" i="53" s="1"/>
  <c r="K29" i="53"/>
  <c r="I29" i="53"/>
  <c r="J29" i="53" s="1"/>
  <c r="K57" i="61" l="1"/>
  <c r="I57" i="61"/>
  <c r="J57" i="61" s="1"/>
  <c r="H57" i="61"/>
  <c r="K69" i="53"/>
  <c r="I69" i="53"/>
  <c r="J69" i="53" s="1"/>
  <c r="F30" i="52" l="1"/>
  <c r="E30" i="52"/>
  <c r="D30" i="52"/>
  <c r="H29" i="52"/>
  <c r="H28" i="52"/>
  <c r="F26" i="52"/>
  <c r="H26" i="52" s="1"/>
  <c r="E26" i="52"/>
  <c r="D26" i="52"/>
  <c r="F25" i="52"/>
  <c r="E25" i="52"/>
  <c r="D25" i="52"/>
  <c r="H22" i="52"/>
  <c r="G22" i="52"/>
  <c r="H21" i="52"/>
  <c r="G21" i="52"/>
  <c r="H20" i="52"/>
  <c r="G20" i="52"/>
  <c r="F19" i="52"/>
  <c r="E19" i="52"/>
  <c r="D19" i="52"/>
  <c r="H18" i="52"/>
  <c r="G18" i="52"/>
  <c r="H17" i="52"/>
  <c r="G17" i="52"/>
  <c r="F16" i="52"/>
  <c r="E16" i="52"/>
  <c r="D16" i="52"/>
  <c r="H30" i="51"/>
  <c r="G30" i="51"/>
  <c r="H29" i="51"/>
  <c r="G29" i="51"/>
  <c r="H28" i="51"/>
  <c r="G28" i="51"/>
  <c r="H27" i="51"/>
  <c r="G27" i="51"/>
  <c r="H26" i="51"/>
  <c r="G26" i="51"/>
  <c r="H25" i="51"/>
  <c r="G25" i="51"/>
  <c r="H24" i="51"/>
  <c r="G24" i="51"/>
  <c r="H23" i="51"/>
  <c r="G23" i="51"/>
  <c r="H22" i="51"/>
  <c r="G22" i="51"/>
  <c r="H21" i="51"/>
  <c r="G21" i="51"/>
  <c r="H20" i="51"/>
  <c r="G20" i="51"/>
  <c r="H19" i="51"/>
  <c r="G19" i="51"/>
  <c r="H18" i="51"/>
  <c r="G18" i="51"/>
  <c r="H17" i="51"/>
  <c r="G17" i="51"/>
  <c r="H16" i="51"/>
  <c r="G16" i="51"/>
  <c r="H15" i="51"/>
  <c r="G15" i="51"/>
  <c r="H14" i="51"/>
  <c r="G14" i="51"/>
  <c r="H16" i="52" l="1"/>
  <c r="G19" i="52"/>
  <c r="F24" i="52"/>
  <c r="H24" i="52" s="1"/>
  <c r="E27" i="52"/>
  <c r="H30" i="52"/>
  <c r="G25" i="52"/>
  <c r="G26" i="52"/>
  <c r="D24" i="52"/>
  <c r="H19" i="52"/>
  <c r="G16" i="52"/>
  <c r="E24" i="52"/>
  <c r="H25" i="52"/>
  <c r="F27" i="52"/>
  <c r="D27" i="52"/>
  <c r="G24" i="52" l="1"/>
  <c r="H27" i="52"/>
  <c r="F14" i="39"/>
  <c r="E14" i="39"/>
  <c r="D14" i="39"/>
  <c r="C14" i="39"/>
  <c r="H13" i="39"/>
  <c r="G13" i="39"/>
  <c r="H12" i="39"/>
  <c r="G12" i="39"/>
  <c r="G14" i="39" l="1"/>
  <c r="H14" i="39"/>
  <c r="D18" i="37" l="1"/>
  <c r="E20" i="37" s="1"/>
  <c r="D10" i="37"/>
  <c r="E12" i="36"/>
  <c r="F12" i="36" s="1"/>
  <c r="D17" i="34"/>
  <c r="D10" i="34"/>
  <c r="D21" i="37" l="1"/>
  <c r="E11" i="37"/>
  <c r="E18" i="37"/>
  <c r="E15" i="37"/>
  <c r="E17" i="37"/>
  <c r="E12" i="37"/>
  <c r="E19" i="37"/>
  <c r="D22" i="34"/>
  <c r="E17" i="34" s="1"/>
  <c r="E13" i="37"/>
  <c r="E16" i="37"/>
  <c r="E10" i="37"/>
  <c r="E14" i="37"/>
  <c r="E22" i="34" l="1"/>
  <c r="E16" i="34"/>
  <c r="E18" i="34"/>
  <c r="E15" i="34"/>
  <c r="E12" i="34"/>
  <c r="E21" i="34"/>
  <c r="E14" i="34"/>
  <c r="E19" i="34"/>
  <c r="E11" i="34"/>
  <c r="E20" i="34"/>
  <c r="E13" i="34"/>
  <c r="E10" i="34"/>
  <c r="K24" i="33" l="1"/>
  <c r="J24" i="33"/>
  <c r="I24" i="33"/>
  <c r="H24" i="33"/>
  <c r="K23" i="33"/>
  <c r="J23" i="33"/>
  <c r="I23" i="33"/>
  <c r="H23" i="33"/>
  <c r="K22" i="33"/>
  <c r="J22" i="33"/>
  <c r="I22" i="33"/>
  <c r="H22" i="33"/>
  <c r="G21" i="33"/>
  <c r="F21" i="33"/>
  <c r="K21" i="33" s="1"/>
  <c r="E21" i="33"/>
  <c r="D21" i="33"/>
  <c r="C21" i="33"/>
  <c r="K20" i="33"/>
  <c r="J20" i="33"/>
  <c r="I20" i="33"/>
  <c r="H20" i="33"/>
  <c r="K19" i="33"/>
  <c r="J19" i="33"/>
  <c r="I19" i="33"/>
  <c r="H19" i="33"/>
  <c r="K18" i="33"/>
  <c r="J18" i="33"/>
  <c r="I18" i="33"/>
  <c r="H18" i="33"/>
  <c r="G17" i="33"/>
  <c r="F17" i="33"/>
  <c r="E17" i="33"/>
  <c r="D17" i="33"/>
  <c r="C17" i="33"/>
  <c r="G61" i="32"/>
  <c r="F61" i="32"/>
  <c r="E61" i="32"/>
  <c r="D61" i="32"/>
  <c r="C61" i="32"/>
  <c r="J60" i="32"/>
  <c r="I60" i="32"/>
  <c r="H60" i="32"/>
  <c r="J59" i="32"/>
  <c r="I59" i="32"/>
  <c r="H59" i="32"/>
  <c r="J58" i="32"/>
  <c r="I58" i="32"/>
  <c r="H58" i="32"/>
  <c r="J57" i="32"/>
  <c r="I57" i="32"/>
  <c r="H57" i="32"/>
  <c r="J56" i="32"/>
  <c r="I56" i="32"/>
  <c r="H56" i="32"/>
  <c r="J55" i="32"/>
  <c r="I55" i="32"/>
  <c r="H55" i="32"/>
  <c r="J54" i="32"/>
  <c r="I54" i="32"/>
  <c r="H54" i="32"/>
  <c r="J53" i="32"/>
  <c r="I53" i="32"/>
  <c r="H53" i="32"/>
  <c r="J52" i="32"/>
  <c r="I52" i="32"/>
  <c r="H52" i="32"/>
  <c r="J51" i="32"/>
  <c r="I51" i="32"/>
  <c r="H51" i="32"/>
  <c r="J50" i="32"/>
  <c r="I50" i="32"/>
  <c r="H50" i="32"/>
  <c r="J49" i="32"/>
  <c r="I49" i="32"/>
  <c r="H49" i="32"/>
  <c r="J48" i="32"/>
  <c r="I48" i="32"/>
  <c r="H48" i="32"/>
  <c r="J47" i="32"/>
  <c r="I47" i="32"/>
  <c r="H47" i="32"/>
  <c r="J46" i="32"/>
  <c r="I46" i="32"/>
  <c r="H46" i="32"/>
  <c r="J45" i="32"/>
  <c r="I45" i="32"/>
  <c r="H45" i="32"/>
  <c r="J44" i="32"/>
  <c r="I44" i="32"/>
  <c r="H44" i="32"/>
  <c r="J43" i="32"/>
  <c r="I43" i="32"/>
  <c r="H43" i="32"/>
  <c r="J42" i="32"/>
  <c r="I42" i="32"/>
  <c r="H42" i="32"/>
  <c r="J41" i="32"/>
  <c r="I41" i="32"/>
  <c r="H41" i="32"/>
  <c r="J40" i="32"/>
  <c r="I40" i="32"/>
  <c r="H40" i="32"/>
  <c r="J39" i="32"/>
  <c r="I39" i="32"/>
  <c r="H39" i="32"/>
  <c r="J38" i="32"/>
  <c r="I38" i="32"/>
  <c r="H38" i="32"/>
  <c r="J37" i="32"/>
  <c r="I37" i="32"/>
  <c r="H37" i="32"/>
  <c r="J36" i="32"/>
  <c r="I36" i="32"/>
  <c r="H36" i="32"/>
  <c r="J35" i="32"/>
  <c r="I35" i="32"/>
  <c r="H35" i="32"/>
  <c r="J34" i="32"/>
  <c r="I34" i="32"/>
  <c r="H34" i="32"/>
  <c r="J33" i="32"/>
  <c r="I33" i="32"/>
  <c r="H33" i="32"/>
  <c r="J32" i="32"/>
  <c r="I32" i="32"/>
  <c r="H32" i="32"/>
  <c r="J31" i="32"/>
  <c r="I31" i="32"/>
  <c r="H31" i="32"/>
  <c r="J30" i="32"/>
  <c r="I30" i="32"/>
  <c r="H30" i="32"/>
  <c r="J29" i="32"/>
  <c r="I29" i="32"/>
  <c r="H29" i="32"/>
  <c r="J28" i="32"/>
  <c r="I28" i="32"/>
  <c r="H28" i="32"/>
  <c r="J27" i="32"/>
  <c r="I27" i="32"/>
  <c r="H27" i="32"/>
  <c r="J26" i="32"/>
  <c r="I26" i="32"/>
  <c r="H26" i="32"/>
  <c r="J25" i="32"/>
  <c r="I25" i="32"/>
  <c r="H25" i="32"/>
  <c r="J24" i="32"/>
  <c r="I24" i="32"/>
  <c r="H24" i="32"/>
  <c r="J23" i="32"/>
  <c r="I23" i="32"/>
  <c r="H23" i="32"/>
  <c r="J22" i="32"/>
  <c r="I22" i="32"/>
  <c r="H22" i="32"/>
  <c r="J21" i="32"/>
  <c r="I21" i="32"/>
  <c r="H21" i="32"/>
  <c r="J20" i="32"/>
  <c r="I20" i="32"/>
  <c r="H20" i="32"/>
  <c r="J19" i="32"/>
  <c r="I19" i="32"/>
  <c r="H19" i="32"/>
  <c r="J18" i="32"/>
  <c r="I18" i="32"/>
  <c r="H18" i="32"/>
  <c r="J17" i="32"/>
  <c r="I17" i="32"/>
  <c r="H17" i="32"/>
  <c r="J16" i="32"/>
  <c r="I16" i="32"/>
  <c r="H16" i="32"/>
  <c r="J15" i="32"/>
  <c r="I15" i="32"/>
  <c r="H15" i="32"/>
  <c r="J14" i="32"/>
  <c r="I14" i="32"/>
  <c r="H14" i="32"/>
  <c r="I61" i="32" l="1"/>
  <c r="C16" i="33"/>
  <c r="D16" i="33"/>
  <c r="H17" i="33"/>
  <c r="H21" i="33"/>
  <c r="I21" i="33"/>
  <c r="G16" i="33"/>
  <c r="J21" i="33"/>
  <c r="H61" i="32"/>
  <c r="F16" i="33"/>
  <c r="K16" i="33" s="1"/>
  <c r="J61" i="32"/>
  <c r="E16" i="33"/>
  <c r="I17" i="33"/>
  <c r="J17" i="33"/>
  <c r="K17" i="33"/>
  <c r="H16" i="33" l="1"/>
  <c r="J16" i="33"/>
  <c r="I16" i="33"/>
  <c r="H19" i="31"/>
  <c r="J19" i="31" s="1"/>
  <c r="G19" i="31"/>
  <c r="D19" i="31"/>
  <c r="D17" i="31" s="1"/>
  <c r="J18" i="31"/>
  <c r="I18" i="31"/>
  <c r="F18" i="31"/>
  <c r="E18" i="31"/>
  <c r="G17" i="31"/>
  <c r="C17" i="31"/>
  <c r="J16" i="31"/>
  <c r="I16" i="31"/>
  <c r="F16" i="31"/>
  <c r="E16" i="31"/>
  <c r="J15" i="31"/>
  <c r="I15" i="31"/>
  <c r="F15" i="31"/>
  <c r="E15" i="31"/>
  <c r="E48" i="30"/>
  <c r="D48" i="30"/>
  <c r="F47" i="30"/>
  <c r="F46" i="30"/>
  <c r="H17" i="29"/>
  <c r="J17" i="29" s="1"/>
  <c r="G17" i="29"/>
  <c r="D17" i="29"/>
  <c r="C17" i="29"/>
  <c r="J16" i="29"/>
  <c r="I16" i="29"/>
  <c r="F16" i="29"/>
  <c r="E16" i="29"/>
  <c r="J15" i="29"/>
  <c r="I15" i="29"/>
  <c r="F15" i="29"/>
  <c r="E15" i="29"/>
  <c r="D24" i="28"/>
  <c r="C24" i="28"/>
  <c r="D23" i="28"/>
  <c r="C23" i="28"/>
  <c r="D22" i="28"/>
  <c r="C22" i="28"/>
  <c r="H17" i="28"/>
  <c r="J17" i="28" s="1"/>
  <c r="G17" i="28"/>
  <c r="D17" i="28"/>
  <c r="F17" i="28" s="1"/>
  <c r="C17" i="28"/>
  <c r="H18" i="27"/>
  <c r="J18" i="27" s="1"/>
  <c r="G18" i="27"/>
  <c r="D18" i="27"/>
  <c r="F18" i="27" s="1"/>
  <c r="C18" i="27"/>
  <c r="J17" i="27"/>
  <c r="I17" i="27"/>
  <c r="F17" i="27"/>
  <c r="E17" i="27"/>
  <c r="J16" i="27"/>
  <c r="I16" i="27"/>
  <c r="F16" i="27"/>
  <c r="E16" i="27"/>
  <c r="I22" i="26"/>
  <c r="G22" i="26"/>
  <c r="J21" i="26"/>
  <c r="I21" i="26"/>
  <c r="G21" i="26"/>
  <c r="F20" i="26"/>
  <c r="E20" i="26"/>
  <c r="E23" i="26" s="1"/>
  <c r="D20" i="26"/>
  <c r="D23" i="26" s="1"/>
  <c r="C20" i="26"/>
  <c r="C23" i="26" s="1"/>
  <c r="J19" i="26"/>
  <c r="I19" i="26"/>
  <c r="G19" i="26"/>
  <c r="J18" i="26"/>
  <c r="I18" i="26"/>
  <c r="G18" i="26"/>
  <c r="J17" i="26"/>
  <c r="I17" i="26"/>
  <c r="G17" i="26"/>
  <c r="J16" i="26"/>
  <c r="I16" i="26"/>
  <c r="G16" i="26"/>
  <c r="E48" i="25"/>
  <c r="D48" i="25"/>
  <c r="E16" i="24"/>
  <c r="G15" i="24"/>
  <c r="F15" i="24"/>
  <c r="G14" i="24"/>
  <c r="F14" i="24"/>
  <c r="E28" i="23"/>
  <c r="G28" i="23" s="1"/>
  <c r="D28" i="23"/>
  <c r="C28" i="23"/>
  <c r="H27" i="23"/>
  <c r="G27" i="23"/>
  <c r="F27" i="23"/>
  <c r="H26" i="23"/>
  <c r="G26" i="23"/>
  <c r="F26" i="23"/>
  <c r="E24" i="23"/>
  <c r="H24" i="23" s="1"/>
  <c r="D24" i="23"/>
  <c r="C24" i="23"/>
  <c r="E23" i="23"/>
  <c r="G23" i="23" s="1"/>
  <c r="D23" i="23"/>
  <c r="C23" i="23"/>
  <c r="H20" i="23"/>
  <c r="G20" i="23"/>
  <c r="F20" i="23"/>
  <c r="H19" i="23"/>
  <c r="G19" i="23"/>
  <c r="F19" i="23"/>
  <c r="H18" i="23"/>
  <c r="G18" i="23"/>
  <c r="F18" i="23"/>
  <c r="E17" i="23"/>
  <c r="H17" i="23" s="1"/>
  <c r="D17" i="23"/>
  <c r="C17" i="23"/>
  <c r="H16" i="23"/>
  <c r="G16" i="23"/>
  <c r="F16" i="23"/>
  <c r="H15" i="23"/>
  <c r="G15" i="23"/>
  <c r="F15" i="23"/>
  <c r="E14" i="23"/>
  <c r="D14" i="23"/>
  <c r="C14" i="23"/>
  <c r="C22" i="23" l="1"/>
  <c r="G24" i="23"/>
  <c r="D25" i="23"/>
  <c r="E17" i="29"/>
  <c r="G20" i="26"/>
  <c r="C25" i="28"/>
  <c r="D25" i="28"/>
  <c r="G48" i="25"/>
  <c r="C25" i="23"/>
  <c r="F24" i="23"/>
  <c r="E25" i="23"/>
  <c r="F17" i="23"/>
  <c r="H17" i="31"/>
  <c r="J17" i="31" s="1"/>
  <c r="G17" i="23"/>
  <c r="E23" i="28"/>
  <c r="E24" i="28"/>
  <c r="G48" i="30"/>
  <c r="F23" i="26"/>
  <c r="H21" i="26" s="1"/>
  <c r="D22" i="23"/>
  <c r="E17" i="31"/>
  <c r="F17" i="31"/>
  <c r="F14" i="23"/>
  <c r="G14" i="23"/>
  <c r="F23" i="23"/>
  <c r="I17" i="28"/>
  <c r="F19" i="31"/>
  <c r="H23" i="23"/>
  <c r="H28" i="23"/>
  <c r="F48" i="25"/>
  <c r="I20" i="26"/>
  <c r="F48" i="30"/>
  <c r="F28" i="23"/>
  <c r="H14" i="23"/>
  <c r="E22" i="23"/>
  <c r="F17" i="29"/>
  <c r="J20" i="26"/>
  <c r="I18" i="27"/>
  <c r="E18" i="27"/>
  <c r="E17" i="28"/>
  <c r="I17" i="29"/>
  <c r="I19" i="31"/>
  <c r="E25" i="28" l="1"/>
  <c r="F25" i="23"/>
  <c r="I17" i="31"/>
  <c r="H17" i="26"/>
  <c r="H20" i="26"/>
  <c r="G25" i="28"/>
  <c r="J23" i="26"/>
  <c r="H22" i="26"/>
  <c r="H19" i="26"/>
  <c r="G25" i="23"/>
  <c r="H18" i="26"/>
  <c r="I23" i="26"/>
  <c r="H16" i="26"/>
  <c r="G23" i="26"/>
  <c r="H25" i="23"/>
  <c r="H22" i="23"/>
  <c r="G22" i="23"/>
  <c r="F22" i="23"/>
  <c r="F33" i="22" l="1"/>
  <c r="F32" i="22"/>
  <c r="F31" i="22"/>
  <c r="F30" i="22"/>
  <c r="F29" i="22"/>
  <c r="F28" i="22"/>
  <c r="F27" i="22"/>
  <c r="F26" i="22"/>
  <c r="F25" i="22"/>
  <c r="F24" i="22"/>
  <c r="F23" i="22"/>
  <c r="F22" i="22"/>
  <c r="F21" i="22"/>
  <c r="F20" i="22"/>
  <c r="F19" i="22"/>
  <c r="F18" i="22"/>
  <c r="F17" i="22"/>
  <c r="F16" i="22"/>
  <c r="F15" i="22"/>
  <c r="H54" i="21"/>
  <c r="G54" i="21"/>
  <c r="H53" i="21"/>
  <c r="G53" i="21"/>
  <c r="H52" i="21"/>
  <c r="G52" i="21"/>
  <c r="H51" i="21"/>
  <c r="G51" i="21"/>
  <c r="H50" i="21"/>
  <c r="G50" i="21"/>
  <c r="H49" i="21"/>
  <c r="G49" i="21"/>
  <c r="H48" i="21"/>
  <c r="G48" i="21"/>
  <c r="H47" i="21"/>
  <c r="G47" i="21"/>
  <c r="H46" i="21"/>
  <c r="G46" i="21"/>
  <c r="H45" i="21"/>
  <c r="G45" i="21"/>
  <c r="H44" i="21"/>
  <c r="G44" i="21"/>
  <c r="H43" i="21"/>
  <c r="G43" i="21"/>
  <c r="H42" i="21"/>
  <c r="G42" i="21"/>
  <c r="H41" i="21"/>
  <c r="G41" i="21"/>
  <c r="H40" i="21"/>
  <c r="G40" i="21"/>
  <c r="H39" i="21"/>
  <c r="G39" i="21"/>
  <c r="H38" i="21"/>
  <c r="G38" i="21"/>
  <c r="H37" i="21"/>
  <c r="G37" i="21"/>
  <c r="H36" i="21"/>
  <c r="G36" i="21"/>
  <c r="H35" i="21"/>
  <c r="G35" i="21"/>
  <c r="H34" i="21"/>
  <c r="G34" i="21"/>
  <c r="H33" i="21"/>
  <c r="G33" i="21"/>
  <c r="H32" i="21"/>
  <c r="G32" i="21"/>
  <c r="H31" i="21"/>
  <c r="G31" i="21"/>
  <c r="H30" i="21"/>
  <c r="G30" i="21"/>
  <c r="H29" i="21"/>
  <c r="G29" i="21"/>
  <c r="H28" i="21"/>
  <c r="G28" i="21"/>
  <c r="H27" i="21"/>
  <c r="G27" i="21"/>
  <c r="H26" i="21"/>
  <c r="G26" i="21"/>
  <c r="H25" i="21"/>
  <c r="G25" i="21"/>
  <c r="H24" i="21"/>
  <c r="G24" i="21"/>
  <c r="H23" i="21"/>
  <c r="G23" i="21"/>
  <c r="H22" i="21"/>
  <c r="G22" i="21"/>
  <c r="H21" i="21"/>
  <c r="G21" i="21"/>
  <c r="H20" i="21"/>
  <c r="G20" i="21"/>
  <c r="H19" i="21"/>
  <c r="G19" i="21"/>
  <c r="H18" i="21"/>
  <c r="G18" i="21"/>
  <c r="H17" i="21"/>
  <c r="G17" i="21"/>
  <c r="H16" i="21"/>
  <c r="G16" i="21"/>
  <c r="H15" i="21"/>
  <c r="G15" i="21"/>
  <c r="H14" i="21"/>
  <c r="G14" i="21"/>
  <c r="H13" i="21"/>
  <c r="G13" i="21"/>
  <c r="B7" i="20" l="1"/>
  <c r="B6" i="20"/>
  <c r="L43" i="19"/>
  <c r="J43" i="19"/>
  <c r="K43" i="19" s="1"/>
  <c r="I43" i="19"/>
  <c r="H42" i="19"/>
  <c r="G42" i="19"/>
  <c r="F42" i="19"/>
  <c r="E42" i="19"/>
  <c r="D42" i="19"/>
  <c r="L41" i="19"/>
  <c r="J41" i="19"/>
  <c r="K41" i="19" s="1"/>
  <c r="I41" i="19"/>
  <c r="L40" i="19"/>
  <c r="J40" i="19"/>
  <c r="K40" i="19" s="1"/>
  <c r="I40" i="19"/>
  <c r="L39" i="19"/>
  <c r="J39" i="19"/>
  <c r="K39" i="19" s="1"/>
  <c r="I39" i="19"/>
  <c r="L38" i="19"/>
  <c r="J38" i="19"/>
  <c r="K38" i="19" s="1"/>
  <c r="I38" i="19"/>
  <c r="L37" i="19"/>
  <c r="J37" i="19"/>
  <c r="K37" i="19" s="1"/>
  <c r="I37" i="19"/>
  <c r="L36" i="19"/>
  <c r="J36" i="19"/>
  <c r="K36" i="19" s="1"/>
  <c r="I36" i="19"/>
  <c r="H35" i="19"/>
  <c r="G35" i="19"/>
  <c r="F35" i="19"/>
  <c r="E35" i="19"/>
  <c r="D35" i="19"/>
  <c r="L34" i="19"/>
  <c r="J34" i="19"/>
  <c r="K34" i="19" s="1"/>
  <c r="I34" i="19"/>
  <c r="L33" i="19"/>
  <c r="J33" i="19"/>
  <c r="K33" i="19" s="1"/>
  <c r="I33" i="19"/>
  <c r="L32" i="19"/>
  <c r="J32" i="19"/>
  <c r="K32" i="19" s="1"/>
  <c r="I32" i="19"/>
  <c r="H31" i="19"/>
  <c r="G31" i="19"/>
  <c r="F31" i="19"/>
  <c r="E31" i="19"/>
  <c r="D31" i="19"/>
  <c r="L30" i="19"/>
  <c r="J30" i="19"/>
  <c r="K30" i="19" s="1"/>
  <c r="I30" i="19"/>
  <c r="L29" i="19"/>
  <c r="J29" i="19"/>
  <c r="K29" i="19" s="1"/>
  <c r="I29" i="19"/>
  <c r="L28" i="19"/>
  <c r="J28" i="19"/>
  <c r="K28" i="19" s="1"/>
  <c r="I28" i="19"/>
  <c r="L27" i="19"/>
  <c r="J27" i="19"/>
  <c r="K27" i="19" s="1"/>
  <c r="I27" i="19"/>
  <c r="L26" i="19"/>
  <c r="J26" i="19"/>
  <c r="K26" i="19" s="1"/>
  <c r="I26" i="19"/>
  <c r="L25" i="19"/>
  <c r="J25" i="19"/>
  <c r="K25" i="19" s="1"/>
  <c r="I25" i="19"/>
  <c r="L24" i="19"/>
  <c r="J24" i="19"/>
  <c r="K24" i="19" s="1"/>
  <c r="I24" i="19"/>
  <c r="L23" i="19"/>
  <c r="J23" i="19"/>
  <c r="K23" i="19" s="1"/>
  <c r="I23" i="19"/>
  <c r="L22" i="19"/>
  <c r="J22" i="19"/>
  <c r="K22" i="19" s="1"/>
  <c r="I22" i="19"/>
  <c r="H21" i="19"/>
  <c r="G21" i="19"/>
  <c r="F21" i="19"/>
  <c r="E21" i="19"/>
  <c r="D21" i="19"/>
  <c r="L20" i="19"/>
  <c r="J20" i="19"/>
  <c r="K20" i="19" s="1"/>
  <c r="I20" i="19"/>
  <c r="L19" i="19"/>
  <c r="J19" i="19"/>
  <c r="K19" i="19" s="1"/>
  <c r="I19" i="19"/>
  <c r="L18" i="19"/>
  <c r="J18" i="19"/>
  <c r="K18" i="19" s="1"/>
  <c r="I18" i="19"/>
  <c r="L17" i="19"/>
  <c r="J17" i="19"/>
  <c r="K17" i="19" s="1"/>
  <c r="I17" i="19"/>
  <c r="H16" i="19"/>
  <c r="G16" i="19"/>
  <c r="F16" i="19"/>
  <c r="E16" i="19"/>
  <c r="D16" i="19"/>
  <c r="H44" i="19" l="1"/>
  <c r="J42" i="19"/>
  <c r="K42" i="19" s="1"/>
  <c r="L31" i="19"/>
  <c r="J35" i="19"/>
  <c r="K35" i="19" s="1"/>
  <c r="D44" i="19"/>
  <c r="J21" i="19"/>
  <c r="K21" i="19" s="1"/>
  <c r="I35" i="19"/>
  <c r="F44" i="19"/>
  <c r="G44" i="19"/>
  <c r="E44" i="19"/>
  <c r="J16" i="19"/>
  <c r="K16" i="19" s="1"/>
  <c r="L21" i="19"/>
  <c r="I16" i="19"/>
  <c r="L16" i="19"/>
  <c r="I42" i="19"/>
  <c r="I31" i="19"/>
  <c r="L42" i="19"/>
  <c r="I21" i="19"/>
  <c r="J31" i="19"/>
  <c r="K31" i="19" s="1"/>
  <c r="L35" i="19"/>
  <c r="J44" i="19" l="1"/>
  <c r="K44" i="19" s="1"/>
  <c r="L44" i="19"/>
  <c r="I44" i="19"/>
  <c r="I28" i="17"/>
  <c r="H27" i="17"/>
  <c r="H26" i="17"/>
  <c r="H25" i="17"/>
  <c r="H24" i="17"/>
  <c r="H23" i="17"/>
  <c r="H22" i="17"/>
  <c r="H21" i="17"/>
  <c r="H20" i="17"/>
  <c r="H19" i="17"/>
  <c r="H18" i="17"/>
  <c r="H17" i="17"/>
  <c r="H16" i="17"/>
  <c r="H15" i="17"/>
  <c r="I46" i="16"/>
  <c r="H45" i="16"/>
  <c r="H44" i="16"/>
  <c r="H43" i="16"/>
  <c r="H42" i="16"/>
  <c r="H41" i="16"/>
  <c r="H40" i="16"/>
  <c r="H39" i="16"/>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I32" i="14"/>
  <c r="H31" i="14"/>
  <c r="H30" i="14"/>
  <c r="H29" i="14"/>
  <c r="H28" i="14"/>
  <c r="H27" i="14"/>
  <c r="H26" i="14"/>
  <c r="H25" i="14"/>
  <c r="H24" i="14"/>
  <c r="H23" i="14"/>
  <c r="H22" i="14"/>
  <c r="H21" i="14"/>
  <c r="H20" i="14"/>
  <c r="H19" i="14"/>
  <c r="H18" i="14"/>
  <c r="H17" i="14"/>
  <c r="H16" i="14"/>
  <c r="I35" i="13"/>
  <c r="H34" i="13"/>
  <c r="H33" i="13"/>
  <c r="H32" i="13"/>
  <c r="H31" i="13"/>
  <c r="H30" i="13"/>
  <c r="H29" i="13"/>
  <c r="H28" i="13"/>
  <c r="H27" i="13"/>
  <c r="H26" i="13"/>
  <c r="H25" i="13"/>
  <c r="H24" i="13"/>
  <c r="H23" i="13"/>
  <c r="H22" i="13"/>
  <c r="H21" i="13"/>
  <c r="H20" i="13"/>
  <c r="H19" i="13"/>
  <c r="H18" i="13"/>
  <c r="H17" i="13"/>
  <c r="H16" i="13"/>
  <c r="H15" i="13"/>
  <c r="H14" i="13"/>
  <c r="H13" i="13"/>
  <c r="K54" i="12"/>
  <c r="I54" i="12"/>
  <c r="J54" i="12" s="1"/>
  <c r="H54" i="12"/>
  <c r="K53" i="12"/>
  <c r="I53" i="12"/>
  <c r="J53" i="12" s="1"/>
  <c r="H53" i="12"/>
  <c r="G52" i="12"/>
  <c r="F52" i="12"/>
  <c r="K52" i="12" s="1"/>
  <c r="E52" i="12"/>
  <c r="D52" i="12"/>
  <c r="C52" i="12"/>
  <c r="K51" i="12"/>
  <c r="I51" i="12"/>
  <c r="J51" i="12" s="1"/>
  <c r="H51" i="12"/>
  <c r="K50" i="12"/>
  <c r="I50" i="12"/>
  <c r="J50" i="12" s="1"/>
  <c r="H50" i="12"/>
  <c r="K49" i="12"/>
  <c r="I49" i="12"/>
  <c r="J49" i="12" s="1"/>
  <c r="H49" i="12"/>
  <c r="K48" i="12"/>
  <c r="I48" i="12"/>
  <c r="J48" i="12" s="1"/>
  <c r="H48" i="12"/>
  <c r="K47" i="12"/>
  <c r="I47" i="12"/>
  <c r="J47" i="12" s="1"/>
  <c r="H47" i="12"/>
  <c r="K46" i="12"/>
  <c r="I46" i="12"/>
  <c r="J46" i="12" s="1"/>
  <c r="H46" i="12"/>
  <c r="G45" i="12"/>
  <c r="F45" i="12"/>
  <c r="E45" i="12"/>
  <c r="D45" i="12"/>
  <c r="C45" i="12"/>
  <c r="K44" i="12"/>
  <c r="I44" i="12"/>
  <c r="J44" i="12" s="1"/>
  <c r="H44" i="12"/>
  <c r="G43" i="12"/>
  <c r="F43" i="12"/>
  <c r="K43" i="12" s="1"/>
  <c r="E43" i="12"/>
  <c r="D43" i="12"/>
  <c r="C43" i="12"/>
  <c r="K42" i="12"/>
  <c r="I42" i="12"/>
  <c r="J42" i="12" s="1"/>
  <c r="H42" i="12"/>
  <c r="K41" i="12"/>
  <c r="I41" i="12"/>
  <c r="J41" i="12" s="1"/>
  <c r="H41" i="12"/>
  <c r="K40" i="12"/>
  <c r="I40" i="12"/>
  <c r="J40" i="12" s="1"/>
  <c r="H40" i="12"/>
  <c r="K39" i="12"/>
  <c r="I39" i="12"/>
  <c r="J39" i="12" s="1"/>
  <c r="H39" i="12"/>
  <c r="K38" i="12"/>
  <c r="I38" i="12"/>
  <c r="J38" i="12" s="1"/>
  <c r="H38" i="12"/>
  <c r="K37" i="12"/>
  <c r="I37" i="12"/>
  <c r="J37" i="12" s="1"/>
  <c r="H37" i="12"/>
  <c r="K36" i="12"/>
  <c r="I36" i="12"/>
  <c r="J36" i="12" s="1"/>
  <c r="H36" i="12"/>
  <c r="K35" i="12"/>
  <c r="I35" i="12"/>
  <c r="J35" i="12" s="1"/>
  <c r="H35" i="12"/>
  <c r="K34" i="12"/>
  <c r="I34" i="12"/>
  <c r="J34" i="12" s="1"/>
  <c r="H34" i="12"/>
  <c r="K33" i="12"/>
  <c r="I33" i="12"/>
  <c r="J33" i="12" s="1"/>
  <c r="H33" i="12"/>
  <c r="K32" i="12"/>
  <c r="I32" i="12"/>
  <c r="J32" i="12" s="1"/>
  <c r="H32" i="12"/>
  <c r="K31" i="12"/>
  <c r="I31" i="12"/>
  <c r="J31" i="12" s="1"/>
  <c r="H31" i="12"/>
  <c r="K30" i="12"/>
  <c r="I30" i="12"/>
  <c r="J30" i="12" s="1"/>
  <c r="H30" i="12"/>
  <c r="K29" i="12"/>
  <c r="I29" i="12"/>
  <c r="J29" i="12" s="1"/>
  <c r="H29" i="12"/>
  <c r="K28" i="12"/>
  <c r="I28" i="12"/>
  <c r="J28" i="12" s="1"/>
  <c r="H28" i="12"/>
  <c r="K27" i="12"/>
  <c r="I27" i="12"/>
  <c r="J27" i="12" s="1"/>
  <c r="H27" i="12"/>
  <c r="K26" i="12"/>
  <c r="I26" i="12"/>
  <c r="J26" i="12" s="1"/>
  <c r="H26" i="12"/>
  <c r="K25" i="12"/>
  <c r="I25" i="12"/>
  <c r="J25" i="12" s="1"/>
  <c r="H25" i="12"/>
  <c r="K24" i="12"/>
  <c r="I24" i="12"/>
  <c r="J24" i="12" s="1"/>
  <c r="H24" i="12"/>
  <c r="K23" i="12"/>
  <c r="I23" i="12"/>
  <c r="J23" i="12" s="1"/>
  <c r="H23" i="12"/>
  <c r="K22" i="12"/>
  <c r="I22" i="12"/>
  <c r="J22" i="12" s="1"/>
  <c r="H22" i="12"/>
  <c r="K21" i="12"/>
  <c r="I21" i="12"/>
  <c r="J21" i="12" s="1"/>
  <c r="H21" i="12"/>
  <c r="K20" i="12"/>
  <c r="I20" i="12"/>
  <c r="J20" i="12" s="1"/>
  <c r="H20" i="12"/>
  <c r="G19" i="12"/>
  <c r="F19" i="12"/>
  <c r="K19" i="12" s="1"/>
  <c r="E19" i="12"/>
  <c r="D19" i="12"/>
  <c r="C19" i="12"/>
  <c r="K18" i="12"/>
  <c r="I18" i="12"/>
  <c r="J18" i="12" s="1"/>
  <c r="H18" i="12"/>
  <c r="K17" i="12"/>
  <c r="I17" i="12"/>
  <c r="J17" i="12" s="1"/>
  <c r="H17" i="12"/>
  <c r="G16" i="12"/>
  <c r="F16" i="12"/>
  <c r="E16" i="12"/>
  <c r="D16" i="12"/>
  <c r="C16" i="12"/>
  <c r="I45" i="12" l="1"/>
  <c r="J45" i="12" s="1"/>
  <c r="I43" i="12"/>
  <c r="J43" i="12" s="1"/>
  <c r="I52" i="12"/>
  <c r="J52" i="12" s="1"/>
  <c r="C55" i="12"/>
  <c r="H43" i="12"/>
  <c r="K45" i="12"/>
  <c r="D55" i="12"/>
  <c r="E55" i="12"/>
  <c r="F55" i="12"/>
  <c r="H52" i="12"/>
  <c r="G55" i="12"/>
  <c r="H16" i="12"/>
  <c r="I16" i="12"/>
  <c r="J16" i="12" s="1"/>
  <c r="H19" i="12"/>
  <c r="I19" i="12"/>
  <c r="J19" i="12" s="1"/>
  <c r="K16" i="12"/>
  <c r="H45" i="12"/>
  <c r="H55" i="12" l="1"/>
  <c r="K55" i="12"/>
  <c r="I55" i="12"/>
  <c r="J55" i="12" s="1"/>
  <c r="G34" i="11"/>
  <c r="G33" i="11" s="1"/>
  <c r="G32" i="11" s="1"/>
  <c r="G31" i="11" s="1"/>
  <c r="G30" i="11" s="1"/>
  <c r="F34" i="11"/>
  <c r="F33" i="11" s="1"/>
  <c r="F32" i="11" s="1"/>
  <c r="F31" i="11" s="1"/>
  <c r="F30" i="11" s="1"/>
  <c r="E34" i="11"/>
  <c r="E33" i="11" s="1"/>
  <c r="E32" i="11" s="1"/>
  <c r="E31" i="11" s="1"/>
  <c r="E30" i="11" s="1"/>
  <c r="G26" i="11"/>
  <c r="G25" i="11" s="1"/>
  <c r="F26" i="11"/>
  <c r="F25" i="11" s="1"/>
  <c r="F24" i="11" s="1"/>
  <c r="E26" i="11"/>
  <c r="E25" i="11" s="1"/>
  <c r="E24" i="11" s="1"/>
  <c r="D25" i="11"/>
  <c r="D23" i="11" s="1"/>
  <c r="G21" i="11"/>
  <c r="G20" i="11" s="1"/>
  <c r="G19" i="11" s="1"/>
  <c r="G18" i="11" s="1"/>
  <c r="F21" i="11"/>
  <c r="F20" i="11" s="1"/>
  <c r="F19" i="11" s="1"/>
  <c r="F18" i="11" s="1"/>
  <c r="E21" i="11"/>
  <c r="E20" i="11" s="1"/>
  <c r="E19" i="11" s="1"/>
  <c r="E18" i="11" s="1"/>
  <c r="D20" i="11"/>
  <c r="D19" i="11" s="1"/>
  <c r="D18" i="11" s="1"/>
  <c r="K42" i="10"/>
  <c r="K40" i="10"/>
  <c r="I40" i="10"/>
  <c r="J40" i="10" s="1"/>
  <c r="H40" i="10"/>
  <c r="K39" i="10"/>
  <c r="I39" i="10"/>
  <c r="J39" i="10" s="1"/>
  <c r="H39" i="10"/>
  <c r="K37" i="10"/>
  <c r="I37" i="10"/>
  <c r="J37" i="10" s="1"/>
  <c r="H37" i="10"/>
  <c r="K36" i="10"/>
  <c r="I36" i="10"/>
  <c r="J36" i="10" s="1"/>
  <c r="H36" i="10"/>
  <c r="G35" i="10"/>
  <c r="G30" i="10" s="1"/>
  <c r="F35" i="10"/>
  <c r="E35" i="10"/>
  <c r="E30" i="10" s="1"/>
  <c r="D35" i="10"/>
  <c r="D30" i="10" s="1"/>
  <c r="C35" i="10"/>
  <c r="C30" i="10" s="1"/>
  <c r="K34" i="10"/>
  <c r="I34" i="10"/>
  <c r="J34" i="10" s="1"/>
  <c r="H34" i="10"/>
  <c r="K33" i="10"/>
  <c r="I33" i="10"/>
  <c r="J33" i="10" s="1"/>
  <c r="H33" i="10"/>
  <c r="K32" i="10"/>
  <c r="I32" i="10"/>
  <c r="J32" i="10" s="1"/>
  <c r="H32" i="10"/>
  <c r="K31" i="10"/>
  <c r="I31" i="10"/>
  <c r="J31" i="10" s="1"/>
  <c r="H31" i="10"/>
  <c r="K29" i="10"/>
  <c r="I29" i="10"/>
  <c r="J29" i="10" s="1"/>
  <c r="H29" i="10"/>
  <c r="K28" i="10"/>
  <c r="I28" i="10"/>
  <c r="J28" i="10" s="1"/>
  <c r="H28" i="10"/>
  <c r="K27" i="10"/>
  <c r="I27" i="10"/>
  <c r="J27" i="10" s="1"/>
  <c r="H27" i="10"/>
  <c r="K26" i="10"/>
  <c r="I26" i="10"/>
  <c r="J26" i="10" s="1"/>
  <c r="H26" i="10"/>
  <c r="K25" i="10"/>
  <c r="I25" i="10"/>
  <c r="J25" i="10" s="1"/>
  <c r="H25" i="10"/>
  <c r="G24" i="10"/>
  <c r="F24" i="10"/>
  <c r="K24" i="10" s="1"/>
  <c r="E24" i="10"/>
  <c r="D24" i="10"/>
  <c r="C24" i="10"/>
  <c r="K23" i="10"/>
  <c r="I23" i="10"/>
  <c r="J23" i="10" s="1"/>
  <c r="H23" i="10"/>
  <c r="K22" i="10"/>
  <c r="I22" i="10"/>
  <c r="J22" i="10" s="1"/>
  <c r="H22" i="10"/>
  <c r="K21" i="10"/>
  <c r="I21" i="10"/>
  <c r="J21" i="10" s="1"/>
  <c r="H21" i="10"/>
  <c r="K20" i="10"/>
  <c r="I20" i="10"/>
  <c r="J20" i="10" s="1"/>
  <c r="H20" i="10"/>
  <c r="K19" i="10"/>
  <c r="I19" i="10"/>
  <c r="J19" i="10" s="1"/>
  <c r="H19" i="10"/>
  <c r="K18" i="10"/>
  <c r="I18" i="10"/>
  <c r="J18" i="10" s="1"/>
  <c r="H18" i="10"/>
  <c r="K17" i="10"/>
  <c r="I17" i="10"/>
  <c r="J17" i="10" s="1"/>
  <c r="H17" i="10"/>
  <c r="K16" i="10"/>
  <c r="I16" i="10"/>
  <c r="J16" i="10" s="1"/>
  <c r="H16" i="10"/>
  <c r="G15" i="10"/>
  <c r="F15" i="10"/>
  <c r="E15" i="10"/>
  <c r="D15" i="10"/>
  <c r="C15" i="10"/>
  <c r="C36" i="9"/>
  <c r="B36" i="9"/>
  <c r="E14" i="10" l="1"/>
  <c r="E41" i="10" s="1"/>
  <c r="I15" i="10"/>
  <c r="J15" i="10" s="1"/>
  <c r="C14" i="10"/>
  <c r="C41" i="10" s="1"/>
  <c r="G14" i="10"/>
  <c r="G41" i="10" s="1"/>
  <c r="D36" i="9"/>
  <c r="D17" i="11"/>
  <c r="D36" i="11" s="1"/>
  <c r="F14" i="10"/>
  <c r="K14" i="10" s="1"/>
  <c r="F23" i="11"/>
  <c r="F17" i="11" s="1"/>
  <c r="F36" i="11" s="1"/>
  <c r="D14" i="10"/>
  <c r="D41" i="10" s="1"/>
  <c r="H35" i="10"/>
  <c r="D35" i="9"/>
  <c r="G24" i="11"/>
  <c r="G23" i="11"/>
  <c r="G17" i="11" s="1"/>
  <c r="G36" i="11" s="1"/>
  <c r="E23" i="11"/>
  <c r="E17" i="11" s="1"/>
  <c r="E36" i="11" s="1"/>
  <c r="I35" i="10"/>
  <c r="J35" i="10" s="1"/>
  <c r="I24" i="10"/>
  <c r="J24" i="10" s="1"/>
  <c r="K35" i="10"/>
  <c r="K15" i="10"/>
  <c r="H15" i="10"/>
  <c r="D37" i="9"/>
  <c r="H24" i="10"/>
  <c r="D34" i="9"/>
  <c r="F30" i="10"/>
  <c r="I14" i="10" l="1"/>
  <c r="J14" i="10" s="1"/>
  <c r="H14" i="10"/>
  <c r="I30" i="10"/>
  <c r="J30" i="10" s="1"/>
  <c r="H30" i="10"/>
  <c r="F41" i="10"/>
  <c r="K30" i="10"/>
  <c r="H63" i="8"/>
  <c r="G63" i="8"/>
  <c r="F63" i="8"/>
  <c r="E62" i="8"/>
  <c r="H62" i="8" s="1"/>
  <c r="D62" i="8"/>
  <c r="C62" i="8"/>
  <c r="H61" i="8"/>
  <c r="G61" i="8"/>
  <c r="F61" i="8"/>
  <c r="E60" i="8"/>
  <c r="H60" i="8" s="1"/>
  <c r="D60" i="8"/>
  <c r="C60" i="8"/>
  <c r="H59" i="8"/>
  <c r="G59" i="8"/>
  <c r="F59" i="8"/>
  <c r="H58" i="8"/>
  <c r="G58" i="8"/>
  <c r="F58" i="8"/>
  <c r="E57" i="8"/>
  <c r="H57" i="8" s="1"/>
  <c r="D57" i="8"/>
  <c r="C57" i="8"/>
  <c r="H55" i="8"/>
  <c r="G55" i="8"/>
  <c r="F55" i="8"/>
  <c r="H54" i="8"/>
  <c r="G54" i="8"/>
  <c r="F54" i="8"/>
  <c r="H53" i="8"/>
  <c r="G53" i="8"/>
  <c r="F53" i="8"/>
  <c r="H52" i="8"/>
  <c r="G52" i="8"/>
  <c r="F52" i="8"/>
  <c r="E51" i="8"/>
  <c r="H51" i="8" s="1"/>
  <c r="D51" i="8"/>
  <c r="C51" i="8"/>
  <c r="H50" i="8"/>
  <c r="G50" i="8"/>
  <c r="F50" i="8"/>
  <c r="H49" i="8"/>
  <c r="G49" i="8"/>
  <c r="F49" i="8"/>
  <c r="E48" i="8"/>
  <c r="H48" i="8" s="1"/>
  <c r="D48" i="8"/>
  <c r="C48" i="8"/>
  <c r="H47" i="8"/>
  <c r="G47" i="8"/>
  <c r="F47" i="8"/>
  <c r="E46" i="8"/>
  <c r="H46" i="8" s="1"/>
  <c r="D46" i="8"/>
  <c r="C46" i="8"/>
  <c r="H45" i="8"/>
  <c r="G45" i="8"/>
  <c r="F45" i="8"/>
  <c r="H44" i="8"/>
  <c r="G44" i="8"/>
  <c r="F44" i="8"/>
  <c r="H43" i="8"/>
  <c r="G43" i="8"/>
  <c r="F43" i="8"/>
  <c r="E42" i="8"/>
  <c r="D42" i="8"/>
  <c r="C42" i="8"/>
  <c r="H38" i="8"/>
  <c r="G38" i="8"/>
  <c r="F38" i="8"/>
  <c r="E37" i="8"/>
  <c r="H37" i="8" s="1"/>
  <c r="D37" i="8"/>
  <c r="C37" i="8"/>
  <c r="H36" i="8"/>
  <c r="G36" i="8"/>
  <c r="F36" i="8"/>
  <c r="H35" i="8"/>
  <c r="G35" i="8"/>
  <c r="F35" i="8"/>
  <c r="E34" i="8"/>
  <c r="H34" i="8" s="1"/>
  <c r="D34" i="8"/>
  <c r="C34" i="8"/>
  <c r="H32" i="8"/>
  <c r="G32" i="8"/>
  <c r="F32" i="8"/>
  <c r="H31" i="8"/>
  <c r="G31" i="8"/>
  <c r="F31" i="8"/>
  <c r="H30" i="8"/>
  <c r="G30" i="8"/>
  <c r="F30" i="8"/>
  <c r="H29" i="8"/>
  <c r="G29" i="8"/>
  <c r="F29" i="8"/>
  <c r="E28" i="8"/>
  <c r="D28" i="8"/>
  <c r="C28" i="8"/>
  <c r="H27" i="8"/>
  <c r="G27" i="8"/>
  <c r="F27" i="8"/>
  <c r="H26" i="8"/>
  <c r="G26" i="8"/>
  <c r="F26" i="8"/>
  <c r="E25" i="8"/>
  <c r="D25" i="8"/>
  <c r="C25" i="8"/>
  <c r="H24" i="8"/>
  <c r="G24" i="8"/>
  <c r="F24" i="8"/>
  <c r="H23" i="8"/>
  <c r="G23" i="8"/>
  <c r="F23" i="8"/>
  <c r="H22" i="8"/>
  <c r="G22" i="8"/>
  <c r="F22" i="8"/>
  <c r="E21" i="8"/>
  <c r="D21" i="8"/>
  <c r="C21" i="8"/>
  <c r="H20" i="8"/>
  <c r="G20" i="8"/>
  <c r="F20" i="8"/>
  <c r="H19" i="8"/>
  <c r="G19" i="8"/>
  <c r="F19" i="8"/>
  <c r="H18" i="8"/>
  <c r="G18" i="8"/>
  <c r="F18" i="8"/>
  <c r="E17" i="8"/>
  <c r="H17" i="8" s="1"/>
  <c r="D17" i="8"/>
  <c r="C17" i="8"/>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C33" i="8" l="1"/>
  <c r="H21" i="8"/>
  <c r="G57" i="8"/>
  <c r="G28" i="8"/>
  <c r="G25" i="8"/>
  <c r="D41" i="8"/>
  <c r="E41" i="8"/>
  <c r="H41" i="8" s="1"/>
  <c r="F57" i="8"/>
  <c r="F46" i="8"/>
  <c r="G42" i="8"/>
  <c r="H42" i="8"/>
  <c r="G21" i="8"/>
  <c r="H25" i="8"/>
  <c r="D16" i="8"/>
  <c r="D56" i="8"/>
  <c r="F28" i="8"/>
  <c r="D33" i="8"/>
  <c r="F42" i="8"/>
  <c r="H28" i="8"/>
  <c r="G34" i="8"/>
  <c r="G46" i="8"/>
  <c r="F60" i="8"/>
  <c r="K41" i="10"/>
  <c r="H41" i="10"/>
  <c r="I41" i="10"/>
  <c r="J41" i="10" s="1"/>
  <c r="F37" i="8"/>
  <c r="G48" i="8"/>
  <c r="F48" i="8"/>
  <c r="C16" i="8"/>
  <c r="G37" i="8"/>
  <c r="F21" i="8"/>
  <c r="E16" i="8"/>
  <c r="F17" i="8"/>
  <c r="F51" i="8"/>
  <c r="C56" i="8"/>
  <c r="G60" i="8"/>
  <c r="F62" i="8"/>
  <c r="G17" i="8"/>
  <c r="F25" i="8"/>
  <c r="F34" i="8"/>
  <c r="C41" i="8"/>
  <c r="G51" i="8"/>
  <c r="G62" i="8"/>
  <c r="E33" i="8"/>
  <c r="E56" i="8"/>
  <c r="C39" i="8" l="1"/>
  <c r="F41" i="8"/>
  <c r="E64" i="8"/>
  <c r="H64" i="8" s="1"/>
  <c r="D39" i="8"/>
  <c r="D64" i="8"/>
  <c r="G41" i="8"/>
  <c r="F33" i="8"/>
  <c r="G33" i="8"/>
  <c r="H33" i="8"/>
  <c r="F56" i="8"/>
  <c r="G56" i="8"/>
  <c r="H56" i="8"/>
  <c r="G16" i="8"/>
  <c r="F16" i="8"/>
  <c r="H16" i="8"/>
  <c r="E39" i="8"/>
  <c r="C64" i="8"/>
  <c r="C65" i="8" l="1"/>
  <c r="D65" i="8"/>
  <c r="G64" i="8"/>
  <c r="F64" i="8"/>
  <c r="H39" i="8"/>
  <c r="G39" i="8"/>
  <c r="E65" i="8"/>
  <c r="F39" i="8"/>
  <c r="F65" i="8" l="1"/>
  <c r="H65" i="8"/>
  <c r="G65" i="8"/>
  <c r="F30" i="3" l="1"/>
  <c r="F36" i="3" l="1"/>
  <c r="F35" i="3"/>
  <c r="F34" i="3"/>
  <c r="F33" i="3"/>
  <c r="F32" i="3"/>
  <c r="F31" i="3"/>
  <c r="F28" i="3"/>
  <c r="F27" i="3"/>
  <c r="F25" i="3"/>
  <c r="F24" i="3"/>
  <c r="F23" i="3"/>
  <c r="F22" i="3"/>
  <c r="F20" i="3"/>
  <c r="F19" i="3"/>
  <c r="F17" i="3"/>
  <c r="F16" i="3"/>
  <c r="F14" i="3"/>
  <c r="F13"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EJECUCIONGASTOS2026 (2)" description="Conexión a la consulta 'EJECUCIONGASTOS2026 (2)' en el libro." type="5" refreshedVersion="8" background="1" saveData="1">
    <dbPr connection="Provider=Microsoft.Mashup.OleDb.1;Data Source=$Workbook$;Location=&quot;EJECUCIONGASTOS2026 (2)&quot;;Extended Properties=&quot;&quot;" command="SELECT * FROM [EJECUCIONGASTOS2026 (2)]"/>
  </connection>
  <connection id="2" xr16:uid="{00000000-0015-0000-FFFF-FFFF01000000}" keepAlive="1" name="Consulta - EJECUCIONINGRESOS2026 (2)" description="Conexión a la consulta 'EJECUCIONINGRESOS2026 (2)' en el libro." type="5" refreshedVersion="8" background="1" saveData="1">
    <dbPr connection="Provider=Microsoft.Mashup.OleDb.1;Data Source=$Workbook$;Location=&quot;EJECUCIONINGRESOS2026 (2)&quot;;Extended Properties=&quot;&quot;" command="SELECT * FROM [EJECUCIONINGRESOS2026 (2)]"/>
  </connection>
</connections>
</file>

<file path=xl/sharedStrings.xml><?xml version="1.0" encoding="utf-8"?>
<sst xmlns="http://schemas.openxmlformats.org/spreadsheetml/2006/main" count="4373" uniqueCount="2567">
  <si>
    <t xml:space="preserve">Ministerio de Hacienda y Economía  </t>
  </si>
  <si>
    <t xml:space="preserve">Dirección General de Presupuesto  </t>
  </si>
  <si>
    <t>Dirección de Estudios Económicos y Seguimiento Financiero</t>
  </si>
  <si>
    <t>Revisado el 27 de marzo de 2026</t>
  </si>
  <si>
    <t>Indicadores</t>
  </si>
  <si>
    <t>PIB real (Indice 2018=100)</t>
  </si>
  <si>
    <t>Crecimiento del PIB real</t>
  </si>
  <si>
    <t>PIB nominal (Millones RD$)</t>
  </si>
  <si>
    <t>Crecimiento del PIB nominal</t>
  </si>
  <si>
    <t>PIB nominal (Millones de US$)</t>
  </si>
  <si>
    <t>Crecimiento del PIB nominal en US$</t>
  </si>
  <si>
    <t>Meta de inflación (±1)</t>
  </si>
  <si>
    <t>Inflación (promedio)</t>
  </si>
  <si>
    <t>Inflación (diciembre)</t>
  </si>
  <si>
    <t>Crecimiento deflactor PIB</t>
  </si>
  <si>
    <t>Tasa de cambio (promedio)</t>
  </si>
  <si>
    <t>Tasa de Variación (%)</t>
  </si>
  <si>
    <t>SUPUESTOS :</t>
  </si>
  <si>
    <t>Petróleo WTI (US$ por barril)</t>
  </si>
  <si>
    <t>Oro (US$/Oz)</t>
  </si>
  <si>
    <t>Nickel (US$/TM)</t>
  </si>
  <si>
    <t>Carbón mineral API2 CIF ARA (US$/TM)</t>
  </si>
  <si>
    <t>Crecimiento PIB real EE.UU (%)</t>
  </si>
  <si>
    <t>Inflación EE.UU. (promedio)</t>
  </si>
  <si>
    <t>Inflación EE.UU. (diciembre)</t>
  </si>
  <si>
    <t xml:space="preserve">Notas:  </t>
  </si>
  <si>
    <t>1. Proyecciones del Ministerio Hacienda y Economía, consensuadas con el Banco Central de la República Dominicana.</t>
  </si>
  <si>
    <t>2. De 2028 en adelante se proyecta la inflación con la consecución de la meta establecida por el Banco Central.</t>
  </si>
  <si>
    <t>3. La meta de inflación se relaciona con el objetivo establecido por la Junta Monetaria del Banco Central; en cambio las proyecciones de inflación corresponden a los resultados esperados, dada la evolución de los precios domésticos, los precios internacionales del petróleo y otros determinantes.</t>
  </si>
  <si>
    <t>4. Fuentes supuestos exógenos: Consensus ForecastsTM, FMI, Banco Mundial, NYMEX, LME y Bloomberg consultados el 26 de marzo de 2026.</t>
  </si>
  <si>
    <r>
      <t xml:space="preserve">Fuente: </t>
    </r>
    <r>
      <rPr>
        <sz val="8"/>
        <color theme="1"/>
        <rFont val="Avenir Next LT Pro"/>
        <family val="2"/>
      </rPr>
      <t>Panorama macroeconómico 2026-2030 revisado al 27 de marzo de 2026.</t>
    </r>
  </si>
  <si>
    <t>Proyectado al 26/08/2025</t>
  </si>
  <si>
    <t>Proyectado al 27/03/2026</t>
  </si>
  <si>
    <t>Variación Absoluta</t>
  </si>
  <si>
    <t>PIB real (Indice 2007=100)</t>
  </si>
  <si>
    <t>2. La meta de inflación se relaciona con el objetivo de inflación establecido por la Junta Monetaria del Banco Central; en cambio las proyecciones de inflación corresponden a los resultados esperados, dada la evolución de los precios domésticos, los precios internacionales del petróleo y otros determinantes.</t>
  </si>
  <si>
    <t>3. Fuentes supuestos exógenos son: Consensus ForecastsTM, FMI, Banco Mundial, EIA y Bloomberg.</t>
  </si>
  <si>
    <r>
      <t xml:space="preserve">Fuente: </t>
    </r>
    <r>
      <rPr>
        <sz val="8"/>
        <color theme="1"/>
        <rFont val="Avenir Next LT Pro"/>
        <family val="2"/>
      </rPr>
      <t>Panorama macroeconómico usado en formulación  revisado al 26/08/2025 y el vigente 2026-2030 revisado al 27/03/2026.</t>
    </r>
  </si>
  <si>
    <t>Valores en porcentajes (%)</t>
  </si>
  <si>
    <t>Indicador</t>
  </si>
  <si>
    <t>Año</t>
  </si>
  <si>
    <t>Tasa de interés activa en moneda nacional de 0 a 90 días</t>
  </si>
  <si>
    <t>Notas:</t>
  </si>
  <si>
    <t>Para el año 2025 se toma la tasa promedio ponderado anual nominal de bancos múltiples de 0 a 90 días publicada por el Banco Central de la República Dominicana. A partir de 2026 corresponde a proyecciones del MHyE del Panorama Macroeconómico 2026-2030, marzo 2026; exceptuando el periodo 2028-2030, para el cual se considera el valor de largo plazo estimado por el modelo.</t>
  </si>
  <si>
    <r>
      <rPr>
        <b/>
        <sz val="9"/>
        <color theme="1"/>
        <rFont val="Avenir Next LT Pro"/>
        <family val="2"/>
      </rPr>
      <t xml:space="preserve">Fuente: </t>
    </r>
    <r>
      <rPr>
        <sz val="9"/>
        <color theme="1"/>
        <rFont val="Avenir Next LT Pro"/>
        <family val="2"/>
      </rPr>
      <t>Elaborado por la DAE/VE del Ministerio de Hacienda y Economía (MHyE).</t>
    </r>
  </si>
  <si>
    <t xml:space="preserve">Ministerio de Hacienda y Economía </t>
  </si>
  <si>
    <t xml:space="preserve">Dirección General de Presupuesto </t>
  </si>
  <si>
    <t>PIB Nominal (RD$ millones)</t>
  </si>
  <si>
    <t>Valores en millones RD$</t>
  </si>
  <si>
    <t>Detalle</t>
  </si>
  <si>
    <t>Percibido</t>
  </si>
  <si>
    <t>Presupuesto 
Inicial</t>
  </si>
  <si>
    <t>%PIB</t>
  </si>
  <si>
    <t>1.1 Ingresos Corrientes</t>
  </si>
  <si>
    <t>1.1.1-Impuestos</t>
  </si>
  <si>
    <t>1.1.1.1-Impuestos sobre el ingreso, las utilidades y las ganancias de capital</t>
  </si>
  <si>
    <t>1.1.1.1.1-De personas físicas</t>
  </si>
  <si>
    <t>1.1.1.1.2-De empresas y otras corporaciones</t>
  </si>
  <si>
    <t>1.1.1.1.3-Otros impuestos sobre los ingresos</t>
  </si>
  <si>
    <t>1.1.1.3.01-Impuesto por provisión de bienes y servicios en general</t>
  </si>
  <si>
    <t>1.1.1.3.02-Impuesto por otro tipo de rentas no especificado</t>
  </si>
  <si>
    <t>1.1.1.3.03-Impuesto por pagos al exterior en general</t>
  </si>
  <si>
    <t>1.1.1.3.04-Impuesto sobre ventas bancas de apuesta de lotería</t>
  </si>
  <si>
    <t>1.1.1.3.05-Impuesto sobre ventas bancas deportivas</t>
  </si>
  <si>
    <t>1.1.1.3.06-Impuesto sobre máquinas tragamonedas</t>
  </si>
  <si>
    <t>1.1.1.4.06-Recargo máquinas tragamonedas</t>
  </si>
  <si>
    <t>1.1.1.4.07-Intereses y recargos en la contribución de residuos sólidos</t>
  </si>
  <si>
    <t>1.1.1.3-Impuestos sobre la propiedad</t>
  </si>
  <si>
    <t>1.1.1.4-Impuestos sobre los bienes y servicios</t>
  </si>
  <si>
    <t>1.1.1.5-Impuestos sobre el comercio y las transacciones internacionales/comercio exterior</t>
  </si>
  <si>
    <t>1.1.1.6-Impuestos ecológicos</t>
  </si>
  <si>
    <t>1.1.1.9-Impuestos diversos</t>
  </si>
  <si>
    <t>Impuesto sobre constitución de fianzas y consignación de valores</t>
  </si>
  <si>
    <t>1.1.2 - Contribuciones a la seguridad social</t>
  </si>
  <si>
    <t>1.1.2.1 - Contribuciones de los empleados</t>
  </si>
  <si>
    <t>1.1.2.1.1 - Contribuciones de empleados del sector público</t>
  </si>
  <si>
    <t>1.2.1.2.02-Contribución de empleados del sector público</t>
  </si>
  <si>
    <t>1.2.2.2.02-Contribución de empleados del sector público</t>
  </si>
  <si>
    <t>1.2.2.2.03-Contribución de empleados al plan de pensiones de la P.N</t>
  </si>
  <si>
    <t>1.1.2.2 - Contribuciones de los empleadores</t>
  </si>
  <si>
    <t>1.1.2.2.1 - Contribuciones de empleadores del sector público</t>
  </si>
  <si>
    <t>1.2.2.1.02 - Contribución patronal del sector público</t>
  </si>
  <si>
    <t>1.1.2.2.2-Contribuciones de empleadores del sector privado</t>
  </si>
  <si>
    <t>1.2.2.1.01-Contribución patronal del sector privado</t>
  </si>
  <si>
    <t>1.1.2.4-Contribuciones no clasificables</t>
  </si>
  <si>
    <t>1.1.3 - Ventas de bienes y servicios</t>
  </si>
  <si>
    <t>1.1.3.1 - Ventas de establecimientos no de mercado</t>
  </si>
  <si>
    <t>1.1.3.2-Ventas de establecimientos de mercado</t>
  </si>
  <si>
    <t>1.1.3.3 - Derechos administrativos</t>
  </si>
  <si>
    <t>1.1.4 - Rentas de la propiedad</t>
  </si>
  <si>
    <t>1.1.4.1 - Intereses</t>
  </si>
  <si>
    <t>1.1.4.1.1 - Intereses internos</t>
  </si>
  <si>
    <t>1.1.4.2 - Rentas de la propiedad distinta de intereses</t>
  </si>
  <si>
    <t>1.1.4.2.1 - Dividendos y retiros de las cuasisociedades</t>
  </si>
  <si>
    <t>1.1.4.2.2 - Arrendamientos de activos tangibles no producidos</t>
  </si>
  <si>
    <t>1.1.6 - Transferencias corrientes recibidas</t>
  </si>
  <si>
    <t>1.1.6.1 - Transferencias del sector privado</t>
  </si>
  <si>
    <t>1.1.6.2 - Transferencias del sector público</t>
  </si>
  <si>
    <t>1.1.7 - Multas y sanciones pecuniarias</t>
  </si>
  <si>
    <t>1.1.9 - Otros ingresos corrientes</t>
  </si>
  <si>
    <t>1.6.4.1.01-Depósitos en exceso</t>
  </si>
  <si>
    <t>1.6.4.1.02-Miscelaneos</t>
  </si>
  <si>
    <t>1.6.4.1.05-Fianzas diversas</t>
  </si>
  <si>
    <t>1.6.4.1.07-Ingresos por diferencial del gas licuado de petróleo</t>
  </si>
  <si>
    <t>1.6.4.1.09-Devolución de recursos a la CUT años anteriores</t>
  </si>
  <si>
    <t>1.6.4.1.10-Patrimonio público recuperado</t>
  </si>
  <si>
    <t>1.6.4.1.11-Ingresos por bienes extinguidos o decomisados</t>
  </si>
  <si>
    <t>1.6.4.1.99-Otros ingresos diversos</t>
  </si>
  <si>
    <t>1.9.2.1.01-Ingresos a especificar Dirección General de Aduanas</t>
  </si>
  <si>
    <t xml:space="preserve">1.2 Ingresos De Capital </t>
  </si>
  <si>
    <t>1.2.1 - Venta (disposición) de activos no financieros (a valores brutos)</t>
  </si>
  <si>
    <t>1.2.1.1 - Venta de activos fijos</t>
  </si>
  <si>
    <t>1.2.4 - Transferencias de capital recibidas</t>
  </si>
  <si>
    <t>1.2.4.2 - Transferencias del sector publico</t>
  </si>
  <si>
    <t>1.2.5 - Recuperación de inversiones financieras realizadas con fines de política</t>
  </si>
  <si>
    <t>1.2.5.4 - Recuperación de préstamos realizados con fines de política</t>
  </si>
  <si>
    <t>Total De Ingresos (1.1 + 1.2)</t>
  </si>
  <si>
    <t>Donaciones</t>
  </si>
  <si>
    <t>Donaciones corrientes</t>
  </si>
  <si>
    <t>Donaciones de capital</t>
  </si>
  <si>
    <t>Total de Ingresos con Donaciones</t>
  </si>
  <si>
    <t>*Cifras preliminares.</t>
  </si>
  <si>
    <t>Fecha de imputación al 31/03/2026 // Fecha de registro al 15/04/2026.</t>
  </si>
  <si>
    <t>TN</t>
  </si>
  <si>
    <t>-Se incluyen los Recursos de Captación Directa.</t>
  </si>
  <si>
    <t>DGII</t>
  </si>
  <si>
    <t>Se utilizó el PIB del Panorama Macroeconómico actualizado al 27 de marzo 2026, elaborado por el Ministerio de Hacienda y Economía</t>
  </si>
  <si>
    <t>DGA</t>
  </si>
  <si>
    <r>
      <t xml:space="preserve">Fuente: </t>
    </r>
    <r>
      <rPr>
        <sz val="8"/>
        <color theme="1"/>
        <rFont val="Avenir Next LT Pro"/>
        <family val="2"/>
      </rPr>
      <t>Sistema de Información de la Gestión Financiera (SIGEF).</t>
    </r>
  </si>
  <si>
    <t>2025-2026</t>
  </si>
  <si>
    <r>
      <t xml:space="preserve">Nota: 
</t>
    </r>
    <r>
      <rPr>
        <sz val="8"/>
        <rFont val="Avenir Next LT Pro"/>
        <family val="2"/>
      </rPr>
      <t>Se incluyen donaciones.</t>
    </r>
  </si>
  <si>
    <r>
      <t xml:space="preserve">Fuente: </t>
    </r>
    <r>
      <rPr>
        <sz val="8"/>
        <rFont val="Avenir Next LT Pro"/>
        <family val="2"/>
      </rPr>
      <t>Sistema de Información de la Gestión Financiera.</t>
    </r>
  </si>
  <si>
    <t>Recaudado 2025</t>
  </si>
  <si>
    <t>Estimado 2026</t>
  </si>
  <si>
    <t>Recaudado 2026</t>
  </si>
  <si>
    <t>Total general</t>
  </si>
  <si>
    <t>Presupuesto Inicial</t>
  </si>
  <si>
    <t>% Ejecución</t>
  </si>
  <si>
    <t>0100-FONDO GENERAL</t>
  </si>
  <si>
    <t>2076-RECURSOS DE CAPTACION DIRECTA DEL MINISTERIO DE MEDIO AMB. DECRETO 222-06</t>
  </si>
  <si>
    <t>2077-RECURSOS DE CAPTACION DIRECTA DEL MINISTERIO DE EDUCACION SUPERIOR LEY 139-01</t>
  </si>
  <si>
    <t>2078-RECURSOS DE CAPTACION DIRECTA DEL MINISTERIO DE INTERIOR Y POLICIA LEY 80-99 RESOLUCION 02-06</t>
  </si>
  <si>
    <t>2079-RECURSOS DE CAPTACION DIRECTA DE LOS COMEDORES ECONOMICO LEY 856</t>
  </si>
  <si>
    <t>2080-RECURSOS DE CAPTACION DIRECTA DE LA DIRECCION GENERAL DE MIGRACION LEY 285-04</t>
  </si>
  <si>
    <t>2081-RECURSOS DE CAPTACION DIRECTA DE LA POLICIA NACIONAL LEY 96-04</t>
  </si>
  <si>
    <t>2082-RECURSOS DE CAPTACION DIRECTA DEL MINISTERIO DE INDUSTRIA Y COMERCIO LEY 290-66</t>
  </si>
  <si>
    <t>2083-RECURSOS DE CAPTACION DIRECTA DE LA DIRECCION GENERAL DE MINERIA LEY 146-71</t>
  </si>
  <si>
    <t>2084-RECURSOS DE CAPTACION DIRECTA DEL MINISTERIO DE HACIENDA .</t>
  </si>
  <si>
    <t>2085-RECURSOS DE CAPTACION DIRECTA DE LA DIRECCION GENERAL DE BIENES NACIONALES LEY 1832-1948</t>
  </si>
  <si>
    <t>2086-RECURSOS DE CAPTACION DIRECTA DE CATASTRO NACIONAL LEY 317-68</t>
  </si>
  <si>
    <t>2087-RECURSOS DE CAPTACION DIRECTA DE LA DIRECCION GENERAL DE PASAPORTES</t>
  </si>
  <si>
    <t>2088-RECURSOS DE CAPTACION DIRECTA DEL MINISTERIO DE EDUCACION</t>
  </si>
  <si>
    <t>2089-RECURSOS DE CAPTACION DIRECTA DEL MINISTERIO DE SALUD PUBLICA (DIRECCION FINANCIERA)</t>
  </si>
  <si>
    <t>2090-RECURSOS DE CAPTACION DIRECTA DEL MINISTERIO DE TURISMO LEY 541-84</t>
  </si>
  <si>
    <t>2091-RECURSOS DE CAPTACION DIRECTA DE LA COMISION EJECUTIVA DE INFRAESTRUCTURA DE ZONAS TURISTICA (CEIZTUR) DECRETO 655-08</t>
  </si>
  <si>
    <t>2092-RECURSOS DE CAPTACION DIRECTA DEL PROGRAMA ESCENCIALES (PROMESE CAL)</t>
  </si>
  <si>
    <t>2093-RECURSOS DE CAPTACION DIRECTA DE LA FUERZA AEREAS DOMINICANA LEY 873-78 DECRECTO 655-08</t>
  </si>
  <si>
    <t>2095-RECURSOS DE CAPTACION DIRECTA DE LA DIRECCION GENERAL DE GANADERIA LEY 180-01</t>
  </si>
  <si>
    <t>2096-RECURSOS DE CAPTACION DIRECTA DEL MINISTERIO DE DEPORTES DECRETO 250-99</t>
  </si>
  <si>
    <t>2097-RECURSOS DE CAPTACION DIRECTA DEL MINISTERIO DE TRABAJO</t>
  </si>
  <si>
    <t>2099-RECURSOS DE CAPTACION DIRECTA DE LA PROCURADURIA GENERAL DE REPUBLICA</t>
  </si>
  <si>
    <t>2102-RECURSOS DE CAPTACION DIRECTA DE LA OFICINA PARA EL REORDENAMIENTO DEL TRANSPORTE DECRETO 477-05</t>
  </si>
  <si>
    <t>2104-RECURSOS DE CAPTACIÓN DIRECTA DEL CUERPO ESPECIALIZADO EN SEGURIDAD AEROPORTUARIA (CESA)</t>
  </si>
  <si>
    <t>2106-RECURSOS DE CAPTACIÓN DIRECTA DEL INSTITUTO SALOME UREÑA</t>
  </si>
  <si>
    <t>2107-RECURSOS DE CAPTACIÓN DIRECTA DEL INSTITUTO TECNOLÓGICO DE LAS AMÉRICAS (ITLA)</t>
  </si>
  <si>
    <t>2108-RECURSOS DE CAPTACIÓN DIRECTA DEL MINISTERIO DE OBRAS PÚBLICAS Y COMUNICACIONES</t>
  </si>
  <si>
    <t>2111-RECURSOS DE CAPTACIÓN DIRECTA DE INSTITUTO NACIONAL DE LA AGUJA (INAGUJA)</t>
  </si>
  <si>
    <t>2114-RECURSOS DE CAPTACIÓN DIRECTA DE LA DIRECCION GENERAL DE ESCUELAS VOCACIONALES</t>
  </si>
  <si>
    <t>2117-RECURSOS DE CAPTACIÓN DIRECTA PARA EL FOMENTO Y DESARROLLO DEL GAS NATURAL EN EL PARQUE VEHICULAR</t>
  </si>
  <si>
    <t>2119-RECURSOS DE CAPTACION DIRECTA POR PRESTACION DE SERVICIOS (MIVHED) LEY-160-21</t>
  </si>
  <si>
    <t>2120-RECURSOS DE CAPTACION DIRECTA POR COBROS DE DERECHOS COMISION HIPICA (DECRETO No.352-99)</t>
  </si>
  <si>
    <t>2121-RECURSOS DE CAPTACION DIRECTA POR PRESTACION DE SERVICIOS DEL CAID (DECRETO NO.170-21)</t>
  </si>
  <si>
    <t>2122-RECURSOS DE CAPTACIÓN DIRECTA DE DIGEMAPS DEL MINISTERIO DE SALUD PÚBLICA  (DECRETO 82-15)</t>
  </si>
  <si>
    <t>2123-RECURSOS DE CAPTACION DIRECTA DE GARANTIAS MOBILIARIAS, MINISTERIO DE INDUSTRIA Y COMERCIO Y MIPYMES ( LEY NO.170-21)</t>
  </si>
  <si>
    <t>2124-FONDO DE ESTABILIZACIÓN Y COMPENSACIÓN DE LOS PRECIOS DE LOS COMBUSTIBLES (FECOPECO)</t>
  </si>
  <si>
    <t>2125-PATRIMONIO PUBLICO RECUPERADO (DECRETO 22-21)</t>
  </si>
  <si>
    <t>2128-RECURSOS DE CAPTACION DIRECTA DE LA OFICINA NACIONAL DE DERECHOS DE AUTOR (DECRETO 362-01)</t>
  </si>
  <si>
    <t>2129-RECURSOS DE CAPTACIÓN DIRECTA DEL HOSGEDOPOL</t>
  </si>
  <si>
    <t>2130-RECURSOS DE CAPTACIÓN DIRECTA DEL ITSC</t>
  </si>
  <si>
    <t>2131-RECURSOS DE CAPTACIÓN DIRECTA DEL ERD (LEY 262-43)</t>
  </si>
  <si>
    <t>2132-RECURSOS DE CAPTACIÓN DIRECTA DEL HOSPITAL CENTRAL DE LAS FUERZAS ARMADAS</t>
  </si>
  <si>
    <t>2133-RECURSOS DE CAPTACIÓN DIRECTA DE LA ARMADA DE LA REP. DOM. (LEY NO.3003-51)</t>
  </si>
  <si>
    <t>2134-RECURSOS DE CAPTACION DIRECTA DEL HOSPITAL MILITAR DOCENTE FARD, DR. RAMON DE LARA</t>
  </si>
  <si>
    <t>2137-RECURSOS DE CAPTACION DIRECTA DE LA JUNTA DE AVIACION CIVIL (DECRETO NO.655-08)</t>
  </si>
  <si>
    <t>2139-RECURSOS DE CAPTACION DIRECTA DEL MINISTERIO DE ENERGIA Y MINAS (LEYES NOS.125-01 Y 365-22)</t>
  </si>
  <si>
    <t>2140-RECURSOS DE CAPTACION DIRECTA DE LA ORQUESTA SINFONICA NACIONAL (DECRETO NO.245-09)</t>
  </si>
  <si>
    <t>2141-RECURSOS DE CAPTACION DIRECTA DEL MINISTERIO DE DEFENSA (DECRETO NO.72-24)</t>
  </si>
  <si>
    <t>2142-RECURSOS DE CAPTACION DIRECTA DEL INSTITUTO CARTOGRAFICO MILITAR DE LAS FUERZAS ARMADAS (DECRETO NO.72-24)</t>
  </si>
  <si>
    <t>2143-RECURSOS DE CAPTACION DIRECTA DEL CIRCULO DEPORTIVO DE LAS FFAA Y PN (DECRETO NO.72-24)</t>
  </si>
  <si>
    <t>2144-RECURSOS DE CAPTACION DIRECTA DEL CUERPO ESPECIALIZADO DE SEGURIDAD PORTUARIA (DECRETO NO.72-24)</t>
  </si>
  <si>
    <t>2145-RECURSOS DE CAPTACION DIRECTA DE LA SUPERINTERDENCIA DE VIGILANCIA Y SEGURIDAD PRIVADA (DECRETO NO.72-24)</t>
  </si>
  <si>
    <t>2146-RECURSOS DE CAPTACION DIRECTA DEL INSTITUTO SUPERIOR PARA LA DEFENSA (INSUDE) (DECRETO NO.72-24)</t>
  </si>
  <si>
    <t>2150-RECURSOS DE CAPTACION DIRECTA DE LA DIRECCION GENERAL DE PROMOCION DE LAS COMUNIDADES FRONTERIZAS (DECRETO NO.72-24)</t>
  </si>
  <si>
    <t>2151-RECURSOS DE CAPTACION DIRECTA DE LA DIRECCION GENERAL DE DRAGAS, PRESAS Y BALIZAMIENTO (DECRETO NO. 72-24).</t>
  </si>
  <si>
    <t>2152-RECURSOS DE CAPTACIÓN DIRECTA DE LA DIRECCIÓN GENERAL DE BELLAS ARTES (RESOL. NÚM 07-2024)</t>
  </si>
  <si>
    <t>2153-FONDO ESPECIAL POR PORCENTAJES DE LEY DEL INSTITUTO NACIONAL DE BIENESTAR MAGISTERIAL (LEYES NO.66-97 Y 451-08).</t>
  </si>
  <si>
    <t>2155-RECURSOS DE CAPTACION DIRECTA DE LA DIRECCION GENERAL DE MUSEOS (RESOL.NO.07-2024)</t>
  </si>
  <si>
    <t>2157-RECURSOS DE CAPTACIÓN DIRECTA DEL HEMOCENTRO NACIONAL DEL MISPAS (DECRETO NO.216-20)</t>
  </si>
  <si>
    <t>2158-RECURSOS DE CAPTACION DIRECTA DEL MINISTERIO DE AGRICULTURA (DECRETO NO.470-14 Y RESOL. NO.RES-MARD-2024-21)</t>
  </si>
  <si>
    <t>2159-RECURSOS DE CAPTACION DIRECTA DEL MINISTERIO DE JUSTICIA (LEY NO.80-25)</t>
  </si>
  <si>
    <t>2160-RECURSOS DE CAPTACION DIRECTA DE LA DIRECCION DE ASISTENCIA SOCIAL Y ALIMENTACION COMUNITARIA (DECRETO NO.219-25)</t>
  </si>
  <si>
    <t>2161-RECURSOS DE CAPTACION DIRECTA DEL INSTITUTO DE EDUCACION SUPERIOR (INESDYC) (LEY NO.630-10 Y RES. NO.03-2012).</t>
  </si>
  <si>
    <t>Total General</t>
  </si>
  <si>
    <t>Fuente: Sistema de Información de la Gestión Financiera (SIGEF).</t>
  </si>
  <si>
    <t>Ministerio de Hacienda y Economía</t>
  </si>
  <si>
    <t>Dirección General de Presupuesto</t>
  </si>
  <si>
    <t>Dirección de Estudios y Seguimiento Financiero</t>
  </si>
  <si>
    <t>Enero - Marzo 2025 y 2026</t>
  </si>
  <si>
    <t>Valores en Millones RD$</t>
  </si>
  <si>
    <t>PIB Nominal (Millones RD$)</t>
  </si>
  <si>
    <t>DETALLE</t>
  </si>
  <si>
    <t>Variación 2026/2025</t>
  </si>
  <si>
    <t>Recaudado 
en % PIB</t>
  </si>
  <si>
    <t>Enero -Marzo</t>
  </si>
  <si>
    <r>
      <t>Recaudado</t>
    </r>
    <r>
      <rPr>
        <b/>
        <vertAlign val="superscript"/>
        <sz val="11"/>
        <color theme="0"/>
        <rFont val="Avenir Next LT Pro"/>
        <family val="2"/>
      </rPr>
      <t>*</t>
    </r>
  </si>
  <si>
    <t>Recaudado</t>
  </si>
  <si>
    <t>ABS.</t>
  </si>
  <si>
    <t>REL.</t>
  </si>
  <si>
    <t>4 = (3-1)</t>
  </si>
  <si>
    <t>5 = (3/1)</t>
  </si>
  <si>
    <t>6 = 3/PIB</t>
  </si>
  <si>
    <t>Organismos Autónomos y Descentralizados No Financieros</t>
  </si>
  <si>
    <t>1.1.1 - Impuestos</t>
  </si>
  <si>
    <t>1.1.1.4 - Impuestos sobre los bienes y servicios</t>
  </si>
  <si>
    <t>1.1.1.5 - Impuestos sobre el comercio y las transacciones internacionales/comercio exterior</t>
  </si>
  <si>
    <t>1.1.1.9 - Impuestos diversos</t>
  </si>
  <si>
    <t>1.1.3.1 - Ventas de establecimientos de mercado</t>
  </si>
  <si>
    <t>1.1.6 - Transferencias del sector público</t>
  </si>
  <si>
    <t>1.1.6.2 - Transferencias del gobierno central</t>
  </si>
  <si>
    <t>1.1.6.5-Donaciones corrientes</t>
  </si>
  <si>
    <t>1.2.4.2 - Transferencias del sector público</t>
  </si>
  <si>
    <t>1.2.4.4-Donaciones de capital</t>
  </si>
  <si>
    <t>Total de Ingresos Descentralizadas</t>
  </si>
  <si>
    <t>Instituciones Públicas de la Seguridad Social</t>
  </si>
  <si>
    <t>1.1.6.4 - Transferencias corrientes recibidas de instituciones públicas de la seg. soc.</t>
  </si>
  <si>
    <t>1.2.1.3-Venta de activos no producidos</t>
  </si>
  <si>
    <t>Total de Ingresos de la Seguridad Social</t>
  </si>
  <si>
    <t>Total de Ingresos</t>
  </si>
  <si>
    <t>Valores en millones de RD$</t>
  </si>
  <si>
    <r>
      <t xml:space="preserve">Fuente: </t>
    </r>
    <r>
      <rPr>
        <sz val="10"/>
        <color theme="1"/>
        <rFont val="Avenir Next LT Pro"/>
        <family val="2"/>
      </rPr>
      <t>Sistema de Información de la Gestión Financiera (SIGEF).</t>
    </r>
  </si>
  <si>
    <r>
      <t xml:space="preserve">Notas: </t>
    </r>
    <r>
      <rPr>
        <sz val="9"/>
        <color theme="1"/>
        <rFont val="Avenir Next LT Pro"/>
        <family val="2"/>
      </rPr>
      <t>Cifras preliminares.</t>
    </r>
  </si>
  <si>
    <t>Gastos corrientes</t>
  </si>
  <si>
    <t>Gastos de capital</t>
  </si>
  <si>
    <t>Grand Total</t>
  </si>
  <si>
    <t>Valores en Millones de RD$</t>
  </si>
  <si>
    <t>Variación
2026/2025</t>
  </si>
  <si>
    <t>Ejecución
% PIB</t>
  </si>
  <si>
    <t>Ejecución</t>
  </si>
  <si>
    <t>6= (4/2)</t>
  </si>
  <si>
    <t>7 = (4-1)</t>
  </si>
  <si>
    <t>8= 7/1</t>
  </si>
  <si>
    <t>9 = (4/PIB)</t>
  </si>
  <si>
    <t>2.1 - Gastos corrientes</t>
  </si>
  <si>
    <t>2.1.2 - Gastos de consumo</t>
  </si>
  <si>
    <t>2.1.2.1 - Remuneraciones</t>
  </si>
  <si>
    <t>2.1.2.2 - Bienes y servicios</t>
  </si>
  <si>
    <t>2.1.2.4 - Impuestos sobre los productos, la producción y las importaciones de las empresas</t>
  </si>
  <si>
    <t>2.1.2.7 - 5 %  que se asigna durante el ejercicio para gasto corriente</t>
  </si>
  <si>
    <t>2.1.2.8 - 1 %  que se asigna durante el ejercicio para gasto corriente por calamidad pública</t>
  </si>
  <si>
    <t>2.1.3 - Prestaciones de la seguridad social</t>
  </si>
  <si>
    <t>2.1.4 - Intereses de la deuda</t>
  </si>
  <si>
    <t>2.1.5 - Subvenciones otorgadas a empresas</t>
  </si>
  <si>
    <t>2.1.6 - Transferencias corrientes</t>
  </si>
  <si>
    <t>2.1.6.1 - Transferencias al sector privado</t>
  </si>
  <si>
    <t>2.1.6.2 - Transferencias al sector público</t>
  </si>
  <si>
    <t>2.1.6.3 - Transferencia al sector externo</t>
  </si>
  <si>
    <t>2.1.6.4 - Transferencias a otras instituciones públicas</t>
  </si>
  <si>
    <t>2.1.9 - Otros gastos corrientes</t>
  </si>
  <si>
    <t>2.2 - Gastos de capital</t>
  </si>
  <si>
    <t>2.2.1 - Construcciones en proceso</t>
  </si>
  <si>
    <t>2.2.2 - Activos fijos (formación bruta de capital fijo)</t>
  </si>
  <si>
    <t>2.2.4 - Objetos de valor</t>
  </si>
  <si>
    <t>2.2.5 - Activos no producidos</t>
  </si>
  <si>
    <t>2.2.6 - Transferencias de capital</t>
  </si>
  <si>
    <t>2.2.6.1 - Transferencias de capital al sector privado</t>
  </si>
  <si>
    <t>2.2.6.2 - Transferencias de capital al sector público</t>
  </si>
  <si>
    <t>2.2.6.3 - Transferencia de capital al sector externo</t>
  </si>
  <si>
    <t>2.2.6.7 - Otras transferencias de capital</t>
  </si>
  <si>
    <t>2.2.8 - Gastos de capital, reserva presupuestaria</t>
  </si>
  <si>
    <t>TOTAL</t>
  </si>
  <si>
    <r>
      <t>Notas:</t>
    </r>
    <r>
      <rPr>
        <sz val="11"/>
        <color theme="1"/>
        <rFont val="Avenir Next LT Pro"/>
        <family val="2"/>
      </rPr>
      <t xml:space="preserve"> *Cifras preliminares.</t>
    </r>
  </si>
  <si>
    <t>1.Fecha de imputación al 31/03/2026 // Fecha de registro al 15/04/2026.</t>
  </si>
  <si>
    <t>2. Se utilizó el PIB del Panorama Macroeconómico actualizado al 27 de marzo de 2026, elaborado por el Ministerio de Economía Planificación y Desarrollo.</t>
  </si>
  <si>
    <r>
      <t xml:space="preserve">Fuente: </t>
    </r>
    <r>
      <rPr>
        <sz val="11"/>
        <color theme="1"/>
        <rFont val="Avenir Next LT Pro"/>
        <family val="2"/>
      </rPr>
      <t>Sistema de Información de la Gestión Financiera (SIGEF).</t>
    </r>
  </si>
  <si>
    <t>1.Fecha de imputación al 31/07/2022 // Fecha de registro al 07/08/2022</t>
  </si>
  <si>
    <t>DIRECCIÓN GENERAL DE PRESUPUESTO</t>
  </si>
  <si>
    <t>DIRECCIÓN DE ESTUDIOS ECONÓMICOS Y SEGUIMIENTO FINANCIERO</t>
  </si>
  <si>
    <t>Gobierno Central &amp; Organismos Autónomos y Descentralizados</t>
  </si>
  <si>
    <t>Presupuesto Inicial
Ley Núm. 99-25</t>
  </si>
  <si>
    <t>Compromiso</t>
  </si>
  <si>
    <t>Devengado</t>
  </si>
  <si>
    <t>Pagado</t>
  </si>
  <si>
    <t>(Concepto- Cuenta-Subcuenta-Auxiliar- Beneficiario)</t>
  </si>
  <si>
    <t>1-ADMINISTRACION CENTRAL</t>
  </si>
  <si>
    <t>2.4-TRANSFERENCIAS CORRIENTES</t>
  </si>
  <si>
    <t>2.4.4-TRANSFERENCIAS CORRIENTES A EMPRESAS PÚBLICAS NO FINANCIERAS</t>
  </si>
  <si>
    <t>2.4.4.1-Transferencias corrientes a empresas públicas no financieras nacionales</t>
  </si>
  <si>
    <t>2.4.4.1.06-Transferencias corrientes a empresas públicas no financieras nacionales para fideicomiso</t>
  </si>
  <si>
    <t>FIDEICOMISO FILANTROPICO DE LOS JUEGOS CENTROAMERICANOS Y DEL CARIBE SANTO DOMINGO 2026</t>
  </si>
  <si>
    <t>2.5-TRANSFERENCIAS DE CAPITAL</t>
  </si>
  <si>
    <t>2.5.4-TRANSFERENCIAS DE CAPITAL  A EMPRESAS PÚBLICAS NO FINANCIERAS</t>
  </si>
  <si>
    <t>2.5.4.1-Transferencias de capital a empresas públicas no financieras nacionales</t>
  </si>
  <si>
    <t>2.5.4.1.03-Transferencias de capital a empresas públicas no financieras nacionales para fideicomiso</t>
  </si>
  <si>
    <t>SOFRATESA</t>
  </si>
  <si>
    <t>FIDEICOMISO PARA EL DESARROLLO DEL SISTEMA DE TRANSPORTE MASIVO DE LA REPUBLICA DOMINICANA FITRAM</t>
  </si>
  <si>
    <t>Alstom Proyectos de Transporte, SRL</t>
  </si>
  <si>
    <t>2-INSTITUCIONES PUBLICAS DESCENTRALIZADAS O AUTONOMAS</t>
  </si>
  <si>
    <t>FIDEICOMISO DE MOVILIDAD Y TRANSPORTE FIMOVIT</t>
  </si>
  <si>
    <t xml:space="preserve">Notas: </t>
  </si>
  <si>
    <t>Cifras preliminares*</t>
  </si>
  <si>
    <t>1. Fecha de recaudación al 31/03/2026// Fecha de imputación al 15/04/2026.</t>
  </si>
  <si>
    <r>
      <t xml:space="preserve">Fuente: </t>
    </r>
    <r>
      <rPr>
        <sz val="9"/>
        <color theme="1"/>
        <rFont val="Avenir Next LT Pro"/>
        <family val="2"/>
      </rPr>
      <t>Sistema de Información de la Gestión Financiera (SIGEF).</t>
    </r>
  </si>
  <si>
    <t>Presupueso inicial</t>
  </si>
  <si>
    <t>8 = (7/1)</t>
  </si>
  <si>
    <t>PODER LEGISLATIVO</t>
  </si>
  <si>
    <t>0101 - SENADO DE LA REPÚBLICA</t>
  </si>
  <si>
    <t>0102 - CÁMARA DE DIPUTADOS</t>
  </si>
  <si>
    <t>PODER EJECUTIVO</t>
  </si>
  <si>
    <t>0201 - PRESIDENCIA DE LA REPUBLICA</t>
  </si>
  <si>
    <t>0202 - MINISTERIO DE  INTERIOR Y POLICIA</t>
  </si>
  <si>
    <t>0203 - MINISTERIO DE DEFENSA</t>
  </si>
  <si>
    <t>0204 - MINISTERIO DE RELACIONES EXTERIORES</t>
  </si>
  <si>
    <t>0205 - MINISTERIO DE HACIENDA Y ECONOMIA</t>
  </si>
  <si>
    <t>0206 - MINISTERIO DE EDUCACIÓN</t>
  </si>
  <si>
    <t>0207 - MINISTERIO DE SALUD PÚBLICA Y ASISTENCIA SOCIAL</t>
  </si>
  <si>
    <t>0208 - MINISTERIO DE DEPORTES Y RECREACIÓN</t>
  </si>
  <si>
    <t>0209 - MINISTERIO DE TRABAJO</t>
  </si>
  <si>
    <t>0210 - MINISTERIO DE AGRICULTURA</t>
  </si>
  <si>
    <t>0211 - MINISTERIO DE OBRAS PUBLICAS Y COMUNICACIONES</t>
  </si>
  <si>
    <t>0212 - MINISTERIO DE INDUSTRIA, COMERCIO Y MIPYMES (MICM)</t>
  </si>
  <si>
    <t>0213 - MINISTERIO DE TURISMO</t>
  </si>
  <si>
    <t>0214 - PROCURADURÍA GENERAL DE LA REPUBLICA</t>
  </si>
  <si>
    <t>0215 - MINISTERIO DE LA MUJER</t>
  </si>
  <si>
    <t>0216 - MINISTERIO DE CULTURA</t>
  </si>
  <si>
    <t>0217 - MINISTERIO DE LA JUVENTUD</t>
  </si>
  <si>
    <t>0218 - MINISTERIO DE MEDIO AMBIENTE Y RECURSOS NATURALES</t>
  </si>
  <si>
    <t>0219 - MINISTERIO DE EDUCACIÓN SUPERIOR CIENCIA Y TECNOLOGÍA</t>
  </si>
  <si>
    <t>0221 - MINISTERIO DE ADMINISTRACION PUBLICA</t>
  </si>
  <si>
    <t>0222 - MINISTERIO DE ENERGIA Y MINAS</t>
  </si>
  <si>
    <t>0223 - MINISTERIO DE LA VIVIENDA, HABITAT Y EDIFICACIONES (MIVHED)</t>
  </si>
  <si>
    <t>0224 - MINISTERIO DE JUSTICIA</t>
  </si>
  <si>
    <t>PODER JUDICIAL</t>
  </si>
  <si>
    <t>0301 - PODER JUDICIAL</t>
  </si>
  <si>
    <t>ORGANISMOS ESPECIALES</t>
  </si>
  <si>
    <t>0401 - JUNTA CENTRAL ELECTORAL</t>
  </si>
  <si>
    <t>0402 - CÁMARA DE CUENTAS</t>
  </si>
  <si>
    <t>0403 - TRIBUNAL CONSTITUCIONAL</t>
  </si>
  <si>
    <t>0404 - DEFENSOR DEL PUEBLO</t>
  </si>
  <si>
    <t xml:space="preserve">0405 - TRIBUNAL SUPERIOR  ELECTORAL </t>
  </si>
  <si>
    <t>0406 - OFICINA NACIONAL DE DEFENSA PUBLICA</t>
  </si>
  <si>
    <t>OTROS</t>
  </si>
  <si>
    <t>0998 - ADMINISTRACION DE DEUDA PUBLICA Y ACTIVOS FINANCIEROS</t>
  </si>
  <si>
    <t>0999 - ADMINISTRACION DE OBLIGACIONES DEL TESORO NACIONAL</t>
  </si>
  <si>
    <t>Total</t>
  </si>
  <si>
    <t>*Cifras preliminares</t>
  </si>
  <si>
    <t>1. Fecha de imputación al 31/03/2026 // Fecha de registro al 15/04/2026.</t>
  </si>
  <si>
    <t>2. Se utilizó el PIB del Panorama Macroeconómico actualizado al 27 de marzo 2026, elaborado por el Ministerio de Hacienda y Economía.</t>
  </si>
  <si>
    <r>
      <rPr>
        <b/>
        <sz val="11"/>
        <color theme="1"/>
        <rFont val="Avenir Next LT Pro"/>
        <family val="2"/>
      </rPr>
      <t>        Fuente:</t>
    </r>
    <r>
      <rPr>
        <sz val="11"/>
        <color theme="1"/>
        <rFont val="Avenir Next LT Pro"/>
        <family val="2"/>
      </rPr>
      <t xml:space="preserve"> Sistema de Información de la Gestión Financiera (SIGEF).</t>
    </r>
  </si>
  <si>
    <t>Enero - Marzo 2026</t>
  </si>
  <si>
    <t>PROGRAMA</t>
  </si>
  <si>
    <t>PRODUCTOS</t>
  </si>
  <si>
    <t>UNIDAD DE MEDIDA</t>
  </si>
  <si>
    <t>META PROGRAMADA</t>
  </si>
  <si>
    <t>META LOGRADA</t>
  </si>
  <si>
    <t>% CUMPLIMIENTO EJECUCIÓN FISICA</t>
  </si>
  <si>
    <t xml:space="preserve">Servicios de bienestar estudiantil </t>
  </si>
  <si>
    <t>02-Estudiantes de inicial, primaria y secundaria reciben raciones alimenticias</t>
  </si>
  <si>
    <t>Estudiantes beneficiados</t>
  </si>
  <si>
    <t>05-Estudiantes de segundo ciclo de secundaria que reciben servicio de participación estudiantil en actividades extracurriculares y co-curriculares</t>
  </si>
  <si>
    <t>Servicios de educación primaria para niños y niñas de 6-11 años</t>
  </si>
  <si>
    <t>02-Niños y niñas reciben servicio educativo en el nivel primario del 1er. ciclo</t>
  </si>
  <si>
    <t>Niños y niñas matriculados</t>
  </si>
  <si>
    <t>03-Niños y niñas reciben servicio educativo en el nivel primario del 2do. ciclo</t>
  </si>
  <si>
    <t>Servicios de educación secundaria para niños (as) y adolescentes de 12-17 años</t>
  </si>
  <si>
    <t>02-Niños, niñas y adolescentes reciben servicio educativo en el primer ciclo de educación secundaria</t>
  </si>
  <si>
    <t>03-Adolescentes reciben servicio de educativo en el segundo ciclo de educación secundaria - Modalidad Académica</t>
  </si>
  <si>
    <t>Adolescentes matriculados</t>
  </si>
  <si>
    <t>04-Adolescentes reciben servicio de educativo en el segundo ciclo de educación secundaria - Modalidad Técnica Profesional</t>
  </si>
  <si>
    <t>05-Adolescentes reciben servicio de educativo en el segundo ciclo de educación secundaria - Modalidad Artes</t>
  </si>
  <si>
    <t>Servicios de educación de adultos - incluye adolescentes y jóvenes mayores de 14 años</t>
  </si>
  <si>
    <t>02-Adolescentes de 14 años o más, jóvenes y adultos reciben educación básica de adultos</t>
  </si>
  <si>
    <t>Jóvenes y adultos matriculados en básica de adultos</t>
  </si>
  <si>
    <t>06-Adolescentes de 14 años o más, jóvenes y adultos reciben educación secundaria de adultos</t>
  </si>
  <si>
    <t>Jóvenes y adultos matriculados en secundaria de adultos</t>
  </si>
  <si>
    <t>07-Adolescentes de 14 años o más, jóvenes y adultos reciben educación laboral de adultos</t>
  </si>
  <si>
    <t>Personas de 14 años o más, inscritos</t>
  </si>
  <si>
    <t>Servicio educativo del grado preprimario nivel inicial</t>
  </si>
  <si>
    <t>02-Niños y niñas reciben servicio de educación del 2do. ciclo nivel inicial</t>
  </si>
  <si>
    <t>Servicios técnicos pedagógicos</t>
  </si>
  <si>
    <t>03-Autoridades educativas y sociedad civil reciben las evaluaciones e investigaciones para la mejora de la calidad educativa pre-universitaria</t>
  </si>
  <si>
    <t>Cantidad de evaluaciones e investigaciones socializadas</t>
  </si>
  <si>
    <t>Servicios de educación especial para niños(as), adolescentes y jóvenes de 0-20 años</t>
  </si>
  <si>
    <t>03-Niños, niñas, adolescentes y jóvenes entre 0 y 20 años reciben educación especial</t>
  </si>
  <si>
    <t>Estudiantes de 0 a 20 años en condición de discapacidad, matriculados</t>
  </si>
  <si>
    <t>04-Niños de 0-12 años con discapacidad reciben atención médica y psicológica integral para la evaluación y diagnóstico</t>
  </si>
  <si>
    <t>Cantidad de atenciones terapéuticas brindadas a niños y niñas con las condiciones de Autismo, Síndrome de Down  y Parálisis Cerebral</t>
  </si>
  <si>
    <t>05-Niños de 0 a 12 años que reciben atención terapéutica integral con las condiciones de Autismo, Síndrome de Down  y Parálisis Cerebral</t>
  </si>
  <si>
    <t>Cantidad de niños y niñas que reciben atención médica y psicológica integral</t>
  </si>
  <si>
    <t>06-Personas reciben capacitación y entrenamiento integral para el efectivo abordaje psicopedagógico de los niños y niñas con discapacidad</t>
  </si>
  <si>
    <t>Cantidad de personas que reciben entrenamiento integral</t>
  </si>
  <si>
    <t>Formación y desarrollo de la carrera docente</t>
  </si>
  <si>
    <t>02-Bachilleres de 16 a 25 años acceden a programas de becas de formación docentes de excelencia  nivel de grado</t>
  </si>
  <si>
    <t>Bachilleres de 16 a 25 años becados en formación docente</t>
  </si>
  <si>
    <t>03-Bachilleres menores de 25 años cursando en el programa de Formación Docente de Excelencia a nivel de grado</t>
  </si>
  <si>
    <t>04-Comunidades aledañas a los recintos participan de los programas de extensión</t>
  </si>
  <si>
    <t>Cantidad de comunitarios beneficiados de los programas de extensión</t>
  </si>
  <si>
    <t>Alfabetización de estudiantes del primer ciclo del nivel primario</t>
  </si>
  <si>
    <t>02-Niños y niñas del primer ciclo de primaria reciben entrenamiento en comprensión lectora y escritura</t>
  </si>
  <si>
    <t>Número de estudiantes del primer ciclo del nivel primario que reciben entrenamiento estratégico en comprensión lectora y escritura</t>
  </si>
  <si>
    <t>03-Niños y niñas del primer ciclo de primaria reciben entrenamiento en matemáticas</t>
  </si>
  <si>
    <t>Número de estudiantes del primer ciclo del nivel primario que reciben entrenamiento en matemáticas</t>
  </si>
  <si>
    <t>Provisión de medicamentos, insumos sanitarios y reactivos de laboratorio</t>
  </si>
  <si>
    <t>02-Población vulnerable dispensada con medicamentos oportuno y bajo costo a través de las farmacias del pueblo</t>
  </si>
  <si>
    <t>Cantidad de medicamentos dispensado a través de las farmacias del pueblo</t>
  </si>
  <si>
    <t>03-Red pública de prestación de servicios de salud abastecido de medicamentos, insumos sanitarios y reactivos de laboratorio</t>
  </si>
  <si>
    <t>Número de establecimientos abastecido de medicamentos</t>
  </si>
  <si>
    <t>Gestión y Provisión de la Salud colectiva</t>
  </si>
  <si>
    <t>03-Establecimientos cuentan con insumos y medicamentos para atender a las necesidades de protección a la salud</t>
  </si>
  <si>
    <t>Establecimientos abastecidos</t>
  </si>
  <si>
    <t>04-Unidades de vacunación disponen de biológicos e insumos para la vacunación, acorde a las directrices, esquema y prioridades en salud pública</t>
  </si>
  <si>
    <t>Unidades de vacunación abastecidos</t>
  </si>
  <si>
    <t>10-Población recibe medicamentos de alto costo a través de las farmacias con enfoque de equidad</t>
  </si>
  <si>
    <t>Personas beneficiarias por farmacia de alto costo</t>
  </si>
  <si>
    <t>11-Población recibe alertas oportunas de riesgos y eventos epidemiológicos</t>
  </si>
  <si>
    <t>Cantidad de establecimientos de salud notificados al SINAVE</t>
  </si>
  <si>
    <t>12-Población recibe respuesta coordinadas para la prevención de riesgos sanitarios, emergencias y eventos de salud</t>
  </si>
  <si>
    <t>Acciones para la prevención de riesgos ejecutadas en todo el territorio nacional</t>
  </si>
  <si>
    <t>14-Población recibe servicios seleccionados de salud colectiva</t>
  </si>
  <si>
    <t>Número de intervenciones de salud colectiva realizadas</t>
  </si>
  <si>
    <t xml:space="preserve">Regulación Sanitaria </t>
  </si>
  <si>
    <t>03-Establecimientos habilitados según estándares de calidad para la prestación de servicios</t>
  </si>
  <si>
    <t>No. Establecimientos con Licencias emitidas</t>
  </si>
  <si>
    <t>06-Instituciones y establecimientos comerciales de medicamentos, alimentos, cosméticos, higiene del hogar y personal, productos sanitarios y dispositivos médicos son gestionados para garantizar el control sanitario</t>
  </si>
  <si>
    <t>Número de inspecciones sanitarias, certificados y registros emitidos</t>
  </si>
  <si>
    <t>Detección oportuna y atención al cáncer</t>
  </si>
  <si>
    <t>08-Población priorizada recibe los servicios de calidad de detección, diagnostico, y tratamiento del cancer  según nivel de atención</t>
  </si>
  <si>
    <t>Número de servicios de salud monitoreados</t>
  </si>
  <si>
    <t>09-Población recibe Intervenciones de prevención de cancer priorizada</t>
  </si>
  <si>
    <t>Número de DPS/DAS reportando</t>
  </si>
  <si>
    <t>Prevención, diagnóstico y tratamiento VIH/SIDA</t>
  </si>
  <si>
    <t>05-Sistema de salud recibe los beneficios del monitoreo y evaluación de los procesos de prevención del VIH y SIDA</t>
  </si>
  <si>
    <t>Número de informes de monitoreo y evaluación emitidos</t>
  </si>
  <si>
    <t>06-Población femenina en etapa reproductiva y en embarazo recibe Intervenciones para evitar la transmisión vertical/ del VIH Materno - Infantil</t>
  </si>
  <si>
    <t>Número de intervenciones municipales realizadas</t>
  </si>
  <si>
    <t>Prevención y Atención de la Tuberculosis</t>
  </si>
  <si>
    <t>09-Población general cuenta con acceso a paquete de servicios de salud para la prevención y control de la tuberculosis de acuerdo con la normativa vigente</t>
  </si>
  <si>
    <t>Número de casos de tuberculosis en todas sus formas notificados</t>
  </si>
  <si>
    <t>Prevención y atención del embarazo adolescente y las uniones tempranas</t>
  </si>
  <si>
    <t>02-Población adolescente recibe servicios de salud colectiva</t>
  </si>
  <si>
    <t>Número de establecimientos de salud monitoreados</t>
  </si>
  <si>
    <t>Protección social</t>
  </si>
  <si>
    <t>07-Personas Vulnerables reciben apoyo economico a traves de los Subsidos Sociales</t>
  </si>
  <si>
    <t>Número de personas que reciben subsidios sociales</t>
  </si>
  <si>
    <t>18-Beneficiarios de la Red de protección social reciben respuesta a sus solicitudes</t>
  </si>
  <si>
    <t>Porcentaje de solicitudes tramitadas en los tiempos establecidos</t>
  </si>
  <si>
    <t>21-Ciudadanos de comunidades vulnerables reciben educación en tecnologías de la información y comunicación para el cierre de la brecha digital</t>
  </si>
  <si>
    <t>Cantidad de ciudadanos que reciben educación en TIC</t>
  </si>
  <si>
    <t>23-Hogares en situación de pobreza reciben apoyo económico para la adquisición de alimentos</t>
  </si>
  <si>
    <t>Cantidad de hogares que reciben apoyos económicos para la compra de alimentos</t>
  </si>
  <si>
    <t>24-Personas en situación de dependencia de hogares vulnerables habilitadas para recibir servicios de cuidados</t>
  </si>
  <si>
    <t>Cantidad de personas  en situación de dependencia de hogares vulnerables habilitadas  para la provisión de servicios de cuidados</t>
  </si>
  <si>
    <t>25-Hogares en situación de vulnerabilidad reciben subsidios focalizados para garantizar el acceso a servicios básicos de uso domiciliario</t>
  </si>
  <si>
    <t>Cantidad de hogares que reciben apoyo económico para el acceso a servicios básicos domiciliarios</t>
  </si>
  <si>
    <t>26-Niños, niñas y adolescentes de 0 a 17 años, con discapacidad y pertenecientes a hogares en situación de vulnerabilidad, reciben apoyo económico a través del Fondo de Discapacidad</t>
  </si>
  <si>
    <t>Cantidad de NNA en situación de discapacidad que reciben apoyo económico</t>
  </si>
  <si>
    <t>Fomento de la inclusión socioeconómica de adolescentes y jóvenes de 14 a 24 años en condición de vulnerabilidad</t>
  </si>
  <si>
    <t>02-Adolescentes y jóvenes vulnerables de 14 a 24 años que ni estudian ni trabajan reciben nivelación educativa y formación técnico-vocacional</t>
  </si>
  <si>
    <t>Cantidad de adolescentes y jóvenes que reciben nivelación educativa y formación técnico-vocacional</t>
  </si>
  <si>
    <t>03-Jóvenes de 18 a 24 años son ingresados en prácticas profesionales remuneradas y programa para el emprendimiento</t>
  </si>
  <si>
    <t>Cantidad de jóvenes participan en prácticas profesionales remuneradas y programa para el emprendimiento</t>
  </si>
  <si>
    <t>04-Adolescentes y jóvenes de 14 a 24 años reciben acompañamiento y orientación para un desarrollo integral en entornos saludables</t>
  </si>
  <si>
    <t>Cantidad de adolescentes y jóvenes acompañados y orientados para un desarrollo integral</t>
  </si>
  <si>
    <t>05-Adolescentes y jóvenes de 14 a 24 años reciben beneficios e incentivos de la Red de Protección Social</t>
  </si>
  <si>
    <t>Cantidad de adolescentes y jóvenes que reciben beneficios e incentivos</t>
  </si>
  <si>
    <t>Asistencia social integral</t>
  </si>
  <si>
    <t>05-Personas en condiciones de vulnerabilidad reciben alimentos crudos y cocidos</t>
  </si>
  <si>
    <t>Personas vulnerables beneficiadas con la entrega de alimentos</t>
  </si>
  <si>
    <t>06-Familias en condiciones de vulnerabilidad reciben artículos de asistencia social</t>
  </si>
  <si>
    <t>Cantidad de familias asistidas con ayudas sociales en condición de vulnerabilidad</t>
  </si>
  <si>
    <t>Servicio integral de emergencias</t>
  </si>
  <si>
    <t>02-Ciudadanos reciben atención a Emergencias</t>
  </si>
  <si>
    <t>Cantidad de emergencias atendidas</t>
  </si>
  <si>
    <t>Desarrollo integral y protección al adulto mayor</t>
  </si>
  <si>
    <t>02-Adultos mayores reciben atención integral</t>
  </si>
  <si>
    <t>Cantidad de adultos mayores beneficiados</t>
  </si>
  <si>
    <t>03-Adultos mayores reciben atención y protección integral en centros modelos, según el método SECARE</t>
  </si>
  <si>
    <t>Cantidad de adultos mayores que reciben servicios</t>
  </si>
  <si>
    <t>04-Adultos mayores reciben atención y protección integral permanente, según el método SECARE</t>
  </si>
  <si>
    <t>05-Cuidado domiciliario para adultos mayores con dependencia moderada y severa</t>
  </si>
  <si>
    <t>Cantidad de horas de cuidado domiciliario para adultos mayores con dependencia moderada y severa supervisadas y monitoreadas</t>
  </si>
  <si>
    <t>Apoyo al desarrollo provincial</t>
  </si>
  <si>
    <t>02-Comunidades reciben los beneficios de la ejecución de proyectos sociales de infraestructura para su desarrollo integral</t>
  </si>
  <si>
    <t>Cantidad de comunidades beneficiadas</t>
  </si>
  <si>
    <t>Fomento del sector inmobiliario del Estado</t>
  </si>
  <si>
    <t>02-Gestión de titulación de terrenos del Estado</t>
  </si>
  <si>
    <t>Cantidad de títulos gestionados</t>
  </si>
  <si>
    <t xml:space="preserve">Estrategia, comunicación, publicidad y prensa gubernamental </t>
  </si>
  <si>
    <t>03-Sociedad con información de las ejecutorias del Presidente y sus funcionarios, a través de los medios tradicionales y/o alternativos de comunicación</t>
  </si>
  <si>
    <t>Cantidad de colocaciones en medios tradicionales y/o alternativos de comunicación</t>
  </si>
  <si>
    <t>06-Gobierno y Sociedad reciben información estratégica gubernamental procedentes de informes y sondeos</t>
  </si>
  <si>
    <t>Cantidad de informaciones entregadas y/o publicadas</t>
  </si>
  <si>
    <t>Coordinación e Implementación de Intervenciones Estratégica</t>
  </si>
  <si>
    <t>02-Población pobre y vulnerable recibe apoyo integral para el desarrollo de capacidades sociales, culturales y productivas.</t>
  </si>
  <si>
    <t>Cantidad de personas beneficiadas</t>
  </si>
  <si>
    <t>Gestión integrada del control y reducción de la demanda de drogas</t>
  </si>
  <si>
    <t>04-Organizaciones se benefician de formaciones y estrategias en políticas de drogas dirigidas a la población</t>
  </si>
  <si>
    <t>Cantidad de organizaciones formadas en políticas y estrategias sobre drogas</t>
  </si>
  <si>
    <t>05-Usuarios acceden a estadísticas sobre prevención, trafico y consumo de drogas</t>
  </si>
  <si>
    <t>Cantidad de informes difundidos sobre prevención, tráfico o consumo de drogas</t>
  </si>
  <si>
    <t>Control fiscal</t>
  </si>
  <si>
    <t>03-Asesoría y Capacitación en el Fortalecimiento del Control Interno</t>
  </si>
  <si>
    <t>Cantidad de instituciones asesoradas y capacitadas</t>
  </si>
  <si>
    <t>04-Instituciones Públicas con Contrato Registrado Conforme a lo establecido en la Ley 10-07 del Sistema Nacional de Control  Interno</t>
  </si>
  <si>
    <t>Porcentaje de certificaciones del registro de contratos en el plazo establecido</t>
  </si>
  <si>
    <t>05-Ordenes de Pagos Autorizadas Conforme Comprobación del Cumplimiento del Control Previo de las Normativas Vigentes</t>
  </si>
  <si>
    <t>Porcentaje de órdenes de pago procesadas en el plazo establecido</t>
  </si>
  <si>
    <t>Coordinación y fomento de las actividades culturales</t>
  </si>
  <si>
    <t>02-Sociedad dominicana accede a eventos y festejos en conmemoración de jornadas patrióticas</t>
  </si>
  <si>
    <t>Cantidad de eventos y festejos patrios realizados</t>
  </si>
  <si>
    <t>Promoción y fomento de la ética en el sector público</t>
  </si>
  <si>
    <t>02-Servidores públicos participan en actividades para el desarrollo y fomento en temas de ética y transparencia gubernamental.</t>
  </si>
  <si>
    <t>Número de actividades realizadas</t>
  </si>
  <si>
    <t>Formulación de políticas para la mitigación y adaptación al cambio climático</t>
  </si>
  <si>
    <t>02-Instituciones públicas y privadas reciben apoyo técnico para iniciativas de mitigación y adaptación al cambio climático</t>
  </si>
  <si>
    <t>Número de iniciativas asistidas</t>
  </si>
  <si>
    <t>Atención y prevención de desastres</t>
  </si>
  <si>
    <t>02-Ciudadanos reciben alertas de prevención para la  mitigación y reducción de riesgos ante eventos de desastres naturales.</t>
  </si>
  <si>
    <t>Cantidad de alertas emitidas para reducción de riesgos</t>
  </si>
  <si>
    <t>Promoción del desarrollo y fortalecimiento del sector marítimo y marino nacional</t>
  </si>
  <si>
    <t>02-Proveer al Estado Dominicano las herramientas técnicas, científicas y jurídicas para lograr una correcta administración de sus recursos oceanicos</t>
  </si>
  <si>
    <t>Informes técnicos elaborados</t>
  </si>
  <si>
    <t>Implementación de estrategias y acciones para la economía circular y gestión de residuos sólidos</t>
  </si>
  <si>
    <t>02-Población que recibe apoyo integral para el desarrollo de actividades sociales de acción rápida</t>
  </si>
  <si>
    <t>Cantidad de operativos realizados de acciones rápidas</t>
  </si>
  <si>
    <t>Servicios de seguridad ciudadana y orden público</t>
  </si>
  <si>
    <t>Zonas con Servicios de Patrullaje Preventivo/Proactivo</t>
  </si>
  <si>
    <t>Cantidad de zonas con servicios de patrullaje focalizado.</t>
  </si>
  <si>
    <t>Ciudadanos Querellantes Reciben Atencion Policial</t>
  </si>
  <si>
    <t>Cantidad de denuncias resueltas</t>
  </si>
  <si>
    <t>Zonas Turisticas con servicios de Patrullaje Preventivo/Proactivo</t>
  </si>
  <si>
    <t>Cantidad de zonas con servicios de seguridad turística</t>
  </si>
  <si>
    <t>Servicios de salud, seguridad y bienestar social de la P.N</t>
  </si>
  <si>
    <t>Miembros activos, pensionados, jubilados, familiares directos y ciudadanos civiles reciben Servicios de Salud</t>
  </si>
  <si>
    <t>Personas atendidas.</t>
  </si>
  <si>
    <t>Miembros retirados con Servicios de Salud y Asistencia Social</t>
  </si>
  <si>
    <t>Número de miembros retirados asistidos.</t>
  </si>
  <si>
    <t>Miembros activos,en proceso de retiro,  jubilados, y pensionados que reciben Asistencia Social</t>
  </si>
  <si>
    <t>Servicios entregados a Miembros, P.N., en trámite de Pensión, Pensionados, Jubilados P.N. y sus Dependientes.</t>
  </si>
  <si>
    <t>Reducción de crímenes y delitos que afectan a la seguridad ciudadana</t>
  </si>
  <si>
    <t>Mesas Locales de Seguridad Ciudadana y Género en funcionamiento en cada municipio del Territorio Nacional.</t>
  </si>
  <si>
    <t>Porcentaje de mesas locales con Planes de Seguridad Ciudadana elaborados</t>
  </si>
  <si>
    <t>Ciudadanos expuestos a violencia, crímenes y delitos que participan en las actividades de prevención.</t>
  </si>
  <si>
    <t>Porcentaje de barrios intervenidos</t>
  </si>
  <si>
    <t>Municipios priorizados con servicio de patrullaje preventivo/proactivo</t>
  </si>
  <si>
    <t>Porcentaje de cuadrantes patrullados</t>
  </si>
  <si>
    <t>Negocios de expendio bebidas alcohólicas inspeccionados para el cumplimiento de las leyes normativas vigentes</t>
  </si>
  <si>
    <t>Negocios de expendio de bebidas alcohólicas inspeccionados</t>
  </si>
  <si>
    <t>Campaña de entrega voluntaria de armas de fuego ilegal</t>
  </si>
  <si>
    <t>Porcentaje de Municipios con planes de desarme</t>
  </si>
  <si>
    <t>Servicios de control y regulación migratoria</t>
  </si>
  <si>
    <t>Extranjeros Regularizados en Territorio Nacional</t>
  </si>
  <si>
    <t>Cantidad de extranjeros regulados</t>
  </si>
  <si>
    <t>Nacionales y extranjeros autorizados a salir de y entrar hacia el territorio nacional</t>
  </si>
  <si>
    <t>Extranjeros residentes con estatus migratorio regulado a través de las naturalizaciones</t>
  </si>
  <si>
    <t>Cantidad de personas naturalizadas</t>
  </si>
  <si>
    <t>03-Nacionales y extranjeros autorizados a salir y entrar hacia el Territorio Nacional</t>
  </si>
  <si>
    <t>Número de autorizaciones de entrada y salida del país</t>
  </si>
  <si>
    <t>04-Extranjeros residentes con estatus migratorio regulados a través de las naturalizaciones</t>
  </si>
  <si>
    <t>Porcentaje de extranjeros residentes naturalizados en el territorio nacional</t>
  </si>
  <si>
    <t>05-Extranjeros regulados en el Territorio Nacional a través de la emisión de residencia y servicios</t>
  </si>
  <si>
    <t>Número de extranjeros regulados</t>
  </si>
  <si>
    <t>Servicios de ordenamiento y asistencia del transporte terreste</t>
  </si>
  <si>
    <t>02-Zonas  con Tránsito Vehicular Viabilizados y Controlados</t>
  </si>
  <si>
    <t>Servicios de tránsito vehicular viabilizados y controlados</t>
  </si>
  <si>
    <t>03-Servicios de Investigacines de Accidentes de Tránsito</t>
  </si>
  <si>
    <t>Accidentes de tránsito registrados</t>
  </si>
  <si>
    <t>02-Miembros activos, pensionados, jubilados, familiares directos y ciudadanos civiles reciben servicios de salud</t>
  </si>
  <si>
    <t>Personas atendidas</t>
  </si>
  <si>
    <t>03-Miembros retirados con Servicios de Salud y Asistencia Social</t>
  </si>
  <si>
    <t>Número de miembros retirados asistidos</t>
  </si>
  <si>
    <t>04-Miembros activos,en proceso de retiro,  jubilados, y pensionados que reciben Asistencia Social</t>
  </si>
  <si>
    <t>Número de servicios entregados a miembros, P.N., en trámite de pensión, pensionados, jubilados P.N. y sus dependientes</t>
  </si>
  <si>
    <t>02-Zonas con Servicios de Patrullaje Preventivo/Proactivo</t>
  </si>
  <si>
    <t>Cantidad de zonas con servicios de patrullaje focalizado</t>
  </si>
  <si>
    <t>03-Ciudadanos Querellantes Reciben Atencion Policial</t>
  </si>
  <si>
    <t>04-Zonas Turisticas con servicios de Patrullaje Preventivo/Proactivo</t>
  </si>
  <si>
    <t>Asistencia y prevención para seguridad ciudadana</t>
  </si>
  <si>
    <t>02-Personas físicas y jurídicas con derecho de tenencia y porte de armas de fuego reguladas</t>
  </si>
  <si>
    <t>Cantidad de armas de fuego reguladas</t>
  </si>
  <si>
    <t>03-Negocios que comercializan armas de fuego controlados y regulados en sus operaciones</t>
  </si>
  <si>
    <t>Cantidad de negocios que comercializan armas de fuego controlados y regulados</t>
  </si>
  <si>
    <t>Formación y cultura de la P.N</t>
  </si>
  <si>
    <t>02-Miembros Policiales Reciben Capacitación y Entrenamiento</t>
  </si>
  <si>
    <t>Cantidad de miembros formados y entrenados</t>
  </si>
  <si>
    <t>Reducción de Crímenes y Delitos que afectan a la Seguridad Ciudadana</t>
  </si>
  <si>
    <t>03-Ciudadanos expuestos a violencia, crímenes y delitos que participan en las actividades de prevención.</t>
  </si>
  <si>
    <t>Cantidad de barrios intervenidos</t>
  </si>
  <si>
    <t>03-Municipios priorizados con servicio de patrullaje preventivo/proactivo</t>
  </si>
  <si>
    <t>Cantidad de corredores y cuadrantes implementados en los territorios priorizados</t>
  </si>
  <si>
    <t>04-Negocios de expendio bebidas alcohólicas inspeccionados para el cumplimiento de las leyes normativas vigentes</t>
  </si>
  <si>
    <t>Cantidad de negocios de expendio de bebidas alcohólicas inspeccionados</t>
  </si>
  <si>
    <t>08-Municipios con Mesas Locales de Seguridad, Ciudadanía y Género fortalecidas y en funcionamiento</t>
  </si>
  <si>
    <t>Porcentaje de problemáticas sociales canalizadas</t>
  </si>
  <si>
    <t>Investigación, formación y capacitación</t>
  </si>
  <si>
    <t>04-Sector público, ASFL, universidades y ciudadanía en general acceden a investigación y estudios migratorios</t>
  </si>
  <si>
    <t>Informes técnicos en materia migratoria</t>
  </si>
  <si>
    <t>05-Sector público y ciudadanía en general reciben formación y capacitación en materia migratoria</t>
  </si>
  <si>
    <t>Usuarios únicos capacitados en materia migratoria</t>
  </si>
  <si>
    <t>Defensa terrestre</t>
  </si>
  <si>
    <t>02-Servicio de protección para la Defensa Terrestre</t>
  </si>
  <si>
    <t>Operativos realizados</t>
  </si>
  <si>
    <t>Defensa aérea</t>
  </si>
  <si>
    <t>02-Servicio de Protección para la Defensa Aérea</t>
  </si>
  <si>
    <t>Defensa nacional</t>
  </si>
  <si>
    <t>02-Pesonas físicas y jurídicas reguladas para la prestación de servicios de seguridad y vigilancia privada</t>
  </si>
  <si>
    <t>Certificaciones de regulación emitidas</t>
  </si>
  <si>
    <t>04-Servicios de seguridad aeroportuaria</t>
  </si>
  <si>
    <t>Cantidad de inspecciones realizadas en los diferentes aeropuertos del país</t>
  </si>
  <si>
    <t>05-Personas reciben servicios de seguridad y protección en el metro y teleférico de santo domingo</t>
  </si>
  <si>
    <t>Cantidad de personas que se benefician del servicio de seguridad</t>
  </si>
  <si>
    <t>06-Zona fronteriza asegurada y controlada</t>
  </si>
  <si>
    <t>Cantidad de operativos realizados</t>
  </si>
  <si>
    <t>08-Usuarios acceden a servicios de información cartográfica</t>
  </si>
  <si>
    <t>Cartografías emitidas y actualizadas</t>
  </si>
  <si>
    <t>Defensa naval</t>
  </si>
  <si>
    <t>02-Servicio de Protección para la Defensa Naval</t>
  </si>
  <si>
    <t>03-Dragado y Limpieza de Antepuertos, Puertos, Rios y Presas</t>
  </si>
  <si>
    <t>04-Instituciones y Personas que se Dedican a la Pesca, Reguladas y Asesorada</t>
  </si>
  <si>
    <t>Número de inspecciones realizadas</t>
  </si>
  <si>
    <t>Servicio de salud</t>
  </si>
  <si>
    <t>02-Civiles y militares reciben servicios de salud</t>
  </si>
  <si>
    <t>Cantidad Personas atendidas</t>
  </si>
  <si>
    <t>Servicios de salud y asistencia social</t>
  </si>
  <si>
    <t>Número de personas atendidas</t>
  </si>
  <si>
    <t>03-Habitantes en la zona fronteriza reciben apoyo para la producción agropecuaria</t>
  </si>
  <si>
    <t>Número de familias beneficiadas</t>
  </si>
  <si>
    <t>País</t>
  </si>
  <si>
    <t xml:space="preserve">Provincia </t>
  </si>
  <si>
    <t>Montos</t>
  </si>
  <si>
    <t xml:space="preserve">República Dominicana </t>
  </si>
  <si>
    <t xml:space="preserve">Distrito Nacional </t>
  </si>
  <si>
    <t xml:space="preserve">Azua </t>
  </si>
  <si>
    <t>Bahoruco</t>
  </si>
  <si>
    <t>Barahona</t>
  </si>
  <si>
    <t>Dajabón</t>
  </si>
  <si>
    <t>Duarte</t>
  </si>
  <si>
    <t>Elías Piña</t>
  </si>
  <si>
    <t>El seibo</t>
  </si>
  <si>
    <t>Espaillat</t>
  </si>
  <si>
    <t>Independencia</t>
  </si>
  <si>
    <t>La Altagracia</t>
  </si>
  <si>
    <t>La Romana</t>
  </si>
  <si>
    <t>La vega</t>
  </si>
  <si>
    <t xml:space="preserve">María Trinidad Sánchez </t>
  </si>
  <si>
    <t>Monte Cristí</t>
  </si>
  <si>
    <t>Pedernales</t>
  </si>
  <si>
    <t>Peravia</t>
  </si>
  <si>
    <t>Puerto Plata</t>
  </si>
  <si>
    <t>Hermanas Mirabal</t>
  </si>
  <si>
    <t>Samaná</t>
  </si>
  <si>
    <t>San Cristobal</t>
  </si>
  <si>
    <t>San Juan</t>
  </si>
  <si>
    <t>San Pedro de Macorís</t>
  </si>
  <si>
    <t>Sanchez Ramírez</t>
  </si>
  <si>
    <t>Santiago</t>
  </si>
  <si>
    <t>Santiago Rodríguez</t>
  </si>
  <si>
    <t>Valverde</t>
  </si>
  <si>
    <t>Monseñor Nouel</t>
  </si>
  <si>
    <t>Monte Plata</t>
  </si>
  <si>
    <t>Hato Mayor</t>
  </si>
  <si>
    <t>San José de Ocoa</t>
  </si>
  <si>
    <t xml:space="preserve">Santo Domingo </t>
  </si>
  <si>
    <r>
      <t> *</t>
    </r>
    <r>
      <rPr>
        <sz val="8"/>
        <color theme="1"/>
        <rFont val="Avenir Next LT Pro"/>
        <family val="2"/>
      </rPr>
      <t>Cifras preliminares.</t>
    </r>
  </si>
  <si>
    <t>1. Fecha de imputación al 31/03/2025 // fecha de registro al 15/04/2025. </t>
  </si>
  <si>
    <t>2. Se excluye el monto a nivel multiprovincial del mapa. </t>
  </si>
  <si>
    <t>Fuente: Sistema de Información de la Gestión Financiera (SIGEF) </t>
  </si>
  <si>
    <t>Enero - Marzo 2025 - 2026</t>
  </si>
  <si>
    <t>VARIACIÓN 2025/2026</t>
  </si>
  <si>
    <t>EJECUCIÓN
% PIB</t>
  </si>
  <si>
    <t>% EJECUCIÓN</t>
  </si>
  <si>
    <t>8 = 5-1</t>
  </si>
  <si>
    <t>9 = 8/1</t>
  </si>
  <si>
    <t>10 = (5/PIB)</t>
  </si>
  <si>
    <t>1 - SERVICIOS GENERALES</t>
  </si>
  <si>
    <t>1.1 - Administración general</t>
  </si>
  <si>
    <t>1.2 - Relaciones internacionales</t>
  </si>
  <si>
    <t>1.3 - Defensa nacional</t>
  </si>
  <si>
    <t>1.4 - Justicia, orden público y seguridad</t>
  </si>
  <si>
    <t>2 - SERVICIOS ECONÓMICOS</t>
  </si>
  <si>
    <t>2.1 - Asuntos económicos, comerciales y laborales</t>
  </si>
  <si>
    <t>2.2 - Agropecuaria, caza, pesca y silvicultura</t>
  </si>
  <si>
    <t>2.3 - Riego</t>
  </si>
  <si>
    <t>2.4 - Energía y combustible</t>
  </si>
  <si>
    <t>2.5 - Minería, manufactura y construcción</t>
  </si>
  <si>
    <t>2.6 - Transporte</t>
  </si>
  <si>
    <t>2.7 - Comunicaciones</t>
  </si>
  <si>
    <t>2.8 - Banca y seguros</t>
  </si>
  <si>
    <t>2.9 - Otros servicios económicos</t>
  </si>
  <si>
    <t>3 - PROTECCIÓN DEL MEDIO AMBIENTE</t>
  </si>
  <si>
    <t>3.1 - Protección del aire, agua y suelo</t>
  </si>
  <si>
    <t>3.2 - Protección de la biodiversidad y ordenación de desechos</t>
  </si>
  <si>
    <t>3.3 - Cambio Climático</t>
  </si>
  <si>
    <t>4 - SERVICIOS SOCIALES</t>
  </si>
  <si>
    <t>4.1 - Vivienda y servicios comunitarios</t>
  </si>
  <si>
    <t>4.2 - Salud</t>
  </si>
  <si>
    <t>4.3 - Actividades deportivas, recreativas, culturales y religiosas</t>
  </si>
  <si>
    <t>4.4 - Educación</t>
  </si>
  <si>
    <t>4.5 - Protección social</t>
  </si>
  <si>
    <t>4.6 - Equidad de género</t>
  </si>
  <si>
    <t>5 - INTERESES DE LA DEUDA PÚBLICA</t>
  </si>
  <si>
    <t>5.1 - Intereses y comisiones de deuda pública</t>
  </si>
  <si>
    <r>
      <t xml:space="preserve">Notas: </t>
    </r>
    <r>
      <rPr>
        <sz val="11"/>
        <color theme="1"/>
        <rFont val="Avenir Next LT Pro"/>
        <family val="2"/>
      </rPr>
      <t>*Cifras preliminares.</t>
    </r>
  </si>
  <si>
    <t>2.	Se utilizó el PIB del Panorama Macroeconómico actualizado al 27 de marzo 2026, elaborado por el Ministerio de Hacienda y Economía.</t>
  </si>
  <si>
    <t>MINISTERIO DE HACIENDA  Y ECONOMÍA</t>
  </si>
  <si>
    <t>En Millones RD$</t>
  </si>
  <si>
    <t>Gastos</t>
  </si>
  <si>
    <t xml:space="preserve"> </t>
  </si>
  <si>
    <t>NO.</t>
  </si>
  <si>
    <t xml:space="preserve">PROGRAMA </t>
  </si>
  <si>
    <t xml:space="preserve">Presupuesto Ejecutado </t>
  </si>
  <si>
    <t>% PIB</t>
  </si>
  <si>
    <t>Detección temprana del déficit auditivo en niños menores de 5 años</t>
  </si>
  <si>
    <t>Desarrollo Integral y Protección al adulto mayor</t>
  </si>
  <si>
    <t>Prevención y control de enferemedades bovinas</t>
  </si>
  <si>
    <t>Fomento  y desarrollo de la productividad de los sistemas de producción de leche bovina</t>
  </si>
  <si>
    <t>Aumento del empleo</t>
  </si>
  <si>
    <t>Desarrollo infantil para niños y niñas de 0 a 4 años y 11 meses</t>
  </si>
  <si>
    <t>Salud materno neonatal</t>
  </si>
  <si>
    <t xml:space="preserve"> Prevención y Atención de la Tuberculosis</t>
  </si>
  <si>
    <t>Prevención, Diagnóstico y Tratamiento VIH/SIDA</t>
  </si>
  <si>
    <t>Detección Oportuna y Atención al Cáncer</t>
  </si>
  <si>
    <t>Programa Multisectorial de Reducción de Embarazo en Adolescentes</t>
  </si>
  <si>
    <t>Salud escolar</t>
  </si>
  <si>
    <t>Reduccción de Crímenes y delitos que afectan a la seguridad ciudadana</t>
  </si>
  <si>
    <t xml:space="preserve">SUBTOTAL </t>
  </si>
  <si>
    <t xml:space="preserve"> PROGRAMAS PROTEGIDOS/ PRIORITARIOS</t>
  </si>
  <si>
    <t>Desarrollo rural y sostenible</t>
  </si>
  <si>
    <t>Política de Cuidados</t>
  </si>
  <si>
    <t>Reducción Integral de violencia de género e intrafamiliar</t>
  </si>
  <si>
    <t>Formación para empleabilidad</t>
  </si>
  <si>
    <t>Atención Primaria</t>
  </si>
  <si>
    <t>Gestión por resultados</t>
  </si>
  <si>
    <t>Programa Oportunidad 14-24</t>
  </si>
  <si>
    <t>Sostenibilidad ambiental</t>
  </si>
  <si>
    <r>
      <rPr>
        <b/>
        <sz val="11"/>
        <color theme="1"/>
        <rFont val="Times New Roman"/>
        <family val="1"/>
      </rPr>
      <t xml:space="preserve">Notas: </t>
    </r>
    <r>
      <rPr>
        <sz val="11"/>
        <color theme="1"/>
        <rFont val="Times New Roman"/>
        <family val="1"/>
      </rPr>
      <t>1.Se modificaron las instituciones que componen los programas, por esto no son comparables internanualmente.</t>
    </r>
  </si>
  <si>
    <t>2. De los Programas Prioritarios, en Política de Cuidados se reducen RD$199.3 millones del monto de CONAPE. Esto a fines de evitar solapamiento de las cifras, dado que este Capítulo o institución ya está considerada de forma integral en los PoR.</t>
  </si>
  <si>
    <t xml:space="preserve">Fuentes: </t>
  </si>
  <si>
    <t>1.Plan Nacional Plurianual del Sector Público (PNPSP) 2021-2024</t>
  </si>
  <si>
    <t>2. Sistema de Gestión Financiera (SIGEF)</t>
  </si>
  <si>
    <t>Presupuesto Devengado</t>
  </si>
  <si>
    <t>Incidencia Positiva</t>
  </si>
  <si>
    <t>Incidencia Negativa</t>
  </si>
  <si>
    <t>Incidencia Neta</t>
  </si>
  <si>
    <t>Ejecución % PIB</t>
  </si>
  <si>
    <t>5=3-4</t>
  </si>
  <si>
    <t>6 = (2/PIB)</t>
  </si>
  <si>
    <t xml:space="preserve">1-Servicios Generales </t>
  </si>
  <si>
    <t>1.4-Justicia, orden público y seguridad</t>
  </si>
  <si>
    <t>1.4.02-Servicios de protección contra incendios</t>
  </si>
  <si>
    <t xml:space="preserve">2-Servicios Económicos </t>
  </si>
  <si>
    <t>2.2-Agropecuaria, caza, pesca y silvicultura</t>
  </si>
  <si>
    <t>2.2.04-Conservación, ampliación y explotación racionalizada de reservas forestales.</t>
  </si>
  <si>
    <t>2.2.06-Gestión o apoyo de labores de reforestación</t>
  </si>
  <si>
    <t>2.4-Energía y combustible</t>
  </si>
  <si>
    <t>2.4.03-Combustible</t>
  </si>
  <si>
    <t>2.4.04-Energía eléctrica de fuentes termoeléctricas</t>
  </si>
  <si>
    <t>2.4.05-Energía eléctrica de fuentes hidroeléctricas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</si>
  <si>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</si>
  <si>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</si>
  <si>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</si>
  <si>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</si>
  <si>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</si>
  <si>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2.6.03-Transporte por ferrocarril</t>
  </si>
  <si>
    <t xml:space="preserve">3-Protección del Medio Ambiente </t>
  </si>
  <si>
    <t>3.1-Protección del aire, agua y suelo</t>
  </si>
  <si>
    <t>3.1.01-Reducción de la contaminación</t>
  </si>
  <si>
    <t>3.1.04-Protección del suelo contra la erosión y otras formas de degradación física</t>
  </si>
  <si>
    <t>3.2-Protección de la biodiversidad y ordenación de desechos</t>
  </si>
  <si>
    <t>3.2.02-Ordenación de desechos</t>
  </si>
  <si>
    <t>3.2.04-Conciencia y conocimiento de la biodiversidad</t>
  </si>
  <si>
    <t>3.2.06-Economía verde</t>
  </si>
  <si>
    <t>3.2.09-Áreas protegidas y otras medidas de conservación</t>
  </si>
  <si>
    <t>3.2.10-Restauración</t>
  </si>
  <si>
    <t>3.2.11-Uso sostenible</t>
  </si>
  <si>
    <t>3.2.12-Prevención de la producción de residuos por modificación de procesos</t>
  </si>
  <si>
    <t>3.2.14-Tratamiento y eliminación de residuos no peligrosos en vertederos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</si>
  <si>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</si>
  <si>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</si>
  <si>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</si>
  <si>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</si>
  <si>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</si>
  <si>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</si>
  <si>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</si>
  <si>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3.3.05-Reducción del riesgo de desastres climáticos</t>
  </si>
  <si>
    <t>3.3.06-Respuesta y recuperación de desastres climáticos</t>
  </si>
  <si>
    <t>3.3.07-Otras medidas de adaptación</t>
  </si>
  <si>
    <t>3.3.99-Planificación, gestión y supervisión de cambio climático</t>
  </si>
  <si>
    <r>
      <t>Notas</t>
    </r>
    <r>
      <rPr>
        <sz val="8"/>
        <color indexed="8"/>
        <rFont val="Avenir Next LT Pro"/>
        <family val="2"/>
      </rPr>
      <t>:</t>
    </r>
    <r>
      <rPr>
        <b/>
        <sz val="8"/>
        <color indexed="8"/>
        <rFont val="Avenir Next LT Pro"/>
        <family val="2"/>
      </rPr>
      <t xml:space="preserve"> </t>
    </r>
    <r>
      <rPr>
        <sz val="8"/>
        <color rgb="FF000000"/>
        <rFont val="Avenir Next LT Pro"/>
        <family val="2"/>
      </rPr>
      <t>*Cifras preliminares</t>
    </r>
  </si>
  <si>
    <r>
      <rPr>
        <sz val="8"/>
        <color rgb="FF000000"/>
        <rFont val="Avenir Next LT Pro"/>
        <family val="2"/>
      </rPr>
      <t>   3.</t>
    </r>
    <r>
      <rPr>
        <b/>
        <sz val="8"/>
        <color indexed="8"/>
        <rFont val="Avenir Next LT Pro"/>
        <family val="2"/>
      </rPr>
      <t xml:space="preserve"> Fuente</t>
    </r>
    <r>
      <rPr>
        <sz val="8"/>
        <color indexed="8"/>
        <rFont val="Avenir Next LT Pro"/>
        <family val="2"/>
      </rPr>
      <t>: Sistema de Información de la Gestión Financiera (SIGEF).</t>
    </r>
  </si>
  <si>
    <t>Gobierno Central</t>
  </si>
  <si>
    <t>3=(2/PIB)</t>
  </si>
  <si>
    <t>1.1-Administración general</t>
  </si>
  <si>
    <t>1.1.05-Gestión de la administración general para transversalizar el enfoque de género</t>
  </si>
  <si>
    <t>1.4.06-Administración y servicios de justicia relacionados con la violencia de género</t>
  </si>
  <si>
    <t>2.1-Asuntos económicos, comerciales y laborales</t>
  </si>
  <si>
    <t>2.1.03-Asuntos laborales para fortalecer la autonomía económica de las mujeres</t>
  </si>
  <si>
    <t xml:space="preserve">4-Servicios Sociales </t>
  </si>
  <si>
    <t>4.2-Salud</t>
  </si>
  <si>
    <t>4.2.04-Servicios médicos en salud sexual/reproductiva y de centros de salud materno infantil</t>
  </si>
  <si>
    <t>4.5-Protección social</t>
  </si>
  <si>
    <t>4.5.05-Familia e hijos</t>
  </si>
  <si>
    <t>4.6-Equidad de género</t>
  </si>
  <si>
    <t>4.6.01-Acciones focalizada en mujeres</t>
  </si>
  <si>
    <t>4.6.02-Corresponsabilidad social y pública en el cuidado de la familia y la reproducción de la fuerza de trabajo</t>
  </si>
  <si>
    <t>4.6.03-Acciones para una cultura de igualdad de género.</t>
  </si>
  <si>
    <t>4.6.04-Acciones de prevención, atención y protección de violencia de género</t>
  </si>
  <si>
    <r>
      <rPr>
        <sz val="8"/>
        <color rgb="FF000000"/>
        <rFont val="Avenir Next LT Pro"/>
        <family val="2"/>
      </rPr>
      <t>   3.</t>
    </r>
    <r>
      <rPr>
        <b/>
        <sz val="8"/>
        <color indexed="8"/>
        <rFont val="Avenir Next LT Pro"/>
        <family val="2"/>
      </rPr>
      <t xml:space="preserve"> Fuente</t>
    </r>
    <r>
      <rPr>
        <sz val="8"/>
        <color indexed="8"/>
        <rFont val="Avenir Next LT Pro"/>
        <family val="2"/>
      </rPr>
      <t>: Sistema de Información de la Gestión Financiera (SIGEF).</t>
    </r>
  </si>
  <si>
    <t>Período enero - marzo 2025/2026</t>
  </si>
  <si>
    <t>PIB Nominal Formulación (RD$)</t>
  </si>
  <si>
    <t>Ejecutado Enero- Marzo 2025</t>
  </si>
  <si>
    <t>Ejecutado Enero-Marzo 2026</t>
  </si>
  <si>
    <t>% de cumplimiento
(Ejecutado/Inicial)</t>
  </si>
  <si>
    <t>% PIB original</t>
  </si>
  <si>
    <t>% PIB revisado</t>
  </si>
  <si>
    <t>PIB Nominal Ejecución (RD$)</t>
  </si>
  <si>
    <t>A. Total de Ingresos</t>
  </si>
  <si>
    <t>A.1) Ingresos Corrientes</t>
  </si>
  <si>
    <t>A.2) Ingresos de Capital</t>
  </si>
  <si>
    <t>B. Total de Gastos</t>
  </si>
  <si>
    <t>B.1) Gastos Corrientes</t>
  </si>
  <si>
    <t>B.1.1) Intereses de la Deuda Pública</t>
  </si>
  <si>
    <t>B.2) Gastos de Capital</t>
  </si>
  <si>
    <t>Resultados Presupuestarios</t>
  </si>
  <si>
    <t>Resultado Primario [A-[B-(B.1.1)]</t>
  </si>
  <si>
    <t>Resultado Económico (A.1-B.1)</t>
  </si>
  <si>
    <t>Resultado de Capital (A.2-B.2)</t>
  </si>
  <si>
    <t>C. Resultado Financiero (A-B)</t>
  </si>
  <si>
    <t>D.Fuentes Financieras</t>
  </si>
  <si>
    <t>E. Aplicaciones Financieras</t>
  </si>
  <si>
    <t>F. Financiamiento Neto (D-E)</t>
  </si>
  <si>
    <t>1. Fecha de imputación al 31/03/2026 // Fecha de registro al 15/04/2026</t>
  </si>
  <si>
    <t>2. Se utilizó el PIB del Panorama Macroeconómico actualizado al 27 de marzo 2026, elaborado por el Ministerio de Economía Planificación y Desarrollo</t>
  </si>
  <si>
    <t>3. Los ingresos incluyen donaciones.</t>
  </si>
  <si>
    <t>PIB 2024 (RD$)</t>
  </si>
  <si>
    <t>PIB Nominal 2020 Mar.Macro (Nov 2020)</t>
  </si>
  <si>
    <t>Periodo</t>
  </si>
  <si>
    <t>Pres. Inicial</t>
  </si>
  <si>
    <t>Monto</t>
  </si>
  <si>
    <t>%</t>
  </si>
  <si>
    <t>Variación</t>
  </si>
  <si>
    <r>
      <t xml:space="preserve">Notas: </t>
    </r>
    <r>
      <rPr>
        <sz val="9"/>
        <color theme="1"/>
        <rFont val="Avenir Next LT Pro"/>
        <family val="2"/>
      </rPr>
      <t>*Cifras preliminares.</t>
    </r>
  </si>
  <si>
    <t>1. Fecha de imputación al 31/03/2025 // Fecha de registro al 15/04/2025</t>
  </si>
  <si>
    <t>Períodos enero - marzo 2025/2026</t>
  </si>
  <si>
    <r>
      <t>Fuente: Elaboración propia con datos del Sistema de Información de la Gestión Financiera (SIGEF).</t>
    </r>
    <r>
      <rPr>
        <sz val="8"/>
        <color theme="1"/>
        <rFont val="Avenir Next LT Pro"/>
        <family val="2"/>
      </rPr>
      <t xml:space="preserve"> </t>
    </r>
  </si>
  <si>
    <t>Ingresos corrientes</t>
  </si>
  <si>
    <t>Gasto corriente</t>
  </si>
  <si>
    <t>Resultado Económico</t>
  </si>
  <si>
    <t>Período enero - marzo</t>
  </si>
  <si>
    <t>2025/2026</t>
  </si>
  <si>
    <t>Detalle/ Período</t>
  </si>
  <si>
    <t>Var. % 24/25</t>
  </si>
  <si>
    <t>Inicial</t>
  </si>
  <si>
    <t>% Partic.</t>
  </si>
  <si>
    <t>Construcciones en Proceso</t>
  </si>
  <si>
    <t>Activos Fijos (Formación Bruta de Capital Fijo)</t>
  </si>
  <si>
    <t>Objetos de Valor</t>
  </si>
  <si>
    <t>Activos no Producidos</t>
  </si>
  <si>
    <t>Sub-total Inversión Fija</t>
  </si>
  <si>
    <t>Transferencias de Capital Otorgadas</t>
  </si>
  <si>
    <t>Gastos de Capital, Reserva Presupuestaria</t>
  </si>
  <si>
    <t>-</t>
  </si>
  <si>
    <t xml:space="preserve">Total </t>
  </si>
  <si>
    <t>Detalle/Período</t>
  </si>
  <si>
    <t>Ingresos de Capital</t>
  </si>
  <si>
    <t xml:space="preserve">Gastos de Capital </t>
  </si>
  <si>
    <t xml:space="preserve">Resultado de Capital </t>
  </si>
  <si>
    <t>Cuentas/ Período</t>
  </si>
  <si>
    <t>El presupuesto vigente corresponde al presupuesto aprobado, referente a la Ley No.341-21 para el periodo fiscal 2021, incluyendo las modificaciones permitidas conforme a lo dispuesto en el Art.48 de la Ley Orgánica de Presupuesto para el Sector Público (Ley No.423-06).</t>
  </si>
  <si>
    <r>
      <rPr>
        <b/>
        <sz val="9"/>
        <color theme="1"/>
        <rFont val="Avenir Next LT Pro"/>
        <family val="2"/>
      </rPr>
      <t>Fuente:</t>
    </r>
    <r>
      <rPr>
        <sz val="9"/>
        <color theme="1"/>
        <rFont val="Avenir Next LT Pro"/>
        <family val="2"/>
      </rPr>
      <t xml:space="preserve"> Sistema de Información Financiera (SIGEF).</t>
    </r>
  </si>
  <si>
    <t>PIB Nominal 2019 Mar.Macro (Nov 2020)</t>
  </si>
  <si>
    <t>PIB 2025 (RD$)</t>
  </si>
  <si>
    <t>Ingresos</t>
  </si>
  <si>
    <t>Resultado Financiero</t>
  </si>
  <si>
    <t xml:space="preserve">Gastos </t>
  </si>
  <si>
    <t xml:space="preserve">Resultado Primario </t>
  </si>
  <si>
    <t>Intereses</t>
  </si>
  <si>
    <t>Enero‐Marzo 2026</t>
  </si>
  <si>
    <t>Valores en RD$ en millones</t>
  </si>
  <si>
    <t>% Variación</t>
  </si>
  <si>
    <t xml:space="preserve">       Devengado      Enero-Marzo</t>
  </si>
  <si>
    <t>Presupuesto Aprobado</t>
  </si>
  <si>
    <t>Comprometido</t>
  </si>
  <si>
    <t>6=(4-1)/1</t>
  </si>
  <si>
    <t>7=(4/2)</t>
  </si>
  <si>
    <t>8 = (4/PIB)</t>
  </si>
  <si>
    <t>3.1 - Fuentes financieras</t>
  </si>
  <si>
    <t>3.1.1 - Disminución de activos financieros</t>
  </si>
  <si>
    <t>3.1.1.1 - Disminución de activos financieros corrientes</t>
  </si>
  <si>
    <t>3.1.1.2 - Disminución de activos financieros no corrientes</t>
  </si>
  <si>
    <t>3.1.1.2.2 - Disminución de documentos por cobrar de largo plazo</t>
  </si>
  <si>
    <t>3.1.2 - Incremento de pasivos</t>
  </si>
  <si>
    <t>3.1.2.1 - Incremento de pasivos corrientes</t>
  </si>
  <si>
    <t>3.1.2.2 - Incremento de pasivos no corrientes</t>
  </si>
  <si>
    <t>3.1.2.2.3 - Colocación de títulos valores de la deuda pública de largo plazo</t>
  </si>
  <si>
    <t>3.2.2.3.01 - Colocación de títulos valores de la deuda pública interna de largo plazo</t>
  </si>
  <si>
    <t>3.2.2.3.02 - Colocación de títulos valores de la deuda pública externa de largo plazo</t>
  </si>
  <si>
    <t>3.1.2.2.4 - Obtención de préstamos de la deuda pública de largo plazo</t>
  </si>
  <si>
    <t>3.2.2.4.01 - Obtención de préstamos de la deuda pública interna de largo plazo</t>
  </si>
  <si>
    <t>3.2.2.4.02 - Obtención de préstamos de la deuda pública externa de largo plazo</t>
  </si>
  <si>
    <t>3.1.5 - Importes a devengar por primas en colocaciones de títulos valores</t>
  </si>
  <si>
    <t>3.1.5.2 - Importes a devengar por primas en colocaciones de títulos valores no corrientes</t>
  </si>
  <si>
    <t>3.1.5.2.1 - Primas por colocación de títulos valores internos y externos de largo plazo</t>
  </si>
  <si>
    <t>3.5.2.1.01 - Primas por colocación de títulos valores internos largo plazo sobre la par a devengar</t>
  </si>
  <si>
    <t>3.1.5.2.2 - Intereses corridos internos y externos de largo plazo</t>
  </si>
  <si>
    <t>3.5.4.1.01 - Intereses corridos en colocación de títulos internos de deuda a largo plazo</t>
  </si>
  <si>
    <t>3.2 - Aplicaciones financieras</t>
  </si>
  <si>
    <t>3.2.1 - Incremento de activos financieros</t>
  </si>
  <si>
    <t>3.2.1.2 - Incremento de activos financieros no corrientes</t>
  </si>
  <si>
    <t>3.2.2 - Disminución de pasivos</t>
  </si>
  <si>
    <t>3.2.2.1 - Disminución de pasivos corrientes</t>
  </si>
  <si>
    <t>3.2.2.1.1 - Disminución de cuentas por pagar de corto plazo</t>
  </si>
  <si>
    <t>4.2.1.1.01 - Disminución de cuentas por pagar internas de corto plazo</t>
  </si>
  <si>
    <t>4.2.1.1.03 - Disminución de ctas. por pagar internas de corto plazo deuda administrativa</t>
  </si>
  <si>
    <t>4.2.1.1.05 - Disminución de ctas. por pagar internas de corto plazo sentencias condenatorias</t>
  </si>
  <si>
    <t>3.2.2.1.5 - Amortización de la porción de corto plazo de la deuda pública en títulos valores de largo plazo</t>
  </si>
  <si>
    <t>4.2.1.5.01 - Amortización de la porción de corto plazo de la deuda pública interna en títulos valores de largo plazo</t>
  </si>
  <si>
    <t>4.2.1.5.02 - Amortización de la porción de corto plazo de la deuda pública externa en títulos valores de largo plazo</t>
  </si>
  <si>
    <t>3.2.2.1.6 - Amortización de la porción de corto plazo de la deuda pública en préstamos de largo plazo</t>
  </si>
  <si>
    <t>4.2.1.6.01 - Amortización de la porción de corto plazo de la deuda pública interna en préstamos de largo plazo</t>
  </si>
  <si>
    <t>4.2.1.6.02 - Amortización de la porción de corto plazo de la deuda pública externa en préstamos de  largo plazo</t>
  </si>
  <si>
    <t>3.2.3 - Disminución de fondos de terceros</t>
  </si>
  <si>
    <t>3.2.5 - Importes a devengar por descuentos en colocaciones de títulos valores</t>
  </si>
  <si>
    <t>3.2.5.2 - Importes a devengar por descuentos en colocaciones de títulos valores no corrientes</t>
  </si>
  <si>
    <t>3.2.5.2.1 - Descuentos por colocación de títulos valores internos y externo de largo plazo</t>
  </si>
  <si>
    <t>3.2.5.2.2 - Intereses corridos internos y externos en compra de títulos valores de largo plazo</t>
  </si>
  <si>
    <t>4.5.4.1.01 - Intereses corridos en compra de títulos internos de deuda a largo plazo</t>
  </si>
  <si>
    <t>4.5.4.1.02 - Intereses corridos en compra de títulos externos de deuda a largo plazo</t>
  </si>
  <si>
    <t>3.2.6 - Primas en Recompra de Títulos y Valores</t>
  </si>
  <si>
    <t>3.2.6.2 - Primas en Recompra de Títulos Valores de Largo Plazo</t>
  </si>
  <si>
    <t>3.2.6.2.1 - Primas en Recompra de Títulos Valores Internos y Externos de Largo Plazo</t>
  </si>
  <si>
    <t>4.6.2.1.01 - Primas en Recompra de Títulos Valores Internos de Largo Plazo</t>
  </si>
  <si>
    <t>4.6.2.1.02 - Primas en Recompra de Títulos Valores Externos de Largo Plazo</t>
  </si>
  <si>
    <t>Financiamiento Neto</t>
  </si>
  <si>
    <t>% Cumplimiento</t>
  </si>
  <si>
    <t>Abs</t>
  </si>
  <si>
    <t>Rel</t>
  </si>
  <si>
    <t>1</t>
  </si>
  <si>
    <t>2</t>
  </si>
  <si>
    <t>3</t>
  </si>
  <si>
    <t>4</t>
  </si>
  <si>
    <t>5</t>
  </si>
  <si>
    <t>8= (7/1)</t>
  </si>
  <si>
    <t>9 = (5/PIB)</t>
  </si>
  <si>
    <t>Servicio</t>
  </si>
  <si>
    <t>Externo</t>
  </si>
  <si>
    <t>Amortización</t>
  </si>
  <si>
    <t>Comisiones</t>
  </si>
  <si>
    <t>Interno</t>
  </si>
  <si>
    <r>
      <t>Notas</t>
    </r>
    <r>
      <rPr>
        <sz val="9"/>
        <color indexed="8"/>
        <rFont val="Avenir Next LT Pro"/>
        <family val="2"/>
      </rPr>
      <t>:</t>
    </r>
    <r>
      <rPr>
        <b/>
        <sz val="9"/>
        <color indexed="8"/>
        <rFont val="Avenir Next LT Pro"/>
        <family val="2"/>
      </rPr>
      <t xml:space="preserve"> </t>
    </r>
    <r>
      <rPr>
        <sz val="9"/>
        <color rgb="FF000000"/>
        <rFont val="Avenir Next LT Pro"/>
        <family val="2"/>
      </rPr>
      <t>*Cifras preliminares</t>
    </r>
  </si>
  <si>
    <r>
      <rPr>
        <sz val="9"/>
        <color rgb="FF000000"/>
        <rFont val="Avenir Next LT Pro"/>
        <family val="2"/>
      </rPr>
      <t>   3.</t>
    </r>
    <r>
      <rPr>
        <b/>
        <sz val="9"/>
        <color indexed="8"/>
        <rFont val="Avenir Next LT Pro"/>
        <family val="2"/>
      </rPr>
      <t xml:space="preserve"> Fuente</t>
    </r>
    <r>
      <rPr>
        <sz val="9"/>
        <color indexed="8"/>
        <rFont val="Avenir Next LT Pro"/>
        <family val="2"/>
      </rPr>
      <t>: Sistema de Información de la Gestión Financiera (SIGEF).</t>
    </r>
  </si>
  <si>
    <t>MINISTERIO DE HACIENDA Y ECONOMÍA</t>
  </si>
  <si>
    <t>Marzo 2026</t>
  </si>
  <si>
    <t>Tipo/Acreedor</t>
  </si>
  <si>
    <t>Participación</t>
  </si>
  <si>
    <t>(Millones de US$)</t>
  </si>
  <si>
    <t>Externa</t>
  </si>
  <si>
    <t xml:space="preserve">  Privados </t>
  </si>
  <si>
    <t xml:space="preserve">    Bonos</t>
  </si>
  <si>
    <t xml:space="preserve">    Banca Comercial </t>
  </si>
  <si>
    <t xml:space="preserve">    Suplidores </t>
  </si>
  <si>
    <t>Multilaterales</t>
  </si>
  <si>
    <t>Bilaterales</t>
  </si>
  <si>
    <t>Interna</t>
  </si>
  <si>
    <t xml:space="preserve">  Bonos colocados MH (Subastas/directo)</t>
  </si>
  <si>
    <t xml:space="preserve">  Bonos de Recapitalización del Banco Central (Ley 167-07)</t>
  </si>
  <si>
    <t xml:space="preserve">  Bancos comerciales u otras instituciones financieras </t>
  </si>
  <si>
    <t xml:space="preserve">  Titulo Canjeado</t>
  </si>
  <si>
    <r>
      <rPr>
        <b/>
        <sz val="10"/>
        <color theme="1"/>
        <rFont val="Avenir Next LT Pro"/>
        <family val="2"/>
      </rPr>
      <t>Fuente:</t>
    </r>
    <r>
      <rPr>
        <sz val="10"/>
        <color theme="1"/>
        <rFont val="Avenir Next LT Pro"/>
        <family val="2"/>
      </rPr>
      <t xml:space="preserve"> Dirección General de Crédito Público</t>
    </r>
  </si>
  <si>
    <t>Fuente de Financiamiento/                                 Tipo Acreedor</t>
  </si>
  <si>
    <t>Saldo Deuda (%)</t>
  </si>
  <si>
    <t>Tasa de Interés Promedio Ponderada (%)</t>
  </si>
  <si>
    <t>Deuda Externa</t>
  </si>
  <si>
    <t>Banca Comercial</t>
  </si>
  <si>
    <t>Bonos</t>
  </si>
  <si>
    <t>Suplidores</t>
  </si>
  <si>
    <t>Deuda Interna</t>
  </si>
  <si>
    <t xml:space="preserve">Banca Comercial </t>
  </si>
  <si>
    <t>Bonos Recap</t>
  </si>
  <si>
    <t>Deuda Pública SPNF</t>
  </si>
  <si>
    <t>Monto (Millones de US$)</t>
  </si>
  <si>
    <t>Fija</t>
  </si>
  <si>
    <t>Variable</t>
  </si>
  <si>
    <t>Tasa cero</t>
  </si>
  <si>
    <r>
      <rPr>
        <b/>
        <sz val="10"/>
        <color theme="1"/>
        <rFont val="Avenir Next LT Pro"/>
        <family val="2"/>
      </rPr>
      <t xml:space="preserve">Nota: </t>
    </r>
    <r>
      <rPr>
        <sz val="10"/>
        <color theme="1"/>
        <rFont val="Avenir Next LT Pro"/>
        <family val="2"/>
      </rPr>
      <t xml:space="preserve">Cifras preliminares </t>
    </r>
  </si>
  <si>
    <r>
      <t xml:space="preserve">Fuentes: </t>
    </r>
    <r>
      <rPr>
        <sz val="8"/>
        <color rgb="FF000000"/>
        <rFont val="Avenir Next LT Pro"/>
        <family val="2"/>
      </rPr>
      <t>Dirección General de Crédito Público.</t>
    </r>
  </si>
  <si>
    <t>Tipo/Moneda</t>
  </si>
  <si>
    <t>Dólar Estadounidense</t>
  </si>
  <si>
    <t>Peso Dominicano</t>
  </si>
  <si>
    <t xml:space="preserve">Euro </t>
  </si>
  <si>
    <t>Won Koreano</t>
  </si>
  <si>
    <r>
      <t xml:space="preserve">Derecho Especial de Giro </t>
    </r>
    <r>
      <rPr>
        <vertAlign val="superscript"/>
        <sz val="10"/>
        <color theme="1"/>
        <rFont val="Avenir Next LT Pro"/>
        <family val="2"/>
      </rPr>
      <t>2</t>
    </r>
  </si>
  <si>
    <t>Dólar Canadiense</t>
  </si>
  <si>
    <t>Yen Japonés</t>
  </si>
  <si>
    <t>1- Monedas convertidas al tipo de cambio del 31 de diciembre de 2025 respecto al dólar.</t>
  </si>
  <si>
    <t xml:space="preserve">2-Unidad de cuenta utilizada por el FMI.  </t>
  </si>
  <si>
    <t>Marzo 2025-2026</t>
  </si>
  <si>
    <t>Tasa de Int. Prom. Deuda Pública SPNF</t>
  </si>
  <si>
    <t>Tasa de Int. Prom. Deuda Externa</t>
  </si>
  <si>
    <t xml:space="preserve">Tasa de Int. Prom. Deuda Interna </t>
  </si>
  <si>
    <t>Deuda en Pesos</t>
  </si>
  <si>
    <t>Deuda en Dólares</t>
  </si>
  <si>
    <r>
      <rPr>
        <b/>
        <sz val="9"/>
        <color theme="1"/>
        <rFont val="Avenir Next LT Pro"/>
        <family val="2"/>
      </rPr>
      <t>Nota:</t>
    </r>
    <r>
      <rPr>
        <sz val="9"/>
        <color theme="1"/>
        <rFont val="Avenir Next LT Pro"/>
        <family val="2"/>
      </rPr>
      <t xml:space="preserve"> Cifras preliminares</t>
    </r>
  </si>
  <si>
    <t xml:space="preserve">Ambito Institucional </t>
  </si>
  <si>
    <t>Instituciones Existentes</t>
  </si>
  <si>
    <t>Instituciones con Ejecución registrada en el SIGEF</t>
  </si>
  <si>
    <t>% de Instituciones con Ejecución registrada en el SIGEF</t>
  </si>
  <si>
    <r>
      <t xml:space="preserve">Fuente: </t>
    </r>
    <r>
      <rPr>
        <sz val="8"/>
        <color theme="1"/>
        <rFont val="Calibri "/>
      </rPr>
      <t>Sistema de la Información de la Gestión Financiera (SIGEF)</t>
    </r>
  </si>
  <si>
    <t xml:space="preserve">PIB Nominal RD$ millones </t>
  </si>
  <si>
    <t>2026/2025</t>
  </si>
  <si>
    <t>VARIACIÓN</t>
  </si>
  <si>
    <t xml:space="preserve">1.1.1.1.2 - Organismos Autónomos y Descentralizados No Financieros </t>
  </si>
  <si>
    <t>2.1.2.8-1 %  que se asigna durante el ejercicio para gasto corriente por calamidad publica</t>
  </si>
  <si>
    <t xml:space="preserve">2.1.3 - Prestaciones de la seguridad social </t>
  </si>
  <si>
    <t>2.1.6 - Transferencias corrientes otorgadas</t>
  </si>
  <si>
    <t>2.2.6 - Transferencias de capital otorgadas</t>
  </si>
  <si>
    <t>2.2.6.1-Transferencias de capital al sector privado</t>
  </si>
  <si>
    <t>2.2.6.2-Transferencias de capital al sector público</t>
  </si>
  <si>
    <t>1.1.1.1.3 - Instituciones de la Seguridad Social</t>
  </si>
  <si>
    <t>2.1.5-Subvenciones otorgadas a empresas</t>
  </si>
  <si>
    <t>2.2.4-Objetos de valor</t>
  </si>
  <si>
    <t>2.2.6-Transferencias de capital otorgadas</t>
  </si>
  <si>
    <t>2.2.6.3-Transferencia de capital al sector externo</t>
  </si>
  <si>
    <r>
      <t xml:space="preserve">Notas: </t>
    </r>
    <r>
      <rPr>
        <sz val="8"/>
        <color theme="1"/>
        <rFont val="Avenir Next LT Pro"/>
        <family val="2"/>
      </rPr>
      <t>*Cifras preliminares.</t>
    </r>
  </si>
  <si>
    <t>2. Se utilizó el PIB del Panorama Macroeconómico actualizado al 27 de marzo 2026, elaborado por el Ministerio de Hacienda y Economía. Planificación y Desarrollo (MEPyD).</t>
  </si>
  <si>
    <r>
      <rPr>
        <b/>
        <sz val="8"/>
        <color theme="1"/>
        <rFont val="Avenir Next LT Pro"/>
        <family val="2"/>
      </rPr>
      <t xml:space="preserve">Fuente: </t>
    </r>
    <r>
      <rPr>
        <sz val="8"/>
        <color theme="1"/>
        <rFont val="Avenir Next LT Pro"/>
        <family val="2"/>
      </rPr>
      <t>Sistema de Información de la Gestión Financiera (SIGEF).</t>
    </r>
  </si>
  <si>
    <t>PIB Nominal Ejecución</t>
  </si>
  <si>
    <t>EJECUCIÓN</t>
  </si>
  <si>
    <t>5102-CENTRO DE EXPORTACIONES E INVERSIONES DE LA REP. DOM.</t>
  </si>
  <si>
    <t>5104-DEPARTAMENTO AEROPORTUARIO</t>
  </si>
  <si>
    <t>5109-DEFENSA CIVIL</t>
  </si>
  <si>
    <t>5111-INSTITUTO AGRARIO DOMINICANO</t>
  </si>
  <si>
    <t>`</t>
  </si>
  <si>
    <t>5112-INSTITUTO AZUCARERO DOMINICANO</t>
  </si>
  <si>
    <t>5118-INSTITUTO NACIONAL DE RECURSOS HIDRAÚLICOS (INDRHI)</t>
  </si>
  <si>
    <t>5119-INSTITUTO PARA EL DESARROLLO DEL SUROESTE</t>
  </si>
  <si>
    <t>5120-JARDÍN BOTÁNICO</t>
  </si>
  <si>
    <t>5121-LIGA MUNICIPAL DOMINICANA</t>
  </si>
  <si>
    <t>5127-SUPERINTENDENCIA DE SEGUROS</t>
  </si>
  <si>
    <t>5128-UNIVERSIDAD AUTÓNOMA DE SANTO DOMINGO</t>
  </si>
  <si>
    <t>5130-PARQUE ZOOLÓGICO NACIONAL</t>
  </si>
  <si>
    <t>5131-INSTITUTO DOMINICANO DE LAS TELECOMUNICACIONES</t>
  </si>
  <si>
    <t>5132-INSTITUTO DOMINICANO DE INVESTIGACIONES AGROPECUARIAS Y FORESTALES</t>
  </si>
  <si>
    <t>5133-MUSEO DE HISTORIA NATURAL</t>
  </si>
  <si>
    <t>5134-ACUARIO NACIONAL</t>
  </si>
  <si>
    <t>5135-OFICINA NACIONAL DE PROPIEDAD INDUSTRIAL</t>
  </si>
  <si>
    <t>5136-INSTITUTO DOMINICANO DEL CAFÉ</t>
  </si>
  <si>
    <t>5137-INSTITUTO DUARTIANO</t>
  </si>
  <si>
    <t>5138-COMISIÓN NACIONAL DE ENERGÍA</t>
  </si>
  <si>
    <t>5139-SUPERINTENDENCIA DE ELECTRICIDAD</t>
  </si>
  <si>
    <t>5140-INSTITUTO DEL TABACO DE LA REPÚBLICA DOMINICANA</t>
  </si>
  <si>
    <t>5142-FONDO PATRIMONIAL DE LAS EMPRESAS REFORMADAS</t>
  </si>
  <si>
    <t>5143-INSTITUTO DE DESARROLLO Y CRÉDITO COOPERATIVO</t>
  </si>
  <si>
    <t>5144-FONDO ESPECIAL PARA EL DESARROLLO AGROPECUARIO</t>
  </si>
  <si>
    <t>5147-INSTITUTO NACIONAL DE LA UVA</t>
  </si>
  <si>
    <t>5150-CONSEJO NACIONAL DE ZONAS FRANCAS</t>
  </si>
  <si>
    <t>5151-CONSEJO NACIONAL PARA LA NIÑEZ Y LA ADOLESCENCIA</t>
  </si>
  <si>
    <t>5154-INSTITUTO DE INNOVACION EN BIOTECNOLOGIA E INDUSTRIAL (IIBI)</t>
  </si>
  <si>
    <t>5155-INSTITUTO DE FORMACIÓN TÉCNICO PROFESIONAL (INFOTEP)</t>
  </si>
  <si>
    <t>5157-CORPORACION DOMICANA DE EMPRESAS ESTATALES (CORDE</t>
  </si>
  <si>
    <t>5158-DIRECCION GENERAL DE ADUANAS</t>
  </si>
  <si>
    <t>5159-DIRECCION GENERAL DE IMPUESTOS INTERNOS</t>
  </si>
  <si>
    <t>5161-INSTITUTO DE PROTECCION DE LOS DERECHOS AL CONSUMIDOR</t>
  </si>
  <si>
    <t>5162-INSTITUTO DOMINICANO DE AVIACION CIVIL</t>
  </si>
  <si>
    <t>5163-CONSEJO DOMINICANO DE PESCA Y ACUICULTURA</t>
  </si>
  <si>
    <t>5165-COMISION REGULADORA DE PRACTICAS DESLEALES</t>
  </si>
  <si>
    <t>5166-COMISION NACIONAL DE DEFENSA DE LA COMPETENCIA</t>
  </si>
  <si>
    <t>5168-ARCHIVO GENERAL DE LA NACIÓN</t>
  </si>
  <si>
    <t>5169-DIRECCIÓN GENERAL DE CINE (DGCINE)</t>
  </si>
  <si>
    <t>5171-INSTITUTO DOMINICANO PARA LA CALIDAD (INDOCAL)</t>
  </si>
  <si>
    <t>5172-ORGANISMO DOMINICANO DE ACREDITACION (ODAC)</t>
  </si>
  <si>
    <t>5174-MERCADOS DOMINICANOS DE ABASTO AGROPECUARIO</t>
  </si>
  <si>
    <t>5175-CONSEJO NACIONAL DE COMPETITIVIDAD</t>
  </si>
  <si>
    <t>5176-CONSEJO NACIONAL DE DISCAPACIDAD (CONADIS)</t>
  </si>
  <si>
    <t>5177-CONSEJO NAC. DE INVESTIGACIONES AGROPECUARIAS Y FORESTALES (CONIAF)</t>
  </si>
  <si>
    <t>5178-FONDO NACIONAL PARA EL MEDIO AMBIENTE Y RECURSOS NATURALES</t>
  </si>
  <si>
    <t>5179-SERVICIO GEOLOGICO NACIONAL</t>
  </si>
  <si>
    <t>5180-DIRECCION CENTRAL DEL SERVICIO NACIONAL DE SALUD</t>
  </si>
  <si>
    <t>5181-INSTITUTO GEOGRÁFICO NACIONAL JOSÉ JOAQUÍN HUNGRÍA MORELL</t>
  </si>
  <si>
    <t>5182-INSTITUTO NACIONAL DE TRÁNSITO Y TRANSPORTE TERRESTRE</t>
  </si>
  <si>
    <t>5183-UNIDAD DE ANÁLISIS FINANCIERO (UAF)</t>
  </si>
  <si>
    <t>5184-DIRECCIÓN GENERAL DE ALIANZAS PÚBLICO-PRIVADAS</t>
  </si>
  <si>
    <t>5186-INSTITUTO PARA EL FOMENTO, ACCESO Y GARANTIA PARA MI CASA (INFAMICASA)</t>
  </si>
  <si>
    <t>5187-DIRECCIÓN GENERAL DE RIESGOS AGROPECUARIOS</t>
  </si>
  <si>
    <t>5188-INSTITUTO NACIONAL DE ATENCIÓN INTEGRAL A LA PRIMERA INFANCIA (INAIPI)</t>
  </si>
  <si>
    <t>5189-DIRECCION GENERAL DE MECENAZGO (DGM)</t>
  </si>
  <si>
    <t>5190-INSTITUTO NACIONAL DE COORDINACIÓN DE TRASPLANTE (INCORT)</t>
  </si>
  <si>
    <t>5191-INSTITUTO NACIONAL DE CUSTODIA Y ADMINISTRACION DE BIENES INCAUTADOS, DECOMISADOS Y EN EXTINCION DE DOMINIO (INCABIDE)</t>
  </si>
  <si>
    <t>5193-INSTITUTO DOMINICANO DE METEOROLOGÍA (INDOMET)</t>
  </si>
  <si>
    <t>5194-DIRECCIÓN GENERAL DE SERVICIOS PENITENCIARIOS Y CORRECCIONALES</t>
  </si>
  <si>
    <t xml:space="preserve"> Enero - Marzo 2026</t>
  </si>
  <si>
    <t>11 - Provisión de servicios de salud en establecimientos de primer nivel de atención</t>
  </si>
  <si>
    <t>6265 - Acceso a servicios de salud en establecimientos de primer nivel en la región el Valle</t>
  </si>
  <si>
    <t>Número de atenciones ofertadas</t>
  </si>
  <si>
    <t>6269 - Acceso a servicios de salud en establecimientos de primer nivel en la región Valdesia</t>
  </si>
  <si>
    <t>6281 - Acceso a servicios de salud en establecimientos de primer nivel en la región Enriquillo</t>
  </si>
  <si>
    <t>7874 - Acceso a servicios de salud en establecimientos de primer nivel en la región Cibao Norte</t>
  </si>
  <si>
    <t>7875 - Acceso a servicios de salud en establecimientos de primer nivel en la región Cibao Sur</t>
  </si>
  <si>
    <t>7876 - Acceso a servicios de salud en establecimientos de primer nivel en la región Cibao Nordeste</t>
  </si>
  <si>
    <t>7877 - Acceso a servicios de salud en establecimientos de primer nivel en la región Yuma</t>
  </si>
  <si>
    <t>7878 - Acceso a servicios de salud en establecimientos de primer nivel en la región Cibao Noroeste</t>
  </si>
  <si>
    <t>7879 - Acceso a servicios de salud en establecimientos de primer nivel en la región Higüamo</t>
  </si>
  <si>
    <t>7880 - Acceso a servicios de salud en establecimientos de primer nivel en la región Ozama</t>
  </si>
  <si>
    <t>12 - Provisión de servicios de salud en establecimientos no auto gestionados</t>
  </si>
  <si>
    <t>6275 - Acceso a servicios de salud especializados en establecimientos no auto gestionados región Valdesia</t>
  </si>
  <si>
    <t>6288 - Acceso a servicios de salud especializados en establecimientos no auto gestionados región Enriquillo</t>
  </si>
  <si>
    <t>6290 - Acceso a servicios de salud especializados en establecimientos no auto gestionados región el Valle</t>
  </si>
  <si>
    <t>7882 - Acceso a servicios de salud especializados en establecimientos no auto gestionados en la región Cibao Norte</t>
  </si>
  <si>
    <t>7883 - Acceso a servicios de salud especializados en establecimientos no auto gestionados en la región Cibao Sur</t>
  </si>
  <si>
    <t>7884 - Acceso a servicios de salud especializados en establecimientos no auto gestionados en la región Cibao Nordeste</t>
  </si>
  <si>
    <t>7885 - Acceso a servicios de salud especializados en establecimientos no auto gestionados en la región Cibao Noroeste</t>
  </si>
  <si>
    <t>7886 - Acceso a servicios de salud especializados en establecimientos no auto gestionados en la región Yuma</t>
  </si>
  <si>
    <t>7887 - Acceso a servicios de salud especializados en establecimientos no auto gestionados en la región Higüamo</t>
  </si>
  <si>
    <t>7888 - Acceso a servicios de salud especializados en establecimientos no auto gestionados en la región Ozama</t>
  </si>
  <si>
    <t>13 - Provisión de servicios de salud en establecimientos autogestionados</t>
  </si>
  <si>
    <t>6309 - Personas acceden a servicios de salud en el Hospital General de Especialidades Dr. Vinicio Calventi</t>
  </si>
  <si>
    <t>6310 - Personas acceden a servicios de salud especializados del Hospital Traumatológico y Quirúrgico Juan Bosch</t>
  </si>
  <si>
    <t>6311 - Personas acceden a servicios de salud especializados en oncología en Instituto Nacional del Cáncer Rosa Emilia</t>
  </si>
  <si>
    <t>6312 - Personas acceden a servicios de salud especializados del Hospital Pediátrico Dr. Hugo de Mendoza</t>
  </si>
  <si>
    <t>6348 - Personas acceden a servicios de salud especializado general en el Hospital Regional Dr. Marcelino Vélez Santana</t>
  </si>
  <si>
    <t>6349 - Personas acceden a servicios de salud en el Hospital General y Especializado Nuestra Señora de la Altagracia</t>
  </si>
  <si>
    <t>6350 - Personas acceden a servicios de salud especializados del Hospital Traumatológico Dr. Ney Arias Lora</t>
  </si>
  <si>
    <t>6351 - Personas acceden a servicios de salud especializados del Hospital Materno Dr. Reynaldo Almánzar</t>
  </si>
  <si>
    <t>6714 - Personas acceden a servicios de Rehabilitación Mental Centro RESIDE</t>
  </si>
  <si>
    <t>7902 - Personas acceden a servicios de salud especializados en el Hospital Clínico Quirúrgico Dr. Mario Tolentino Dipp</t>
  </si>
  <si>
    <t>14 - Atención de emergencias médicas</t>
  </si>
  <si>
    <t>7898 - Población que accede a servicios de atención prehospitalaria</t>
  </si>
  <si>
    <t>Número de personas atendidas en el servicio prehospitalario</t>
  </si>
  <si>
    <t>7899 - Población que accede a servicios de atención interhospitalario y traslado sanitario</t>
  </si>
  <si>
    <t>Número de personas atendidas en el servicio interhospitalarios</t>
  </si>
  <si>
    <t>6716-Personas acceden a servicios de salud materno-infantil Dr. Julio Manuel Rodríguez Grullón</t>
  </si>
  <si>
    <t>15 - Provisión de servicios de salud especializados Ciudad Sanitaria Luis E. Aybar</t>
  </si>
  <si>
    <t>6717 - Personas acceden a servicios de salud en gastroenterología</t>
  </si>
  <si>
    <t>6719 - Personas acceden a servicios de salud cardio neuro-oftalmológico y trasplante</t>
  </si>
  <si>
    <t>6720 - Personas acceden a servicios de salud diagnósticos e imágenes</t>
  </si>
  <si>
    <t>7897 - Personas acceden a servicios de salud en el centro especializado de atención ambulatoria Dr. Nelson Astacio</t>
  </si>
  <si>
    <t>16-Provisión de servicios de salud bucodental en la red pública de servicios de salud</t>
  </si>
  <si>
    <t>7890-Personas acceden a servicios odontológicos integrales</t>
  </si>
  <si>
    <t>Número de atenciones brindadas</t>
  </si>
  <si>
    <t>7891-Personas reciben capacitaciones sobre la salud bucodental</t>
  </si>
  <si>
    <t>Número de capacitaciones y charlas realizadas</t>
  </si>
  <si>
    <t>40 - Salud materno neonatal</t>
  </si>
  <si>
    <t>7395 - Gestantes reciben servicios de consulta prenatal de calidad</t>
  </si>
  <si>
    <t>Número de gestantes reciben consulta prenatal y kit de medicamentos preventivos</t>
  </si>
  <si>
    <t>7398 - Gestantes y puérperas reciben diagnóstico y tratamiento oportuno preventivo a sepsis neonatal temprana</t>
  </si>
  <si>
    <t>Cantidad de gestantes con pruebas de detección de estreptococos del grupo B y tratamiento oportuno</t>
  </si>
  <si>
    <t>7454 - Gestantes, puérperas y niños menores de un año reciben acompañamiento</t>
  </si>
  <si>
    <t>Número total de visitas domiciliarias de
acompañamiento a gestantes, puérperas y niños menores de un año realizadas durante el embarazo, puerperio y hasta el primer año de vida</t>
  </si>
  <si>
    <t>7812 - Gestantes reciben servicio de atención al parto (normal y complicado)</t>
  </si>
  <si>
    <t>Cantidad de gestantes con condición normal y complicada que reciben atención según normas y fichas de cumplimiento de conjunto de actividades a cumplirse en preparto, parto y postparto</t>
  </si>
  <si>
    <t>7813 - Neonatos (0-28 días de nacidos) reciben servicio de atención oportuna (normal y complicados)</t>
  </si>
  <si>
    <t>Cantidad de recién nacidos normal y complicados que reciben atención</t>
  </si>
  <si>
    <t>7814 - Gestantes reciben servicios de consulta prenatal de calidad</t>
  </si>
  <si>
    <t>Cantidad de gestantes que reciben consulta
prenatal según normas y ficha de cumplimiento del conjunto de actividades a
cumplirse en chequeo prenatal</t>
  </si>
  <si>
    <t>7815 - Gestantes reciben servicio de atención al parto (normal y complicado)</t>
  </si>
  <si>
    <t>7816 - Gestantes y puérperas reciben diagnóstico oportuno y tratamiento preventivo de sepsis neonatal</t>
  </si>
  <si>
    <t>7817 - Neonatos (0-28 días de nacidos) reciben servicio de atención oportuna (normal y complicados)</t>
  </si>
  <si>
    <t>7818 - Gestantes, puérperas y niños menores de un año reciben acompañamiento</t>
  </si>
  <si>
    <t>Número total de visitas domiciliarias de
acompañamiento a gestantes, puérperas y
niños menores de un año realizadas durante el embarazo, puerperio y hasta el primer año de vida</t>
  </si>
  <si>
    <t>41 - Prevención y atención de la tuberculosis</t>
  </si>
  <si>
    <t>7401 - Pacientes TB con factores de baja adherencia reciben DOT domiciliario en regiones priorizadas</t>
  </si>
  <si>
    <t>Número de pacientes TB sensible y pacientes TB MDR reciben DOT domiciliario en regiones priorizadas</t>
  </si>
  <si>
    <t>7402 - Pacientes TB reciben paquete de salud mental en regiones priorizadas</t>
  </si>
  <si>
    <t>Número de pacientes TB que reciben paquete salud mental en regiones priorizadas</t>
  </si>
  <si>
    <t>42 - Prevención, diagnóstico y tratamiento VIH/SIDA</t>
  </si>
  <si>
    <t>7805 - Pacientes viviendo con VIH/SIDA en abandono reincorporados al tratamiento antirretroviral (TARV) en regiones priorizadas</t>
  </si>
  <si>
    <t>Número de pacientes en abandono en las regiones priorizadas reincorporados al tratamiento según estrategia de recuperación</t>
  </si>
  <si>
    <t>7806 - Pacientes viviendo con VIH/SIDA activos en TARV en seguimiento psicológico en regiones priorizadas</t>
  </si>
  <si>
    <t>Número de pacientes en TARV en las regiones priorizadas que reciben intervenciones psicológicas de acuerdo con las estrategias para mejorar la adherencia al tratamiento</t>
  </si>
  <si>
    <t>43 - Detección oportuna y atención al cáncer</t>
  </si>
  <si>
    <t>7807 - Pacientes en seguimiento reciben diagnóstico de lesiones de alto grado</t>
  </si>
  <si>
    <t>Porcentaje de pacientes con diagnóstico de lesiones de alto grado o superior</t>
  </si>
  <si>
    <t>7808 - Personas reciben tamizaje en los distintos tipos de cáncer priorizados</t>
  </si>
  <si>
    <t>Porcentaje de la población objetivo tamizada</t>
  </si>
  <si>
    <t>44 - Detección oportuna y atención al déficit auditivo en niños hasta 5 años</t>
  </si>
  <si>
    <t>7809 - Niños reciben tamizaje auditivo</t>
  </si>
  <si>
    <t>Número de niños con tamizaje auditivo realizado</t>
  </si>
  <si>
    <t>7810 - Niños con algún grado de hipoacusia reciben diagnóstico</t>
  </si>
  <si>
    <t>Número de niños que poseen diagnóstico de algún grado de hipoacusia</t>
  </si>
  <si>
    <t>7811 - Niños con déficit auditivo reciben tratamiento oportuno</t>
  </si>
  <si>
    <t>Número de niños con déficit auditivo que reciben tratamiento (medicamentos y/o dispositivos auriculares)</t>
  </si>
  <si>
    <t>45-Prevención y atención del embarazo adolescente y las uniones tempranas</t>
  </si>
  <si>
    <t>8052-Adolescentes reciben servicios de atención integral</t>
  </si>
  <si>
    <t>Número de adolescentes que reciben servicios integrales de salud, sexual y reproductiva, y/o psicosocial individual</t>
  </si>
  <si>
    <t>46 - Salud Escolar</t>
  </si>
  <si>
    <t>7811 - Estudiantes reciben servicios de salud individual en el ámbito escolar y en la Red de Servicios de Salud</t>
  </si>
  <si>
    <t>Número de estudiantes que reciben servicios de salud individual</t>
  </si>
  <si>
    <r>
      <t xml:space="preserve">Nota: </t>
    </r>
    <r>
      <rPr>
        <sz val="11"/>
        <color theme="1"/>
        <rFont val="Avenir Next LT Pro"/>
        <family val="2"/>
      </rPr>
      <t>*Cifras preliminares.</t>
    </r>
  </si>
  <si>
    <r>
      <rPr>
        <b/>
        <sz val="11"/>
        <color theme="1"/>
        <rFont val="Avenir Next LT Pro"/>
        <family val="2"/>
      </rPr>
      <t>Fuente:</t>
    </r>
    <r>
      <rPr>
        <sz val="11"/>
        <color theme="1"/>
        <rFont val="Avenir Next LT Pro"/>
        <family val="2"/>
      </rPr>
      <t xml:space="preserve"> Sistema de Información de la Gestión Financiera (SIGEF).</t>
    </r>
  </si>
  <si>
    <t>22 - Desarrollo infantil para niños y niñas de 0 a 4 años y 11 meses</t>
  </si>
  <si>
    <t>7822 - Niños y niñas reciben servicio de educación del primer ciclo nivel inicial</t>
  </si>
  <si>
    <t>Tasa neta de cobertura del primer ciclo nivel inicial de niños y niñas 0 a 2 años</t>
  </si>
  <si>
    <t>7823 - Niños y niñas reciben servicio de educación del segundo ciclo nivel inicial</t>
  </si>
  <si>
    <t>Tasa neta de cobertura del 2do ciclo del nivel inicial de niños/as de 3 a 4 años 11 meses y 29 días</t>
  </si>
  <si>
    <t>7826 - Comunidades acompañadas en la formulación y ejecución de acciones para asegurar entornos favorables para los niños y las niñas de 0 a 4 años, 11 meses y 29 días</t>
  </si>
  <si>
    <t>Número de comunidades acompañadas en la formulación y ejecución de acciones para asegurar entornos favorables</t>
  </si>
  <si>
    <r>
      <t>Nota:</t>
    </r>
    <r>
      <rPr>
        <sz val="11"/>
        <color theme="1"/>
        <rFont val="Avenir Next LT Pro"/>
        <family val="2"/>
      </rPr>
      <t xml:space="preserve"> Cifras preliminares.</t>
    </r>
  </si>
  <si>
    <t>1. Fecha de registro al 15/04/2026</t>
  </si>
  <si>
    <t>% CUMPLIMIENTO 
EJECUCIÓN FISICA</t>
  </si>
  <si>
    <t>12-Construcción y rehabilitación de sistemas de riego y obras hidráulicas</t>
  </si>
  <si>
    <t>6271-Operación de los sistemas de riego a nivel nacional</t>
  </si>
  <si>
    <t>Porcentaje de sistemas de riego rehabilitados y/o con mantenimiento recibido a nivel nacional operando en condiciones adecuadas</t>
  </si>
  <si>
    <r>
      <t xml:space="preserve">Nota: </t>
    </r>
    <r>
      <rPr>
        <sz val="8"/>
        <color theme="1"/>
        <rFont val="Avenir Next LT Pro"/>
        <family val="2"/>
      </rPr>
      <t>Cifras preliminares.</t>
    </r>
  </si>
  <si>
    <r>
      <rPr>
        <b/>
        <sz val="8"/>
        <color theme="1"/>
        <rFont val="Avenir Next LT Pro"/>
        <family val="2"/>
      </rPr>
      <t>Fuente:</t>
    </r>
    <r>
      <rPr>
        <sz val="8"/>
        <color theme="1"/>
        <rFont val="Avenir Next LT Pro"/>
        <family val="2"/>
      </rPr>
      <t xml:space="preserve"> Sistema de Información de la Gestión Financiera (SIGEF).</t>
    </r>
  </si>
  <si>
    <t xml:space="preserve"> %PIB</t>
  </si>
  <si>
    <t>PIB Nominal RD$ millones</t>
  </si>
  <si>
    <t>5102 - CENTRO DE EXPORTACIONES E INVERSIONES DE LA REP. DOM.</t>
  </si>
  <si>
    <t>5103 - CONSEJO NACIONAL DE POBLACIÓN Y FAMILIA</t>
  </si>
  <si>
    <t>5104 - DEPARTAMENTO AEROPORTUARIO</t>
  </si>
  <si>
    <t>5108 - CRUZ ROJA DOMINICANA</t>
  </si>
  <si>
    <t>5109 - DEFENSA CIVIL</t>
  </si>
  <si>
    <t>5111 - INSTITUTO AGRARIO DOMINICANO</t>
  </si>
  <si>
    <t>5112 - INSTITUTO AZUCARERO DOMINICANO</t>
  </si>
  <si>
    <t>5114 - INSTITUTO PARA EL DESARROLLO DEL NOROESTE</t>
  </si>
  <si>
    <t>5118 - INSTITUTO NACIONAL DE RECURSOS HIDRAÚLICOS (INDRHI)</t>
  </si>
  <si>
    <t>5119 - INSTITUTO PARA EL DESARROLLO DEL SUROESTE</t>
  </si>
  <si>
    <t>5120 - JARDÍN BOTÁNICO</t>
  </si>
  <si>
    <t>5121 - LIGA MUNICIPAL DOMINICANA</t>
  </si>
  <si>
    <t>5127 - SUPERINTENDENCIA DE SEGUROS</t>
  </si>
  <si>
    <t>5128 - UNIVERSIDAD AUTÓNOMA DE SANTO DOMINGO</t>
  </si>
  <si>
    <t>5130 - PARQUE ZOOLÓGICO NACIONAL</t>
  </si>
  <si>
    <t>5131 - INSTITUTO DOMINICANO DE LAS TELECOMUNICACIONES</t>
  </si>
  <si>
    <t>5132 - INSTITUTO DOMINICANO DE INVESTIGACIONES AGROPECUARIAS Y FORESTALES</t>
  </si>
  <si>
    <t>5133 - MUSEO DE HISTORIA NATURAL</t>
  </si>
  <si>
    <t>5134 - ACUARIO NACIONAL</t>
  </si>
  <si>
    <t>5135 - OFICINA NACIONAL DE PROPIEDAD INDUSTRIAL</t>
  </si>
  <si>
    <t>5136 - INSTITUTO DOMINICANO DEL CAFÉ</t>
  </si>
  <si>
    <t>5137 - INSTITUTO DUARTIANO</t>
  </si>
  <si>
    <t>5138 - COMISIÓN NACIONAL DE ENERGÍA</t>
  </si>
  <si>
    <t>5139 - SUPERINTENDENCIA DE ELECTRICIDAD</t>
  </si>
  <si>
    <t>5140 - INSTITUTO DEL TABACO DE LA REPÚBLICA DOMINICANA</t>
  </si>
  <si>
    <t>5142 - FONDO PATRIMONIAL DE LAS EMPRESAS REFORMADAS</t>
  </si>
  <si>
    <t>5143 - INSTITUTO DE DESARROLLO Y CRÉDITO COOPERATIVO</t>
  </si>
  <si>
    <t>5144 - FONDO ESPECIAL PARA EL DESARROLLO AGROPECUARIO</t>
  </si>
  <si>
    <t>5147 - INSTITUTO NACIONAL DE LA UVA</t>
  </si>
  <si>
    <t>5150 - CONSEJO NACIONAL DE ZONAS FRANCAS</t>
  </si>
  <si>
    <t>5151 - CONSEJO NACIONAL PARA LA NIÑEZ Y LA ADOLESCENCIA</t>
  </si>
  <si>
    <t>5154 - INSTITUTO DE INNOVACION EN BIOTECNOLOGIA E INDUSTRIAL (IIBI)</t>
  </si>
  <si>
    <t>5155 - INSTITUTO DE FORMACIÓN TÉCNICO PROFESIONAL (INFOTEP)</t>
  </si>
  <si>
    <t>5157 - CORPORACION DOMICANA DE EMPRESAS ESTATALES (CORDE</t>
  </si>
  <si>
    <t>5158 - DIRECCION GENERAL DE ADUANAS</t>
  </si>
  <si>
    <t>5159 - DIRECCION GENERAL DE IMPUESTOS INTERNOS</t>
  </si>
  <si>
    <t>5161 - INSTITUTO DE PROTECCION DE LOS DERECHOS AL CONSUMIDOR</t>
  </si>
  <si>
    <t>5162 - INSTITUTO DOMINICANO DE AVIACIÓN CIVIL</t>
  </si>
  <si>
    <t>5163 - CONSEJO DOMINICANO DE PESCA Y ACUICULTURA</t>
  </si>
  <si>
    <t>5165 - COMISIÓN REGULADORA DE PRÁCTICAS DESLEALES</t>
  </si>
  <si>
    <t>5166 - COMISION NACIONAL DE DEFENSA DE LA COMPETENCIA</t>
  </si>
  <si>
    <t>5167 - OFICINA NACIONAL DE DEFENSA PÚBLICA</t>
  </si>
  <si>
    <t>5168 - ARCHIVO GENERAL DE LA NACIÓN</t>
  </si>
  <si>
    <t>5169 - DIRECCIÓN GENERAL DE CINE (DGCINE)</t>
  </si>
  <si>
    <t>5171 - INSTITUTO DOMINICANO PARA LA CALIDAD (INDOCAL)</t>
  </si>
  <si>
    <t>5172 - ORGANISMO DOMINICANO DE ACREDITACIÓN  (ODAC)</t>
  </si>
  <si>
    <t>5174 - MERCADOS DOMINICANOS DE ABASTO AGROPECUARIO</t>
  </si>
  <si>
    <t>5175 - CONSEJO NACIONAL DE COMPETITIVIDAD</t>
  </si>
  <si>
    <t>5176 - CONSEJO NACIONAL DE DISCAPACIDAD (CONADIS)</t>
  </si>
  <si>
    <t>5177 - CONSEJO NAC. DE INVESTIGACIONES AGROPECUARIAS Y FORESTALES (CONIAF)</t>
  </si>
  <si>
    <t>5178 - FONDO NACIONAL PARA EL MEDIO AMBIENTE Y RECURSOS NATURALES</t>
  </si>
  <si>
    <t>5179 - SERVICIO GEOLÓGICO NACIONAL</t>
  </si>
  <si>
    <t>5180 - DIRECCIÓN CENTRAL DEL SERVICIO NACIONAL DE SALUD</t>
  </si>
  <si>
    <t>5181 - INSTITUTO GEOGRÁFICO NACIONAL JOSÉ JOAQUÍN HUNGRÍA MORELL</t>
  </si>
  <si>
    <t>5182 - INSTITUTO NACIONAL DE TRÁNSITO Y TRANSPORTE TERRESTRE</t>
  </si>
  <si>
    <t>5183 - UNIDAD DE ANÁLISIS FINANCIERO (UAF)</t>
  </si>
  <si>
    <t>5184 - DIRECCIÓN GENERAL DE ALIANZAS PÚBLICO-PRIVADAS</t>
  </si>
  <si>
    <t>5187 - DIRECCIÓN GENERAL DE RIESGOS AGROPECUARIOS</t>
  </si>
  <si>
    <t>5188 - INSTITUTO NACIONAL DE ATENCIÓN INTEGRAL A LA PRIMERA INFANCIA (INAIPI)</t>
  </si>
  <si>
    <t>5202-INSTITUTO DE AUXILIOS</t>
  </si>
  <si>
    <t>5205-SUPERINTENDENCIA DE PENSIONES</t>
  </si>
  <si>
    <t>5206-SUPERINTENDENCIA DE SALUD Y RIESGO LABORAL</t>
  </si>
  <si>
    <t>5207-CONSEJO NACIONAL DE SEGURIDAD SOCIAL</t>
  </si>
  <si>
    <t>5208-SEGURO NACIONAL DE SALUD</t>
  </si>
  <si>
    <t>5209-DIRECCIÓN GENERAL DE INFORMACIÓN Y DEFENSA DE LOS AFILIADOS</t>
  </si>
  <si>
    <t>5210-INSTITUTO DOMINICANO DE PREVENCIÓN Y PROTECCIÓN DE RIESGOS LABORALES</t>
  </si>
  <si>
    <t>5211-TESORERÍA DE LA SEGURIDAD SOCIAL</t>
  </si>
  <si>
    <t>11 - Gestión de la tesorería del Sistema Dominicano de Seguridad Social</t>
  </si>
  <si>
    <t>7333 - Fiscalización de registro del Sistema Único de Información y Recaudo</t>
  </si>
  <si>
    <t>Cantidad de auditorías realizadas a empleadores y unidades receptoras de fondos</t>
  </si>
  <si>
    <t>7334 - Sistema Único de Información y Recaudo con disponibilidad 24/7</t>
  </si>
  <si>
    <t>Porcentaje de tiempo que el sistema está disponible y operando</t>
  </si>
  <si>
    <t>7335-Gestión del recaudo de los aportes de los afiliados del Sistema Dominicano de Seguridad Social</t>
  </si>
  <si>
    <t>Porcentaje de recaudo de los aportes al SDSS</t>
  </si>
  <si>
    <t>11 - Administración de riesgos laborales del Sistema Dominicano de Seguridad Social</t>
  </si>
  <si>
    <t>6707 - Afiliados calificados con incapacidades médicas acceden a prestaciones económicas del SDSS</t>
  </si>
  <si>
    <t>Porcentaje de
incapacidades médicas
pagadas</t>
  </si>
  <si>
    <t>6708 - Afiliados calificados acceden a prestaciones en especie del SDSS</t>
  </si>
  <si>
    <t>Porcentaje de
autorizaciones otorgadas</t>
  </si>
  <si>
    <t>6709 - Empresas reciben servicios de educación y evaluación sobre riesgos laborales</t>
  </si>
  <si>
    <t>Porcentaje de satisfacción de la actividad educativa</t>
  </si>
  <si>
    <r>
      <t xml:space="preserve">Notas: </t>
    </r>
    <r>
      <rPr>
        <sz val="11"/>
        <color theme="1"/>
        <rFont val="Avenir Next LT Pro"/>
        <family val="2"/>
      </rPr>
      <t>Cifras preliminares.</t>
    </r>
  </si>
  <si>
    <t>11 - Promoción del SDSS y defensa de los afiliados</t>
  </si>
  <si>
    <t>6703 - Personas físicas y jurídicas reciben servicios de orientación, asesorías y defensa legal del SDSS</t>
  </si>
  <si>
    <t>Cantidad de personas físicas y jurídicas asistidas</t>
  </si>
  <si>
    <t>7763 - Personas físicas y jurídicas reciben promoción, capacitación y difusión sobre el SDSS</t>
  </si>
  <si>
    <t>Cantidad de actividades de promoción, capacitación y difusión realizadas</t>
  </si>
  <si>
    <t>7764 - Prestadoras de servicios del  SDSS reciben monitoreo de la calidad de los servicios</t>
  </si>
  <si>
    <t>Porcentaje de prestadoras de servicios de salud monitoreadas a través de la realización de encuestas a afiliados al SDSS</t>
  </si>
  <si>
    <r>
      <t xml:space="preserve">Notas: </t>
    </r>
    <r>
      <rPr>
        <sz val="8"/>
        <color theme="1"/>
        <rFont val="Avenir Next LT Pro"/>
        <family val="2"/>
      </rPr>
      <t>Cifras preliminares.</t>
    </r>
  </si>
  <si>
    <t>1-SERVICIOS  GENERALES</t>
  </si>
  <si>
    <t>1.2-Relaciones internacionales</t>
  </si>
  <si>
    <t>1.3-Defensa nacional</t>
  </si>
  <si>
    <t>2-SERVICIOS ECONÓMICOS</t>
  </si>
  <si>
    <t>2.3-Riego</t>
  </si>
  <si>
    <t>2.7-Comunicaciones</t>
  </si>
  <si>
    <t>2.8-Banca y seguros</t>
  </si>
  <si>
    <t>2.9-Otros servicios económicos</t>
  </si>
  <si>
    <t>3-PROTECCIÓN DEL MEDIO AMBIENTE</t>
  </si>
  <si>
    <t>4-SERVICIOS SOCIALES</t>
  </si>
  <si>
    <t>4.1-Vivienda y servicios comunitarios</t>
  </si>
  <si>
    <t>4.3-Actividades deportivas, recreativas, culturales y religiosas</t>
  </si>
  <si>
    <t>4.4-Educación</t>
  </si>
  <si>
    <t>5-INTERESES DE LA DEUDA PÚBLICA</t>
  </si>
  <si>
    <t>5.1-Intereses y comisiones de deuda pública</t>
  </si>
  <si>
    <t>Enero – Marzo 2025 y 2026</t>
  </si>
  <si>
    <t>1-Servicios Generales</t>
  </si>
  <si>
    <t>4-Servicios Sociales</t>
  </si>
  <si>
    <t>Enero – Marzo 2026</t>
  </si>
  <si>
    <t xml:space="preserve">Presupuesto Inicial </t>
  </si>
  <si>
    <t>6=2/PIB</t>
  </si>
  <si>
    <t>Devengado
Enero-Marzo
2025</t>
  </si>
  <si>
    <t>2026</t>
  </si>
  <si>
    <t>PIB Nominal (RD$)</t>
  </si>
  <si>
    <t>Devengado 
Enero-Marzo</t>
  </si>
  <si>
    <t>4 = 3/2</t>
  </si>
  <si>
    <t>5 = (3/PIB)</t>
  </si>
  <si>
    <t>B.1.1. Intereses de la deuda</t>
  </si>
  <si>
    <t>Resultado Primario [A-[B-(B.1.1)]]</t>
  </si>
  <si>
    <t>Resultado Capital (A.2-B.2)</t>
  </si>
  <si>
    <t>D. Fuentes Financieras</t>
  </si>
  <si>
    <t>2. Se utilizó el PIB del Panorama Macroeconómico actualizado al 27 de marzo 2026 (R$8,619,782.4  millones), elaborado por el Ministerio de Hacienda y Economía.</t>
  </si>
  <si>
    <t>Gobierno General Nacional</t>
  </si>
  <si>
    <t>Enero - Marzo 2025-2026</t>
  </si>
  <si>
    <t>Unidad Ejecutora/Programa/Producto/Actividad-Obra</t>
  </si>
  <si>
    <t>VARIACIÓN 2026/2025</t>
  </si>
  <si>
    <t>0001 - MINISTERIO DE EDUCACION</t>
  </si>
  <si>
    <t>19 - Servicios de educación especial para niños(as), adolescentes y jóvenes de 0-20 años</t>
  </si>
  <si>
    <t>00 - Acciones que no generan producción P19</t>
  </si>
  <si>
    <t>0001 - Dirección y coordinación de educación especial</t>
  </si>
  <si>
    <t>03 - Niños, niñas, adolescentes y jóvenes entre 0 y 20 años reciben educación especial</t>
  </si>
  <si>
    <t>0001 - Servicios de educación especial para niños, niñas, adolescentes y jóvenes adultos entre 0 y 20 años</t>
  </si>
  <si>
    <t>0017 - DIRECCIÓN DE DESARROLLO SOCIAL SUPÉRATE</t>
  </si>
  <si>
    <t>12 - Protección social</t>
  </si>
  <si>
    <t>08 - Hogares en situación de pobreza reciben apoyos para la promoción de salud y erradicación de la desnutrición</t>
  </si>
  <si>
    <t>0007 - Apoyo económico a hogares de personas en situación de discapacidad-Bono Discapacidad</t>
  </si>
  <si>
    <t>26 - Niños, niñas y adolescentes de 0 a 17 años, con discapacidad y pertenecientes a hogares en situación de vulnerabilidad, reciben apoyo económico a través del Fondo de Discapacidad</t>
  </si>
  <si>
    <t>0001 - Gestión del subsidio Fondo Discapacidad</t>
  </si>
  <si>
    <t>0011 - CENTRO DE ATENCIÓN INTEGRAL PARA LA DISCAPACIDAD (CAID)</t>
  </si>
  <si>
    <t>01 - Acciones comunes a los productos 04, 05 y 06</t>
  </si>
  <si>
    <t>0001 - Dirección y coodinación</t>
  </si>
  <si>
    <t>04 - Niños de 0-12 años con discapacidad reciben atención médica y psicológica integral para la evaluación y diagnóstico.</t>
  </si>
  <si>
    <t>0001 - Evaluaciones médicas y piscológicas multidisciplinarias</t>
  </si>
  <si>
    <t>05 - Niños de 0 a 12 años que reciben atención terapéutica integral con las condiciones de Autismo, Síndrome de Down  y Parálisis Cerebral</t>
  </si>
  <si>
    <t>0001 - Intervenciones terapéuticas multidisciplinarias</t>
  </si>
  <si>
    <t>06 - Personas reciben capacitación y entrenamiento integral para el efectivo abordaje psicopedagógico de los niños y niñas con discapacidad</t>
  </si>
  <si>
    <t>0001 - Servicios Psicoeducativos</t>
  </si>
  <si>
    <t>0001 - CONSEJO NACIONAL DE DISCAPACIDAD (CONADIS)</t>
  </si>
  <si>
    <t>11 - Inclusión social de personas con discapacidad para mejorar la calidad de vida de las personas</t>
  </si>
  <si>
    <t>01 - Acciones Comunes P11</t>
  </si>
  <si>
    <t>0002 - Dirección, coordinación y rectoría de las políticas públicas de discapacidad</t>
  </si>
  <si>
    <t>07 - Personas con discapacidad reciben apoyo para la protección e inclusión social</t>
  </si>
  <si>
    <t>0001 - Servicios directos a personas con discapacidad</t>
  </si>
  <si>
    <t>0002 - Apoyo a Grupos Vulnerables en Pobreza Extrema</t>
  </si>
  <si>
    <t>08 - Instituciones públicas, privadas, Municipios y ASFL's reciben asesoría y formación a para la inclusión plena de las personas con discapacidad</t>
  </si>
  <si>
    <t>0001 - Asesoría y formación a instituciones públicas y privadas para la inclusión plena de las personas con discapacidad</t>
  </si>
  <si>
    <t>98 - Administración de Contribuciones Especiales</t>
  </si>
  <si>
    <t xml:space="preserve">00 - Acciones que no generan producción </t>
  </si>
  <si>
    <t>0000 - Administracion de Contribuciones Especiales</t>
  </si>
  <si>
    <t>0001 - INSTITUTO NACIONAL DE ATENCIÓN INTEGRAL A LA PRIMERA INFANCIA (INAIPI)</t>
  </si>
  <si>
    <t>02 - Niños y Niñas de 0 a 4 años, 11 meses y 29 días que reciben atención de acuerdo a su condición de discapacidad</t>
  </si>
  <si>
    <t>0001 - Inclusión de Niños y Niñas con condición de Discapacidad o Señales de Alertas</t>
  </si>
  <si>
    <t>0001 - MINISTERIO DE OBRAS PÚBLICAS Y COMUNICACIONES</t>
  </si>
  <si>
    <t>17 - Desarrollo en la infraestructura física de edificaciones para los servicios sociales</t>
  </si>
  <si>
    <t>0051 - 2da . Etapa Centro de Atención Integral para Niños Discapacitados</t>
  </si>
  <si>
    <t>01 - Acciones que no generan producción P17.02</t>
  </si>
  <si>
    <t>0052 - Rehabilitación del Almacén en Centro de Atención Integral para La Discapacidad (CAID), Municipio Santo Domingo Oeste, Provincia Santo Domingo</t>
  </si>
  <si>
    <t>0001 - MINISTERIO DE TRABAJO</t>
  </si>
  <si>
    <t>12 - Libre ejercicio de los derechos laborales en el sector formal privado</t>
  </si>
  <si>
    <t>07 - Actores socio-laborales sensibilizados en materia de igualdad de oportunidades y no discriminación en el ámbito laboral</t>
  </si>
  <si>
    <t>0001 - Atención integral a personas con discapacidad y grupos en condiciones de vulnerabilidad en el trabajo</t>
  </si>
  <si>
    <t>0001 - CONSEJO NACIONAL DE LA SEGURIDAD SOCIAL -CNSS-</t>
  </si>
  <si>
    <t>13 - Regulación del Sistema Dominicano de Seguridad Social</t>
  </si>
  <si>
    <t>03 - Empresas administradoras de riesgos reciben servicios de evaluación, calificación y notificación del grado de discapacidad</t>
  </si>
  <si>
    <t>0001 - Evaluación, calificación y notificación del grado de discapacidad</t>
  </si>
  <si>
    <r>
      <t>Notas</t>
    </r>
    <r>
      <rPr>
        <sz val="11"/>
        <color theme="1"/>
        <rFont val="Avenir Next LT Pro"/>
        <family val="2"/>
      </rPr>
      <t>: *Cifras preliminares.</t>
    </r>
  </si>
  <si>
    <t>Anexo 1. Ingresos por Clasificación Económica (Enero - Marzo 2025)</t>
  </si>
  <si>
    <t>Valores en RD$ millones</t>
  </si>
  <si>
    <t>PERCIBIDO*</t>
  </si>
  <si>
    <t>(Título - Subtítulo - Grupo - Auxiliar)</t>
  </si>
  <si>
    <t>1-INGRESOS</t>
  </si>
  <si>
    <t>1.1-Ingresos Corrientes</t>
  </si>
  <si>
    <t>1.1.1.1-Impuestos sobre el ingreso, las utilidades  y las ganancias de capital</t>
  </si>
  <si>
    <t>1.1.1.1.01-Impuesto sobre la renta de las personas</t>
  </si>
  <si>
    <t>1.1.1.1.02-Impuesto sobre la renta proveniente de salarios</t>
  </si>
  <si>
    <t>1.1.1.1.03-Impuesto sobre la renta originada en la prestación de servicios en general</t>
  </si>
  <si>
    <t>1.1.1.1.04-Impuesto sobre premios</t>
  </si>
  <si>
    <t>1.1.1.1.05-Retención sobre premios bancas de lotería y deportivas</t>
  </si>
  <si>
    <t>1.1.1.1.06-Impuesto sobre la renta proveniente de alquileres y arrendamientos</t>
  </si>
  <si>
    <t>1.1.1.1.07-Impuesto sobre retribuciones complementarias</t>
  </si>
  <si>
    <t>1.1.1.2.01-Impuesto sobre la renta de las empresas</t>
  </si>
  <si>
    <t>1.1.1.2.02-Impuesto casinos de juego</t>
  </si>
  <si>
    <t>1.1.1.2.03-Impuesto por juegos telefónicos</t>
  </si>
  <si>
    <t>1.1.1.2.04-Impuesto sobre ventas zonas francas</t>
  </si>
  <si>
    <t>1.1.1.2.05-Impuesto sobre ventas zonas francas comerciales</t>
  </si>
  <si>
    <t>1.1.1.2.07-Impuesto sobre utilidades netas mineras</t>
  </si>
  <si>
    <t>1.1.1.2.09-Impuesto sobre las ganancias de capital</t>
  </si>
  <si>
    <t>1.1.1.4.03-Interés indemnizatorio de los impuestos sobre los ingresos de empresas y otras corporaciones</t>
  </si>
  <si>
    <t>1.1.1.4.04-Recargos, multas y sanciones del impuesto sobre los ingresos de empresas y otras corporaciones</t>
  </si>
  <si>
    <t>1.1.1.4.05-Recargo casinos</t>
  </si>
  <si>
    <t>1.1.3.1.01-Impuesto sobre viviendas suntuarias y solares urbanos no edificados</t>
  </si>
  <si>
    <t>1.1.3.1.02-Impuesto sobre los activos</t>
  </si>
  <si>
    <t>1.1.3.1.03-Impuesto sobre las operaciones inmobiliarias</t>
  </si>
  <si>
    <t>1.1.3.1.04-Impuesto sobre las sucesiones y donaciones</t>
  </si>
  <si>
    <t>1.1.3.1.05-Impuesto sobre transferencia de bienes muebles</t>
  </si>
  <si>
    <t>1.1.3.1.07-Impuesto sobre la constitución de compañías por acciones y en comandita</t>
  </si>
  <si>
    <t>1.1.3.1.08-Impuesto sobre transacciones vehículo de motor</t>
  </si>
  <si>
    <t>1.1.3.1.09-Impuesto sobre cheques</t>
  </si>
  <si>
    <t>1.1.3.2.01-Intereses indemnizatorios sobre el patrimonio</t>
  </si>
  <si>
    <t>1.1.3.2.06-Interés indemnizatorio sobre operaciones inmobiliarias</t>
  </si>
  <si>
    <t>1.1.3.2.07-Recargo por mora impuesto sobre operaciones inmobiliarias</t>
  </si>
  <si>
    <t>1.1.3.2.08-Interés indemnizatorio sobre las sucesiones y donaciones</t>
  </si>
  <si>
    <t>1.1.3.2.09-Recargo por mora impuesto sobre las sucesiones y donaciones</t>
  </si>
  <si>
    <t>1.1.3.2.10-Recargos sobre cheques</t>
  </si>
  <si>
    <t>1.1.3.2.11-Interés indemnizatorio sobre cheques</t>
  </si>
  <si>
    <t>1.1.3.2.12-Interés indemnizatorio traspasos vehículos de motor</t>
  </si>
  <si>
    <t>1.1.3.2.13-Recargo por mora, multas y sanciones sobre la tenencia del patrimonio</t>
  </si>
  <si>
    <t>1.1.4.1.01-Impuesto sobre la Transferencia de Bienes Industrializados y Servicios (ITBIS)</t>
  </si>
  <si>
    <t>1.1.4.2.01-Impuesto específico sobre los hidrocarburos, Ley  112-00</t>
  </si>
  <si>
    <t>1.1.4.2.02-Impuesto selectivo ad  valorem sobre  hidrocarburos, Ley  557-05</t>
  </si>
  <si>
    <t>1.1.4.2.03-Impuesto adicional de RD$2.0 al consumo de gasoil y gasolina premium-regular</t>
  </si>
  <si>
    <t>1.1.4.2.04-Impuesto selectivo ad  valorem alcohol</t>
  </si>
  <si>
    <t>1.1.4.2.07-Impuesto selectivo ron y demás aguardientes de caña</t>
  </si>
  <si>
    <t>1.1.4.2.08-Impuesto a las demás  bebidas alcoholicas</t>
  </si>
  <si>
    <t>1.1.4.2.10-Impuesto selectivo aguardiente de uvas</t>
  </si>
  <si>
    <t>1.1.4.2.11-Impuesto selectivo gin y ginebra</t>
  </si>
  <si>
    <t>1.1.4.2.12-Impuesto selectivo whisky</t>
  </si>
  <si>
    <t>1.1.4.2.13-Impuesto selectivo licores</t>
  </si>
  <si>
    <t>1.1.4.2.14-Impuesto selectivo vodka</t>
  </si>
  <si>
    <t>1.1.4.2.15-Impuesto selectivo vinos de uvas</t>
  </si>
  <si>
    <t>1.1.4.2.16-Impuesto selectivo vermut y derivados de uvas frescas</t>
  </si>
  <si>
    <t>1.1.4.2.17-Impuesto selectivo a las cervezas</t>
  </si>
  <si>
    <t>1.1.4.2.18-Impuesto selectivo demás bebidas fermentadas</t>
  </si>
  <si>
    <t>1.1.4.2.19-Impuesto específico a derivados del alcohol</t>
  </si>
  <si>
    <t>1.1.4.2.22-Impuesto sobre estampillas de los fósforos</t>
  </si>
  <si>
    <t>1.1.4.2.23-Impuesto selectivo cigarrillos que contengan tabaco</t>
  </si>
  <si>
    <t>1.1.4.2.26-Impuesto selectivo ad valorem a los cigarrillos</t>
  </si>
  <si>
    <t>1.1.4.2.27-Impuesto específico al tabaco y el cigarrillo</t>
  </si>
  <si>
    <t>1.1.4.2.28-Impuesto selectivo demás mercancías</t>
  </si>
  <si>
    <t>1.1.4.2.29-Impuesto selectivo de seguros</t>
  </si>
  <si>
    <t>1.1.4.2.30-Impuesto selectivo sobre las telecomunicaciones</t>
  </si>
  <si>
    <t>1.1.4.2.31-Impuesto para contribuir al desarrollo de las telecomunicaciones (CDT)</t>
  </si>
  <si>
    <t>1.1.4.2.37-Impuesto por uso de servicio de las telecomunicaciones para el sistema de emergencia 9-1-1</t>
  </si>
  <si>
    <t>1.1.4.3.01-Impuesto de 17 % registro propiedad de vehículos</t>
  </si>
  <si>
    <t>1.1.4.3.02-Derecho de circulación vehículos de motor</t>
  </si>
  <si>
    <t>1.1.4.3.03-Impuesto específico de bancas de lotería</t>
  </si>
  <si>
    <t>1.1.4.3.04-Impuesto específico bancas deportivas</t>
  </si>
  <si>
    <t>1.1.4.3.05-Licencias para portar armas de fuego</t>
  </si>
  <si>
    <t>1.1.4.4.01-Interés indemnizatorio sobre ITBIS</t>
  </si>
  <si>
    <t>1.1.4.4.02-Recargos por mora, multas y sanciones sobre ITBIS</t>
  </si>
  <si>
    <t>1.1.4.4.03-Interés indemnizatorio sobre las mercancías</t>
  </si>
  <si>
    <t>1.1.4.4.04-Recargos por mora, multas y sanciones sobre mercancías</t>
  </si>
  <si>
    <t>1.1.4.4.05-Interés indemnizatorio sobre los servicios</t>
  </si>
  <si>
    <t>1.1.4.4.06-Recargo por mora y multa sobre los servicios</t>
  </si>
  <si>
    <t>1.1.4.4.07-Interés indemnizatorio selectivo de seguros</t>
  </si>
  <si>
    <t>1.1.4.4.08-Recargo y sanciones selectivo de seguros</t>
  </si>
  <si>
    <t>1.1.4.4.09-Interés indemnizatorio sobre las telecomunicaciones</t>
  </si>
  <si>
    <t>1.1.4.4.10-Recargo por mora, multas y sanciones sobre las telecomunicaciones</t>
  </si>
  <si>
    <t>1.1.4.4.12-Recargo y sanciones vehículos de motor</t>
  </si>
  <si>
    <t>1.1.5.1.01-Impuestos arancelarios</t>
  </si>
  <si>
    <t>1.1.5.3.01-Impuesto a la salida de pasajeros al exterior por aeropuertos y puertos</t>
  </si>
  <si>
    <t>1.1.5.3.02-Impuesto a la salida de pasajeros al exterior por la región fronteriza</t>
  </si>
  <si>
    <t>1.1.5.3.03-Derechos consulares</t>
  </si>
  <si>
    <t>1.1.5.3.05-Impuesto de estampillas bebidas alcohólicas importadas</t>
  </si>
  <si>
    <t>1.1.5.3.08-Impuesto sobre mercancías declaradas en depósitos</t>
  </si>
  <si>
    <t>1.1.6.1.02-Impuestos sobre las emisiones del Co2 por km de los vehículos de motor</t>
  </si>
  <si>
    <t>1.1.9.1.01-Impuesto sobre constitución de fianzas y consignación de valores</t>
  </si>
  <si>
    <t>1.1.2-Contribuciones a la seguridad social</t>
  </si>
  <si>
    <t>1.1.2.1-Contribuciones de los empleados</t>
  </si>
  <si>
    <t>1.1.2.2-Contribuciones de los empleadores</t>
  </si>
  <si>
    <t>1.2.2.1.02-Contribución patronal del sector público</t>
  </si>
  <si>
    <t>1.2.3.1.05-Contribuciones</t>
  </si>
  <si>
    <t>1.1.3-Ventas de bienes y servicios</t>
  </si>
  <si>
    <t>1.1.3.1-Ventas de establecimientos no de mercado</t>
  </si>
  <si>
    <t>1.5.1.1.01-Ventas de almonedas (pública subasta)</t>
  </si>
  <si>
    <t>1.5.1.1.02-Venta de medicamentos PROMESE</t>
  </si>
  <si>
    <t>1.5.1.1.03-Venta de gacetas oficiales</t>
  </si>
  <si>
    <t>1.5.1.1.99-Otras ventas de mercancías</t>
  </si>
  <si>
    <t>1.5.1.2.02-Venta de formularios de aduanas</t>
  </si>
  <si>
    <t>1.5.1.2.03-Otras ventas de servicios del gobierno central</t>
  </si>
  <si>
    <t>1.5.1.2.04-Ingresos de la CUT</t>
  </si>
  <si>
    <t>1.5.1.2.05-Servicios de transporte (incluye OMSA, METRO)</t>
  </si>
  <si>
    <t>1.5.1.2.06-Otras ventas de servicios de las descentralizadas y autónomas no financieras</t>
  </si>
  <si>
    <t>1.5.1.2.99-Otras ventas de servicios</t>
  </si>
  <si>
    <t>1.1.3.3-Derechos administrativos</t>
  </si>
  <si>
    <t>1.5.1.3.01-Tasas judiciales sobre actos  expedidos por el Poder Judicial</t>
  </si>
  <si>
    <t>1.5.1.3.02-Tasa por expedición y renovación de pasaportes</t>
  </si>
  <si>
    <t>1.5.1.3.03-Tarjeta de turismo</t>
  </si>
  <si>
    <t>1.5.1.3.18-Certificaciones vida y costumbre</t>
  </si>
  <si>
    <t>1.5.1.4.01-Venta de sellos especiales para el Colegio de Abogados</t>
  </si>
  <si>
    <t>1.5.1.4.03-Impuesto sobre inscripciones en registro de tierra</t>
  </si>
  <si>
    <t>1.5.1.4.35-Otros registros contratos y cobros</t>
  </si>
  <si>
    <t>1.5.1.4.41-Retención a contratistas de obras públicas (supervisión de obras y otros)</t>
  </si>
  <si>
    <t>1.5.1.4.43-Margen de desarrollo del gas natural vehicular</t>
  </si>
  <si>
    <t>1.1.4-Rentas de la propiedad</t>
  </si>
  <si>
    <t>1.1.4.1-Intereses</t>
  </si>
  <si>
    <t>1.6.1.2.02-Intereses por colocación de inversiones financieras del mercado interno</t>
  </si>
  <si>
    <t>1.1.4.2-Rentas de la propiedad distinta de intereses</t>
  </si>
  <si>
    <t>1.6.1.1.01-Fondo Patrimonial de Empresas Reformadas (Fonper)</t>
  </si>
  <si>
    <t>1.6.1.1.02-Dividendos Banco de Reservas</t>
  </si>
  <si>
    <t>1.6.1.1.08-Dividendos termoeléctrica punta catalina</t>
  </si>
  <si>
    <t>1.6.1.3.01-Regalías netas de fundición minera</t>
  </si>
  <si>
    <t>1.6.1.3.02-Permisos para explotar yacimientos mineros</t>
  </si>
  <si>
    <t>1.6.1.3.03-Explotación yacimientos mineros</t>
  </si>
  <si>
    <t>1.6.1.5.02-Recargos, multas y sanciones de las regalías  mineras en US$</t>
  </si>
  <si>
    <t>1.1.6-Transferencias y donaciones corrientes recibidas</t>
  </si>
  <si>
    <t>1.1.6.1-Transferencias del sector privado</t>
  </si>
  <si>
    <t>1.4.1.1.99-Otras</t>
  </si>
  <si>
    <t>1.1.6.2-Transferencias del sector público</t>
  </si>
  <si>
    <t>1.4.1.2.01-Del gobierno central</t>
  </si>
  <si>
    <t>1.4.1.3.01-De instituciones públicas descentralizadas y autónomas no financieras</t>
  </si>
  <si>
    <t>1.4.1.4.01-Transferencias corrientes recibidas de instituciones públicas de la seg. soc.</t>
  </si>
  <si>
    <t>1.4.1.8.01-Transferencias corrientes recibidas de empresas públicas no financieras nacionales</t>
  </si>
  <si>
    <t>1.4.1.9.01-Transferencias corrientes recibidas de instituciones públicas financieras no monetarias</t>
  </si>
  <si>
    <t>1.3.1.2.01-Donaciones corrientes  en dinero de organismos internacionales</t>
  </si>
  <si>
    <t>1.1.7-Multas y sanciones pecuniarias</t>
  </si>
  <si>
    <t>1.1.7.1-Multas y sanciones Pecuniarias</t>
  </si>
  <si>
    <t>1.6.3.1.01-Multas por delitos, evasión e incumplimiento al Código Tributario</t>
  </si>
  <si>
    <t>1.6.3.1.03-Multas de tránsito</t>
  </si>
  <si>
    <t>1.6.3.1.07-Multas Seguro Social, contratos de trabajo</t>
  </si>
  <si>
    <t>1.6.3.1.15-Multas por incautación</t>
  </si>
  <si>
    <t>1.1.9-Otros ingresos corrientes</t>
  </si>
  <si>
    <t>1.1.9.1-Otros ingresos corrientes</t>
  </si>
  <si>
    <t>1.2-Ingresos de capital</t>
  </si>
  <si>
    <t>1.2.1-Venta (disposición) de activos no financieros (a valores brutos)</t>
  </si>
  <si>
    <t>1.2.1.1-Venta de activos fijos</t>
  </si>
  <si>
    <t>1.7.1.4.01-Automóviles y camiones</t>
  </si>
  <si>
    <t>1.2.4-Transferencias de capital recibidas</t>
  </si>
  <si>
    <t>1.3.2.2.01-Donaciones de capital en dinero de organismos internacionales</t>
  </si>
  <si>
    <t>1.2.5-Recuperación de inversiones financieras realizadas con fines de política</t>
  </si>
  <si>
    <t>1.2.5.4-Recuperación de préstamos realizados con fines de política</t>
  </si>
  <si>
    <t>1.8.1.4.01-Recuperación de préstamos de largo plazo del sector público</t>
  </si>
  <si>
    <t>3-Fuentes financieras</t>
  </si>
  <si>
    <t>3.1-Fuentes financieras</t>
  </si>
  <si>
    <t>3.1.1-Disminución de activos financieros</t>
  </si>
  <si>
    <t>3.1.1.1-Disminución de activos financieros corrientes</t>
  </si>
  <si>
    <t>3.1.1.1.03-Disminucion de saldos disponibles de periodos anteriores</t>
  </si>
  <si>
    <t>3.1.1.2-Disminución de activos financieros no corrientes</t>
  </si>
  <si>
    <t>3.1.2.2.01-Disminución de documentos por cobrar internos de largo plazo</t>
  </si>
  <si>
    <t>3.1.2-Incremento de pasivos</t>
  </si>
  <si>
    <t>3.1.2.1-Incremento de pasivos corrientes</t>
  </si>
  <si>
    <t>3.2.1.1.01-Incremento de cuentas por pagar internas de corto plazo</t>
  </si>
  <si>
    <t>3.1.2.2-Incremento de pasivos no corrientes</t>
  </si>
  <si>
    <t>3.2.2.3.01-Colocación de títulos valores de la deuda pública interna de largo plazo</t>
  </si>
  <si>
    <t>3.2.2.3.02-Colocación de títulos valores de la deuda pública externa de largo plazo</t>
  </si>
  <si>
    <t>3.2.2.4.01-Obtención de préstamos de la deuda pública interna de largo plazo</t>
  </si>
  <si>
    <t>3.2.2.4.02-Obtención de préstamos de la deuda pública externa de largo plazo</t>
  </si>
  <si>
    <t>3.1.5-Importes a devengar por primas en colocaciones de títulos valores</t>
  </si>
  <si>
    <t>3.1.5.2-Importes a devengar por primas en colocaciones de títulos valores no corrientes</t>
  </si>
  <si>
    <t>3.5.2.1.01-Primas por colocación de títulos valores internos largo plazo sobre la par a devengar</t>
  </si>
  <si>
    <t>3.5.4.1.01-Intereses corridos en colocación de títulos internos de deuda a largo plazo</t>
  </si>
  <si>
    <t>1. Fecha de recaudación al 31/03/2026// Fecha de registro al 15/04/2026.</t>
  </si>
  <si>
    <t>Vars.</t>
  </si>
  <si>
    <t>(Región - Provincia - Función)</t>
  </si>
  <si>
    <t xml:space="preserve">Abs. </t>
  </si>
  <si>
    <t>Rel.</t>
  </si>
  <si>
    <t>01-REGION CIBAO NORTE</t>
  </si>
  <si>
    <t>09-ESPAILLAT</t>
  </si>
  <si>
    <t>18-PUERTO PLATA</t>
  </si>
  <si>
    <t>25-SANTIAGO</t>
  </si>
  <si>
    <t>99-MULTIPROVINCIAL</t>
  </si>
  <si>
    <t>02-REGION CIBAO SUR</t>
  </si>
  <si>
    <t>13-LA VEGA</t>
  </si>
  <si>
    <t>24-SANCHEZ RAMIREZ</t>
  </si>
  <si>
    <t>28-MONSENOR NOUEL</t>
  </si>
  <si>
    <t>03-REGION CIBAO NORDESTE</t>
  </si>
  <si>
    <t>06-DUARTE</t>
  </si>
  <si>
    <t>14-MARIA TRINIDAD SANCHEZ</t>
  </si>
  <si>
    <t>19-HERMANAS MIRABAL</t>
  </si>
  <si>
    <t>20-SAMANA</t>
  </si>
  <si>
    <t>04-REGION CIBAO NOROESTE</t>
  </si>
  <si>
    <t>05-DAJABON</t>
  </si>
  <si>
    <t>15-MONTE CRISTI</t>
  </si>
  <si>
    <t>26-SANTIAGO RODRIGUEZ</t>
  </si>
  <si>
    <t>27-VALVERDE</t>
  </si>
  <si>
    <t>05-REGION VALDESIA</t>
  </si>
  <si>
    <t>02-AZUA</t>
  </si>
  <si>
    <t>17-PERAVIA</t>
  </si>
  <si>
    <t>21-SAN CRISTOBAL</t>
  </si>
  <si>
    <t>31-SAN JOSE DE OCOA</t>
  </si>
  <si>
    <t>06-REGION ENRIQUILLO</t>
  </si>
  <si>
    <t>03-BAHORUCO</t>
  </si>
  <si>
    <t>04-BARAHONA</t>
  </si>
  <si>
    <t>10-INDEPENDENCIA</t>
  </si>
  <si>
    <t>16-PEDERNALES</t>
  </si>
  <si>
    <t>07-REGION EL VALLE</t>
  </si>
  <si>
    <t>07-ELIAS PINA</t>
  </si>
  <si>
    <t>22-SAN JUAN</t>
  </si>
  <si>
    <t>08-REGION YUMA</t>
  </si>
  <si>
    <t>08-EL SEIBO</t>
  </si>
  <si>
    <t>11-LA ALTAGRACIA</t>
  </si>
  <si>
    <t>12-LA ROMANA</t>
  </si>
  <si>
    <t>09-REGION HIGUAMO</t>
  </si>
  <si>
    <t>23-SAN PEDRO DE MACORIS</t>
  </si>
  <si>
    <t>29-MONTE PLATA</t>
  </si>
  <si>
    <t>30-HATO MAYOR</t>
  </si>
  <si>
    <t>10-REGION OZAMA O METROPOLITANA</t>
  </si>
  <si>
    <t>01-DISTRITO NACIONAL</t>
  </si>
  <si>
    <t>32-SANTO DOMINGO</t>
  </si>
  <si>
    <t>98-NACIONAL</t>
  </si>
  <si>
    <t>1. Fecha de imputación al 31/03/2026// Fecha de registro al 15/04/2026.</t>
  </si>
  <si>
    <t>Anexo 4. Ejecución por Clasificación Programática (Enero - Marzo 2026)</t>
  </si>
  <si>
    <t xml:space="preserve">Gobierno Central </t>
  </si>
  <si>
    <t>(Capítulo - Subcapítulo - Unidad Ejecutora - Programa)</t>
  </si>
  <si>
    <t>0101-SENADO DE LA REPÚBLICA</t>
  </si>
  <si>
    <t>01-CÁMARA  DE SENADORES</t>
  </si>
  <si>
    <t>0001-SENADO DE LA REPÚBLICA DOMINICANA</t>
  </si>
  <si>
    <t>11-Representación, fiscalización y gestión legislativa</t>
  </si>
  <si>
    <t>98-Administración de contribuciones especiales</t>
  </si>
  <si>
    <t>0102-CÁMARA DE DIPUTADOS</t>
  </si>
  <si>
    <t>01-CÁMARA DE DIPUTADOS</t>
  </si>
  <si>
    <t>0001-CÁMARA DE DIPUTADOS</t>
  </si>
  <si>
    <t>0201-PRESIDENCIA DE LA REPÚBLICA</t>
  </si>
  <si>
    <t>01-MINISTERIO ADMINISTRATIVO DE LA PRESIDENCIA</t>
  </si>
  <si>
    <t>0001-SECRETARIADO ADMINISTRATIVO DE LA PRESIDENCIA</t>
  </si>
  <si>
    <t>01-Actividades centrales</t>
  </si>
  <si>
    <t>11-Fondo a cargo del Poder Ejecutivo</t>
  </si>
  <si>
    <t>99-Administración de activos, pasivos y transferencias</t>
  </si>
  <si>
    <t>0005-GOBERNACIÓN  DEL EDIFICIO GUBERNAMENTAL JUAN PABLO DUARTE</t>
  </si>
  <si>
    <t>0009-COMISIÓN PRESIDENCIAL DE APOYO AL DESARROLLO PROVINCIAL</t>
  </si>
  <si>
    <t>22-Apoyo al desarrollo provincial</t>
  </si>
  <si>
    <t>0010-CONSEJO NACIONAL PARA EL CAMBIO CLIMÁTICO Y MECANISMO DE DESARROLLO LIMPIO</t>
  </si>
  <si>
    <t>24-Formulación de políticas para la mitigación y adaptación al cambio climático</t>
  </si>
  <si>
    <t>0012-CONSEJO NACIONAL DE DROGAS</t>
  </si>
  <si>
    <t>15-Gestión integrada del control y reducción de la demanda de drogas</t>
  </si>
  <si>
    <t>0018-COMISIÓN PERMANENTE DE EFEMÉRIDES PATRIA</t>
  </si>
  <si>
    <t>18-Coordinación y fomento de las actividades culturales</t>
  </si>
  <si>
    <t>0024-AUTORIDAD NACIONAL DE ASUNTOS MARÍTIMOS (ANAMAR)</t>
  </si>
  <si>
    <t>23-Promoción del desarrollo y fortalecimiento del sector marítimo y marino nacional</t>
  </si>
  <si>
    <t>0029-VICE PRESIDENCIA DE LA REPÚBLICA</t>
  </si>
  <si>
    <t>0031-DIRECCION DE PRENSA DEL PRESIDENTE</t>
  </si>
  <si>
    <t>25-Estrategia, comunicación, publicidad y prensa gubernamental</t>
  </si>
  <si>
    <t>0032-DIRECCION DE ESTRATEGIA Y COMUNICACION GUBERNAMENTAL</t>
  </si>
  <si>
    <t>0033-ECO5RD</t>
  </si>
  <si>
    <t>26-Implementación de estrategias y acciones para la economía circular y gestión de residuos sólidos</t>
  </si>
  <si>
    <t>0034-DIRECCIÓN NACIONAL DE CONTROL DE DROGAS (DNCD)</t>
  </si>
  <si>
    <t>02-GABINETE DE LA POLÍTICA SOCIAL</t>
  </si>
  <si>
    <t>0001-GABINETE SOCIAL DE LA PRESIDENCIA</t>
  </si>
  <si>
    <t>12-Protección social</t>
  </si>
  <si>
    <t>16-Fomento de la inclusión socioeconómica de adolescentes y jóvenes de 14 a 24 años en condición de vulnerabilidad</t>
  </si>
  <si>
    <t>17-Promoción de la autonomía, atención y bienestar integral de mujeres adolescentes y adultas en situación de vulnerabilidad</t>
  </si>
  <si>
    <t>0004-COMISION PRESIDENCIAL DE APOYO AL DESARROLLO BARRIAL</t>
  </si>
  <si>
    <t>13-Desarrollo social comunitario</t>
  </si>
  <si>
    <t>0010-CONSEJO NACIONAL DE LA PERSONA ENVEJECIENTE</t>
  </si>
  <si>
    <t>15-Desarrollo integral y protección al adulto mayor</t>
  </si>
  <si>
    <t>0015-DIRECCIÓN GENERAL DE DESARROLLO DE LA COMUNIDAD</t>
  </si>
  <si>
    <t>0016-DIRECCION GENERAL DE DESARROLLO FRONTERIZO</t>
  </si>
  <si>
    <t>0017-DIRECCIÓN DE DESARROLLO SOCIAL SUPÉRATE</t>
  </si>
  <si>
    <t>41-Prevención y atención de la tuberculosis</t>
  </si>
  <si>
    <t>0018-DIRECCIÓN DE ASISTENCIA SOCIAL Y ALIMENTACIÓN COMUNITARIA</t>
  </si>
  <si>
    <t>14-Asistencia social integral</t>
  </si>
  <si>
    <t>04-CONTRALORIA GENERAL DE LA REPUBLICA</t>
  </si>
  <si>
    <t>0001-CONTRALORIA GENERAL DE LA REPUBLICA</t>
  </si>
  <si>
    <t>11-Control fiscal</t>
  </si>
  <si>
    <t>06-MINISTERIO DE LA PRESIDENCIA</t>
  </si>
  <si>
    <t>0001-MINISTERIO DE LA PRESIDENCIA</t>
  </si>
  <si>
    <t>13-Atención y prevención de desastres</t>
  </si>
  <si>
    <t>20-Gestión y Coordinación de la Cooperación Internacional</t>
  </si>
  <si>
    <t>21-Ordenamiento territorial y desarrollo regional</t>
  </si>
  <si>
    <t>0004-SERVICIO INTEGRAL DE EMERGENCIAS</t>
  </si>
  <si>
    <t>12-Servicio integral de emergencias</t>
  </si>
  <si>
    <t>0005-UNIDAD EJECUTORA PARA LA READECUACION DE BARRIOS  Y ENTORNOS (URBE)</t>
  </si>
  <si>
    <t>18-Desarrollo territorial y de comunidades</t>
  </si>
  <si>
    <t>0006-CENTRO DE OPERACIONES DE EMERGENCIAS (COE)</t>
  </si>
  <si>
    <t>0008-DIRECCION GENERAL DE ETICA E INTEGRIDAD GUBERNAMENTAL</t>
  </si>
  <si>
    <t>16-Promoción y fomento de la ética en el sector público</t>
  </si>
  <si>
    <t>0009-DIRECCIÓN GENERAL DE PROYECTOS ESTRATÉGICOS Y ESPECIALES DE LA PRESIDENCIA DE LA REPÚBLICA (PROPEEP)</t>
  </si>
  <si>
    <t>19-Coordinación e implementación de intervenciones estratégica</t>
  </si>
  <si>
    <t>0010-UNIDAD TECNICA EJECUTORA DE TITULACION DE TERRENOS DEL ESTADO</t>
  </si>
  <si>
    <t>14-Fomento del sector inmobiliario del Estado</t>
  </si>
  <si>
    <t>0011-GOBERNACION DEL EDIFICIO DE OFICINAS GUBERNAMENTALES</t>
  </si>
  <si>
    <t>0202-MINISTERIO DE  INTERIOR Y POLICÍA</t>
  </si>
  <si>
    <t>01-MINISTERIO DE INTERIOR Y POLICIA</t>
  </si>
  <si>
    <t>0001-MINISTERIO DE INTERIOR Y POLICIA</t>
  </si>
  <si>
    <t>11-Asistencia y prevención para seguridad ciudadana</t>
  </si>
  <si>
    <t>12-Servicios de control y regulación migratoria</t>
  </si>
  <si>
    <t>15-Gestión integral provincial</t>
  </si>
  <si>
    <t>50-Reducción de crímenes y delitos que afectan a la seguridad ciudadana</t>
  </si>
  <si>
    <t>0002-DIRECCIÓN GENERAL DE MIGRACIÓN</t>
  </si>
  <si>
    <t>0003-INSTITUTO NACIONAL DE MIGRACION</t>
  </si>
  <si>
    <t>14-Investigación, formación y capacitación</t>
  </si>
  <si>
    <t>0004-CUERPO DE BOMBEROS DE SANTO DOMINGO, DISTRITO NACIONAL</t>
  </si>
  <si>
    <t>13-Atención de emergencia a ciudadanos</t>
  </si>
  <si>
    <t>0005-CUERPO DE BOMBEROS SANTO DOMINGO NORTE</t>
  </si>
  <si>
    <t>0006-CUERPO DE BOMBEROS SANTO DOMINGO ESTE</t>
  </si>
  <si>
    <t>0007-CUERPO DE BOMBEROS DE SANTO DOMINGO DE BOCA CHICA</t>
  </si>
  <si>
    <t>0008-CUERPO DE BOMBEROS DE SANTO DOMINGO DE LOS ALCARRIZOS</t>
  </si>
  <si>
    <t>0009-CUERPO DE BOMBEROS DE SANTO DOMINGO DE PEDRO BRAND</t>
  </si>
  <si>
    <t>0010-CUERPO DE BOMBEROS DE SANTO DOMINGO OESTE</t>
  </si>
  <si>
    <t>02-POLICIA NACIONAL</t>
  </si>
  <si>
    <t>0001-POLICIA NACIONAL</t>
  </si>
  <si>
    <t>11-Servicios de seguridad ciudadana y orden público</t>
  </si>
  <si>
    <t>0002-INSTITUTO POLICIAL DE EDUCACION SUPERIOR</t>
  </si>
  <si>
    <t>13-Formación y cultura de la P.N.</t>
  </si>
  <si>
    <t>0004-DIRECCION CENTRAL  DE  POLICIA DE TURISMO</t>
  </si>
  <si>
    <t>0005-DIRECCION GENERAL DE SEGURIDAD DE TRANSITO Y TRANSPORTE TERRESTRE (DIGESETT)</t>
  </si>
  <si>
    <t>12-Servicios de ordenamiento y asistencia del transporte terrestre</t>
  </si>
  <si>
    <t>0007-DIRECCION GENERAL DE LA RESERVA DE LA POLICIA NACIONAL</t>
  </si>
  <si>
    <t>14-Servicios de salud, seguridad y bienestar social de la P.N.</t>
  </si>
  <si>
    <t>0008-HOSPITAL GENERAL DOCENTE DE LA POLICIA NACIONAL</t>
  </si>
  <si>
    <t>0009-COMITÉ DE RETIRO DE LA POLICIA NACIONAL</t>
  </si>
  <si>
    <t>0203-MINISTERIO DE DEFENSA</t>
  </si>
  <si>
    <t>01-MINISTERIO DE DEFENSA</t>
  </si>
  <si>
    <t>0001-MINISTERIO DE DEFENSA</t>
  </si>
  <si>
    <t>11-Defensa nacional</t>
  </si>
  <si>
    <t>0002-DIRECCION GENERAL DE ESCUELAS VOCACIONALES</t>
  </si>
  <si>
    <t>13-Educación y capacitación militar</t>
  </si>
  <si>
    <t>0003-DIRECCIÓN GENERAL DE COMUNIDADES FRONTERIZAS</t>
  </si>
  <si>
    <t>12-Servicios de salud y asistencia social</t>
  </si>
  <si>
    <t>0004-INSTITUTO DE SEGURIDAD SOCIAL DE LAS FUERZAS ARMADAS</t>
  </si>
  <si>
    <t>0005-HOSPITAL CENTRAL FUERZAS  ARMADAS</t>
  </si>
  <si>
    <t>0006-INSTITUTO CARTOGRÁFICO MILITAR DE LAS FUERZAS ARMADAS</t>
  </si>
  <si>
    <t>0007-ESCUELA DE GRADUADOS DE DOCTRINA CONJUNTA GENERAL DE DIV. GREGORIO LUPERÓN (EGDC)</t>
  </si>
  <si>
    <t>0008-CONFEDERACIÓN DEPORTIVA DE LAS FUERZAS ARMADAS Y LA POLICÍA NACIONAL</t>
  </si>
  <si>
    <t>0009-ESCUELA DE GRADUADOS EN DERECHOS HUMANOS Y DERECHO INTERNACIONAL HUMANITARIO</t>
  </si>
  <si>
    <t>0010-'ESCUELA DE GRADUADOS DE ALTOS ESTUDIOS ESTRATÉGICOS' (EGAEE)</t>
  </si>
  <si>
    <t>0011-COMISION PERMANENTE PARA LA REFORMA Y MODERNIZACIÓN DE LAS  FF.AA Y P.N.</t>
  </si>
  <si>
    <t>0012-CUERPO ESPECIALIZADO DE SEGURIDAD FRONTERIZA TERRESTRE</t>
  </si>
  <si>
    <t>0014-DIRECCION GENERAL DE LA RESERVA DE LAS FUERZAS ARMADAS Y POLICIA NACIONAL</t>
  </si>
  <si>
    <t>0015-CUERPOS ESPECIALIZADOS DE SEGURIDAD PORTUARIA</t>
  </si>
  <si>
    <t>0017-SERVICIO MILITAR VOLUNTARIO</t>
  </si>
  <si>
    <t>0019-SUPERINTENDENCIA DE VIGILANCIA Y SEGURIDAD PRIVADA</t>
  </si>
  <si>
    <t>0020-CUERPO ESPECIALIZADO PARA LA SEGURIDAD DEL METRO DE SANTO DOMINGO</t>
  </si>
  <si>
    <t>0026-Cuerpo Especializado de Seguridad Aeroportuaria y de Aviación Civil (CESAC)</t>
  </si>
  <si>
    <t>0027-DIRECCION GENERAL DEL PLAN SOCIAL DEL MINISTERIO DE DEFENSA</t>
  </si>
  <si>
    <t>0028-UNIVERSIDAD NACIONAL PARA LA DEFENSA GENERAL JUAN PABLO DUARTE Y DIEZ (UNADE)</t>
  </si>
  <si>
    <t>0030-SERVICIO NACIONAL DE PROTECCION AMBIENTAL</t>
  </si>
  <si>
    <t>0032-CUERPO DE SEGURIDAD PRESIDENCIAL (CUSEP)</t>
  </si>
  <si>
    <t>02-EJERCITO DE LA  REPUBLICA DOMINICANA</t>
  </si>
  <si>
    <t>0001-EJERCITO DE LA REPUBLICA DOMINICANA</t>
  </si>
  <si>
    <t>11-Defensa terrestre</t>
  </si>
  <si>
    <t>0002-ACADEMIA MILITAR BATALLA DE LA CARRERA</t>
  </si>
  <si>
    <t>12-Educación  y capacitación militar</t>
  </si>
  <si>
    <t>0003-ESCUELA DE GRADUADOS DE ESTUDIOS MILITARES DEL EJERCITO DE REP. DOM.</t>
  </si>
  <si>
    <t>0004-PRIMER REGIMIENTO DE LA GUARDIA PRESIDENCIAL</t>
  </si>
  <si>
    <t>03-ARMADA DE LA REPUBLICA DOMINICANA</t>
  </si>
  <si>
    <t>0001-ARMADA DE LA REPUBLICA DOMINICANA</t>
  </si>
  <si>
    <t>11-Defensa naval</t>
  </si>
  <si>
    <t>12-Educación y capacitación naval</t>
  </si>
  <si>
    <t>13-Servicios de salud</t>
  </si>
  <si>
    <t>0002-DIRECCION GENERAL DE DRAGAS, PRESAS Y BALIZAMIENTO, M.G</t>
  </si>
  <si>
    <t>0003-SERVICIOS DE PESCA</t>
  </si>
  <si>
    <t>04-FUERZA AEREA DE LA  REPUBLICA DOMINICANA</t>
  </si>
  <si>
    <t>0001-FUERZA AEREA DE LA  REPUBLICA DOMINICANA</t>
  </si>
  <si>
    <t>11-Defensa aérea</t>
  </si>
  <si>
    <t>0002-HOSPITAL MILITAR FAD DR RAMON DE LARA</t>
  </si>
  <si>
    <t>13-Servicio de salud</t>
  </si>
  <si>
    <t>0003-FORMACION Y CAPACITACION TECNICO PROFESIONAL (IMESA)</t>
  </si>
  <si>
    <t>12-Educación y capacitación militar</t>
  </si>
  <si>
    <t>0204-MINISTERIO DE RELACIONES EXTERIORES</t>
  </si>
  <si>
    <t>01-MINISTERIO DE RELACIONES EXTERIORES</t>
  </si>
  <si>
    <t>0001-MINISTERIO DE RELACIONES EXTERIORES</t>
  </si>
  <si>
    <t>11-Aplicación de política exterior y fomento de las relaciones comerciales</t>
  </si>
  <si>
    <t>0002-DIRECCION GENERAL DE PASAPORTES</t>
  </si>
  <si>
    <t>12-Expedición, renovación y control de pasaportes</t>
  </si>
  <si>
    <t>0003-INSTITUTO DE EDUCACION SUPERIOR</t>
  </si>
  <si>
    <t>13-Desarrollo y fortalecimiento de las capacidades en el ámbito diplomático consular y comercial</t>
  </si>
  <si>
    <t>0004-CONSEJO NACIONAL DE FRONTERAS</t>
  </si>
  <si>
    <t>14-Promoción del desarrollo social y económico de los pueblos fronterizos</t>
  </si>
  <si>
    <t>0005-COMISION NACIONAL DE NEGOCIACIONES  COMERCIALES (CNNC)</t>
  </si>
  <si>
    <t>0205-MINISTERIO DE HACIENDA Y ECONOMIA</t>
  </si>
  <si>
    <t>01-MINISTERIO DE HACIENDA Y ECONOMIA</t>
  </si>
  <si>
    <t>0001-MINISTERIO DE HACIENDA Y ECONOMIA</t>
  </si>
  <si>
    <t>15-Formulación de la Política Fiscal y Análisis de las solicitudes de Exoneraciones.</t>
  </si>
  <si>
    <t>16-Desarrollo y fortalecimiento de las capacidades en finanzas y planificación e inversión pública.</t>
  </si>
  <si>
    <t>22-Gestión del Sistema Nacional de Planificación e Inversión Pública</t>
  </si>
  <si>
    <t>23-Análisis económico y social</t>
  </si>
  <si>
    <t>0002-DIRECCION NACIONAL DE CATASTRO</t>
  </si>
  <si>
    <t>12-Catastro de bienes inmuebles a nivel nacional</t>
  </si>
  <si>
    <t>0003-ADMINISTRACION GENERAL DE BIENES NACIONALES</t>
  </si>
  <si>
    <t>13-Administración general de bienes nacionales</t>
  </si>
  <si>
    <t>0004-DIRECCION GENERAL DE CONTRATACIONES PUBLICAS</t>
  </si>
  <si>
    <t>14-Regulación, supervisión y fomento de las compras públicas</t>
  </si>
  <si>
    <t>0008-TESORERIA NACIONAL</t>
  </si>
  <si>
    <t>11-Administración de las operaciones del tesoro</t>
  </si>
  <si>
    <t>0009-DIRECCIÓN GENERAL DE CONTABILIDAD GUBERNAMENTAL</t>
  </si>
  <si>
    <t>17-Servicios de contabilidad gubernamental</t>
  </si>
  <si>
    <t>0010-DIRECCION GENERAL  DE PRESUPUESTO</t>
  </si>
  <si>
    <t>20-Gestión del sistema presupuestario dominicano</t>
  </si>
  <si>
    <t>0011-DIRECCION GENERAL DE CREDITO PUBLICO</t>
  </si>
  <si>
    <t>18-Administración de crédito público</t>
  </si>
  <si>
    <t>0012-DIRECCION GENERAL DE JUBILACIONES Y PENSIONES A CARGO DEL ESTADO</t>
  </si>
  <si>
    <t>21-Administración de pensiones y jubilaciones</t>
  </si>
  <si>
    <t>0013-OFICINA NACIONAL DE ESTADÍSTICA</t>
  </si>
  <si>
    <t>24-Normalización y producción de estadísticas nacionales</t>
  </si>
  <si>
    <t>0014-SISTEMA ÚNICO DE BENEFICIARIOS</t>
  </si>
  <si>
    <t>0206-MINISTERIO DE EDUCACIÓN</t>
  </si>
  <si>
    <t>01-MINISTERIO DE EDUCACION</t>
  </si>
  <si>
    <t>0001-MINISTERIO DE EDUCACION</t>
  </si>
  <si>
    <t>03-Actividades comunes a los programas 13, 14, 19 y 23</t>
  </si>
  <si>
    <t>11-Servicios técnicos pedagógicos</t>
  </si>
  <si>
    <t>13-Servicios de educación primaria para niños y niñas de 6 a 11 años</t>
  </si>
  <si>
    <t>14-Servicios de educación secundaria para niños (as) y adolescentes de 12 a 17 años</t>
  </si>
  <si>
    <t>15-Servicios de educación de adultos - incluye adolescentes y jóvenes mayores de 14 años</t>
  </si>
  <si>
    <t>17-Instalaciones escolares seguras, inclusivas y sostenibles</t>
  </si>
  <si>
    <t>18-Formación y desarrollo de la carrera docente</t>
  </si>
  <si>
    <t>19-Servicios de educación especial para niños(as), adolescentes y jóvenes de 0-20 años</t>
  </si>
  <si>
    <t>23-Servicio educativo del grado preprimario nivel inicial</t>
  </si>
  <si>
    <t>24-Alfabetización de estudiantes del primer ciclo del nivel primario</t>
  </si>
  <si>
    <t>46-Salud escolar</t>
  </si>
  <si>
    <t>0004-INSTITUTO NACIONAL DE EDUCACIÓN FISICA</t>
  </si>
  <si>
    <t>0005-INSTITUTO NACIONAL DE BIENESTAR MAGISTERIAL</t>
  </si>
  <si>
    <t>20-Gestión y coordinación de los servicios de bienestar magisterial</t>
  </si>
  <si>
    <t>0006-INSTITUTO DOM. DE EVALUACIÓN E INVESTIGACIÓN DE LA CALIDAD EDUCATIVA</t>
  </si>
  <si>
    <t>0007-INSTITUTO NACIONAL DE FORMACIÓN Y CAPACITACIÓN MAGISTERIAL</t>
  </si>
  <si>
    <t>0008-INSTITUTO SUPERIOR DE FORMACIÓN DOCENTE  SALOME UREÑA</t>
  </si>
  <si>
    <t>0010-INSTITUTO NACIONAL DE BIENESTAR ESTUDIANTIL (INABIE)</t>
  </si>
  <si>
    <t>16-Servicios de bienestar estudiantil</t>
  </si>
  <si>
    <t>0011-CENTRO DE ATENCIÓN INTEGRAL PARA LA DISCAPACIDAD (CAID)</t>
  </si>
  <si>
    <t>0012-DIRECCION DE INFRAESTRUCTURA ESCOLAR</t>
  </si>
  <si>
    <t>0207-MINISTERIO DE SALUD PÚBLICA Y ASISTENCIA SOCIAL</t>
  </si>
  <si>
    <t>01-MINISTERIO DE SALUD PUBLICA Y ASISTENCIA SOCIAL</t>
  </si>
  <si>
    <t>0001-MINISTERIO DE SALUD PUBLICA Y ASISTENCIA SOCIAL</t>
  </si>
  <si>
    <t>23-Dirección y coordinación del Sistema Nacional de Salud</t>
  </si>
  <si>
    <t>24-Regulación sanitaria</t>
  </si>
  <si>
    <t>25-Gestión y provisión de salud colectiva</t>
  </si>
  <si>
    <t>42-Prevención, diagnóstico y tratamiento VIH/SIDA</t>
  </si>
  <si>
    <t>43-Detección oportuna y atención al cáncer</t>
  </si>
  <si>
    <t>0007-CONSEJO NACIONAL PARA EL VIH SIDA</t>
  </si>
  <si>
    <t>0017-PROGRAMA DE MEDICAMENTOS ESENCIALES</t>
  </si>
  <si>
    <t>18-Provisión de medicamentos, insumos sanitarios y reactivos de laboratorio</t>
  </si>
  <si>
    <t>0032-DIRECCIÓN GENERAL DE MEDICAMENTOS, ALIMENTOS Y PRODUCTOS SANITARIOS (DIGEMAPS)</t>
  </si>
  <si>
    <t>0208-MINISTERIO DE DEPORTES Y RECREACIÓN</t>
  </si>
  <si>
    <t>01-MINISTERIO DE DEPORTES Y RECREACIÓN</t>
  </si>
  <si>
    <t>0001-MINISTERIO DE DEPORTES Y RECREACIÓN</t>
  </si>
  <si>
    <t>11-Construcción, reparación y mantenimiento de instalaciones deportivas</t>
  </si>
  <si>
    <t>12-Apoyo y supervisión al deporte federado y alto rendimiento</t>
  </si>
  <si>
    <t>13-Formación, capacitación y asistencia técnica deportiva</t>
  </si>
  <si>
    <t>14-Fomento del deporte escolar y universitario</t>
  </si>
  <si>
    <t>15-Fomento de la recreación, la actividad física y el deporte de tiempo libre</t>
  </si>
  <si>
    <t>0002-COMISIÓN HÍPICA NACIONAL</t>
  </si>
  <si>
    <t>0003-DIRECCION DEL COMISIONADO NACIONAL DE BEISBOL</t>
  </si>
  <si>
    <t>20-Fomento y apoyo al desarrollo y regulación del béisbol</t>
  </si>
  <si>
    <t>0209-MINISTERIO DE TRABAJO</t>
  </si>
  <si>
    <t>01-MINISTERIO DE TRABAJO</t>
  </si>
  <si>
    <t>0001-MINISTERIO DE TRABAJO</t>
  </si>
  <si>
    <t>12-Libre ejercicio de los derechos laborales en el sector formal privado</t>
  </si>
  <si>
    <t>13-Protección de la seguridad social de los trabajadores y trabajadoras: ambiente laboral sano y seguro</t>
  </si>
  <si>
    <t>21-Aumento del empleo</t>
  </si>
  <si>
    <t>0210-MINISTERIO DE AGRICULTURA</t>
  </si>
  <si>
    <t>01-MINISTERIO DE AGRICULTURA</t>
  </si>
  <si>
    <t>0001-MINISTERIO DE AGRICULTURA</t>
  </si>
  <si>
    <t>11-Fomento de la producción agrícola</t>
  </si>
  <si>
    <t>12-Transferencia de tecnologías agropecuarias</t>
  </si>
  <si>
    <t>14-Inocuidad agroalimentaria y sanidad vegetal</t>
  </si>
  <si>
    <t>0002-DIRECCION GENERAL DE GANADERIA</t>
  </si>
  <si>
    <t>13-Sanidad animal, asistencia técnica y fomento pecuario</t>
  </si>
  <si>
    <t>18-Prevención y control de enfermedades bovinas</t>
  </si>
  <si>
    <t>19-Fomento y desarrollo de la productividad de los sistemas de producción de leche bovina</t>
  </si>
  <si>
    <t>0003-OFICINA DE TRATADOS COMERCIALES AGRICOLAS</t>
  </si>
  <si>
    <t>0005-DIRECCION EJECUTIVA DE LA COMISION DE FOMENTO A LA TECNIFICACION DEL SISTEMA NACIONAL DE RIEGO</t>
  </si>
  <si>
    <t>15-Fomento del uso eficiente y racional del agua para la agricultura</t>
  </si>
  <si>
    <t>0006-CONSEJO NACIONAL DE PRODUCCIÓN PECUARIA (CONAPROPE)</t>
  </si>
  <si>
    <t>0007-CONSEJO NACIONAL PARA LA REGLAMENTACIÓN Y FOMENTO DE LA INDUSTRIA LECHERA</t>
  </si>
  <si>
    <t>0211-MINISTERIO DE OBRAS PÚBLICAS Y COMUNICACIONES</t>
  </si>
  <si>
    <t>01-MINISTERIO DE OBRAS PUBLICAS Y COMUNICACIONES</t>
  </si>
  <si>
    <t>0001-MINISTERIO DE OBRAS PUBLICAS Y COMUNICACIONES</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</si>
  <si>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</si>
  <si>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</si>
  <si>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</si>
  <si>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</si>
  <si>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</si>
  <si>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16-Reconstrucción y Rehabilitación de Obras Hidráulicas y de Drenaje</t>
  </si>
  <si>
    <t>17-Desarrollo en la infraestructura física de edificaciones para los servicios sociales</t>
  </si>
  <si>
    <t>18-Desarrollo en la infraestructura física de muelles y puertos</t>
  </si>
  <si>
    <t>19-Gestión del sistema de peajes</t>
  </si>
  <si>
    <t>20-Reducción de vulnerabilidades en infraestructura ante la ocurrencia de desastres naturales</t>
  </si>
  <si>
    <t>0002-DIRECCION GENERAL DE EMBELLECIMIENTO DE CARRETERAS Y AVENIDAS DE CIRCUNV.</t>
  </si>
  <si>
    <t>22-Embellecimiento de avenidas y carreteras</t>
  </si>
  <si>
    <t>0003-OFICINA PARA EL REORDENAMIENTO DEL TRANSPORTE</t>
  </si>
  <si>
    <t>23-Acceso y uso adecuado del servicio de transporte</t>
  </si>
  <si>
    <t>0006-OFICINA NAC. DE EVALUACIÓN SÍSMICA Y VULNERABILIDAD DE INFRAESTRUCTURA</t>
  </si>
  <si>
    <t>0011-JUNTA DE AVIACIÓN CIVIL</t>
  </si>
  <si>
    <t>26-Reglamentación y supervisión del transporte aéreo</t>
  </si>
  <si>
    <t>0212-MINISTERIO DE INDUSTRIA, COMERCIO Y MIPYMES (MICM)</t>
  </si>
  <si>
    <t>01-MINISTERIO DE INDUSTRIA, COMERCIO Y MIPYMES (MICM)</t>
  </si>
  <si>
    <t>0001-MINISTERIO DE INDUSTRIA, COMERCIO y MIPYMES (MICM)</t>
  </si>
  <si>
    <t>11-Fomento y desarrollo de la productividad y competitividad del sector industrial</t>
  </si>
  <si>
    <t>17-Supervisión, regulación y fomento del comercio</t>
  </si>
  <si>
    <t>18-Fomento y desarrollo de la micro, pequeña y mediana empresa</t>
  </si>
  <si>
    <t>19-Fortalecimiento del Sistema Dominicano de la Calidad</t>
  </si>
  <si>
    <t>0007-INDUSTRIA NACIONAL DE LA AGUJA</t>
  </si>
  <si>
    <t>16-Fomento y desarrollo de la industria de la confección textil</t>
  </si>
  <si>
    <t>0008-OFICINA NACIONAL DE DERECHO DE AUTOR</t>
  </si>
  <si>
    <t>0010-CONSEJO DE COORDINACIÓN DE LA ZONA ESPECIAL DE DESARROLLO FRONTERIZO (CCDF)</t>
  </si>
  <si>
    <t>0213-MINISTERIO DE TURISMO</t>
  </si>
  <si>
    <t>01-MINISTERIO DE TURISMO</t>
  </si>
  <si>
    <t>0001-MINISTERIO DE TURISMO</t>
  </si>
  <si>
    <t>11-Fomento y promoción turística</t>
  </si>
  <si>
    <t>12-Supervisión y regulación efectiva de la gestión de los destinos turísticos</t>
  </si>
  <si>
    <t>0002-COMITE EJECUTOR DE INFRAESTRUCTA EN ZONAS TURISTICAS (CEIZTUR)</t>
  </si>
  <si>
    <t>13-Fomento y desarrollo de infraestructuras turísticas</t>
  </si>
  <si>
    <t>0214-PROCURADURÍA GENERAL DE LA REPÚBLICA</t>
  </si>
  <si>
    <t>01-PROCURADURIA GENERAL DE LA REPUBLICA</t>
  </si>
  <si>
    <t>0001-PROCURADURIA GENERAL DE LA REPUBLICA DOMINICANA</t>
  </si>
  <si>
    <t>11-Representación y defensa del interés público social</t>
  </si>
  <si>
    <t>13-Gestión de los Servicios Periciales e Investigación Forense</t>
  </si>
  <si>
    <t>0215-MINISTERIO DE LA MUJER</t>
  </si>
  <si>
    <t>01-MINISTERIO DE LA  MUJER</t>
  </si>
  <si>
    <t>0001-MINISTERIO DE LA MUJER</t>
  </si>
  <si>
    <t>11-Coordinación intersectorial</t>
  </si>
  <si>
    <t>12-Fomento y promoción de la perspectiva de género en la educación y capacitación</t>
  </si>
  <si>
    <t>13-Prevención y atención a la violencia de género e intrafamiliar</t>
  </si>
  <si>
    <t>15-Promoción de los derechos integrales de la mujer</t>
  </si>
  <si>
    <t>0216-MINISTERIO DE CULTURA</t>
  </si>
  <si>
    <t>01-MINISTERIO DE CULTURA</t>
  </si>
  <si>
    <t>0001-MINISTERIO DE CULTURA</t>
  </si>
  <si>
    <t>11-Conservación, restauración, salvaguarda patrimonio cultura material e inmaterial</t>
  </si>
  <si>
    <t>13-Fomento, difusión y desarrollo de la cultura</t>
  </si>
  <si>
    <t>0002-ORQUESTA SINFÓNICA NACIONAL</t>
  </si>
  <si>
    <t>0003-BIBLIOTECA NACIONAL PEDRO HENRÍQUEZ UREÑA</t>
  </si>
  <si>
    <t>12-Difusión patrimonio cultural (material e inmaterial)</t>
  </si>
  <si>
    <t>0005-DIRECCIÓN GENERAL DE BELLAS ARTES</t>
  </si>
  <si>
    <t>0006-DIRECCIÓN GENERAL DE MUSEOS</t>
  </si>
  <si>
    <t>0217-MINISTERIO DE LA JUVENTUD</t>
  </si>
  <si>
    <t>01-MINISTERIO DE LA JUVENTUD</t>
  </si>
  <si>
    <t>0001-MINISTERIO DE LA JUVENTUD</t>
  </si>
  <si>
    <t>11-Desarrollo integral de la juventud</t>
  </si>
  <si>
    <t>0218-MINISTERIO DE MEDIO AMBIENTE Y RECURSOS NATURALES</t>
  </si>
  <si>
    <t>01-MINISTERIO DE MEDIO AMBIENTE Y REC. NAT.</t>
  </si>
  <si>
    <t>0001-MINISTERIO  DE MEDIO AMBIENTE Y RECURSOS NATURALES</t>
  </si>
  <si>
    <t>03-Actividades comunes a los programas del 11 al 15</t>
  </si>
  <si>
    <t>11-Conservación de la biodiversidad</t>
  </si>
  <si>
    <t>12-Manejo sostenible de los recursos forestales</t>
  </si>
  <si>
    <t>13-Manejo sostenible de recursos no renovables, de los suelos y las aguas</t>
  </si>
  <si>
    <t>14-Gestión sostenible de los recursos costeros y marinos</t>
  </si>
  <si>
    <t>15-Prevención y control de la calidad ambiental</t>
  </si>
  <si>
    <t>17-Transversalización del cambio climático en las políticas nacionales</t>
  </si>
  <si>
    <t>0007-UNIDAD TÉCNICA EJECUTORA DE PROYECTOS DE DESARROLLO AGROFORESTAL</t>
  </si>
  <si>
    <t>0219-MINISTERIO DE EDUCACIÓN SUPERIOR CIENCIA Y TECNOLOGÍA</t>
  </si>
  <si>
    <t>01-MINISTERIO DE EDUCACION SUPERIOR CIENCIA Y TECNOLOGIA</t>
  </si>
  <si>
    <t>0001-MINISTERIO DE EDUCACION SUPERIOR, CIENCIA Y TECNOLOGIA</t>
  </si>
  <si>
    <t>11-Fomento y desarrollo de la educación superior</t>
  </si>
  <si>
    <t>12-Fomento y desarrollo de la ciencia y la tecnología</t>
  </si>
  <si>
    <t>0002-INSTITUTO TECNOLÓGICO DE LAS AMÉRICAS</t>
  </si>
  <si>
    <t>0003-INSTITUTO TECNICO SUPERIOR COMUNITARIO</t>
  </si>
  <si>
    <t>0221-MINISTERIO DE ADMINISTRACIÓN PÚBLICA</t>
  </si>
  <si>
    <t>01-MINISTERIO DE ADMINISTRACION PUBLICA (MAP)</t>
  </si>
  <si>
    <t>0001-MINISTERIO DE ADMINISTRACION PUBLICA</t>
  </si>
  <si>
    <t>11-Profesionalización de la función pública</t>
  </si>
  <si>
    <t>0002-INSTITUTO NACIONAL DE ADMINISTRACION PUBLICA</t>
  </si>
  <si>
    <t>17-Formación y capacitación de servidores de la administración pública</t>
  </si>
  <si>
    <t>0003-OFICINA GUBERNAMENTAL DE TECNOLOGIA DE LA INFORMACION Y LA COMUNICACION (OGTIC)</t>
  </si>
  <si>
    <t>18-Programación e implementación del gobierno electrónico y atención ciudadana</t>
  </si>
  <si>
    <t>0222-MINISTERIO DE ENERGIA Y MINAS</t>
  </si>
  <si>
    <t>01-MINISTERIO DE ENERGIA Y MINAS</t>
  </si>
  <si>
    <t>0001-MINISTERIO DE ENERGIA Y MINAS</t>
  </si>
  <si>
    <t>11-Regulación, fiscalización y desarrollo de la minería metálica, no metálica y MAPE</t>
  </si>
  <si>
    <t>12-Regulación y desarrollo energético</t>
  </si>
  <si>
    <t>13-Regulación y desarrollo de hidrocarburos</t>
  </si>
  <si>
    <t>0002-DIRECCION GENERAL DE MINERIA</t>
  </si>
  <si>
    <t>0223-MINISTERIO DE LA VIVIENDA, HABITAT Y EDIFICACIONES (MIVHED)</t>
  </si>
  <si>
    <t>01-MINISTERIO DE LA VIVIENDA, HABITAT Y EDIFICACIONES (MIVHED)</t>
  </si>
  <si>
    <t>0001-MINISTERIO DE LA VIVIENDA, HABITAT Y EDIFICACIONES (MIVHED)</t>
  </si>
  <si>
    <t>11-Desarrollo de la vivienda y el hábitat</t>
  </si>
  <si>
    <t>12-Construcción, reconstrucción y mejoramiento de edificaciones</t>
  </si>
  <si>
    <t>0224-MINISTERIO DE JUSTICIA</t>
  </si>
  <si>
    <t>01-MINISTERIO DE JUSTICIA</t>
  </si>
  <si>
    <t>0001-MINISTERIO DE JUSTICIA</t>
  </si>
  <si>
    <t>11-Fortalecimiento del Sistema de Justicia</t>
  </si>
  <si>
    <t>0301-PODER JUDICIAL</t>
  </si>
  <si>
    <t>01-PODER JUDICIAL</t>
  </si>
  <si>
    <t>0001-CONSEJO DEL PODER JUDICIAL</t>
  </si>
  <si>
    <t>11-Administración de justicia</t>
  </si>
  <si>
    <t>0401-JUNTA CENTRAL ELECTORAL</t>
  </si>
  <si>
    <t>01-JUNTA CENTRAL ELECTORAL</t>
  </si>
  <si>
    <t>0001-JUNTA CENTRAL ELECTORAL</t>
  </si>
  <si>
    <t>12-Gestión del registro del estado civil</t>
  </si>
  <si>
    <t>13-Administración de la cédula de identidad y electoral</t>
  </si>
  <si>
    <t>0402-CÁMARA DE CUENTAS</t>
  </si>
  <si>
    <t>01-CAMARA DE CUENTAS</t>
  </si>
  <si>
    <t>0001-CAMARA DE CUENTAS DE LA REPUBLICA DOMINICANA</t>
  </si>
  <si>
    <t>11-Control externo, fiscalización y análisis de los recursos públicos</t>
  </si>
  <si>
    <t>0403-TRIBUNAL CONSTITUCIONAL</t>
  </si>
  <si>
    <t>01-TRIBUNAL CONSTITUCIONAL</t>
  </si>
  <si>
    <t>0001-TRIBUNAL CONSTITUCIONAL</t>
  </si>
  <si>
    <t>11-Administración constitucional</t>
  </si>
  <si>
    <t>0404-DEFENSOR DEL PUEBLO</t>
  </si>
  <si>
    <t>01-DEFENSOR DEL PUEBLO</t>
  </si>
  <si>
    <t>0001-DEFENSOR DEL PUEBLO</t>
  </si>
  <si>
    <t>11-Defensa de los derechos personales y colectivos frente a los servicios públicos</t>
  </si>
  <si>
    <t>0405-TRIBUNAL SUPERIOR  ELECTORAL ( TSE)</t>
  </si>
  <si>
    <t>01-TRIBUNAL SUPERIOR  ELECTORAL ( TSE)</t>
  </si>
  <si>
    <t>0001-TRIBUNAL SUPERIOR  ELECTORAL TSE</t>
  </si>
  <si>
    <t>11-Administración de justicia y derechos Electorales</t>
  </si>
  <si>
    <t>0406-OFICINA NACIONAL DE DEFENSA PUBLICA</t>
  </si>
  <si>
    <t>01-OFICINA NACIONAL DE DEFENSA PUBLICA</t>
  </si>
  <si>
    <t>0001-OFICINA NACIONAL DE DEFENSA PUBLICA</t>
  </si>
  <si>
    <t>11-Servicio nacional de defensa pública</t>
  </si>
  <si>
    <t>0998-ADMINISTRACION DE DEUDA PUBLICA Y ACTIVOS FINANCIEROS</t>
  </si>
  <si>
    <t>01-DEUDA PUBLICA Y OTRAS OPERACIONES FINANCIERAS</t>
  </si>
  <si>
    <t>0001-MINISTERIO  DE HACIENDA (DEUDA PUBLICA)</t>
  </si>
  <si>
    <t>96-Deuda pública y otras operaciones financieras</t>
  </si>
  <si>
    <t>0999-ADMINISTRACION DE OBLIGACIONES DEL TESORO NACIONAL</t>
  </si>
  <si>
    <t>01-ADM. DE OBLIGACIONES DEL TESORO</t>
  </si>
  <si>
    <t>0001-MINISTERIO DE HACIENDA (OBLIGACIONES DEL TESORO)</t>
  </si>
  <si>
    <t>11-Pago Energia No Cortable</t>
  </si>
  <si>
    <t>97-Subsidios del Estado</t>
  </si>
  <si>
    <t>Organismos Autonómos y Descentralizados</t>
  </si>
  <si>
    <t>01-CENTRO DE EXPORTACION E INVERSION DE LA REPUBLICA DOMINICANA</t>
  </si>
  <si>
    <t>0001-CENTRO DE EXPORTACION E INVERSION DE LA REPUBLICA DOMINICANA</t>
  </si>
  <si>
    <t>11-Fomento a las exportaciones y la atracción a la inversión extranjera</t>
  </si>
  <si>
    <t>01-DEPARTAMENTO AEROPORTUARIO</t>
  </si>
  <si>
    <t>0001-DEPARTAMENTO AEROPORTUARIO</t>
  </si>
  <si>
    <t>11-Regulación y control de los aeropuertos en el país</t>
  </si>
  <si>
    <t>01-DEFENSA CIVIL</t>
  </si>
  <si>
    <t>0001-DEFENSA CIVIL</t>
  </si>
  <si>
    <t>11-Coordinación y prevención de vidas y bienes en emergencias y desastres</t>
  </si>
  <si>
    <t>01-INSTITUTO AGRARIO DOMINICANO</t>
  </si>
  <si>
    <t>0001-INSTITUTO AGRARIO DOMINICANO</t>
  </si>
  <si>
    <t>11-Captación, distribución y titulación de tierras para la transformación de la estructura y producción agraria</t>
  </si>
  <si>
    <t>01-INSTITUTO AZUCARERO DOMINICANO</t>
  </si>
  <si>
    <t>0001-INSTITUTO AZUCARERO DOMINICANO</t>
  </si>
  <si>
    <t>11-Formulación de políticas, coordinación y normas de la producción</t>
  </si>
  <si>
    <t>01-INSTITUTO NACIONAL DE RECURSOS HIDRAULICOS -INDRHI-</t>
  </si>
  <si>
    <t>0001-INSTITUTO NACIONAL DE RECURSOS HIDRAULICOS -INDRHI-</t>
  </si>
  <si>
    <t>11-Construcción y rehabilitación de presas</t>
  </si>
  <si>
    <t>01-INSTITUTO PARA EL DESARROLLO DEL SUROESTE -INDESUR-</t>
  </si>
  <si>
    <t>0001-INSTITUTO PARA EL DESARROLLO DEL SUROESTE -INDESUR-</t>
  </si>
  <si>
    <t>11-Desarrollo de la región Suroeste</t>
  </si>
  <si>
    <t>01-JARDIN BOTANICO NACIONAL</t>
  </si>
  <si>
    <t>0001-JARDIN BOTANICO NACIONAL</t>
  </si>
  <si>
    <t>11-Preservación y exhibición de la flora del país</t>
  </si>
  <si>
    <t>01-LIGA MUNICIPAL DOMINICANA</t>
  </si>
  <si>
    <t>0001-LIGA MUNICIPAL DOMINICANA</t>
  </si>
  <si>
    <t>11-Planificación, fomento y asesoría municipal</t>
  </si>
  <si>
    <t>01-UNIVERSIDAD AUTONOMA DE SANTO DOMINGO</t>
  </si>
  <si>
    <t>0001-UNIVERSIDAD AUTONOMA DE SANTO DOMINGO</t>
  </si>
  <si>
    <t>11-Docencia</t>
  </si>
  <si>
    <t>12-Investigación</t>
  </si>
  <si>
    <t>13-Extensión</t>
  </si>
  <si>
    <t>14-Bienestar estudiantil</t>
  </si>
  <si>
    <t>15-Perfeccionamiento del perfil educativo</t>
  </si>
  <si>
    <t>16-Servicios bibliográficos y de internet</t>
  </si>
  <si>
    <t>17-Producción de bienes y servicios</t>
  </si>
  <si>
    <t>96-Deuda publica y otras operaciones financieras</t>
  </si>
  <si>
    <t>99-Administración de transferencias y activos financieros</t>
  </si>
  <si>
    <t>01-PARQUE ZOOLOGICO NACIONAL</t>
  </si>
  <si>
    <t>0001-PARQUE ZOOLOGICO NACIONAL</t>
  </si>
  <si>
    <t>11-Conservación y exhibición de la fauna</t>
  </si>
  <si>
    <t>01-INSTITUTO DOMINICANO DE LA TELECOMUNICACIONES</t>
  </si>
  <si>
    <t>0001-INSTITUTO DOMINICANO DE LA TELECOMUNICACIONES</t>
  </si>
  <si>
    <t>11-Regulación y supervisión para el desarrollo de las comunicaciones</t>
  </si>
  <si>
    <t>01-INSTITUTO DOMINICANO DE INVESTIGACIONES AGROPECUARIAS Y FORESTALES</t>
  </si>
  <si>
    <t>0001-INSTITUTO DOMINICANO DE INVESTIGACIONES AGROPECUARIAS Y FORESTALES</t>
  </si>
  <si>
    <t>11-Investigación para el desarrollo agropecuario y forestal</t>
  </si>
  <si>
    <t>01-MUSEO DE HISTORIA NATURAL</t>
  </si>
  <si>
    <t>0001-MUSEO DE HISTORIA NATURAL</t>
  </si>
  <si>
    <t>11-Estudio y conservación de la biodiversidad</t>
  </si>
  <si>
    <t>01-ACUARIO NACIONAL</t>
  </si>
  <si>
    <t>0001-ACUARIO NACIONAL</t>
  </si>
  <si>
    <t>11-Conservación y exhibición de la flora y fauna acuáticas</t>
  </si>
  <si>
    <t>01-OFICINA NACIONAL DE LA PROPIEDAD INDUSTRIAL</t>
  </si>
  <si>
    <t>0001-OFICINA NACIONAL DE LA PROPIEDAD INDUSTRIAL</t>
  </si>
  <si>
    <t>11-Administración, concesión y registro de signos distintivos</t>
  </si>
  <si>
    <t>01-INSTITUTO DOMINICANO DEL CAFÉ</t>
  </si>
  <si>
    <t>0001-INSTITUTO DOMINICANO DEL CAFÉ</t>
  </si>
  <si>
    <t>11-Regulación y desarrollo de la caficultura</t>
  </si>
  <si>
    <t>01-INSTITUTO DUARTIANO</t>
  </si>
  <si>
    <t>0001-INSTITUTO DUARTIANO</t>
  </si>
  <si>
    <t>11-Concientización y educación sobre la vida y obra del Patricio Juan Pablo Duarte y Díez</t>
  </si>
  <si>
    <t>01-COMISION NACIONAL DE ENERGIA</t>
  </si>
  <si>
    <t>0001-COMISION NACIONAL DE ENERGIA</t>
  </si>
  <si>
    <t>11-Desarrollo sostenible del sector energético nacional</t>
  </si>
  <si>
    <t>01-SUPERINTENDENCIA DE ELECTRICIDAD</t>
  </si>
  <si>
    <t>0001-SUPERINTENDENCIA DE ELECTRICIDAD</t>
  </si>
  <si>
    <t>11-Protección al consumidor, regulación y fiscalización</t>
  </si>
  <si>
    <t>01-INSTITUTO DEL TABACO DE LA REPÚBLICA DOMINICANA</t>
  </si>
  <si>
    <t>0001-INSTITUTO DEL TABACO DE LA REPÚBLICA DOMINICANA</t>
  </si>
  <si>
    <t>11-Control y mejoramiento de la producción de tabaco</t>
  </si>
  <si>
    <t>01-FONDO PATRIMONIAL DE EMPRESAS REFORMADAS</t>
  </si>
  <si>
    <t>0001-FONDO PATRIMONIAL DE EMPRESAS REFORMADAS</t>
  </si>
  <si>
    <t>11-Supervisión y administración del patrimonio de las empresas</t>
  </si>
  <si>
    <t>01-INSTITUTO DE DESARROLLO Y CREDITO COOPERATIVO</t>
  </si>
  <si>
    <t>0001-INSTITUTO DE DESARROLLO Y CREDITO COOPERATIVO</t>
  </si>
  <si>
    <t>11-Fomento y desarrollo cooperativo</t>
  </si>
  <si>
    <t>01-FONDO ESPECIAL PARA EL DESARROLLO AGROPECUARIO</t>
  </si>
  <si>
    <t>0001-FONDO ESPECIAL PARA EL DESARROLLO AGROPECUARIO</t>
  </si>
  <si>
    <t>11-Fomento, apoyo al desarrollo rural, adquisición y distribución especial</t>
  </si>
  <si>
    <t>01-INSTITUTO NACIONAL DE LA UVA</t>
  </si>
  <si>
    <t>0001-INSTITUTO NACIONAL DE LA UVA</t>
  </si>
  <si>
    <t>12-Fomento y desarrollo del cultivo, industrialización y comercialización de la vid a nivel nacional</t>
  </si>
  <si>
    <t>01-CONSEJO NACIONAL DE ZONAS FRANCAS</t>
  </si>
  <si>
    <t>0001-Consejo Nacional de Zonas Francas</t>
  </si>
  <si>
    <t>11-Promoción y desarrollo de las zonas francas</t>
  </si>
  <si>
    <t>01-CONSEJO NACIONAL PARA LA NIÑEZ Y LA ADOLESCENCIA</t>
  </si>
  <si>
    <t>0001-CONSEJO NACIONAL PARA LA NIÑEZ Y LA ADOLESCENCIA</t>
  </si>
  <si>
    <t>03-Actividades comunes a los programas 12, 14 y 15</t>
  </si>
  <si>
    <t>12-Integración de niños, niñas y adolescentes para el derecho de vivir en familia</t>
  </si>
  <si>
    <t>14-Protección de los derechos de niños, niñas y adolescentes</t>
  </si>
  <si>
    <t>15-Atención integral de niños, niñas y adolescentes</t>
  </si>
  <si>
    <t>01-INSTITUTO NACIONAL DE INNOVACION EN BIOTECNOLOGIA E INDUSTRIA</t>
  </si>
  <si>
    <t>0001-INSTITUTO  DE INNOVACION EN BIOTECNOLOGIA E INDUSTRIA</t>
  </si>
  <si>
    <t>11-Investigación y desarrollo en biotecnología e industria</t>
  </si>
  <si>
    <t>12-Servicios de análisis y transferencias en biotecnología</t>
  </si>
  <si>
    <t>01-INSTITUTO NACIONAL DE FORMACION TECNICO PROFESIONAL - INFOTEP</t>
  </si>
  <si>
    <t>0001-INSTITUTO NACIONAL DE FORMACION TECNICO PROFESIONAL - INFOTEP</t>
  </si>
  <si>
    <t>11-Formación técnico profesional a los trabajadores del sector productivo</t>
  </si>
  <si>
    <t>01-CORPORACION DOMICANA DE EMPRESAS ESTATALES (CORDE)</t>
  </si>
  <si>
    <t>0001-CORPORACION DOMICANA DE EMPRESAS ESTATALES (CORDE</t>
  </si>
  <si>
    <t>11-Dirección y Coordinación</t>
  </si>
  <si>
    <t>01-DIRECCION GENERAL DE ADUANAS</t>
  </si>
  <si>
    <t>0001-DIRECCION GENERAL DE ADUANAS</t>
  </si>
  <si>
    <t>11-Servicios de administración aduanera</t>
  </si>
  <si>
    <t>12-Inspección y supervisión en las zonas francas</t>
  </si>
  <si>
    <t>13-Servicios y operaciones técnicas</t>
  </si>
  <si>
    <t>98-Administracion de contribuciones especiales</t>
  </si>
  <si>
    <t>01-DIRECCION GENERAL DE IMPUESTOS INTERNOS</t>
  </si>
  <si>
    <t>0001-DIRECCION GENERAL DE IMPUESTOS INTERNOS</t>
  </si>
  <si>
    <t>11-Recaudaciones de impuestos</t>
  </si>
  <si>
    <t>01-INSTITUTO NACIONAL DE PROTECCION DE LOS DERECHOS DEL CONSUMIDOR</t>
  </si>
  <si>
    <t>0001-INSTITUTO NACIONAL DE PROTECCION DE LOS DERECHOS DEL CONSUMIDOR</t>
  </si>
  <si>
    <t>11-Defensa y protección a los derechos del consumidor</t>
  </si>
  <si>
    <t>01-INSTITUTO DOMINICANO DE AVIACION CIVIL</t>
  </si>
  <si>
    <t>0001-INSTITUTO DOMINICANO DE AVIACION CIVIL</t>
  </si>
  <si>
    <t>11-Regulación y desarrollo de la aviación civil</t>
  </si>
  <si>
    <t>12-Provisión de los servicios de navegación aérea para la aviación civil nacional</t>
  </si>
  <si>
    <t>01-CONSEJO DOMINICANO DE PESCA Y ACUICULTURA</t>
  </si>
  <si>
    <t>0001-CONSEJO DOMINICANO DE PESCA Y ACUICULTURA</t>
  </si>
  <si>
    <t>11-Fomento y regulación de las actividades pesqueras y acuícolas</t>
  </si>
  <si>
    <t>01-COMISION REGULADORA DE PRACTICAS DESLEALES</t>
  </si>
  <si>
    <t>0001-COMISION REGULADORA DE PRACTICAS DESLEALES EN EL COMERCIO</t>
  </si>
  <si>
    <t>11-Defensa de las prácticas desleales del comercio internacional</t>
  </si>
  <si>
    <t>01-COMISION NACIONAL DE DEFENSA DE LA COMPETENCIA</t>
  </si>
  <si>
    <t>0001-COMISION NACIONAL  DE DEFENSA DE LA COMPETENCIA</t>
  </si>
  <si>
    <t>11-Defensa, promoción y abogacía de la competencia de los mercados</t>
  </si>
  <si>
    <t>01-ARCHIVO GENERAL DE LA NACION</t>
  </si>
  <si>
    <t>0001-ARCHIVO GENERAL DE LA NACION</t>
  </si>
  <si>
    <t>11-Servicios generales de archivo</t>
  </si>
  <si>
    <t>01-DIRECCION GENERAL DE CINE (DGCINE)</t>
  </si>
  <si>
    <t>0001-DIRECCION GENERAL DE CINE (DGCINE)</t>
  </si>
  <si>
    <t>11-Fomento y promoción cinematográficas</t>
  </si>
  <si>
    <t>01-INSTITUTO DOMINICANO PARA LA CALIDAD (INDOCAL)</t>
  </si>
  <si>
    <t>0001-INSTITUTO DOMINICANO PARA LA CALIDAD (INDOCAL)</t>
  </si>
  <si>
    <t>11-Servicios de normalización, evaluación de la conformidad y metrología legal e industrial</t>
  </si>
  <si>
    <t>01-ORGANISMO DOMINICANO DE ACREDITACION (ODAC)</t>
  </si>
  <si>
    <t>0001-ORGANISMO DOMINICANO DE ACREDITACION</t>
  </si>
  <si>
    <t>11-Acreditación de los organismos evaluadores de la conformidad</t>
  </si>
  <si>
    <t>01-MERCADOS DOMINICANOS DE ABASTO AGROPECUARIO</t>
  </si>
  <si>
    <t>0001-Mercados Dominicanos de Abasto Agropecuario</t>
  </si>
  <si>
    <t>11-Gestión y regularización de mercados agropecuarios</t>
  </si>
  <si>
    <t>01-CONSEJO NACIONAL DE COMPETITIVIDAD</t>
  </si>
  <si>
    <t>0001-CONSEJO NACIONAL DE COMPETITIVIDAD</t>
  </si>
  <si>
    <t>11-Fomento de la productividad y la competitividad empresarial</t>
  </si>
  <si>
    <t>01-CONSEJO NACIONAL DE DISCAPACIDAD (CONADIS)</t>
  </si>
  <si>
    <t>0001-CONSEJO NACIONAL DE DISCAPACITADOS (CONADIS)</t>
  </si>
  <si>
    <t>11-Inclusión social de personas con discapacidad para mejorar la calidad de vida de las personas</t>
  </si>
  <si>
    <t>01-CONSEJO NACIONAL DE INVESTIGACIONES AGROPECUARIAS Y FORESTALES (CONIAF</t>
  </si>
  <si>
    <t>0001-CONSEJO NACIONAL DE INVESTIGACIONES AGROPECUARIAS Y FORESTALES (CONIAF)</t>
  </si>
  <si>
    <t>11-Desarrollo de políticas para el fomento de las investigaciones tecnológicas agropecuarias y forestales</t>
  </si>
  <si>
    <t>01-FONDO NACIONAL PARA EL MEDIO AMBIENTE Y RECURSOS NATURALES</t>
  </si>
  <si>
    <t>0001-FONDO NACIONAL PARA EL MEDIO AMBIENTE Y RECURSOS NATURALES</t>
  </si>
  <si>
    <t>11-Desarrollo y financiamiento de proyectos medioambientales y de conservación de los recursos naturales</t>
  </si>
  <si>
    <t>01-SERVICIO GEOLOGICO NACIONAL</t>
  </si>
  <si>
    <t>0001-SERVICIO GEOLOGICO NACIONAL</t>
  </si>
  <si>
    <t>11-Investigación y estudios geocientíficos</t>
  </si>
  <si>
    <t>01-DIRECCION CENTRAL DEL SERVICIO NACIONAL DE SALUD</t>
  </si>
  <si>
    <t>0001-DIRECCIÓN CENTRAL DEL SERVICIO NACIONAL DE SALUD</t>
  </si>
  <si>
    <t>03-Actividades comunes (a los programas 11 y 12)</t>
  </si>
  <si>
    <t>11-Provisión de servicios de salud en establecimientos de primer nivel de atención</t>
  </si>
  <si>
    <t>12-Provisión de servicios de salud en establecimientos no auto gestionados</t>
  </si>
  <si>
    <t>13-Provisión de servicios de salud en establecimientos autogestionados</t>
  </si>
  <si>
    <t>44-Detección oportuna y atención al déficit auditivo en niños hasta 5 años</t>
  </si>
  <si>
    <t>0002-HOSPITAL GENERAL DR. VINICIO CALVENTI</t>
  </si>
  <si>
    <t>0003-HOSPITAL GENERAL DE ESPECIALIDADES DR. NELSON ASTACIO</t>
  </si>
  <si>
    <t>15-Provisión de servicios de salud especializados Ciudad Sanitaria Luis E. Aybar</t>
  </si>
  <si>
    <t>0004-HOSPITAL REGIONAL DR. MARCELINO VELEZ SANTANA</t>
  </si>
  <si>
    <t>0005-HOSPITAL TRAUMATOLOGICO QUIRURGICO PROFESOR JUAN BOSCH</t>
  </si>
  <si>
    <t>0006-HOSPITAL TRAUMATOLOGICO DR. NEY ARIAS LORA</t>
  </si>
  <si>
    <t>0007-INSTITUTO NACIONAL DEL CANCER ROSA EMILIA SANCHEZ PEREZ DE TAVAREZ</t>
  </si>
  <si>
    <t>0008-HOSPITAL PEDIATRICO DR. HUGO MENDOZA, CIUDAD DE LA SALUD</t>
  </si>
  <si>
    <t>0009-HOSPITAL MATERNO DR. REYNALDO ALMANZAR, CIUDAD DE LA SALUD</t>
  </si>
  <si>
    <t>0010-CENTRO CARDIO-NEURO OFTALMOLÓGICO Y DE TRASPLANTE (CECANOT)</t>
  </si>
  <si>
    <t>0011-CENTRO DE EDUCACIÓN MÉDICA DE AMISTAD DOMINICO-JAPONÉS (CEMADOJA)</t>
  </si>
  <si>
    <t>0012-HOSPITAL GENERAL Y DE ESPECIALIDADES NUESTRA SRA. DE LA ALTAGRACIA</t>
  </si>
  <si>
    <t>0013-CIUDAD SANITARIA LUIS EDUARDO AYBAR</t>
  </si>
  <si>
    <t>0014-HOSPITAL MATERNO-INFANTIL SAN LORENZO DE LOS MINA</t>
  </si>
  <si>
    <t>40-Salud materno neonatal</t>
  </si>
  <si>
    <t>0015-HOSPITAL UNIVERSITARIO MATERNIDAD NUESTRA SEÑORA DE LA ALTAGRACIA</t>
  </si>
  <si>
    <t>0016-DIRECCIÓN DE SERVICIOS DE ATENCIÓN A EMERGENCIAS EXTRAHOSPITALARIAS</t>
  </si>
  <si>
    <t>14-Atención de emergencias extrahospitalarias</t>
  </si>
  <si>
    <t>0017-HOSPITAL GENERAL DE ESPECIALIDADES DOCTOR MARIO TOLENTINO DIPP</t>
  </si>
  <si>
    <t>01-INSTITUTO GEOGRÁFICO NACIONAL JOSÉ JOAQUÍN HUNGRÍA MORELL</t>
  </si>
  <si>
    <t>0001-INSTITUTO GEOGRÁFICO NACIONAL JOSÉ JOAQUÍN HUNGRÍA MORELL</t>
  </si>
  <si>
    <t>11-Regular, producir y coordinar la geografía, cartografía y geodesia a nivel nacional</t>
  </si>
  <si>
    <t>01-INSTITUTO NACIONAL DE TRÁNSITO Y TRANSPORTE TERRESTRE</t>
  </si>
  <si>
    <t>0001-INSTITUTO NACIONAL DE TRÁNSITO Y TRANSPORTE TERRESTRE</t>
  </si>
  <si>
    <t>11-Transporte y tránsito terrestre</t>
  </si>
  <si>
    <t>12-Seguridad vial integral y movilidad sostenible</t>
  </si>
  <si>
    <t>01-UNIDAD DE ANÁLISIS FINANCIERO (UAF)</t>
  </si>
  <si>
    <t>0001-UNIDAD DE ANÁLISIS FINANCIERO (UAF)</t>
  </si>
  <si>
    <t>11-Coordinación nacional e internacional y prevención del sistema contra el lavado de activos y financiamiento del terrorismo</t>
  </si>
  <si>
    <t>01-DIRECCIÓN GENERAL DE ALIANZAS PÚBLICO-PRIVADAS</t>
  </si>
  <si>
    <t>0001-DIRECCIÓN GENERAL DE ALIANZAS PÚBLICO-PRIVADAS</t>
  </si>
  <si>
    <t>11-Promoción estructuración y regulación de alianzas público-privadas</t>
  </si>
  <si>
    <t>01-INSTITUTO PARA EL FOMENTO, ACCESO Y GARANTIA PARA MI CASA (INFAMICASA)</t>
  </si>
  <si>
    <t>0001-INSTITUTO PARA EL FOMENTO, ACCESO Y  GARANTÍA PARA MI CASA (INFAMICASA)</t>
  </si>
  <si>
    <t>11-Administración de Subsidios de Viviendas</t>
  </si>
  <si>
    <t>01-DIRECCIÓN GENERAL DE RIESGOS AGROPECUARIOS</t>
  </si>
  <si>
    <t>0001-DIRECCIÓN GENERAL DE RIESGOS AGROPECUARIOS</t>
  </si>
  <si>
    <t>11-Administración del subsidio para el seguro agropecuario</t>
  </si>
  <si>
    <t>01-INSTITUTO NACIONAL DE ATENCIÓN INTEGRAL A LA PRIMERA INFANCIA (INAIPI)</t>
  </si>
  <si>
    <t>0001-INSTITUTO NACIONAL DE ATENCIÓN INTEGRAL A LA PRIMERA INFANCIA (INAIPI)</t>
  </si>
  <si>
    <t>22-Desarrollo infantil para niños y niñas de 0 a 4 años y 11 meses</t>
  </si>
  <si>
    <t>01-DIRECCION GENERAL DE MECENAZGO (DGM)</t>
  </si>
  <si>
    <t>0001-DIRECCION GENERAL DE MECENAZGO (DGM)</t>
  </si>
  <si>
    <t>11-Fomento y promoción de proyectos de interés cultural para la nación</t>
  </si>
  <si>
    <t>01-INSTITUTO NACIONAL DE COORDINACIÓN DE TRASPLANTE (INCORT)</t>
  </si>
  <si>
    <t>0001-INSTITUTO NACIONAL DE COORDINACIÓN DE TRASPLANTE (INCORT)</t>
  </si>
  <si>
    <t>11-Aumento de la donación de órganos y tejidos para trasplante</t>
  </si>
  <si>
    <t>01-INSTITUTO NACIONAL DE CUSTODIA Y ADMINISTRACION DE BIENES INCAUTADOS, DECOMISADOS Y EN EXTINCION DE DOMINIO (INCABIDE)</t>
  </si>
  <si>
    <t>0001-INSTITUTO NACIONAL DE CUSTODIA Y ADMINISTRACION DE BIENES INCAUTADOS, DECOMISADOS Y EN EXTINCION DE DOMINIO (INCABIDE)</t>
  </si>
  <si>
    <t>11-Gestión del sistema de administración de bienes muebles e inmuebles, decomisados y en extinción de dominio</t>
  </si>
  <si>
    <t>01-INSTITUTO DOMINICANO DE METEOROLOGÍA (INDOMET)</t>
  </si>
  <si>
    <t>0001-INSTITUTO DOMINICANO DE METEOROLOGÍA (INDOMET)</t>
  </si>
  <si>
    <t>11-Investigación e información meteorológica</t>
  </si>
  <si>
    <t>01-DIRECCIÓN GENERAL DE SERVICIOS PENITENCIARIOS Y CORRECCIONALES</t>
  </si>
  <si>
    <t>0001-DIRECCIÓN GENERAL DE SERVICIOS PENITENCIARIOS Y CORRECCIONALES</t>
  </si>
  <si>
    <t>11-Coordinación y ejecución de los servicios penitenciarios y correccionales</t>
  </si>
  <si>
    <t xml:space="preserve">Seguridad Social </t>
  </si>
  <si>
    <t>01-INSTITUTO DE AUXILIOS</t>
  </si>
  <si>
    <t>0001-INSTITUTO DE AUXILIOS</t>
  </si>
  <si>
    <t>11-Acceso a bajo costo de los servicios para el público en general</t>
  </si>
  <si>
    <t>13-Mejora de la calidad de vida de personas de escasos recursos</t>
  </si>
  <si>
    <t>01-SUPERINTENDENCIA DE PENSIONES</t>
  </si>
  <si>
    <t>0001-SUPERINTENDENCIA DE PENSIONES</t>
  </si>
  <si>
    <t>11-Supervisión y fiscalización del Sistema Dominicano de Pensiones</t>
  </si>
  <si>
    <t>01-SUPERINTENDENCIA DE SALUD Y RIESGO LABORAL</t>
  </si>
  <si>
    <t>0001-SUPERINTENDENCIA DE SALUD Y RIESGO LABORAL</t>
  </si>
  <si>
    <t>11-Supervisión y regularización de los servicios de salud</t>
  </si>
  <si>
    <t>01-CONSEJO NACIONAL DE LA SEGURIDAD SOCIAL -CNSS-</t>
  </si>
  <si>
    <t>0001-CONSEJO NACIONAL DE LA SEGURIDAD SOCIAL -CNSS-</t>
  </si>
  <si>
    <t>13-Regulación del Sistema Dominicano de Seguridad Social</t>
  </si>
  <si>
    <t>01-SEGURO NACIONAL DE SALUD</t>
  </si>
  <si>
    <t>0001-SEGURO NACIONAL DE SALUD</t>
  </si>
  <si>
    <t>11-Gestión de atención al usuario de afiliación y salud</t>
  </si>
  <si>
    <t>01-DIRECCIÓN GENERAL DE INFORMACIÓN Y DEFENSA DE LOS AFILIADOS</t>
  </si>
  <si>
    <t>0001-DIRECCIÓN GENERAL DE INFORMACIÓN Y DEFENSA DE LOS AFILIADOS</t>
  </si>
  <si>
    <t>11-Promoción del SDSS y defensa de los afiliados</t>
  </si>
  <si>
    <t>01-INSTITUTO DOMINICANO DE PREVENCIÓN Y PROTECCIÓN DE RIESGOS LABORALES</t>
  </si>
  <si>
    <t>0001-INSTITUTO DOMINICANO DE PREVENCIÓN Y PROTECCIÓN DE RIESGOS LABORALES</t>
  </si>
  <si>
    <t>11-Administración de riesgos laborales del Sistema Dominicano de Seguridad Social</t>
  </si>
  <si>
    <t>01-TESORERÍA DE LA SEGURIDAD SOCIAL</t>
  </si>
  <si>
    <t>0001-TESORERÍA DE LA SEGURIDAD SOCIAL</t>
  </si>
  <si>
    <t>11-Gestión de la tesorería del Sistema Dominicano de Seguridad Social</t>
  </si>
  <si>
    <t>Ejecución Enero-Marzo 2025</t>
  </si>
  <si>
    <t>Proyecciones</t>
  </si>
  <si>
    <t>Presupuesto 2026
(Ley núm. 99-25)</t>
  </si>
  <si>
    <t>Ejecución
 Enero-Marzo 2026</t>
  </si>
  <si>
    <t xml:space="preserve">1) Ingresos </t>
  </si>
  <si>
    <t>2) Gastos</t>
  </si>
  <si>
    <t>2.1) Gastos Corrientes</t>
  </si>
  <si>
    <t>2.1.1) de los cuales: Intereses</t>
  </si>
  <si>
    <t>2.2) Gastos de capital</t>
  </si>
  <si>
    <t>Resultado Primario [1 - (2 - 2.1.1)]</t>
  </si>
  <si>
    <t>Resultado Financiero (1 - 2)</t>
  </si>
  <si>
    <t>3) Fuentes Financieras</t>
  </si>
  <si>
    <t>4) Aplicaciones Financieras</t>
  </si>
  <si>
    <t>Necesidad Neta de Financiamiento (3 - 4)</t>
  </si>
  <si>
    <r>
      <rPr>
        <b/>
        <sz val="8"/>
        <color theme="1"/>
        <rFont val="Avenir Next LT Pro"/>
        <family val="2"/>
      </rPr>
      <t>Nota:</t>
    </r>
    <r>
      <rPr>
        <sz val="8"/>
        <color theme="1"/>
        <rFont val="Avenir Next LT Pro"/>
        <family val="2"/>
      </rPr>
      <t xml:space="preserve">  Para la ejecución de 2025, la Ley núm. 99-25 de PGE de 2026 y las proyecciones plurianuales 2027-2029, se tomaron las cifras de PIB del Panorama Macroeconómico revisado al 26 de agosto de 2025. En cambio, para la ejecución del T1 2026 se toma como referencia las cifras de PIB del Panorama Macroeconómico revisado al 27 de marzo de 2026.</t>
    </r>
  </si>
  <si>
    <r>
      <rPr>
        <b/>
        <sz val="8"/>
        <color theme="1"/>
        <rFont val="Avenir Next LT Pro"/>
        <family val="2"/>
      </rPr>
      <t>Fuente</t>
    </r>
    <r>
      <rPr>
        <sz val="8"/>
        <color theme="1"/>
        <rFont val="Avenir Next LT Pro"/>
        <family val="2"/>
      </rPr>
      <t>: Sistema de Información de la Gestión Financiera (SIGEF)</t>
    </r>
  </si>
  <si>
    <t>PIB Nominal</t>
  </si>
  <si>
    <t>6 = 4/2</t>
  </si>
  <si>
    <t>7 = (4 -1)</t>
  </si>
  <si>
    <t>Devengado*</t>
  </si>
  <si>
    <t>Devengado (RD$ MILLONES)</t>
  </si>
  <si>
    <t>TOTAL Devengado</t>
  </si>
  <si>
    <t>2. El total Devengado solo considera la ejecución física para los productos que programaron una meta en el primer trimestre.</t>
  </si>
  <si>
    <t>Presupuesto Inicial (Ley Núm. 99-25)</t>
  </si>
  <si>
    <t>Comprometido*</t>
  </si>
  <si>
    <t>1.1.1.3.07-Impuesto por dividendos Pagados o acreditados en el país</t>
  </si>
  <si>
    <t>1.1.1.3.08-Impuesto por intereses Pagados o acreditados en el exterior</t>
  </si>
  <si>
    <t>Pagado*</t>
  </si>
  <si>
    <t>1.1.1.1.08-Impuesto sobre intereses Pagados por entidades financieras a personas  físicas residentes</t>
  </si>
  <si>
    <t>1.1.1.1.09-Impuesto sobre intereses Pagados por entidades financieras a personas  físicas no residentes</t>
  </si>
  <si>
    <t>1.1.1.2.12-Impuesto sobre intereses Pagados por entidades financieras a personas  jurídicas  residentes</t>
  </si>
  <si>
    <t>% De Ejecución</t>
  </si>
  <si>
    <t>DEVENGADO</t>
  </si>
  <si>
    <t>PRESUPUESTO INICIAL</t>
  </si>
  <si>
    <t>COMPROMETIDO</t>
  </si>
  <si>
    <t>DEVENGADO*</t>
  </si>
  <si>
    <t>PAGADO</t>
  </si>
  <si>
    <t>7 = (6-1)</t>
  </si>
  <si>
    <t>9= (4/PIB)</t>
  </si>
  <si>
    <t>DEVENGADO (RD$ MILLONES)</t>
  </si>
  <si>
    <t>TOTAL DEVENGADO</t>
  </si>
  <si>
    <t>DEVENGADO 
(RD$ MILLONES)</t>
  </si>
  <si>
    <t>2023-2025</t>
  </si>
  <si>
    <t>Valores en porcentaje (%)</t>
  </si>
  <si>
    <t>TASAS DE CRECIMIENTO POR COMPONENTE (%)</t>
  </si>
  <si>
    <r>
      <t xml:space="preserve">2023 </t>
    </r>
    <r>
      <rPr>
        <b/>
        <vertAlign val="superscript"/>
        <sz val="10"/>
        <color theme="0"/>
        <rFont val="Arial"/>
        <family val="2"/>
      </rPr>
      <t>(p)</t>
    </r>
  </si>
  <si>
    <r>
      <t xml:space="preserve">2024 </t>
    </r>
    <r>
      <rPr>
        <b/>
        <vertAlign val="superscript"/>
        <sz val="10"/>
        <color theme="0"/>
        <rFont val="Arial"/>
        <family val="2"/>
      </rPr>
      <t>(p)</t>
    </r>
  </si>
  <si>
    <r>
      <t xml:space="preserve">2025 </t>
    </r>
    <r>
      <rPr>
        <b/>
        <vertAlign val="superscript"/>
        <sz val="10"/>
        <color theme="0"/>
        <rFont val="Arial"/>
        <family val="2"/>
      </rPr>
      <t>(p)</t>
    </r>
  </si>
  <si>
    <t>E-M</t>
  </si>
  <si>
    <t>A-J</t>
  </si>
  <si>
    <t>J-S</t>
  </si>
  <si>
    <t>O-D</t>
  </si>
  <si>
    <t>Consumo Final</t>
  </si>
  <si>
    <t>Consumo Privado</t>
  </si>
  <si>
    <t>Consumo Público</t>
  </si>
  <si>
    <t>Formación Bruta de Capital Fijo</t>
  </si>
  <si>
    <t>Exportaciones</t>
  </si>
  <si>
    <t>Importaciones</t>
  </si>
  <si>
    <t>Producto Interno Bruto</t>
  </si>
  <si>
    <t>Notas: *Cifras Preliminares.</t>
  </si>
  <si>
    <t xml:space="preserve">1. Para enero-diciembre del año 2023 aún no han sido publicadas las cifras del crecimiento del PIB por componente. </t>
  </si>
  <si>
    <t>Fuente: Banco Central de la República Dominicana</t>
  </si>
  <si>
    <t>TASAS DE CRECIMIENTO POR ACTIVIDAD ECONOMICA</t>
  </si>
  <si>
    <t>Actividad Económica</t>
  </si>
  <si>
    <t>Mar</t>
  </si>
  <si>
    <t>Ene-mar</t>
  </si>
  <si>
    <t>Agropecuario</t>
  </si>
  <si>
    <t>Explotación de Minas y Canteras</t>
  </si>
  <si>
    <t>Manufactura Local</t>
  </si>
  <si>
    <t>Manufactura de Zonas Francas</t>
  </si>
  <si>
    <t>Construcción</t>
  </si>
  <si>
    <t>Servicios</t>
  </si>
  <si>
    <t>Energía y Agua</t>
  </si>
  <si>
    <t>Comercio</t>
  </si>
  <si>
    <t>Hoteles, Bares y Restaurantes</t>
  </si>
  <si>
    <t>Transporte y Almacenamiento</t>
  </si>
  <si>
    <t>Comunicaciones</t>
  </si>
  <si>
    <t>Servicios financieros</t>
  </si>
  <si>
    <t>Actividades Inmobiliarias</t>
  </si>
  <si>
    <t>Administración Pública</t>
  </si>
  <si>
    <t>Enseñanza</t>
  </si>
  <si>
    <t>Salud</t>
  </si>
  <si>
    <t>Servicios profesionales</t>
  </si>
  <si>
    <t>Otras actividades de servicios</t>
  </si>
  <si>
    <t>IMAE</t>
  </si>
  <si>
    <t>Nota: * Cifras Preliminares</t>
  </si>
  <si>
    <t>Fuente: Banco Central de la República Dominicana.</t>
  </si>
  <si>
    <t>2024-2025</t>
  </si>
  <si>
    <t>Valores en millones de US$</t>
  </si>
  <si>
    <t>Ingresos por turismo</t>
  </si>
  <si>
    <t>Remesas familiares</t>
  </si>
  <si>
    <t xml:space="preserve">1. Las remesas familiares, registradas en el rubro de ingreso secundario de la cuenta corriente de la balanza de pagos. </t>
  </si>
  <si>
    <t>2. Los ingresos por turismo, medidos a través del rubro de viajes de la balanza de servicios de la balanza de pagos.</t>
  </si>
  <si>
    <t xml:space="preserve">3. Las exportaciones, registradas en el rubro de balanza de bienes de la cuenta corriente de la balanza de pagos. </t>
  </si>
  <si>
    <r>
      <t xml:space="preserve">Fuente: </t>
    </r>
    <r>
      <rPr>
        <sz val="9"/>
        <color theme="1"/>
        <rFont val="Avenir Next LT Pro"/>
        <family val="2"/>
      </rPr>
      <t>Banco Central de la República Dominicana.</t>
    </r>
  </si>
  <si>
    <t>Banco Central de la República Dominicana</t>
  </si>
  <si>
    <t>Tasas de Política Monetaria y Facilidades Permanentes</t>
  </si>
  <si>
    <t>2023-2024</t>
  </si>
  <si>
    <t>En % anual</t>
  </si>
  <si>
    <t>Mes</t>
  </si>
  <si>
    <t>Depósito</t>
  </si>
  <si>
    <t>Tasa de Política Monetaria</t>
  </si>
  <si>
    <t>Préstamo</t>
  </si>
  <si>
    <t>Ene</t>
  </si>
  <si>
    <t>Feb</t>
  </si>
  <si>
    <t>Abr</t>
  </si>
  <si>
    <t>2023-2026</t>
  </si>
  <si>
    <t>May</t>
  </si>
  <si>
    <t>Jun</t>
  </si>
  <si>
    <t>Jul</t>
  </si>
  <si>
    <t>Ago</t>
  </si>
  <si>
    <t>Sep</t>
  </si>
  <si>
    <t>Oct</t>
  </si>
  <si>
    <t>Nov</t>
  </si>
  <si>
    <t>Dic</t>
  </si>
  <si>
    <r>
      <t xml:space="preserve"> </t>
    </r>
    <r>
      <rPr>
        <b/>
        <sz val="9"/>
        <color theme="1"/>
        <rFont val="Avenir Next LT Pro"/>
        <family val="2"/>
      </rPr>
      <t>Fuente: Banco Central de la República Dominicana.</t>
    </r>
  </si>
  <si>
    <r>
      <rPr>
        <vertAlign val="superscript"/>
        <sz val="9"/>
        <color theme="1"/>
        <rFont val="Gill Sans MT"/>
        <family val="2"/>
      </rPr>
      <t>1</t>
    </r>
    <r>
      <rPr>
        <sz val="9"/>
        <color theme="1"/>
        <rFont val="Gill Sans MT"/>
        <family val="2"/>
      </rPr>
      <t>A partir de febrero de 2013 se introdujo un nuevo mecanismo de operatividad de la política monetaria. 
La TPM pasa a ser una tasa indicativa, mientras que las tasas de las facilidades permanentes quedan definidas a partir de la TPM +/- un porcentaje.</t>
    </r>
  </si>
  <si>
    <r>
      <rPr>
        <vertAlign val="superscript"/>
        <sz val="9"/>
        <color theme="1"/>
        <rFont val="Gill Sans MT"/>
        <family val="2"/>
      </rPr>
      <t>2</t>
    </r>
    <r>
      <rPr>
        <sz val="9"/>
        <color theme="1"/>
        <rFont val="Gill Sans MT"/>
        <family val="2"/>
      </rPr>
      <t xml:space="preserve">En una reunión extraordinaria de política monetaria el 16 de marzo de 2020, se redujo la TPM y se modificaron las tasas de las facilidades permanentes, siendo efectivas a partir del 19 de marzo de 2020. </t>
    </r>
  </si>
  <si>
    <t>Subyacente</t>
  </si>
  <si>
    <t>Variacion porcentual (12 meses)</t>
  </si>
  <si>
    <t xml:space="preserve">Valores en porcentaje (%) </t>
  </si>
  <si>
    <t xml:space="preserve">Fuente: Banco Central de la República Dominicana. </t>
  </si>
  <si>
    <t>2023 - 2025</t>
  </si>
  <si>
    <t>Compra</t>
  </si>
  <si>
    <t>Venta</t>
  </si>
  <si>
    <t>Valores en RD$/US$</t>
  </si>
  <si>
    <r>
      <t xml:space="preserve">Fuente: </t>
    </r>
    <r>
      <rPr>
        <sz val="8"/>
        <color theme="1"/>
        <rFont val="Avenir Next LT Pro"/>
        <family val="2"/>
      </rPr>
      <t>Banco Central de la República Dominicana.</t>
    </r>
  </si>
  <si>
    <t>Gráfico 1. Crecimiento de la Economía Mundial</t>
  </si>
  <si>
    <t>2025-2027</t>
  </si>
  <si>
    <t>(Variación porcentual anual del PIB real)</t>
  </si>
  <si>
    <r>
      <t xml:space="preserve">Fuente: </t>
    </r>
    <r>
      <rPr>
        <sz val="9"/>
        <color theme="1"/>
        <rFont val="Avenir Next LT Pro"/>
        <family val="2"/>
      </rPr>
      <t>FMI. Perspectivas de la Economía Mundial, abril 2026.</t>
    </r>
  </si>
  <si>
    <r>
      <t xml:space="preserve">Nota: </t>
    </r>
    <r>
      <rPr>
        <sz val="9"/>
        <color theme="1"/>
        <rFont val="Avenir Next LT Pro"/>
        <family val="2"/>
      </rPr>
      <t>e=estimada; p= proyectada</t>
    </r>
  </si>
  <si>
    <t>Tasas de Crecimiento de la Economía Global 2025 -2027</t>
  </si>
  <si>
    <t>2025e</t>
  </si>
  <si>
    <t>2026p</t>
  </si>
  <si>
    <t>2027p</t>
  </si>
  <si>
    <t xml:space="preserve">Economía Mundial </t>
  </si>
  <si>
    <t>Economías Avanzadas</t>
  </si>
  <si>
    <t>Economías Emergentes y en Desarrollo</t>
  </si>
  <si>
    <t>Tabla 1. Proyecciones fiscales de la Economía Mundial: balance global y deuda pública</t>
  </si>
  <si>
    <t>(En porcentajes del PIB)</t>
  </si>
  <si>
    <t>Balance Global*</t>
  </si>
  <si>
    <t xml:space="preserve">Deuda Pública**  </t>
  </si>
  <si>
    <t>Economía Mundial</t>
  </si>
  <si>
    <t xml:space="preserve">  Estados Unidos</t>
  </si>
  <si>
    <t xml:space="preserve">  Zona Euro</t>
  </si>
  <si>
    <t>Economías emergentes y en desarrollo</t>
  </si>
  <si>
    <t xml:space="preserve">  China</t>
  </si>
  <si>
    <t xml:space="preserve">  América Latina</t>
  </si>
  <si>
    <r>
      <t>Fuente:</t>
    </r>
    <r>
      <rPr>
        <sz val="8"/>
        <color theme="1"/>
        <rFont val="Avenir Next LT Pro"/>
        <family val="2"/>
      </rPr>
      <t xml:space="preserve"> International Monetary Fund (IMF). 2025. Fiscal Monitor:  Fiscal Policy under Pressure: High Debt, Rising Risks, April 2026.</t>
    </r>
  </si>
  <si>
    <t>* Se refiere al balance global del Gobierno General.</t>
  </si>
  <si>
    <t>** Se refiere a la deuda bruta del Gobierno General.</t>
  </si>
  <si>
    <t xml:space="preserve"> e= estimada; p= proyectada</t>
  </si>
  <si>
    <t>Gráfico 2. Crecimiento de Estados unidos</t>
  </si>
  <si>
    <t>Tasas de Crecimiento de Estados Unidos</t>
  </si>
  <si>
    <t>Estados Unidos</t>
  </si>
  <si>
    <t>Gráfico 3. Proyecciones de crecimiento de la Zona del euro</t>
  </si>
  <si>
    <t>Zona del euro</t>
  </si>
  <si>
    <t xml:space="preserve">Alemania </t>
  </si>
  <si>
    <t>Francia</t>
  </si>
  <si>
    <t>Italia</t>
  </si>
  <si>
    <t>España</t>
  </si>
  <si>
    <t>Gráfico 4. Crecimiento de China</t>
  </si>
  <si>
    <t>Tasas de Crecimiento de China</t>
  </si>
  <si>
    <t>China</t>
  </si>
  <si>
    <t>Gráfico 5. Crecimiento de América Latina y el Caribe</t>
  </si>
  <si>
    <t>Tasas de América Latina y el Caribe</t>
  </si>
  <si>
    <t>ALC</t>
  </si>
  <si>
    <t xml:space="preserve">Gráfico 6. América Latina y el Caribe: tasa de crecimiento del PIB </t>
  </si>
  <si>
    <t>2024-2026</t>
  </si>
  <si>
    <t>(En porcentajes)</t>
  </si>
  <si>
    <r>
      <t xml:space="preserve">Fuente: </t>
    </r>
    <r>
      <rPr>
        <sz val="9"/>
        <rFont val="Avenir Next LT Pro"/>
        <family val="2"/>
      </rPr>
      <t xml:space="preserve">CEPAL. </t>
    </r>
    <r>
      <rPr>
        <i/>
        <sz val="9"/>
        <rFont val="Avenir Next LT Pro"/>
        <family val="2"/>
      </rPr>
      <t>Balance Preliminar de las Economías de América Latina y el Caribe, 2025</t>
    </r>
    <r>
      <rPr>
        <sz val="9"/>
        <rFont val="Avenir Next LT Pro"/>
        <family val="2"/>
      </rPr>
      <t>.</t>
    </r>
  </si>
  <si>
    <t>Tabla: América Latina y el Caribe y subregiones: estimación y proyecciones de tasas de crecimiento del PIB, 2023-2025</t>
  </si>
  <si>
    <r>
      <t xml:space="preserve">Nota: </t>
    </r>
    <r>
      <rPr>
        <sz val="9"/>
        <color theme="1"/>
        <rFont val="Avenir Next LT Pro"/>
        <family val="2"/>
      </rPr>
      <t>e=Estimada; p=proyectada.</t>
    </r>
  </si>
  <si>
    <t>2024e</t>
  </si>
  <si>
    <t>2025p</t>
  </si>
  <si>
    <t>América Latina y el Caribe</t>
  </si>
  <si>
    <t>América del Sur</t>
  </si>
  <si>
    <t>Centroamérica y México</t>
  </si>
  <si>
    <t>Caribe (sin incluir Guyana)</t>
  </si>
  <si>
    <r>
      <t xml:space="preserve">Fuente: </t>
    </r>
    <r>
      <rPr>
        <sz val="8"/>
        <color theme="0"/>
        <rFont val="Avenir Next LT Pro"/>
        <family val="2"/>
      </rPr>
      <t>CEPAL. Balance Preliminar de las Economías de América Latina y el Caribe, 2025.</t>
    </r>
  </si>
  <si>
    <r>
      <t xml:space="preserve">Nota: </t>
    </r>
    <r>
      <rPr>
        <sz val="8"/>
        <color theme="0"/>
        <rFont val="Avenir Next LT Pro"/>
        <family val="2"/>
      </rPr>
      <t>e=Estimada; p=proyectada.</t>
    </r>
  </si>
  <si>
    <t>Gráfico 7. América Latina y el Caribe: pronóstico de tasa de crecimiento del PIB, 2026</t>
  </si>
  <si>
    <t>Proyectado</t>
  </si>
  <si>
    <t>Guyana</t>
  </si>
  <si>
    <t>Antigua y Barbuda</t>
  </si>
  <si>
    <t>Paraguay</t>
  </si>
  <si>
    <t>Honduras</t>
  </si>
  <si>
    <t>Costa Rica</t>
  </si>
  <si>
    <t>Argentina</t>
  </si>
  <si>
    <t>Guatemala</t>
  </si>
  <si>
    <t>Panamá</t>
  </si>
  <si>
    <t>República Dominicana</t>
  </si>
  <si>
    <t>San Vicente y las Granadinas</t>
  </si>
  <si>
    <t>Suriname</t>
  </si>
  <si>
    <t>Nicaragua</t>
  </si>
  <si>
    <t>El Salvador</t>
  </si>
  <si>
    <t>Dominica</t>
  </si>
  <si>
    <t>Granada</t>
  </si>
  <si>
    <t>Perú</t>
  </si>
  <si>
    <t>Venezuela (Rep. Bol. de)</t>
  </si>
  <si>
    <t>Santa Lucía</t>
  </si>
  <si>
    <t>Colombia</t>
  </si>
  <si>
    <t>Belice</t>
  </si>
  <si>
    <t>Saint Kitts y Nevis</t>
  </si>
  <si>
    <t>Chile</t>
  </si>
  <si>
    <t>Ecuador</t>
  </si>
  <si>
    <t>Uruguay</t>
  </si>
  <si>
    <t>Barbados</t>
  </si>
  <si>
    <t>Brasil</t>
  </si>
  <si>
    <t>Bahamas</t>
  </si>
  <si>
    <t>Jamaica</t>
  </si>
  <si>
    <t>México</t>
  </si>
  <si>
    <t>Trinidad y Tabago</t>
  </si>
  <si>
    <t>Bolivia (Est. Plur. de)</t>
  </si>
  <si>
    <t>Cuba</t>
  </si>
  <si>
    <t>Haití</t>
  </si>
  <si>
    <t>Gráfico 8. Evolución Mensual de los Precios del Petróleo</t>
  </si>
  <si>
    <t>Marzo 2025 - Marzo 2026</t>
  </si>
  <si>
    <t>(US$ por barril)</t>
  </si>
  <si>
    <r>
      <t xml:space="preserve">Fuente: </t>
    </r>
    <r>
      <rPr>
        <sz val="9"/>
        <color theme="1"/>
        <rFont val="Avenir Next LT Pro"/>
        <family val="2"/>
      </rPr>
      <t>U.S. Energy Information Administration (EIA).</t>
    </r>
  </si>
  <si>
    <t>Nota:</t>
  </si>
  <si>
    <t>Producto</t>
  </si>
  <si>
    <t>WTI</t>
  </si>
  <si>
    <t>BRENT</t>
  </si>
  <si>
    <t>Gráfico 9. Evolución mensual de los precios promedios del oro</t>
  </si>
  <si>
    <t>En dólares estadounidenses por onza troy fina, subasta de la mañana (AM)</t>
  </si>
  <si>
    <r>
      <t xml:space="preserve">                    Fuente: </t>
    </r>
    <r>
      <rPr>
        <sz val="8"/>
        <color theme="1"/>
        <rFont val="Avenir Next LT Pro"/>
        <family val="2"/>
      </rPr>
      <t>London Bullion Market Association (LBMA).</t>
    </r>
  </si>
  <si>
    <t>Gráfico 10 – Capítulo V. Crecimiento Interanual del Producto Interno Bruto (PIB)</t>
  </si>
  <si>
    <t>Tabla 2. Tasas de Crecimiento por Actividad Económica</t>
  </si>
  <si>
    <t>Gráfico 11.  Evolución de las exportaciones totales, remesas familiares e ingresos por turismo</t>
  </si>
  <si>
    <t>Gráfico 12. Corredor de Tasas de Interés</t>
  </si>
  <si>
    <t>Gráfico 13. Inflación Interanual y Subyacente</t>
  </si>
  <si>
    <t>Gráfico 14. Comportamiento del Tipo de Cambio</t>
  </si>
  <si>
    <t>Tabla 3. Panorama Macroeconómico 2026-2030</t>
  </si>
  <si>
    <t>Tabla 4. Comparativo de Proyecciones Macroeconómicas 2026</t>
  </si>
  <si>
    <t>Tabla 5. Proyecciones de la tasa nominal de interés activa 2026 - 2030</t>
  </si>
  <si>
    <t xml:space="preserve">Tabla 6. Ingresos del Gobierno Central por Clasificación Económica </t>
  </si>
  <si>
    <t>Gráfico 15. Distribución de los Ingresos Corrientes</t>
  </si>
  <si>
    <t>Enero-Marzo 2026</t>
  </si>
  <si>
    <r>
      <t xml:space="preserve">Fuente: </t>
    </r>
    <r>
      <rPr>
        <sz val="7"/>
        <color theme="1"/>
        <rFont val="Avenir Next LT Pro"/>
        <family val="2"/>
      </rPr>
      <t>Sistema de Información de la Gestión Financiera (SIGEF).</t>
    </r>
  </si>
  <si>
    <t>Gráfico 16. Distribución de los Ingresos de Capital</t>
  </si>
  <si>
    <t>Gráfico 17. Recaudación por Entidad Recaudadora</t>
  </si>
  <si>
    <t xml:space="preserve">Tabla 7. Ingresos del Gobierno por Cuenta Única del Tesoro </t>
  </si>
  <si>
    <t>Gráfico 18. Distribución del Gasto por Clasificación Económica</t>
  </si>
  <si>
    <t>Tabla 8. Gastos del Gobierno Central por Clasificación Económica 
Enero - Marzo 2025 y 2026</t>
  </si>
  <si>
    <t xml:space="preserve">Tabla 10. Gastos del Gobierno Central por Clasificación Institucional </t>
  </si>
  <si>
    <t xml:space="preserve">Tabla 11. Programación y Ejecución de Metas Físicas - Ministerio de Educación </t>
  </si>
  <si>
    <t xml:space="preserve">Tabla 12. Programación y Ejecución de Metas Físicas - Ministerio de Salud Pública y Asistencia Social </t>
  </si>
  <si>
    <t xml:space="preserve">Tabla 13. Programación y Ejecución de Metas Físicas - Presidencia de la República </t>
  </si>
  <si>
    <t xml:space="preserve">Tabla 14. Programación y Ejecución de Metas Físicas - Ministerio de Interior y Policía </t>
  </si>
  <si>
    <t>Tabla 15. Programación y Ejecución de Metas Físicas - Ministerio de Defensa</t>
  </si>
  <si>
    <t xml:space="preserve">Tabla 16. Gastos del Gobierno Central por Clasificación Funcional </t>
  </si>
  <si>
    <t>Tabla 18. Incidencia del gasto del Gobierno Central en el cambio climático</t>
  </si>
  <si>
    <t>Tabla 19. Gastos para reducir la brecha de género según clasificador funcional</t>
  </si>
  <si>
    <t>Tabla 20. Cuenta de Ahorro, Inversión y Financiamiento</t>
  </si>
  <si>
    <t>Tabla 21. Resultado Económico Comparativo</t>
  </si>
  <si>
    <t>Gráfico 21. Resultado Económico Comparativo</t>
  </si>
  <si>
    <t>Tabla 22. Resultado de Capital Comparativo</t>
  </si>
  <si>
    <t>Gráfico 20. Resultado de Capital Comparativo</t>
  </si>
  <si>
    <t>Tabla 23. Estructura del Gasto de Capital del Gobierno Central</t>
  </si>
  <si>
    <t>Gráfico 21. Resultado Financiero Comparativo</t>
  </si>
  <si>
    <t xml:space="preserve">Tabla 25. Resultado Primario </t>
  </si>
  <si>
    <t>Tabla 26. Financiamiento Neto del Gobierno Central</t>
  </si>
  <si>
    <t>Tabla 27. Servicio de la Deuda del Gobierno Central</t>
  </si>
  <si>
    <t>Tabla 28. Composición de la Deuda del SPNF</t>
  </si>
  <si>
    <t>Tabla 29. Tasa de interés promedio y madurez promedio de la deuda del SPNF
A Marzo 2023</t>
  </si>
  <si>
    <t>Tabla 32. Tasas de Interés de la Deuda Pública del SPNF</t>
  </si>
  <si>
    <t xml:space="preserve">Tabla 35. Ejecución Presupuestaria Según Clasificación Institucional Gasto de los Organismos Autónomos y Descentralizados No Financieros e Instituciones Públicas de la Seguridad Social </t>
  </si>
  <si>
    <t xml:space="preserve">Tabla 36. Clasificación Institucional de los Organismos Autónomos y Descentralizados No Financieros  </t>
  </si>
  <si>
    <t>Tabla 34. Organismos Autónomos y Descentralizados No Financieros e Instituciones Públicas de la Seguridad Social registradas en el SIGEF Enero - Marzo 2025 y 2026</t>
  </si>
  <si>
    <t>Tabla 37. Programación y Ejecución de Metas Físicas - Dirección Central del Servicio Nacional de Salud</t>
  </si>
  <si>
    <t>Tabla 39. Programación y Ejecución de Metas Físicas -Instituto Nacional de Recursos Hidráulicos (INDRHI)</t>
  </si>
  <si>
    <t xml:space="preserve">Tabla 40. Ejecución Presupuestaria Según Clasificación Institucional Gasto de las Instituciones Públicas de la Seguridad Social </t>
  </si>
  <si>
    <t>Tabla 38. Programación y Ejecución de Metas Físicas - INSTITUTO NACIONAL DE ATENCIÓN INTEGRAL A LA PRIMERA INFANCIA (INAIPI)</t>
  </si>
  <si>
    <t>Tabla 41. Programación y Ejecución de Metas Físicas - Tesorería de la Seguridad Social</t>
  </si>
  <si>
    <t>Tabla 43. Programación y Ejecución de Metas Físicas - Dirección General de Información y Defensa de los Afiliados (DIDA)</t>
  </si>
  <si>
    <t>Tabla 44. Ejecución Presupuestaria según clasificación funcional del Gasto de los Organismos Autónomos y Descentralizados No Financieros e Instituciones Públicas de la Seguridad Social</t>
  </si>
  <si>
    <t>Tabla 45. Gastos para reducir la brecha de género según clasificador funcional de los Organismos Autónomos y Descentralizados No Financieros</t>
  </si>
  <si>
    <t>Tabla 46. Incidencia del gasto de los Organismos Autónomos y Descentralizados No Financieros en el cambio climático</t>
  </si>
  <si>
    <t>Tabla 47. Resultado Financiero y Balance Primario de Organismos Autónomos y Descentralizados no Financieros e Instituciones Públicas de la Seguridad Social</t>
  </si>
  <si>
    <t xml:space="preserve">Tabla 48. Gasto público vinculado al sector discapacidad </t>
  </si>
  <si>
    <t xml:space="preserve">Tabla 33. Recaudación de Ingresos por Clasificación Económica </t>
  </si>
  <si>
    <t>Tabla 42. Programación y Ejecución de Metas Físicas - Instituto Dominicano de Prevención y Protección de Riesgos Laborales</t>
  </si>
  <si>
    <t>Anexo 2. Proyectos de inversion pública</t>
  </si>
  <si>
    <t>Anexo 5. Ejecución por Clasificación Programática (Enero-Marzo 2026)</t>
  </si>
  <si>
    <t>Anexo 3. Ejecución por Clasificación Programática (Enero - Marzo 2026)</t>
  </si>
  <si>
    <t>Estimado vs. Recaudado</t>
  </si>
  <si>
    <t>Recaudado % PIB</t>
  </si>
  <si>
    <t>Enero- Marzo</t>
  </si>
  <si>
    <t>Estimado</t>
  </si>
  <si>
    <t>Abs.</t>
  </si>
  <si>
    <t>5=(4-3)</t>
  </si>
  <si>
    <t>6=(4/3)</t>
  </si>
  <si>
    <t>7=(4-1)</t>
  </si>
  <si>
    <t>8=(7/1)</t>
  </si>
  <si>
    <t>9 = 4/PIB</t>
  </si>
  <si>
    <t>1.1.1.3.07-Impuesto por dividendos pagados o acreditados en el país</t>
  </si>
  <si>
    <t>1.1.1.3.08-Impuesto por intereses pagados o acreditados en el exterior</t>
  </si>
  <si>
    <t xml:space="preserve">Tabla 24. Resultado Financiero </t>
  </si>
  <si>
    <t>Tabla 31. Deuda Pública del SPNF por tipo de interés</t>
  </si>
  <si>
    <t>Tabla 30. Deuda del SPNF según tipo de monedas</t>
  </si>
  <si>
    <t>Tabla 17.Programas Prioritarios y  Protegidos</t>
  </si>
  <si>
    <t xml:space="preserve">Tabla Resumen de las principales variables presupuestarias del Presupuesto General del Estado 2027-2029
Valores en porcentaje (%) y en millones RD$ </t>
  </si>
  <si>
    <t>Tabla 9. Fideicomisos Enero - Marzo 2026</t>
  </si>
  <si>
    <t>Presupuesto Inicial
 (Ley núm. 99-25)</t>
  </si>
  <si>
    <t>Presupuesto
 Inicial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</si>
</sst>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0.0"/>
    <numFmt numFmtId="165" formatCode="0.0"/>
    <numFmt numFmtId="166" formatCode="_(* #,##0_);_(* \(#,##0\);_(* &quot;-&quot;??_);_(@_)"/>
    <numFmt numFmtId="167" formatCode="0.0%"/>
    <numFmt numFmtId="168" formatCode="_(* #,##0.0_);_(* \(#,##0.0\);_(* &quot;-&quot;??_);_(@_)"/>
    <numFmt numFmtId="169" formatCode="#,##0.0,,"/>
    <numFmt numFmtId="170" formatCode="#,##0;\-#,##0"/>
    <numFmt numFmtId="171" formatCode="#,##0.0,,_);\(#,##0.0,,\)"/>
    <numFmt numFmtId="172" formatCode="#,###.0,,"/>
    <numFmt numFmtId="173" formatCode="dd\-mm\-yy;@"/>
    <numFmt numFmtId="174" formatCode="#,##0.0_);\(#,##0.0\)"/>
    <numFmt numFmtId="175" formatCode="0.000%"/>
    <numFmt numFmtId="176" formatCode="_(* #,##0.0_);_(* \(#,##0.0\);_(* &quot;-&quot;_);_(@_)"/>
    <numFmt numFmtId="177" formatCode="%#,#00"/>
    <numFmt numFmtId="178" formatCode="0.000000000000000"/>
    <numFmt numFmtId="179" formatCode="_-* #,##0.0,,_-;\-* #,##0.0_-;_-* &quot;-&quot;??_-;_-@_-"/>
    <numFmt numFmtId="180" formatCode="0#,###.0,,"/>
    <numFmt numFmtId="181" formatCode="#,##0.0,,;\(#,##0.0,,\)"/>
    <numFmt numFmtId="182" formatCode="#,##0.00;\-#,##0.00"/>
  </numFmts>
  <fonts count="137">
    <font>
      <sz val="11"/>
      <color theme="1"/>
      <name val="Calibri"/>
      <family val="2"/>
      <scheme val="minor"/>
    </font>
    <font>
      <sz val="11"/>
      <color theme="1"/>
      <name val="Calibri"/>
      <family val="2"/>
      <scheme val="minor"/>
    </font>
    <font>
      <sz val="11"/>
      <color theme="1"/>
      <name val="Avenir Next LT Pro"/>
      <family val="2"/>
    </font>
    <font>
      <sz val="11"/>
      <color theme="0"/>
      <name val="Avenir Next LT Pro"/>
      <family val="2"/>
    </font>
    <font>
      <b/>
      <sz val="14"/>
      <name val="Avenir Next LT Pro"/>
      <family val="2"/>
    </font>
    <font>
      <sz val="14"/>
      <name val="Avenir Next LT Pro"/>
      <family val="2"/>
    </font>
    <font>
      <b/>
      <sz val="11"/>
      <name val="Avenir Next LT Pro"/>
      <family val="2"/>
    </font>
    <font>
      <sz val="10"/>
      <color theme="1"/>
      <name val="Avenir Next LT Pro"/>
      <family val="2"/>
    </font>
    <font>
      <b/>
      <sz val="10"/>
      <color theme="0"/>
      <name val="Avenir Next LT Pro"/>
      <family val="2"/>
    </font>
    <font>
      <b/>
      <sz val="10"/>
      <color theme="1"/>
      <name val="Avenir Next LT Pro"/>
      <family val="2"/>
    </font>
    <font>
      <sz val="10"/>
      <name val="Avenir Next LT Pro"/>
      <family val="2"/>
    </font>
    <font>
      <b/>
      <sz val="8"/>
      <color theme="1"/>
      <name val="Avenir Next LT Pro"/>
      <family val="2"/>
    </font>
    <font>
      <sz val="8"/>
      <color theme="1"/>
      <name val="Avenir Next LT Pro"/>
      <family val="2"/>
    </font>
    <font>
      <b/>
      <sz val="11"/>
      <color rgb="FFFF0000"/>
      <name val="Times New Roman"/>
      <family val="1"/>
    </font>
    <font>
      <b/>
      <sz val="10"/>
      <name val="Avenir Next LT Pro"/>
      <family val="2"/>
    </font>
    <font>
      <b/>
      <sz val="8"/>
      <color theme="1"/>
      <name val="Times New Roman"/>
      <family val="1"/>
    </font>
    <font>
      <b/>
      <sz val="11"/>
      <name val="Times New Roman"/>
      <family val="1"/>
    </font>
    <font>
      <sz val="11"/>
      <name val="Times New Roman"/>
      <family val="1"/>
    </font>
    <font>
      <sz val="11"/>
      <name val="Avenir Next LT Pro"/>
      <family val="2"/>
    </font>
    <font>
      <b/>
      <sz val="11"/>
      <color theme="1"/>
      <name val="Avenir Next LT Pro"/>
      <family val="2"/>
    </font>
    <font>
      <b/>
      <sz val="11"/>
      <color theme="0"/>
      <name val="Avenir Next LT Pro"/>
      <family val="2"/>
    </font>
    <font>
      <sz val="11"/>
      <color theme="1"/>
      <name val="Times New Roman"/>
      <family val="1"/>
    </font>
    <font>
      <b/>
      <sz val="9"/>
      <color theme="1"/>
      <name val="Avenir Next LT Pro"/>
      <family val="2"/>
    </font>
    <font>
      <sz val="9"/>
      <color theme="1"/>
      <name val="Avenir Next LT Pro"/>
      <family val="2"/>
    </font>
    <font>
      <sz val="8"/>
      <color theme="1"/>
      <name val="Calibri"/>
      <family val="2"/>
      <scheme val="minor"/>
    </font>
    <font>
      <sz val="8"/>
      <color theme="1"/>
      <name val="Times New Roman"/>
      <family val="1"/>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2"/>
      <color theme="1"/>
      <name val="Avenir Next LT Pro"/>
      <family val="2"/>
    </font>
    <font>
      <sz val="11"/>
      <color rgb="FFFF0000"/>
      <name val="Avenir Next LT Pro"/>
      <family val="2"/>
    </font>
    <font>
      <b/>
      <sz val="8"/>
      <name val="Avenir Next LT Pro"/>
      <family val="2"/>
    </font>
    <font>
      <sz val="8"/>
      <name val="Avenir Next LT Pro"/>
      <family val="2"/>
    </font>
    <font>
      <b/>
      <vertAlign val="superscript"/>
      <sz val="11"/>
      <color theme="0"/>
      <name val="Avenir Next LT Pro"/>
      <family val="2"/>
    </font>
    <font>
      <b/>
      <sz val="9"/>
      <name val="Avenir Next LT Pro"/>
      <family val="2"/>
    </font>
    <font>
      <b/>
      <sz val="11"/>
      <name val="Calibri "/>
    </font>
    <font>
      <sz val="11"/>
      <name val="Calibri "/>
    </font>
    <font>
      <b/>
      <sz val="16"/>
      <color theme="0"/>
      <name val="Avenir Next LT Pro"/>
      <family val="2"/>
    </font>
    <font>
      <sz val="11"/>
      <name val="Arial"/>
      <family val="2"/>
    </font>
    <font>
      <sz val="11"/>
      <color indexed="8"/>
      <name val="Calibri"/>
      <family val="2"/>
      <scheme val="minor"/>
    </font>
    <font>
      <b/>
      <sz val="16"/>
      <color theme="1"/>
      <name val="Avenir Next LT Pro"/>
      <family val="2"/>
    </font>
    <font>
      <sz val="12"/>
      <color theme="1"/>
      <name val="Aptos"/>
      <family val="2"/>
    </font>
    <font>
      <sz val="16"/>
      <color theme="1"/>
      <name val="Avenir Next LT Pro"/>
      <family val="2"/>
    </font>
    <font>
      <b/>
      <sz val="12"/>
      <color theme="1"/>
      <name val="Avenir Next LT Pro"/>
      <family val="2"/>
    </font>
    <font>
      <sz val="11"/>
      <color indexed="8"/>
      <name val="Avenir Next LT Pro"/>
      <family val="2"/>
    </font>
    <font>
      <b/>
      <sz val="11"/>
      <color theme="4" tint="-0.249977111117893"/>
      <name val="Avenir Next LT Pro"/>
      <family val="2"/>
    </font>
    <font>
      <b/>
      <sz val="12"/>
      <color theme="1"/>
      <name val="Calibri"/>
      <family val="2"/>
      <scheme val="minor"/>
    </font>
    <font>
      <sz val="18"/>
      <color theme="1"/>
      <name val="Avenir Next LT Pro"/>
      <family val="2"/>
    </font>
    <font>
      <b/>
      <sz val="18"/>
      <color theme="1"/>
      <name val="Avenir Next LT Pro"/>
      <family val="2"/>
    </font>
    <font>
      <b/>
      <sz val="16"/>
      <name val="Avenir Next LT Pro"/>
      <family val="2"/>
    </font>
    <font>
      <b/>
      <sz val="16"/>
      <color theme="4" tint="-0.249977111117893"/>
      <name val="Avenir Next LT Pro"/>
      <family val="2"/>
    </font>
    <font>
      <sz val="22"/>
      <color rgb="FF000000"/>
      <name val="Avenir Next LT Pro"/>
      <family val="2"/>
    </font>
    <font>
      <sz val="16"/>
      <color rgb="FF000000"/>
      <name val="Avenir Next LT Pro"/>
      <family val="2"/>
    </font>
    <font>
      <sz val="16"/>
      <color rgb="FF000000"/>
      <name val="Calibri"/>
      <family val="2"/>
      <scheme val="minor"/>
    </font>
    <font>
      <sz val="10"/>
      <color rgb="FF000000"/>
      <name val="Avenir Next LT Pro"/>
      <family val="2"/>
    </font>
    <font>
      <sz val="10"/>
      <color rgb="FF000000"/>
      <name val="Calibri"/>
      <family val="2"/>
      <scheme val="minor"/>
    </font>
    <font>
      <b/>
      <sz val="14"/>
      <color rgb="FFC00000"/>
      <name val="Calibri"/>
      <family val="2"/>
      <scheme val="minor"/>
    </font>
    <font>
      <b/>
      <sz val="14"/>
      <color theme="1"/>
      <name val="Avenir Next LT Pro"/>
      <family val="2"/>
    </font>
    <font>
      <sz val="14"/>
      <color theme="1"/>
      <name val="Avenir Next LT Pro"/>
      <family val="2"/>
    </font>
    <font>
      <b/>
      <sz val="12"/>
      <color theme="0"/>
      <name val="Avenir Next LT Pro"/>
      <family val="2"/>
    </font>
    <font>
      <sz val="12"/>
      <name val="Avenir Next LT Pro"/>
      <family val="2"/>
    </font>
    <font>
      <b/>
      <sz val="12"/>
      <name val="Avenir Next LT Pro"/>
      <family val="2"/>
    </font>
    <font>
      <sz val="11"/>
      <color indexed="8"/>
      <name val="Calibri"/>
      <family val="2"/>
    </font>
    <font>
      <b/>
      <u/>
      <sz val="18"/>
      <color theme="1"/>
      <name val="Avenir Next LT Pro"/>
      <family val="2"/>
    </font>
    <font>
      <b/>
      <sz val="11"/>
      <color theme="1"/>
      <name val="Times New Roman"/>
      <family val="1"/>
    </font>
    <font>
      <sz val="16"/>
      <color theme="8" tint="-0.499984740745262"/>
      <name val="Avenir Next LT Pro"/>
      <family val="2"/>
    </font>
    <font>
      <b/>
      <sz val="8"/>
      <color indexed="8"/>
      <name val="Avenir Next LT Pro"/>
      <family val="2"/>
    </font>
    <font>
      <sz val="8"/>
      <color indexed="8"/>
      <name val="Avenir Next LT Pro"/>
      <family val="2"/>
    </font>
    <font>
      <sz val="8"/>
      <color rgb="FF000000"/>
      <name val="Avenir Next LT Pro"/>
      <family val="2"/>
    </font>
    <font>
      <sz val="9"/>
      <name val="Avenir Next LT Pro"/>
      <family val="2"/>
    </font>
    <font>
      <sz val="10"/>
      <color theme="0"/>
      <name val="Avenir Next LT Pro"/>
      <family val="2"/>
    </font>
    <font>
      <b/>
      <sz val="11"/>
      <color theme="0" tint="-4.9989318521683403E-2"/>
      <name val="Avenir Next LT Pro"/>
      <family val="2"/>
    </font>
    <font>
      <b/>
      <sz val="11"/>
      <color indexed="9"/>
      <name val="Avenir Next LT Pro"/>
      <family val="2"/>
    </font>
    <font>
      <b/>
      <sz val="22"/>
      <name val="Avenir Next LT Pro"/>
      <family val="2"/>
    </font>
    <font>
      <b/>
      <sz val="11"/>
      <color indexed="8"/>
      <name val="Avenir Next LT Pro"/>
      <family val="2"/>
    </font>
    <font>
      <b/>
      <sz val="9"/>
      <color indexed="8"/>
      <name val="Avenir Next LT Pro"/>
      <family val="2"/>
    </font>
    <font>
      <sz val="9"/>
      <color indexed="8"/>
      <name val="Avenir Next LT Pro"/>
      <family val="2"/>
    </font>
    <font>
      <sz val="9"/>
      <color rgb="FF000000"/>
      <name val="Avenir Next LT Pro"/>
      <family val="2"/>
    </font>
    <font>
      <b/>
      <sz val="10"/>
      <color rgb="FF000000"/>
      <name val="Avenir Next LT Pro"/>
      <family val="2"/>
    </font>
    <font>
      <sz val="1"/>
      <color indexed="8"/>
      <name val="Courier"/>
      <family val="3"/>
    </font>
    <font>
      <vertAlign val="superscript"/>
      <sz val="10"/>
      <color theme="1"/>
      <name val="Avenir Next LT Pro"/>
      <family val="2"/>
    </font>
    <font>
      <sz val="8"/>
      <name val="arial"/>
      <family val="2"/>
    </font>
    <font>
      <i/>
      <sz val="10"/>
      <color theme="1"/>
      <name val="Avenir Next LT Pro"/>
      <family val="2"/>
    </font>
    <font>
      <b/>
      <sz val="11"/>
      <color rgb="FF000000"/>
      <name val="Avenir Next LT Pro"/>
      <family val="2"/>
    </font>
    <font>
      <b/>
      <sz val="8"/>
      <color theme="1"/>
      <name val="Calibri "/>
    </font>
    <font>
      <sz val="8"/>
      <color theme="1"/>
      <name val="Calibri "/>
    </font>
    <font>
      <b/>
      <sz val="12"/>
      <color rgb="FFFFFFFF"/>
      <name val="Avenir Next LT Pro"/>
      <family val="2"/>
    </font>
    <font>
      <b/>
      <sz val="11"/>
      <name val="Calibri"/>
      <family val="2"/>
      <scheme val="minor"/>
    </font>
    <font>
      <b/>
      <sz val="12"/>
      <color theme="4" tint="-0.249977111117893"/>
      <name val="Avenir Next LT Pro"/>
      <family val="2"/>
    </font>
    <font>
      <sz val="11"/>
      <color rgb="FF000000"/>
      <name val="Avenir Next LT Pro"/>
      <family val="2"/>
    </font>
    <font>
      <b/>
      <sz val="16"/>
      <color rgb="FFFFFFFF"/>
      <name val="Avenir Next LT Pro"/>
      <family val="2"/>
    </font>
    <font>
      <sz val="16"/>
      <name val="Avenir Next LT Pro"/>
      <family val="2"/>
    </font>
    <font>
      <sz val="11"/>
      <color rgb="FF000000"/>
      <name val="Calibri"/>
      <family val="2"/>
      <scheme val="minor"/>
    </font>
    <font>
      <b/>
      <sz val="11"/>
      <color theme="4"/>
      <name val="Avenir Next LT Pro"/>
      <family val="2"/>
    </font>
    <font>
      <sz val="11"/>
      <name val="Calibri"/>
      <family val="2"/>
      <scheme val="minor"/>
    </font>
    <font>
      <i/>
      <sz val="11"/>
      <color theme="1"/>
      <name val="Avenir Next LT Pro"/>
      <family val="2"/>
    </font>
    <font>
      <i/>
      <sz val="11"/>
      <name val="Avenir Next LT Pro"/>
      <family val="2"/>
    </font>
    <font>
      <i/>
      <sz val="11"/>
      <color rgb="FFFF0000"/>
      <name val="Avenir Next LT Pro"/>
      <family val="2"/>
    </font>
    <font>
      <i/>
      <sz val="11"/>
      <color theme="1"/>
      <name val="Times New Roman"/>
      <family val="1"/>
    </font>
    <font>
      <i/>
      <sz val="11"/>
      <color rgb="FFFF0000"/>
      <name val="Times New Roman"/>
      <family val="1"/>
    </font>
    <font>
      <b/>
      <sz val="10"/>
      <color theme="0"/>
      <name val="Arial"/>
      <family val="2"/>
    </font>
    <font>
      <b/>
      <vertAlign val="superscript"/>
      <sz val="10"/>
      <color theme="0"/>
      <name val="Arial"/>
      <family val="2"/>
    </font>
    <font>
      <sz val="10"/>
      <color theme="0"/>
      <name val="Arial"/>
      <family val="2"/>
    </font>
    <font>
      <b/>
      <sz val="10"/>
      <color indexed="8"/>
      <name val="Arial"/>
      <family val="2"/>
    </font>
    <font>
      <sz val="10"/>
      <color indexed="8"/>
      <name val="Arial"/>
      <family val="2"/>
    </font>
    <font>
      <b/>
      <sz val="10"/>
      <color rgb="FF000000"/>
      <name val="Calibri"/>
      <family val="2"/>
      <scheme val="minor"/>
    </font>
    <font>
      <b/>
      <sz val="9"/>
      <color rgb="FFFFFFFF"/>
      <name val="Avenir Next LT Pro"/>
      <family val="2"/>
    </font>
    <font>
      <b/>
      <sz val="9"/>
      <color rgb="FF000000"/>
      <name val="Avenir Next LT Pro"/>
      <family val="2"/>
    </font>
    <font>
      <b/>
      <sz val="12"/>
      <color theme="0"/>
      <name val="Calibri"/>
      <family val="2"/>
      <scheme val="minor"/>
    </font>
    <font>
      <b/>
      <sz val="16"/>
      <color rgb="FF000000"/>
      <name val="Calibri"/>
      <family val="2"/>
      <scheme val="minor"/>
    </font>
    <font>
      <b/>
      <sz val="12"/>
      <name val="Calibri"/>
      <family val="2"/>
      <scheme val="minor"/>
    </font>
    <font>
      <sz val="10"/>
      <color rgb="FF000000"/>
      <name val="Times New Roman"/>
      <family val="1"/>
    </font>
    <font>
      <sz val="12"/>
      <color rgb="FFFF0000"/>
      <name val="Avenir Next LT Pro"/>
      <family val="2"/>
    </font>
    <font>
      <b/>
      <sz val="12"/>
      <color rgb="FF000000"/>
      <name val="Calibri"/>
      <family val="2"/>
      <scheme val="minor"/>
    </font>
    <font>
      <sz val="9"/>
      <color theme="1"/>
      <name val="Calibri"/>
      <family val="2"/>
      <scheme val="minor"/>
    </font>
    <font>
      <b/>
      <sz val="11"/>
      <color theme="0"/>
      <name val="Gill Sans MT"/>
      <family val="2"/>
    </font>
    <font>
      <sz val="11"/>
      <color theme="0"/>
      <name val="Gill Sans MT"/>
      <family val="2"/>
    </font>
    <font>
      <i/>
      <sz val="11"/>
      <color theme="0"/>
      <name val="Gill Sans MT"/>
      <family val="2"/>
    </font>
    <font>
      <sz val="11"/>
      <color theme="1"/>
      <name val="Gill Sans MT"/>
      <family val="2"/>
    </font>
    <font>
      <sz val="9"/>
      <color theme="1"/>
      <name val="Gill Sans MT"/>
      <family val="2"/>
    </font>
    <font>
      <vertAlign val="superscript"/>
      <sz val="9"/>
      <color theme="1"/>
      <name val="Gill Sans MT"/>
      <family val="2"/>
    </font>
    <font>
      <b/>
      <sz val="11"/>
      <color theme="1"/>
      <name val="Gill Sans MT"/>
      <family val="2"/>
    </font>
    <font>
      <sz val="10"/>
      <color theme="1"/>
      <name val="Tahoma"/>
      <family val="2"/>
    </font>
    <font>
      <sz val="11"/>
      <color theme="0"/>
      <name val="Times New Roman"/>
      <family val="1"/>
    </font>
    <font>
      <i/>
      <sz val="12"/>
      <color theme="1"/>
      <name val="Avenir Next LT Pro"/>
      <family val="2"/>
    </font>
    <font>
      <b/>
      <sz val="10"/>
      <color theme="1"/>
      <name val="Calibri"/>
      <family val="2"/>
      <scheme val="minor"/>
    </font>
    <font>
      <i/>
      <sz val="9"/>
      <name val="Avenir Next LT Pro"/>
      <family val="2"/>
    </font>
    <font>
      <i/>
      <sz val="11"/>
      <color theme="0"/>
      <name val="Avenir Next LT Pro"/>
      <family val="2"/>
    </font>
    <font>
      <sz val="10"/>
      <name val="Times New Roman"/>
      <family val="1"/>
    </font>
    <font>
      <b/>
      <sz val="8"/>
      <color theme="0"/>
      <name val="Avenir Next LT Pro"/>
      <family val="2"/>
    </font>
    <font>
      <sz val="8"/>
      <color theme="0"/>
      <name val="Avenir Next LT Pro"/>
      <family val="2"/>
    </font>
    <font>
      <b/>
      <sz val="7"/>
      <color theme="1"/>
      <name val="Avenir Next LT Pro"/>
      <family val="2"/>
    </font>
    <font>
      <sz val="7"/>
      <color theme="1"/>
      <name val="Avenir Next LT Pro"/>
      <family val="2"/>
    </font>
    <font>
      <b/>
      <sz val="11"/>
      <color theme="1"/>
      <name val="Calibri "/>
    </font>
    <font>
      <sz val="11"/>
      <color rgb="FF00B050"/>
      <name val="Avenir Next LT Pro"/>
      <family val="2"/>
    </font>
  </fonts>
  <fills count="32">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rgb="FFDAE9F8"/>
        <bgColor indexed="64"/>
      </patternFill>
    </fill>
    <fill>
      <patternFill patternType="solid">
        <fgColor rgb="FF1F4E78"/>
        <bgColor indexed="64"/>
      </patternFill>
    </fill>
    <fill>
      <patternFill patternType="solid">
        <fgColor rgb="FF1F4E78"/>
        <bgColor theme="4" tint="0.79998168889431442"/>
      </patternFill>
    </fill>
    <fill>
      <patternFill patternType="solid">
        <fgColor rgb="FFDDEBF7"/>
        <bgColor indexed="64"/>
      </patternFill>
    </fill>
    <fill>
      <patternFill patternType="solid">
        <fgColor rgb="FF305496"/>
        <bgColor theme="4" tint="0.79998168889431442"/>
      </patternFill>
    </fill>
    <fill>
      <patternFill patternType="solid">
        <fgColor theme="8" tint="0.79998168889431442"/>
        <bgColor indexed="64"/>
      </patternFill>
    </fill>
    <fill>
      <patternFill patternType="solid">
        <fgColor rgb="FF305496"/>
        <bgColor indexed="64"/>
      </patternFill>
    </fill>
    <fill>
      <patternFill patternType="solid">
        <fgColor indexed="9"/>
        <bgColor indexed="64"/>
      </patternFill>
    </fill>
    <fill>
      <patternFill patternType="solid">
        <fgColor theme="4" tint="0.79998168889431442"/>
        <bgColor theme="4" tint="0.79998168889431442"/>
      </patternFill>
    </fill>
    <fill>
      <patternFill patternType="solid">
        <fgColor theme="3" tint="0.89999084444715716"/>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0070C0"/>
        <bgColor indexed="64"/>
      </patternFill>
    </fill>
    <fill>
      <patternFill patternType="solid">
        <fgColor theme="3" tint="0.79998168889431442"/>
        <bgColor indexed="64"/>
      </patternFill>
    </fill>
    <fill>
      <patternFill patternType="solid">
        <fgColor rgb="FF95C0EB"/>
        <bgColor indexed="64"/>
      </patternFill>
    </fill>
    <fill>
      <patternFill patternType="solid">
        <fgColor theme="6" tint="0.59999389629810485"/>
        <bgColor indexed="64"/>
      </patternFill>
    </fill>
    <fill>
      <patternFill patternType="solid">
        <fgColor rgb="FFFFFF00"/>
        <bgColor indexed="64"/>
      </patternFill>
    </fill>
    <fill>
      <patternFill patternType="solid">
        <fgColor theme="3" tint="0.749992370372631"/>
        <bgColor indexed="64"/>
      </patternFill>
    </fill>
    <fill>
      <patternFill patternType="solid">
        <fgColor theme="8" tint="-0.249977111117893"/>
        <bgColor indexed="64"/>
      </patternFill>
    </fill>
    <fill>
      <patternFill patternType="solid">
        <fgColor theme="2"/>
        <bgColor indexed="64"/>
      </patternFill>
    </fill>
    <fill>
      <patternFill patternType="solid">
        <fgColor theme="0" tint="-4.9989318521683403E-2"/>
        <bgColor indexed="64"/>
      </patternFill>
    </fill>
    <fill>
      <patternFill patternType="solid">
        <fgColor rgb="FFDAE9F8"/>
        <bgColor theme="4" tint="0.79998168889431442"/>
      </patternFill>
    </fill>
    <fill>
      <patternFill patternType="solid">
        <fgColor theme="0"/>
        <bgColor theme="4" tint="0.79998168889431442"/>
      </patternFill>
    </fill>
    <fill>
      <patternFill patternType="solid">
        <fgColor theme="4" tint="-0.249977111117893"/>
        <bgColor indexed="64"/>
      </patternFill>
    </fill>
    <fill>
      <patternFill patternType="solid">
        <fgColor rgb="FF1F497D"/>
        <bgColor indexed="64"/>
      </patternFill>
    </fill>
    <fill>
      <patternFill patternType="solid">
        <fgColor rgb="FF002060"/>
        <bgColor indexed="64"/>
      </patternFill>
    </fill>
  </fills>
  <borders count="240">
    <border>
      <left/>
      <right/>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right/>
      <top/>
      <bottom style="thin">
        <color indexed="64"/>
      </bottom>
      <diagonal/>
    </border>
    <border>
      <left style="medium">
        <color indexed="64"/>
      </left>
      <right style="thin">
        <color theme="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0"/>
      </right>
      <top style="medium">
        <color indexed="64"/>
      </top>
      <bottom/>
      <diagonal/>
    </border>
    <border>
      <left/>
      <right style="thin">
        <color theme="0"/>
      </right>
      <top style="medium">
        <color indexed="64"/>
      </top>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0"/>
      </right>
      <top/>
      <bottom/>
      <diagonal/>
    </border>
    <border>
      <left style="thin">
        <color theme="0"/>
      </left>
      <right style="thin">
        <color theme="0"/>
      </right>
      <top style="thin">
        <color theme="0"/>
      </top>
      <bottom/>
      <diagonal/>
    </border>
    <border>
      <left/>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medium">
        <color indexed="64"/>
      </left>
      <right style="thin">
        <color theme="0"/>
      </right>
      <top/>
      <bottom style="medium">
        <color indexed="64"/>
      </bottom>
      <diagonal/>
    </border>
    <border>
      <left style="thin">
        <color theme="0"/>
      </left>
      <right style="thin">
        <color theme="0"/>
      </right>
      <top style="thin">
        <color theme="0"/>
      </top>
      <bottom style="medium">
        <color indexed="64"/>
      </bottom>
      <diagonal/>
    </border>
    <border>
      <left/>
      <right style="medium">
        <color indexed="64"/>
      </right>
      <top style="thin">
        <color theme="0"/>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medium">
        <color indexed="64"/>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theme="1"/>
      </left>
      <right/>
      <top style="medium">
        <color theme="1"/>
      </top>
      <bottom/>
      <diagonal/>
    </border>
    <border>
      <left style="medium">
        <color theme="0"/>
      </left>
      <right/>
      <top style="medium">
        <color theme="1"/>
      </top>
      <bottom style="medium">
        <color theme="0"/>
      </bottom>
      <diagonal/>
    </border>
    <border>
      <left/>
      <right style="medium">
        <color theme="0"/>
      </right>
      <top style="medium">
        <color theme="1"/>
      </top>
      <bottom style="medium">
        <color theme="0"/>
      </bottom>
      <diagonal/>
    </border>
    <border>
      <left style="medium">
        <color theme="0"/>
      </left>
      <right/>
      <top style="medium">
        <color theme="1"/>
      </top>
      <bottom/>
      <diagonal/>
    </border>
    <border>
      <left/>
      <right style="medium">
        <color theme="0"/>
      </right>
      <top style="medium">
        <color theme="1"/>
      </top>
      <bottom/>
      <diagonal/>
    </border>
    <border>
      <left style="medium">
        <color theme="0"/>
      </left>
      <right style="medium">
        <color theme="1"/>
      </right>
      <top style="medium">
        <color theme="1"/>
      </top>
      <bottom/>
      <diagonal/>
    </border>
    <border>
      <left style="medium">
        <color theme="1"/>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style="medium">
        <color theme="1"/>
      </right>
      <top/>
      <bottom/>
      <diagonal/>
    </border>
    <border>
      <left style="medium">
        <color theme="0"/>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style="medium">
        <color theme="0"/>
      </top>
      <bottom style="medium">
        <color theme="0"/>
      </bottom>
      <diagonal/>
    </border>
    <border>
      <left style="medium">
        <color theme="0"/>
      </left>
      <right style="medium">
        <color theme="1"/>
      </right>
      <top/>
      <bottom style="medium">
        <color theme="0"/>
      </bottom>
      <diagonal/>
    </border>
    <border>
      <left style="medium">
        <color theme="1"/>
      </left>
      <right/>
      <top/>
      <bottom style="medium">
        <color indexed="64"/>
      </bottom>
      <diagonal/>
    </border>
    <border>
      <left style="medium">
        <color theme="0"/>
      </left>
      <right style="medium">
        <color theme="0"/>
      </right>
      <top/>
      <bottom style="medium">
        <color indexed="64"/>
      </bottom>
      <diagonal/>
    </border>
    <border>
      <left/>
      <right style="medium">
        <color theme="0"/>
      </right>
      <top/>
      <bottom style="medium">
        <color indexed="64"/>
      </bottom>
      <diagonal/>
    </border>
    <border>
      <left/>
      <right style="medium">
        <color theme="1"/>
      </right>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diagonal/>
    </border>
    <border>
      <left/>
      <right style="medium">
        <color theme="1"/>
      </right>
      <top style="medium">
        <color theme="0"/>
      </top>
      <bottom style="medium">
        <color theme="0"/>
      </bottom>
      <diagonal/>
    </border>
    <border>
      <left style="medium">
        <color theme="1"/>
      </left>
      <right style="medium">
        <color theme="0"/>
      </right>
      <top style="medium">
        <color theme="0"/>
      </top>
      <bottom style="medium">
        <color theme="1"/>
      </bottom>
      <diagonal/>
    </border>
    <border>
      <left style="medium">
        <color theme="0"/>
      </left>
      <right style="medium">
        <color theme="0"/>
      </right>
      <top style="medium">
        <color theme="0"/>
      </top>
      <bottom style="medium">
        <color theme="1"/>
      </bottom>
      <diagonal/>
    </border>
    <border>
      <left style="medium">
        <color theme="0"/>
      </left>
      <right style="medium">
        <color theme="0"/>
      </right>
      <top/>
      <bottom style="medium">
        <color theme="1"/>
      </bottom>
      <diagonal/>
    </border>
    <border>
      <left/>
      <right style="medium">
        <color theme="0"/>
      </right>
      <top/>
      <bottom style="medium">
        <color theme="1"/>
      </bottom>
      <diagonal/>
    </border>
    <border>
      <left/>
      <right/>
      <top/>
      <bottom style="medium">
        <color theme="1"/>
      </bottom>
      <diagonal/>
    </border>
    <border>
      <left/>
      <right/>
      <top style="thin">
        <color theme="4" tint="0.39997558519241921"/>
      </top>
      <bottom/>
      <diagonal/>
    </border>
    <border>
      <left/>
      <right/>
      <top style="medium">
        <color theme="0"/>
      </top>
      <bottom style="medium">
        <color indexed="64"/>
      </bottom>
      <diagonal/>
    </border>
    <border>
      <left/>
      <right style="medium">
        <color theme="0"/>
      </right>
      <top style="medium">
        <color indexed="64"/>
      </top>
      <bottom/>
      <diagonal/>
    </border>
    <border>
      <left style="medium">
        <color theme="0"/>
      </left>
      <right style="medium">
        <color theme="0"/>
      </right>
      <top style="medium">
        <color indexed="64"/>
      </top>
      <bottom style="medium">
        <color theme="0"/>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right style="medium">
        <color theme="0"/>
      </right>
      <top style="medium">
        <color indexed="64"/>
      </top>
      <bottom style="medium">
        <color theme="0"/>
      </bottom>
      <diagonal/>
    </border>
    <border>
      <left/>
      <right style="medium">
        <color theme="0"/>
      </right>
      <top style="medium">
        <color theme="0"/>
      </top>
      <bottom/>
      <diagonal/>
    </border>
    <border>
      <left style="medium">
        <color theme="0"/>
      </left>
      <right/>
      <top style="medium">
        <color theme="0"/>
      </top>
      <bottom style="medium">
        <color theme="0"/>
      </bottom>
      <diagonal/>
    </border>
    <border>
      <left/>
      <right/>
      <top style="medium">
        <color theme="0"/>
      </top>
      <bottom style="thin">
        <color theme="4"/>
      </bottom>
      <diagonal/>
    </border>
    <border>
      <left/>
      <right/>
      <top style="thin">
        <color theme="4"/>
      </top>
      <bottom style="thin">
        <color theme="2"/>
      </bottom>
      <diagonal/>
    </border>
    <border>
      <left/>
      <right/>
      <top style="thin">
        <color theme="2"/>
      </top>
      <bottom style="thin">
        <color theme="2"/>
      </bottom>
      <diagonal/>
    </border>
    <border>
      <left/>
      <right/>
      <top/>
      <bottom style="thin">
        <color theme="2"/>
      </bottom>
      <diagonal/>
    </border>
    <border>
      <left/>
      <right/>
      <top style="thin">
        <color indexed="65"/>
      </top>
      <bottom style="thin">
        <color theme="2"/>
      </bottom>
      <diagonal/>
    </border>
    <border>
      <left/>
      <right/>
      <top style="thin">
        <color indexed="65"/>
      </top>
      <bottom style="thin">
        <color theme="4"/>
      </bottom>
      <diagonal/>
    </border>
    <border>
      <left/>
      <right/>
      <top/>
      <bottom style="thin">
        <color theme="4"/>
      </bottom>
      <diagonal/>
    </border>
    <border>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style="medium">
        <color theme="0"/>
      </left>
      <right/>
      <top style="medium">
        <color theme="0"/>
      </top>
      <bottom style="medium">
        <color indexed="64"/>
      </bottom>
      <diagonal/>
    </border>
    <border>
      <left/>
      <right/>
      <top style="thin">
        <color theme="8" tint="0.39997558519241921"/>
      </top>
      <bottom/>
      <diagonal/>
    </border>
    <border>
      <left style="medium">
        <color theme="0"/>
      </left>
      <right style="medium">
        <color theme="0"/>
      </right>
      <top/>
      <bottom style="thin">
        <color theme="0"/>
      </bottom>
      <diagonal/>
    </border>
    <border>
      <left style="medium">
        <color theme="0"/>
      </left>
      <right style="medium">
        <color theme="0"/>
      </right>
      <top style="thin">
        <color theme="0"/>
      </top>
      <bottom style="medium">
        <color theme="0"/>
      </bottom>
      <diagonal/>
    </border>
    <border>
      <left/>
      <right/>
      <top style="thin">
        <color theme="4" tint="-0.249977111117893"/>
      </top>
      <bottom style="medium">
        <color theme="4" tint="-0.249977111117893"/>
      </bottom>
      <diagonal/>
    </border>
    <border>
      <left/>
      <right/>
      <top/>
      <bottom style="medium">
        <color theme="0"/>
      </bottom>
      <diagonal/>
    </border>
    <border>
      <left/>
      <right/>
      <top style="medium">
        <color theme="0"/>
      </top>
      <bottom style="medium">
        <color theme="0"/>
      </bottom>
      <diagonal/>
    </border>
    <border>
      <left style="medium">
        <color theme="0"/>
      </left>
      <right/>
      <top style="medium">
        <color theme="0"/>
      </top>
      <bottom/>
      <diagonal/>
    </border>
    <border>
      <left style="thin">
        <color indexed="64"/>
      </left>
      <right style="medium">
        <color theme="0"/>
      </right>
      <top style="thin">
        <color indexed="64"/>
      </top>
      <bottom/>
      <diagonal/>
    </border>
    <border>
      <left style="medium">
        <color theme="0"/>
      </left>
      <right style="medium">
        <color theme="0"/>
      </right>
      <top style="thin">
        <color indexed="64"/>
      </top>
      <bottom/>
      <diagonal/>
    </border>
    <border>
      <left style="medium">
        <color theme="0"/>
      </left>
      <right style="thin">
        <color indexed="64"/>
      </right>
      <top style="thin">
        <color indexed="64"/>
      </top>
      <bottom/>
      <diagonal/>
    </border>
    <border>
      <left style="thin">
        <color indexed="64"/>
      </left>
      <right style="medium">
        <color theme="0"/>
      </right>
      <top/>
      <bottom/>
      <diagonal/>
    </border>
    <border>
      <left style="medium">
        <color theme="0"/>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thin">
        <color theme="4" tint="0.39997558519241921"/>
      </bottom>
      <diagonal/>
    </border>
    <border>
      <left/>
      <right/>
      <top style="thin">
        <color theme="4" tint="0.79998168889431442"/>
      </top>
      <bottom/>
      <diagonal/>
    </border>
    <border>
      <left style="medium">
        <color theme="0"/>
      </left>
      <right/>
      <top/>
      <bottom style="medium">
        <color indexed="64"/>
      </bottom>
      <diagonal/>
    </border>
    <border>
      <left/>
      <right style="double">
        <color indexed="64"/>
      </right>
      <top/>
      <bottom/>
      <diagonal/>
    </border>
    <border>
      <left style="double">
        <color indexed="64"/>
      </left>
      <right/>
      <top style="medium">
        <color indexed="64"/>
      </top>
      <bottom style="medium">
        <color theme="0"/>
      </bottom>
      <diagonal/>
    </border>
    <border>
      <left/>
      <right style="double">
        <color indexed="64"/>
      </right>
      <top style="medium">
        <color indexed="64"/>
      </top>
      <bottom style="medium">
        <color theme="0"/>
      </bottom>
      <diagonal/>
    </border>
    <border>
      <left/>
      <right/>
      <top style="medium">
        <color theme="0"/>
      </top>
      <bottom/>
      <diagonal/>
    </border>
    <border>
      <left style="medium">
        <color theme="0"/>
      </left>
      <right/>
      <top style="medium">
        <color theme="0"/>
      </top>
      <bottom style="double">
        <color rgb="FF00B0F0"/>
      </bottom>
      <diagonal/>
    </border>
    <border>
      <left style="medium">
        <color theme="0"/>
      </left>
      <right style="medium">
        <color theme="0"/>
      </right>
      <top style="medium">
        <color theme="0"/>
      </top>
      <bottom style="double">
        <color rgb="FF00B0F0"/>
      </bottom>
      <diagonal/>
    </border>
    <border>
      <left/>
      <right style="double">
        <color indexed="64"/>
      </right>
      <top style="medium">
        <color theme="0"/>
      </top>
      <bottom style="double">
        <color rgb="FF00B0F0"/>
      </bottom>
      <diagonal/>
    </border>
    <border>
      <left style="double">
        <color indexed="64"/>
      </left>
      <right style="medium">
        <color theme="0"/>
      </right>
      <top style="double">
        <color rgb="FF00B0F0"/>
      </top>
      <bottom style="medium">
        <color theme="0"/>
      </bottom>
      <diagonal/>
    </border>
    <border>
      <left/>
      <right style="double">
        <color indexed="64"/>
      </right>
      <top/>
      <bottom style="medium">
        <color theme="0"/>
      </bottom>
      <diagonal/>
    </border>
    <border>
      <left/>
      <right style="double">
        <color indexed="64"/>
      </right>
      <top style="medium">
        <color theme="0"/>
      </top>
      <bottom/>
      <diagonal/>
    </border>
    <border>
      <left style="double">
        <color indexed="64"/>
      </left>
      <right/>
      <top style="medium">
        <color indexed="64"/>
      </top>
      <bottom style="medium">
        <color indexed="64"/>
      </bottom>
      <diagonal/>
    </border>
    <border>
      <left/>
      <right style="medium">
        <color theme="0"/>
      </right>
      <top style="medium">
        <color indexed="64"/>
      </top>
      <bottom style="medium">
        <color indexed="64"/>
      </bottom>
      <diagonal/>
    </border>
    <border>
      <left style="medium">
        <color theme="0"/>
      </left>
      <right style="medium">
        <color theme="0"/>
      </right>
      <top style="medium">
        <color indexed="64"/>
      </top>
      <bottom style="medium">
        <color indexed="64"/>
      </bottom>
      <diagonal/>
    </border>
    <border>
      <left style="medium">
        <color theme="0"/>
      </left>
      <right style="double">
        <color indexed="64"/>
      </right>
      <top style="medium">
        <color indexed="64"/>
      </top>
      <bottom style="medium">
        <color indexed="64"/>
      </bottom>
      <diagonal/>
    </border>
    <border>
      <left style="medium">
        <color theme="0"/>
      </left>
      <right style="medium">
        <color theme="0"/>
      </right>
      <top style="medium">
        <color theme="0"/>
      </top>
      <bottom style="thin">
        <color theme="0"/>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ck">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diagonal/>
    </border>
    <border>
      <left/>
      <right style="thin">
        <color theme="0"/>
      </right>
      <top/>
      <bottom/>
      <diagonal/>
    </border>
    <border>
      <left style="medium">
        <color theme="4" tint="0.59999389629810485"/>
      </left>
      <right style="medium">
        <color indexed="64"/>
      </right>
      <top style="medium">
        <color theme="4" tint="0.59999389629810485"/>
      </top>
      <bottom style="medium">
        <color theme="4" tint="0.59999389629810485"/>
      </bottom>
      <diagonal/>
    </border>
    <border>
      <left/>
      <right style="medium">
        <color theme="4" tint="0.59999389629810485"/>
      </right>
      <top style="medium">
        <color theme="4" tint="0.59999389629810485"/>
      </top>
      <bottom style="medium">
        <color theme="4" tint="0.59999389629810485"/>
      </bottom>
      <diagonal/>
    </border>
    <border>
      <left style="thin">
        <color theme="0"/>
      </left>
      <right style="medium">
        <color theme="0"/>
      </right>
      <top/>
      <bottom/>
      <diagonal/>
    </border>
    <border>
      <left style="medium">
        <color theme="0"/>
      </left>
      <right style="thin">
        <color theme="0"/>
      </right>
      <top style="thin">
        <color theme="0"/>
      </top>
      <bottom/>
      <diagonal/>
    </border>
    <border>
      <left style="medium">
        <color theme="0"/>
      </left>
      <right style="thin">
        <color theme="0"/>
      </right>
      <top/>
      <bottom style="medium">
        <color theme="0"/>
      </bottom>
      <diagonal/>
    </border>
    <border>
      <left style="thin">
        <color theme="0"/>
      </left>
      <right style="medium">
        <color theme="0"/>
      </right>
      <top/>
      <bottom style="thin">
        <color theme="0"/>
      </bottom>
      <diagonal/>
    </border>
    <border>
      <left/>
      <right/>
      <top/>
      <bottom style="thin">
        <color theme="4" tint="0.59999389629810485"/>
      </bottom>
      <diagonal/>
    </border>
    <border>
      <left style="thin">
        <color theme="0"/>
      </left>
      <right style="medium">
        <color theme="0"/>
      </right>
      <top style="thin">
        <color theme="0"/>
      </top>
      <bottom/>
      <diagonal/>
    </border>
    <border>
      <left style="thin">
        <color theme="0"/>
      </left>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medium">
        <color theme="0"/>
      </left>
      <right/>
      <top style="thin">
        <color theme="0"/>
      </top>
      <bottom/>
      <diagonal/>
    </border>
    <border>
      <left/>
      <right style="medium">
        <color theme="0"/>
      </right>
      <top style="thin">
        <color theme="0"/>
      </top>
      <bottom/>
      <diagonal/>
    </border>
    <border>
      <left style="thin">
        <color theme="0"/>
      </left>
      <right/>
      <top/>
      <bottom/>
      <diagonal/>
    </border>
    <border>
      <left style="thin">
        <color theme="0"/>
      </left>
      <right style="medium">
        <color theme="0"/>
      </right>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medium">
        <color theme="0"/>
      </left>
      <right/>
      <top/>
      <bottom style="medium">
        <color theme="4"/>
      </bottom>
      <diagonal/>
    </border>
    <border>
      <left/>
      <right/>
      <top/>
      <bottom style="medium">
        <color theme="4"/>
      </bottom>
      <diagonal/>
    </border>
    <border>
      <left style="medium">
        <color theme="4" tint="0.59999389629810485"/>
      </left>
      <right/>
      <top/>
      <bottom/>
      <diagonal/>
    </border>
    <border>
      <left/>
      <right/>
      <top/>
      <bottom style="medium">
        <color theme="0" tint="-0.34998626667073579"/>
      </bottom>
      <diagonal/>
    </border>
    <border>
      <left/>
      <right style="thin">
        <color indexed="64"/>
      </right>
      <top style="thin">
        <color indexed="64"/>
      </top>
      <bottom/>
      <diagonal/>
    </border>
    <border>
      <left style="medium">
        <color theme="0"/>
      </left>
      <right/>
      <top style="medium">
        <color indexed="64"/>
      </top>
      <bottom/>
      <diagonal/>
    </border>
    <border>
      <left style="medium">
        <color theme="0"/>
      </left>
      <right/>
      <top style="medium">
        <color indexed="64"/>
      </top>
      <bottom style="medium">
        <color indexed="64"/>
      </bottom>
      <diagonal/>
    </border>
    <border>
      <left style="medium">
        <color theme="0"/>
      </left>
      <right/>
      <top style="medium">
        <color theme="0"/>
      </top>
      <bottom style="thin">
        <color indexed="64"/>
      </bottom>
      <diagonal/>
    </border>
    <border>
      <left style="medium">
        <color theme="0"/>
      </left>
      <right/>
      <top style="thin">
        <color indexed="64"/>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style="medium">
        <color theme="0"/>
      </left>
      <right/>
      <top style="thin">
        <color indexed="64"/>
      </top>
      <bottom style="medium">
        <color theme="0"/>
      </bottom>
      <diagonal/>
    </border>
    <border>
      <left/>
      <right/>
      <top/>
      <bottom style="thin">
        <color theme="8" tint="-0.249977111117893"/>
      </bottom>
      <diagonal/>
    </border>
    <border>
      <left style="thin">
        <color theme="0"/>
      </left>
      <right style="thin">
        <color theme="0"/>
      </right>
      <top/>
      <bottom style="thin">
        <color theme="8" tint="-0.249977111117893"/>
      </bottom>
      <diagonal/>
    </border>
    <border>
      <left style="thin">
        <color theme="0"/>
      </left>
      <right style="thin">
        <color theme="0"/>
      </right>
      <top style="thin">
        <color indexed="64"/>
      </top>
      <bottom style="thin">
        <color indexed="64"/>
      </bottom>
      <diagonal/>
    </border>
    <border>
      <left/>
      <right style="medium">
        <color theme="0"/>
      </right>
      <top style="thin">
        <color theme="0"/>
      </top>
      <bottom style="thin">
        <color auto="1"/>
      </bottom>
      <diagonal/>
    </border>
    <border>
      <left style="medium">
        <color theme="0"/>
      </left>
      <right/>
      <top style="thin">
        <color theme="0"/>
      </top>
      <bottom style="medium">
        <color theme="0"/>
      </bottom>
      <diagonal/>
    </border>
    <border>
      <left/>
      <right style="medium">
        <color theme="0"/>
      </right>
      <top style="thin">
        <color indexed="64"/>
      </top>
      <bottom style="thin">
        <color auto="1"/>
      </bottom>
      <diagonal/>
    </border>
    <border>
      <left/>
      <right style="medium">
        <color theme="0"/>
      </right>
      <top style="thin">
        <color indexed="64"/>
      </top>
      <bottom style="medium">
        <color indexed="64"/>
      </bottom>
      <diagonal/>
    </border>
    <border>
      <left style="medium">
        <color indexed="64"/>
      </left>
      <right style="medium">
        <color theme="0"/>
      </right>
      <top style="medium">
        <color indexed="64"/>
      </top>
      <bottom/>
      <diagonal/>
    </border>
    <border>
      <left style="medium">
        <color theme="0"/>
      </left>
      <right style="medium">
        <color theme="0"/>
      </right>
      <top style="medium">
        <color indexed="64"/>
      </top>
      <bottom/>
      <diagonal/>
    </border>
    <border>
      <left style="medium">
        <color theme="0"/>
      </left>
      <right style="medium">
        <color indexed="64"/>
      </right>
      <top style="medium">
        <color indexed="64"/>
      </top>
      <bottom/>
      <diagonal/>
    </border>
    <border>
      <left style="medium">
        <color indexed="64"/>
      </left>
      <right style="medium">
        <color theme="0"/>
      </right>
      <top/>
      <bottom/>
      <diagonal/>
    </border>
    <border>
      <left style="medium">
        <color theme="0"/>
      </left>
      <right style="medium">
        <color indexed="64"/>
      </right>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bottom style="thin">
        <color indexed="64"/>
      </bottom>
      <diagonal/>
    </border>
    <border>
      <left/>
      <right style="medium">
        <color theme="0"/>
      </right>
      <top/>
      <bottom style="thin">
        <color theme="4" tint="0.39997558519241921"/>
      </bottom>
      <diagonal/>
    </border>
    <border>
      <left/>
      <right/>
      <top style="medium">
        <color theme="0"/>
      </top>
      <bottom style="thin">
        <color theme="4" tint="0.59999389629810485"/>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bottom/>
      <diagonal/>
    </border>
    <border>
      <left style="thin">
        <color indexed="64"/>
      </left>
      <right style="thin">
        <color theme="0"/>
      </right>
      <top/>
      <bottom style="thin">
        <color indexed="64"/>
      </bottom>
      <diagonal/>
    </border>
    <border>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medium">
        <color theme="0"/>
      </left>
      <right/>
      <top/>
      <bottom style="thin">
        <color theme="0"/>
      </bottom>
      <diagonal/>
    </border>
    <border>
      <left/>
      <right style="medium">
        <color theme="0"/>
      </right>
      <top/>
      <bottom style="thin">
        <color theme="0"/>
      </bottom>
      <diagonal/>
    </border>
    <border>
      <left/>
      <right/>
      <top/>
      <bottom style="thin">
        <color theme="4" tint="-0.249977111117893"/>
      </bottom>
      <diagonal/>
    </border>
    <border>
      <left style="medium">
        <color indexed="64"/>
      </left>
      <right/>
      <top style="medium">
        <color indexed="64"/>
      </top>
      <bottom style="medium">
        <color rgb="FFFFFFFF"/>
      </bottom>
      <diagonal/>
    </border>
    <border>
      <left/>
      <right/>
      <top style="medium">
        <color indexed="64"/>
      </top>
      <bottom style="medium">
        <color rgb="FFFFFFFF"/>
      </bottom>
      <diagonal/>
    </border>
    <border>
      <left/>
      <right style="medium">
        <color indexed="64"/>
      </right>
      <top style="medium">
        <color indexed="64"/>
      </top>
      <bottom style="medium">
        <color rgb="FFFFFFFF"/>
      </bottom>
      <diagonal/>
    </border>
    <border>
      <left style="medium">
        <color indexed="64"/>
      </left>
      <right style="medium">
        <color rgb="FFFFFFFF"/>
      </right>
      <top style="medium">
        <color rgb="FFFFFFFF"/>
      </top>
      <bottom/>
      <diagonal/>
    </border>
    <border>
      <left style="medium">
        <color rgb="FFFFFFFF"/>
      </left>
      <right/>
      <top style="medium">
        <color rgb="FFFFFFFF"/>
      </top>
      <bottom/>
      <diagonal/>
    </border>
    <border>
      <left/>
      <right style="medium">
        <color indexed="64"/>
      </right>
      <top style="medium">
        <color rgb="FFFFFFFF"/>
      </top>
      <bottom/>
      <diagonal/>
    </border>
    <border>
      <left style="medium">
        <color indexed="64"/>
      </left>
      <right style="medium">
        <color rgb="FFFFFFFF"/>
      </right>
      <top/>
      <bottom style="thin">
        <color indexed="64"/>
      </bottom>
      <diagonal/>
    </border>
    <border>
      <left style="medium">
        <color indexed="64"/>
      </left>
      <right style="medium">
        <color rgb="FFFFFFFF"/>
      </right>
      <top/>
      <bottom/>
      <diagonal/>
    </border>
    <border>
      <left/>
      <right style="medium">
        <color rgb="FFFFFFFF"/>
      </right>
      <top/>
      <bottom/>
      <diagonal/>
    </border>
    <border>
      <left style="medium">
        <color indexed="64"/>
      </left>
      <right style="medium">
        <color rgb="FFFFFFFF"/>
      </right>
      <top/>
      <bottom style="medium">
        <color indexed="64"/>
      </bottom>
      <diagonal/>
    </border>
    <border>
      <left/>
      <right style="medium">
        <color rgb="FFFFFFFF"/>
      </right>
      <top/>
      <bottom style="medium">
        <color indexed="64"/>
      </bottom>
      <diagonal/>
    </border>
    <border>
      <left style="medium">
        <color indexed="64"/>
      </left>
      <right style="medium">
        <color indexed="64"/>
      </right>
      <top/>
      <bottom/>
      <diagonal/>
    </border>
    <border>
      <left style="thin">
        <color theme="0"/>
      </left>
      <right/>
      <top style="medium">
        <color indexed="64"/>
      </top>
      <bottom/>
      <diagonal/>
    </border>
    <border>
      <left style="thin">
        <color theme="0"/>
      </left>
      <right/>
      <top/>
      <bottom style="thin">
        <color theme="0"/>
      </bottom>
      <diagonal/>
    </border>
    <border>
      <left/>
      <right style="medium">
        <color indexed="64"/>
      </right>
      <top/>
      <bottom style="thin">
        <color theme="0"/>
      </bottom>
      <diagonal/>
    </border>
  </borders>
  <cellStyleXfs count="2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30" fillId="0" borderId="0"/>
    <xf numFmtId="43"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0" fontId="30" fillId="0" borderId="0"/>
    <xf numFmtId="0" fontId="41" fillId="0" borderId="0"/>
    <xf numFmtId="0" fontId="30" fillId="0" borderId="0"/>
    <xf numFmtId="0" fontId="30" fillId="0" borderId="0"/>
    <xf numFmtId="0" fontId="64" fillId="0" borderId="0"/>
    <xf numFmtId="0" fontId="1" fillId="0" borderId="0"/>
    <xf numFmtId="9" fontId="30" fillId="0" borderId="0" applyFont="0" applyFill="0" applyBorder="0" applyAlignment="0" applyProtection="0"/>
    <xf numFmtId="0" fontId="30" fillId="0" borderId="0"/>
    <xf numFmtId="43" fontId="41" fillId="0" borderId="0" applyFont="0" applyFill="0" applyBorder="0" applyAlignment="0" applyProtection="0"/>
    <xf numFmtId="0" fontId="30" fillId="0" borderId="0"/>
    <xf numFmtId="177" fontId="81" fillId="0" borderId="0">
      <protection locked="0"/>
    </xf>
    <xf numFmtId="43" fontId="1" fillId="0" borderId="0" applyFont="0" applyFill="0" applyBorder="0" applyAlignment="0" applyProtection="0"/>
    <xf numFmtId="0" fontId="1" fillId="0" borderId="0"/>
    <xf numFmtId="9" fontId="1" fillId="0" borderId="0" applyFont="0" applyFill="0" applyBorder="0" applyAlignment="0" applyProtection="0"/>
    <xf numFmtId="0" fontId="30" fillId="0" borderId="0"/>
    <xf numFmtId="9" fontId="1" fillId="0" borderId="0" applyFont="0" applyFill="0" applyBorder="0" applyAlignment="0" applyProtection="0"/>
    <xf numFmtId="0" fontId="30" fillId="0" borderId="0"/>
    <xf numFmtId="43" fontId="113" fillId="0" borderId="0" applyFont="0" applyFill="0" applyBorder="0" applyAlignment="0" applyProtection="0"/>
    <xf numFmtId="0" fontId="1" fillId="0" borderId="0"/>
    <xf numFmtId="0" fontId="130" fillId="0" borderId="0"/>
  </cellStyleXfs>
  <cellXfs count="2033">
    <xf numFmtId="0" fontId="0" fillId="0" borderId="0" xfId="0"/>
    <xf numFmtId="0" fontId="2" fillId="0" borderId="0" xfId="3" applyFont="1"/>
    <xf numFmtId="0" fontId="3" fillId="0" borderId="0" xfId="3" applyFont="1"/>
    <xf numFmtId="0" fontId="2" fillId="0" borderId="0" xfId="0" applyFont="1"/>
    <xf numFmtId="0" fontId="2" fillId="2" borderId="0" xfId="0" applyFont="1" applyFill="1"/>
    <xf numFmtId="0" fontId="2" fillId="3" borderId="0" xfId="0" applyFont="1" applyFill="1"/>
    <xf numFmtId="0" fontId="7" fillId="0" borderId="5" xfId="0" applyFont="1" applyBorder="1"/>
    <xf numFmtId="164" fontId="7" fillId="0" borderId="6" xfId="1" applyNumberFormat="1" applyFont="1" applyFill="1" applyBorder="1"/>
    <xf numFmtId="164" fontId="10" fillId="0" borderId="7" xfId="0" applyNumberFormat="1" applyFont="1" applyBorder="1" applyAlignment="1">
      <alignment horizontal="right"/>
    </xf>
    <xf numFmtId="164" fontId="10" fillId="0" borderId="8" xfId="0" applyNumberFormat="1" applyFont="1" applyBorder="1" applyAlignment="1">
      <alignment horizontal="right"/>
    </xf>
    <xf numFmtId="164" fontId="10" fillId="0" borderId="9" xfId="0" applyNumberFormat="1" applyFont="1" applyBorder="1" applyAlignment="1">
      <alignment horizontal="right"/>
    </xf>
    <xf numFmtId="164" fontId="10" fillId="0" borderId="0" xfId="0" applyNumberFormat="1" applyFont="1" applyAlignment="1">
      <alignment horizontal="right"/>
    </xf>
    <xf numFmtId="164" fontId="10" fillId="0" borderId="10" xfId="0" applyNumberFormat="1" applyFont="1" applyBorder="1" applyAlignment="1">
      <alignment horizontal="right"/>
    </xf>
    <xf numFmtId="164" fontId="10" fillId="0" borderId="7" xfId="1" applyNumberFormat="1" applyFont="1" applyFill="1" applyBorder="1"/>
    <xf numFmtId="164" fontId="10" fillId="0" borderId="6" xfId="0" applyNumberFormat="1" applyFont="1" applyBorder="1" applyAlignment="1">
      <alignment horizontal="right"/>
    </xf>
    <xf numFmtId="164" fontId="0" fillId="0" borderId="0" xfId="0" applyNumberFormat="1"/>
    <xf numFmtId="164" fontId="7" fillId="0" borderId="7" xfId="1" applyNumberFormat="1" applyFont="1" applyFill="1" applyBorder="1"/>
    <xf numFmtId="164" fontId="10" fillId="0" borderId="6" xfId="1" applyNumberFormat="1" applyFont="1" applyFill="1" applyBorder="1"/>
    <xf numFmtId="164" fontId="7" fillId="0" borderId="7" xfId="1" applyNumberFormat="1" applyFont="1" applyFill="1" applyBorder="1" applyAlignment="1"/>
    <xf numFmtId="164" fontId="10" fillId="0" borderId="7" xfId="1" applyNumberFormat="1" applyFont="1" applyFill="1" applyBorder="1" applyAlignment="1"/>
    <xf numFmtId="164" fontId="10" fillId="0" borderId="6" xfId="1" applyNumberFormat="1" applyFont="1" applyFill="1" applyBorder="1" applyAlignment="1"/>
    <xf numFmtId="0" fontId="10" fillId="0" borderId="5" xfId="0" applyFont="1" applyBorder="1"/>
    <xf numFmtId="2" fontId="7" fillId="0" borderId="6" xfId="0" quotePrefix="1" applyNumberFormat="1" applyFont="1" applyBorder="1" applyAlignment="1">
      <alignment horizontal="right"/>
    </xf>
    <xf numFmtId="2" fontId="7" fillId="0" borderId="7" xfId="0" quotePrefix="1" applyNumberFormat="1" applyFont="1" applyBorder="1" applyAlignment="1">
      <alignment horizontal="right"/>
    </xf>
    <xf numFmtId="2" fontId="7" fillId="0" borderId="0" xfId="0" quotePrefix="1" applyNumberFormat="1" applyFont="1" applyAlignment="1">
      <alignment horizontal="right"/>
    </xf>
    <xf numFmtId="2" fontId="7" fillId="0" borderId="10" xfId="0" quotePrefix="1" applyNumberFormat="1" applyFont="1" applyBorder="1" applyAlignment="1">
      <alignment horizontal="right"/>
    </xf>
    <xf numFmtId="2" fontId="10" fillId="0" borderId="7" xfId="0" applyNumberFormat="1" applyFont="1" applyBorder="1" applyAlignment="1">
      <alignment horizontal="right"/>
    </xf>
    <xf numFmtId="2" fontId="7" fillId="0" borderId="7" xfId="0" applyNumberFormat="1" applyFont="1" applyBorder="1" applyAlignment="1">
      <alignment horizontal="right"/>
    </xf>
    <xf numFmtId="2" fontId="0" fillId="0" borderId="0" xfId="0" applyNumberFormat="1"/>
    <xf numFmtId="165" fontId="0" fillId="0" borderId="0" xfId="0" applyNumberFormat="1"/>
    <xf numFmtId="2" fontId="10" fillId="0" borderId="6" xfId="0" quotePrefix="1" applyNumberFormat="1" applyFont="1" applyBorder="1" applyAlignment="1">
      <alignment horizontal="right"/>
    </xf>
    <xf numFmtId="2" fontId="10" fillId="0" borderId="7" xfId="0" quotePrefix="1" applyNumberFormat="1" applyFont="1" applyBorder="1" applyAlignment="1">
      <alignment horizontal="right"/>
    </xf>
    <xf numFmtId="2" fontId="7" fillId="0" borderId="7" xfId="0" applyNumberFormat="1" applyFont="1" applyBorder="1"/>
    <xf numFmtId="0" fontId="10" fillId="0" borderId="5" xfId="0" applyFont="1" applyBorder="1" applyAlignment="1">
      <alignment horizontal="left" indent="1"/>
    </xf>
    <xf numFmtId="4" fontId="10" fillId="0" borderId="7" xfId="1" applyNumberFormat="1" applyFont="1" applyFill="1" applyBorder="1"/>
    <xf numFmtId="165" fontId="7" fillId="0" borderId="7" xfId="0" applyNumberFormat="1" applyFont="1" applyBorder="1" applyAlignment="1">
      <alignment horizontal="right"/>
    </xf>
    <xf numFmtId="165" fontId="10" fillId="0" borderId="7" xfId="0" applyNumberFormat="1" applyFont="1" applyBorder="1" applyAlignment="1">
      <alignment horizontal="right"/>
    </xf>
    <xf numFmtId="165" fontId="10" fillId="0" borderId="11" xfId="0" applyNumberFormat="1" applyFont="1" applyBorder="1" applyAlignment="1">
      <alignment horizontal="right"/>
    </xf>
    <xf numFmtId="164" fontId="10" fillId="0" borderId="7" xfId="0" applyNumberFormat="1" applyFont="1" applyBorder="1"/>
    <xf numFmtId="164" fontId="10" fillId="0" borderId="10" xfId="0" applyNumberFormat="1" applyFont="1" applyBorder="1"/>
    <xf numFmtId="165" fontId="7" fillId="0" borderId="7" xfId="0" applyNumberFormat="1" applyFont="1" applyBorder="1"/>
    <xf numFmtId="165" fontId="10" fillId="0" borderId="7" xfId="0" applyNumberFormat="1" applyFont="1" applyBorder="1"/>
    <xf numFmtId="165" fontId="10" fillId="0" borderId="10" xfId="0" applyNumberFormat="1" applyFont="1" applyBorder="1"/>
    <xf numFmtId="165" fontId="10" fillId="0" borderId="6" xfId="0" applyNumberFormat="1" applyFont="1" applyBorder="1"/>
    <xf numFmtId="0" fontId="7" fillId="0" borderId="3" xfId="0" applyFont="1" applyBorder="1"/>
    <xf numFmtId="165" fontId="10" fillId="0" borderId="12" xfId="0" applyNumberFormat="1" applyFont="1" applyBorder="1"/>
    <xf numFmtId="165" fontId="10" fillId="0" borderId="13" xfId="0" applyNumberFormat="1" applyFont="1" applyBorder="1"/>
    <xf numFmtId="0" fontId="11" fillId="0" borderId="0" xfId="0" applyFont="1" applyAlignment="1">
      <alignment vertical="center"/>
    </xf>
    <xf numFmtId="0" fontId="12" fillId="0" borderId="0" xfId="0" applyFont="1"/>
    <xf numFmtId="0" fontId="6" fillId="0" borderId="0" xfId="0" applyFont="1" applyAlignment="1">
      <alignment vertical="center"/>
    </xf>
    <xf numFmtId="0" fontId="13" fillId="0" borderId="0" xfId="0" applyFont="1" applyAlignment="1">
      <alignment horizontal="center" vertical="center"/>
    </xf>
    <xf numFmtId="43" fontId="13" fillId="0" borderId="0" xfId="1" applyFont="1" applyAlignment="1">
      <alignment horizontal="center" vertical="center"/>
    </xf>
    <xf numFmtId="164" fontId="10" fillId="0" borderId="11" xfId="0" applyNumberFormat="1" applyFont="1" applyBorder="1"/>
    <xf numFmtId="164" fontId="10" fillId="0" borderId="11" xfId="1" applyNumberFormat="1" applyFont="1" applyFill="1" applyBorder="1" applyAlignment="1"/>
    <xf numFmtId="166" fontId="13" fillId="0" borderId="0" xfId="1" applyNumberFormat="1" applyFont="1" applyAlignment="1">
      <alignment horizontal="center" vertical="center"/>
    </xf>
    <xf numFmtId="0" fontId="7" fillId="0" borderId="7" xfId="0" applyFont="1" applyBorder="1"/>
    <xf numFmtId="0" fontId="7" fillId="0" borderId="11" xfId="0" applyFont="1" applyBorder="1"/>
    <xf numFmtId="2" fontId="7" fillId="0" borderId="11" xfId="0" applyNumberFormat="1" applyFont="1" applyBorder="1"/>
    <xf numFmtId="2" fontId="13" fillId="0" borderId="0" xfId="0" applyNumberFormat="1" applyFont="1" applyAlignment="1">
      <alignment horizontal="center" vertical="center"/>
    </xf>
    <xf numFmtId="2" fontId="7" fillId="0" borderId="7" xfId="0" quotePrefix="1" applyNumberFormat="1" applyFont="1" applyBorder="1"/>
    <xf numFmtId="2" fontId="7" fillId="0" borderId="11" xfId="0" quotePrefix="1" applyNumberFormat="1" applyFont="1" applyBorder="1"/>
    <xf numFmtId="0" fontId="10" fillId="0" borderId="3" xfId="0" applyFont="1" applyBorder="1" applyAlignment="1">
      <alignment horizontal="left" indent="1"/>
    </xf>
    <xf numFmtId="4" fontId="10" fillId="0" borderId="12" xfId="1" applyNumberFormat="1" applyFont="1" applyFill="1" applyBorder="1" applyAlignment="1"/>
    <xf numFmtId="4" fontId="10" fillId="0" borderId="15" xfId="1" applyNumberFormat="1" applyFont="1" applyFill="1" applyBorder="1" applyAlignment="1"/>
    <xf numFmtId="167" fontId="13" fillId="0" borderId="0" xfId="2" applyNumberFormat="1" applyFont="1" applyAlignment="1">
      <alignment horizontal="center" vertical="center"/>
    </xf>
    <xf numFmtId="4" fontId="13" fillId="0" borderId="0" xfId="0" applyNumberFormat="1" applyFont="1" applyAlignment="1">
      <alignment horizontal="center" vertical="center"/>
    </xf>
    <xf numFmtId="0" fontId="7" fillId="0" borderId="1" xfId="0" applyFont="1" applyBorder="1"/>
    <xf numFmtId="168" fontId="10" fillId="0" borderId="16" xfId="1" applyNumberFormat="1" applyFont="1" applyFill="1" applyBorder="1" applyAlignment="1">
      <alignment horizontal="left" vertical="center"/>
    </xf>
    <xf numFmtId="168" fontId="10" fillId="0" borderId="8" xfId="1" applyNumberFormat="1" applyFont="1" applyFill="1" applyBorder="1" applyAlignment="1">
      <alignment horizontal="left" vertical="center"/>
    </xf>
    <xf numFmtId="168" fontId="10" fillId="0" borderId="9" xfId="1" applyNumberFormat="1" applyFont="1" applyFill="1" applyBorder="1" applyAlignment="1">
      <alignment horizontal="left" vertical="center"/>
    </xf>
    <xf numFmtId="168" fontId="10" fillId="0" borderId="17" xfId="1" applyNumberFormat="1" applyFont="1" applyFill="1" applyBorder="1" applyAlignment="1">
      <alignment horizontal="left" vertical="center"/>
    </xf>
    <xf numFmtId="168" fontId="10" fillId="0" borderId="7" xfId="1" applyNumberFormat="1" applyFont="1" applyFill="1" applyBorder="1" applyAlignment="1">
      <alignment horizontal="left" vertical="center"/>
    </xf>
    <xf numFmtId="168" fontId="10" fillId="0" borderId="10" xfId="1" applyNumberFormat="1" applyFont="1" applyFill="1" applyBorder="1" applyAlignment="1">
      <alignment horizontal="left" vertical="center"/>
    </xf>
    <xf numFmtId="168" fontId="10" fillId="0" borderId="18" xfId="1" applyNumberFormat="1" applyFont="1" applyFill="1" applyBorder="1" applyAlignment="1">
      <alignment horizontal="left" vertical="center"/>
    </xf>
    <xf numFmtId="168" fontId="10" fillId="0" borderId="12" xfId="1" applyNumberFormat="1" applyFont="1" applyFill="1" applyBorder="1" applyAlignment="1">
      <alignment horizontal="left" vertical="center"/>
    </xf>
    <xf numFmtId="168" fontId="10" fillId="0" borderId="13" xfId="1" applyNumberFormat="1" applyFont="1" applyFill="1" applyBorder="1" applyAlignment="1">
      <alignment horizontal="left" vertical="center"/>
    </xf>
    <xf numFmtId="0" fontId="15" fillId="0" borderId="0" xfId="0" applyFont="1" applyAlignment="1">
      <alignment vertical="center"/>
    </xf>
    <xf numFmtId="0" fontId="9" fillId="0" borderId="0" xfId="0" applyFont="1"/>
    <xf numFmtId="0" fontId="16" fillId="0" borderId="0" xfId="0" applyFont="1" applyAlignment="1">
      <alignment vertical="center" wrapText="1" readingOrder="1"/>
    </xf>
    <xf numFmtId="0" fontId="17" fillId="0" borderId="0" xfId="0" applyFont="1"/>
    <xf numFmtId="0" fontId="17" fillId="0" borderId="0" xfId="0" applyFont="1" applyAlignment="1">
      <alignment vertical="top" wrapText="1" readingOrder="1"/>
    </xf>
    <xf numFmtId="0" fontId="19" fillId="0" borderId="24" xfId="0" applyFont="1" applyBorder="1" applyAlignment="1">
      <alignment horizontal="center" vertical="center" wrapText="1"/>
    </xf>
    <xf numFmtId="2" fontId="2" fillId="0" borderId="24" xfId="0" applyNumberFormat="1" applyFont="1" applyBorder="1" applyAlignment="1">
      <alignment horizontal="center" vertical="center"/>
    </xf>
    <xf numFmtId="2" fontId="2" fillId="4" borderId="24" xfId="0" applyNumberFormat="1" applyFont="1" applyFill="1" applyBorder="1" applyAlignment="1">
      <alignment horizontal="center" vertical="center"/>
    </xf>
    <xf numFmtId="0" fontId="21" fillId="0" borderId="0" xfId="0" applyFont="1"/>
    <xf numFmtId="0" fontId="8" fillId="5" borderId="1" xfId="0" applyFont="1" applyFill="1" applyBorder="1" applyAlignment="1">
      <alignment horizontal="center" vertical="center"/>
    </xf>
    <xf numFmtId="0" fontId="8" fillId="5" borderId="5" xfId="0" applyFont="1" applyFill="1" applyBorder="1" applyAlignment="1">
      <alignment vertical="center"/>
    </xf>
    <xf numFmtId="0" fontId="8" fillId="5" borderId="7" xfId="0" applyFont="1" applyFill="1" applyBorder="1" applyAlignment="1">
      <alignment vertical="center"/>
    </xf>
    <xf numFmtId="0" fontId="8" fillId="5" borderId="11" xfId="0" applyFont="1" applyFill="1" applyBorder="1" applyAlignment="1">
      <alignment vertical="center"/>
    </xf>
    <xf numFmtId="0" fontId="7" fillId="4" borderId="5" xfId="0" applyFont="1" applyFill="1" applyBorder="1"/>
    <xf numFmtId="164" fontId="7" fillId="4" borderId="7" xfId="0" applyNumberFormat="1" applyFont="1" applyFill="1" applyBorder="1"/>
    <xf numFmtId="164" fontId="10" fillId="4" borderId="0" xfId="0" applyNumberFormat="1" applyFont="1" applyFill="1"/>
    <xf numFmtId="164" fontId="10" fillId="4" borderId="7" xfId="0" applyNumberFormat="1" applyFont="1" applyFill="1" applyBorder="1" applyAlignment="1">
      <alignment horizontal="right"/>
    </xf>
    <xf numFmtId="164" fontId="10" fillId="4" borderId="10" xfId="0" applyNumberFormat="1" applyFont="1" applyFill="1" applyBorder="1" applyAlignment="1">
      <alignment horizontal="right"/>
    </xf>
    <xf numFmtId="0" fontId="14" fillId="4" borderId="5" xfId="0" applyFont="1" applyFill="1" applyBorder="1"/>
    <xf numFmtId="2" fontId="14" fillId="4" borderId="7" xfId="0" quotePrefix="1" applyNumberFormat="1" applyFont="1" applyFill="1" applyBorder="1"/>
    <xf numFmtId="2" fontId="14" fillId="4" borderId="11" xfId="0" quotePrefix="1" applyNumberFormat="1" applyFont="1" applyFill="1" applyBorder="1"/>
    <xf numFmtId="2" fontId="9" fillId="4" borderId="7" xfId="0" quotePrefix="1" applyNumberFormat="1" applyFont="1" applyFill="1" applyBorder="1"/>
    <xf numFmtId="2" fontId="9" fillId="4" borderId="11" xfId="0" quotePrefix="1" applyNumberFormat="1" applyFont="1" applyFill="1" applyBorder="1"/>
    <xf numFmtId="0" fontId="9" fillId="4" borderId="5" xfId="0" applyFont="1" applyFill="1" applyBorder="1"/>
    <xf numFmtId="164" fontId="14" fillId="4" borderId="7" xfId="1" applyNumberFormat="1" applyFont="1" applyFill="1" applyBorder="1" applyAlignment="1"/>
    <xf numFmtId="164" fontId="14" fillId="4" borderId="11" xfId="1" applyNumberFormat="1" applyFont="1" applyFill="1" applyBorder="1" applyAlignment="1"/>
    <xf numFmtId="164" fontId="14" fillId="4" borderId="7" xfId="0" applyNumberFormat="1" applyFont="1" applyFill="1" applyBorder="1"/>
    <xf numFmtId="164" fontId="14" fillId="4" borderId="11" xfId="0" applyNumberFormat="1" applyFont="1" applyFill="1" applyBorder="1"/>
    <xf numFmtId="164" fontId="14" fillId="4" borderId="14" xfId="0" applyNumberFormat="1" applyFont="1" applyFill="1" applyBorder="1"/>
    <xf numFmtId="0" fontId="20" fillId="5" borderId="24" xfId="0" applyFont="1" applyFill="1" applyBorder="1" applyAlignment="1">
      <alignment horizontal="center"/>
    </xf>
    <xf numFmtId="0" fontId="8" fillId="5" borderId="8" xfId="0" applyFont="1" applyFill="1" applyBorder="1" applyAlignment="1">
      <alignment horizontal="left" vertical="center"/>
    </xf>
    <xf numFmtId="0" fontId="8" fillId="5" borderId="14" xfId="0" applyFont="1" applyFill="1" applyBorder="1" applyAlignment="1">
      <alignment horizontal="left" vertical="center"/>
    </xf>
    <xf numFmtId="0" fontId="22" fillId="0" borderId="0" xfId="0" applyFont="1"/>
    <xf numFmtId="0" fontId="23" fillId="0" borderId="0" xfId="0" applyFont="1"/>
    <xf numFmtId="0" fontId="24" fillId="0" borderId="0" xfId="0" applyFont="1"/>
    <xf numFmtId="0" fontId="25" fillId="0" borderId="0" xfId="0" applyFont="1"/>
    <xf numFmtId="0" fontId="5" fillId="0" borderId="0" xfId="4" applyFont="1" applyAlignment="1">
      <alignment horizontal="center" vertical="top" wrapText="1" readingOrder="1"/>
    </xf>
    <xf numFmtId="0" fontId="19" fillId="0" borderId="0" xfId="0" applyFont="1" applyAlignment="1">
      <alignment horizontal="center"/>
    </xf>
    <xf numFmtId="0" fontId="6" fillId="0" borderId="0" xfId="0" applyFont="1" applyAlignment="1">
      <alignment horizontal="center" vertical="center" wrapText="1" readingOrder="1"/>
    </xf>
    <xf numFmtId="0" fontId="18" fillId="0" borderId="0" xfId="0" applyFont="1" applyAlignment="1">
      <alignment horizontal="center" vertical="top" wrapText="1" readingOrder="1"/>
    </xf>
    <xf numFmtId="0" fontId="3" fillId="0" borderId="0" xfId="0" applyFont="1"/>
    <xf numFmtId="166" fontId="2" fillId="0" borderId="0" xfId="0" applyNumberFormat="1" applyFont="1"/>
    <xf numFmtId="166" fontId="18" fillId="3" borderId="0" xfId="1" applyNumberFormat="1" applyFont="1" applyFill="1" applyBorder="1" applyAlignment="1">
      <alignment horizontal="center" vertical="center"/>
    </xf>
    <xf numFmtId="0" fontId="20" fillId="6" borderId="26" xfId="0" applyFont="1" applyFill="1" applyBorder="1" applyAlignment="1">
      <alignment horizontal="center" vertical="center" wrapText="1"/>
    </xf>
    <xf numFmtId="169" fontId="20" fillId="5" borderId="27" xfId="1" applyNumberFormat="1" applyFont="1" applyFill="1" applyBorder="1" applyAlignment="1">
      <alignment horizontal="center" vertical="center"/>
    </xf>
    <xf numFmtId="0" fontId="2" fillId="0" borderId="0" xfId="0" applyFont="1" applyAlignment="1">
      <alignment horizontal="center"/>
    </xf>
    <xf numFmtId="169" fontId="18" fillId="3" borderId="0" xfId="1" applyNumberFormat="1" applyFont="1" applyFill="1" applyBorder="1" applyAlignment="1">
      <alignment horizontal="center" vertical="center"/>
    </xf>
    <xf numFmtId="3" fontId="31" fillId="0" borderId="0" xfId="0" applyNumberFormat="1" applyFont="1"/>
    <xf numFmtId="0" fontId="20" fillId="6" borderId="29" xfId="0" applyFont="1" applyFill="1" applyBorder="1" applyAlignment="1">
      <alignment horizontal="center" vertical="center"/>
    </xf>
    <xf numFmtId="43" fontId="32" fillId="0" borderId="0" xfId="1" applyFont="1"/>
    <xf numFmtId="0" fontId="20" fillId="6" borderId="41" xfId="0" applyFont="1" applyFill="1" applyBorder="1" applyAlignment="1">
      <alignment horizontal="center" vertical="center"/>
    </xf>
    <xf numFmtId="0" fontId="20" fillId="6" borderId="41" xfId="0" applyFont="1" applyFill="1" applyBorder="1" applyAlignment="1">
      <alignment horizontal="center" vertical="center" wrapText="1"/>
    </xf>
    <xf numFmtId="0" fontId="19" fillId="7" borderId="43" xfId="0" applyFont="1" applyFill="1" applyBorder="1" applyAlignment="1">
      <alignment horizontal="left"/>
    </xf>
    <xf numFmtId="169" fontId="6" fillId="7" borderId="44" xfId="1" applyNumberFormat="1" applyFont="1" applyFill="1" applyBorder="1" applyAlignment="1">
      <alignment horizontal="center" vertical="center"/>
    </xf>
    <xf numFmtId="167" fontId="6" fillId="7" borderId="44" xfId="2" applyNumberFormat="1" applyFont="1" applyFill="1" applyBorder="1" applyAlignment="1">
      <alignment horizontal="center" vertical="center"/>
    </xf>
    <xf numFmtId="167" fontId="6" fillId="7" borderId="9" xfId="2" applyNumberFormat="1" applyFont="1" applyFill="1" applyBorder="1" applyAlignment="1">
      <alignment horizontal="center" vertical="center"/>
    </xf>
    <xf numFmtId="43" fontId="32" fillId="0" borderId="0" xfId="0" applyNumberFormat="1" applyFont="1"/>
    <xf numFmtId="0" fontId="19" fillId="3" borderId="45" xfId="0" applyFont="1" applyFill="1" applyBorder="1" applyAlignment="1">
      <alignment horizontal="left" indent="1"/>
    </xf>
    <xf numFmtId="169" fontId="6" fillId="3" borderId="0" xfId="1" applyNumberFormat="1" applyFont="1" applyFill="1" applyBorder="1" applyAlignment="1">
      <alignment horizontal="center" vertical="center"/>
    </xf>
    <xf numFmtId="167" fontId="6" fillId="3" borderId="0" xfId="2" applyNumberFormat="1" applyFont="1" applyFill="1" applyBorder="1" applyAlignment="1">
      <alignment horizontal="center" vertical="center"/>
    </xf>
    <xf numFmtId="167" fontId="6" fillId="3" borderId="10" xfId="2" applyNumberFormat="1" applyFont="1" applyFill="1" applyBorder="1" applyAlignment="1">
      <alignment horizontal="center" vertical="center"/>
    </xf>
    <xf numFmtId="167" fontId="2" fillId="0" borderId="0" xfId="2" applyNumberFormat="1" applyFont="1"/>
    <xf numFmtId="43" fontId="18" fillId="0" borderId="0" xfId="1" applyFont="1"/>
    <xf numFmtId="0" fontId="2" fillId="3" borderId="45" xfId="0" applyFont="1" applyFill="1" applyBorder="1" applyAlignment="1">
      <alignment horizontal="left" wrapText="1" indent="2"/>
    </xf>
    <xf numFmtId="167" fontId="18" fillId="3" borderId="0" xfId="2" applyNumberFormat="1" applyFont="1" applyFill="1" applyBorder="1" applyAlignment="1">
      <alignment horizontal="center" vertical="center"/>
    </xf>
    <xf numFmtId="167" fontId="18" fillId="3" borderId="10" xfId="2" applyNumberFormat="1" applyFont="1" applyFill="1" applyBorder="1" applyAlignment="1">
      <alignment horizontal="center" vertical="center"/>
    </xf>
    <xf numFmtId="0" fontId="2" fillId="3" borderId="45" xfId="0" applyFont="1" applyFill="1" applyBorder="1" applyAlignment="1">
      <alignment horizontal="left" indent="3"/>
    </xf>
    <xf numFmtId="166" fontId="18" fillId="0" borderId="0" xfId="0" applyNumberFormat="1" applyFont="1"/>
    <xf numFmtId="167" fontId="18" fillId="0" borderId="0" xfId="2" applyNumberFormat="1" applyFont="1"/>
    <xf numFmtId="43" fontId="2" fillId="0" borderId="0" xfId="1" applyFont="1"/>
    <xf numFmtId="0" fontId="2" fillId="3" borderId="45" xfId="0" applyFont="1" applyFill="1" applyBorder="1" applyAlignment="1">
      <alignment horizontal="left" indent="5"/>
    </xf>
    <xf numFmtId="0" fontId="2" fillId="3" borderId="45" xfId="0" applyFont="1" applyFill="1" applyBorder="1" applyAlignment="1">
      <alignment horizontal="left" wrapText="1" indent="5"/>
    </xf>
    <xf numFmtId="0" fontId="18" fillId="0" borderId="0" xfId="0" applyFont="1"/>
    <xf numFmtId="0" fontId="2" fillId="3" borderId="45" xfId="0" applyFont="1" applyFill="1" applyBorder="1" applyAlignment="1">
      <alignment horizontal="left" indent="2"/>
    </xf>
    <xf numFmtId="0" fontId="2" fillId="3" borderId="45" xfId="0" applyFont="1" applyFill="1" applyBorder="1" applyAlignment="1">
      <alignment horizontal="left" wrapText="1" indent="3"/>
    </xf>
    <xf numFmtId="43" fontId="18" fillId="3" borderId="0" xfId="1" applyFont="1" applyFill="1" applyBorder="1" applyAlignment="1">
      <alignment horizontal="center" vertical="center"/>
    </xf>
    <xf numFmtId="167" fontId="32" fillId="0" borderId="0" xfId="0" applyNumberFormat="1" applyFont="1"/>
    <xf numFmtId="166" fontId="32" fillId="0" borderId="0" xfId="0" applyNumberFormat="1" applyFont="1"/>
    <xf numFmtId="167" fontId="32" fillId="0" borderId="0" xfId="2" applyNumberFormat="1" applyFont="1"/>
    <xf numFmtId="10" fontId="18" fillId="0" borderId="0" xfId="2" applyNumberFormat="1" applyFont="1"/>
    <xf numFmtId="0" fontId="2" fillId="0" borderId="45" xfId="0" applyFont="1" applyBorder="1" applyAlignment="1">
      <alignment horizontal="left" indent="2"/>
    </xf>
    <xf numFmtId="169" fontId="18" fillId="0" borderId="0" xfId="1" applyNumberFormat="1" applyFont="1" applyFill="1" applyBorder="1" applyAlignment="1">
      <alignment horizontal="center" vertical="center"/>
    </xf>
    <xf numFmtId="0" fontId="2" fillId="0" borderId="45" xfId="0" applyFont="1" applyBorder="1" applyAlignment="1">
      <alignment horizontal="left" indent="3"/>
    </xf>
    <xf numFmtId="43" fontId="18" fillId="0" borderId="0" xfId="1" applyFont="1" applyFill="1" applyBorder="1" applyAlignment="1">
      <alignment horizontal="center" vertical="center"/>
    </xf>
    <xf numFmtId="0" fontId="2" fillId="0" borderId="45" xfId="0" applyFont="1" applyBorder="1" applyAlignment="1">
      <alignment horizontal="left" wrapText="1" indent="3"/>
    </xf>
    <xf numFmtId="0" fontId="19" fillId="0" borderId="45" xfId="0" applyFont="1" applyBorder="1" applyAlignment="1">
      <alignment horizontal="left" indent="1"/>
    </xf>
    <xf numFmtId="169" fontId="6" fillId="0" borderId="0" xfId="1" applyNumberFormat="1" applyFont="1" applyFill="1" applyBorder="1" applyAlignment="1">
      <alignment horizontal="center" vertical="center"/>
    </xf>
    <xf numFmtId="0" fontId="2" fillId="0" borderId="45" xfId="0" applyFont="1" applyBorder="1" applyAlignment="1">
      <alignment horizontal="left" indent="5"/>
    </xf>
    <xf numFmtId="0" fontId="19" fillId="7" borderId="45" xfId="0" applyFont="1" applyFill="1" applyBorder="1" applyAlignment="1">
      <alignment horizontal="left"/>
    </xf>
    <xf numFmtId="169" fontId="6" fillId="7" borderId="0" xfId="1" applyNumberFormat="1" applyFont="1" applyFill="1" applyBorder="1" applyAlignment="1">
      <alignment horizontal="center" vertical="center"/>
    </xf>
    <xf numFmtId="43" fontId="6" fillId="7" borderId="0" xfId="1" applyFont="1" applyFill="1" applyBorder="1" applyAlignment="1">
      <alignment horizontal="center" vertical="center"/>
    </xf>
    <xf numFmtId="167" fontId="6" fillId="7" borderId="0" xfId="2" applyNumberFormat="1" applyFont="1" applyFill="1" applyBorder="1" applyAlignment="1">
      <alignment horizontal="center" vertical="center"/>
    </xf>
    <xf numFmtId="167" fontId="6" fillId="7" borderId="10" xfId="2" applyNumberFormat="1" applyFont="1" applyFill="1" applyBorder="1" applyAlignment="1">
      <alignment horizontal="center" vertical="center"/>
    </xf>
    <xf numFmtId="0" fontId="19" fillId="0" borderId="45" xfId="0" applyFont="1" applyBorder="1" applyAlignment="1">
      <alignment horizontal="left" wrapText="1" indent="1"/>
    </xf>
    <xf numFmtId="169" fontId="6" fillId="0" borderId="0" xfId="1" applyNumberFormat="1" applyFont="1" applyBorder="1" applyAlignment="1">
      <alignment horizontal="center" vertical="center"/>
    </xf>
    <xf numFmtId="43" fontId="6" fillId="0" borderId="0" xfId="1" applyFont="1" applyBorder="1" applyAlignment="1">
      <alignment horizontal="center" vertical="center"/>
    </xf>
    <xf numFmtId="167" fontId="6" fillId="0" borderId="0" xfId="2" applyNumberFormat="1" applyFont="1" applyBorder="1" applyAlignment="1">
      <alignment horizontal="center" vertical="center"/>
    </xf>
    <xf numFmtId="169" fontId="18" fillId="0" borderId="0" xfId="1" applyNumberFormat="1" applyFont="1" applyBorder="1" applyAlignment="1">
      <alignment horizontal="center" vertical="center"/>
    </xf>
    <xf numFmtId="167" fontId="18" fillId="0" borderId="0" xfId="2" applyNumberFormat="1" applyFont="1" applyBorder="1" applyAlignment="1">
      <alignment horizontal="center" vertical="center"/>
    </xf>
    <xf numFmtId="43" fontId="6" fillId="3" borderId="0" xfId="1" applyFont="1" applyFill="1" applyBorder="1" applyAlignment="1">
      <alignment horizontal="center" vertical="center"/>
    </xf>
    <xf numFmtId="167" fontId="6" fillId="0" borderId="10" xfId="2" applyNumberFormat="1" applyFont="1" applyBorder="1" applyAlignment="1">
      <alignment horizontal="center" vertical="center"/>
    </xf>
    <xf numFmtId="43" fontId="18" fillId="0" borderId="0" xfId="1" applyFont="1" applyBorder="1" applyAlignment="1">
      <alignment horizontal="center" vertical="center"/>
    </xf>
    <xf numFmtId="167" fontId="18" fillId="0" borderId="10" xfId="2" applyNumberFormat="1" applyFont="1" applyBorder="1" applyAlignment="1">
      <alignment horizontal="center" vertical="center"/>
    </xf>
    <xf numFmtId="0" fontId="2" fillId="0" borderId="45" xfId="0" applyFont="1" applyBorder="1" applyAlignment="1">
      <alignment horizontal="left" wrapText="1" indent="2"/>
    </xf>
    <xf numFmtId="0" fontId="20" fillId="5" borderId="46" xfId="0" applyFont="1" applyFill="1" applyBorder="1" applyAlignment="1">
      <alignment horizontal="left" vertical="center"/>
    </xf>
    <xf numFmtId="169" fontId="20" fillId="5" borderId="46" xfId="1" applyNumberFormat="1" applyFont="1" applyFill="1" applyBorder="1" applyAlignment="1">
      <alignment horizontal="center" vertical="center"/>
    </xf>
    <xf numFmtId="167" fontId="20" fillId="5" borderId="46" xfId="2" applyNumberFormat="1" applyFont="1" applyFill="1" applyBorder="1" applyAlignment="1">
      <alignment horizontal="center" vertical="center"/>
    </xf>
    <xf numFmtId="167" fontId="20" fillId="5" borderId="47" xfId="2" applyNumberFormat="1" applyFont="1" applyFill="1" applyBorder="1" applyAlignment="1">
      <alignment horizontal="center" vertical="center"/>
    </xf>
    <xf numFmtId="0" fontId="2" fillId="0" borderId="45" xfId="0" applyFont="1" applyBorder="1" applyAlignment="1">
      <alignment horizontal="left" wrapText="1" indent="1"/>
    </xf>
    <xf numFmtId="0" fontId="2" fillId="0" borderId="45" xfId="0" applyFont="1" applyBorder="1" applyAlignment="1">
      <alignment horizontal="left" indent="1"/>
    </xf>
    <xf numFmtId="0" fontId="11" fillId="0" borderId="0" xfId="0" applyFont="1" applyAlignment="1">
      <alignment horizontal="justify" vertical="center"/>
    </xf>
    <xf numFmtId="166" fontId="11" fillId="0" borderId="0" xfId="0" applyNumberFormat="1" applyFont="1" applyAlignment="1">
      <alignment horizontal="justify" vertical="center"/>
    </xf>
    <xf numFmtId="0" fontId="12" fillId="0" borderId="0" xfId="0" applyFont="1" applyAlignment="1">
      <alignment horizontal="justify" vertical="center"/>
    </xf>
    <xf numFmtId="0" fontId="33" fillId="0" borderId="0" xfId="0" applyFont="1" applyAlignment="1">
      <alignment vertical="center"/>
    </xf>
    <xf numFmtId="169" fontId="18" fillId="0" borderId="0" xfId="0" applyNumberFormat="1" applyFont="1"/>
    <xf numFmtId="0" fontId="12" fillId="0" borderId="0" xfId="0" applyFont="1" applyAlignment="1">
      <alignment horizontal="left" vertical="center"/>
    </xf>
    <xf numFmtId="0" fontId="11" fillId="0" borderId="0" xfId="0" applyFont="1" applyAlignment="1">
      <alignment horizontal="left" vertical="center"/>
    </xf>
    <xf numFmtId="0" fontId="11" fillId="0" borderId="0" xfId="0" applyFont="1" applyAlignment="1">
      <alignment horizontal="left" vertical="top"/>
    </xf>
    <xf numFmtId="43" fontId="2" fillId="0" borderId="0" xfId="0" applyNumberFormat="1" applyFont="1"/>
    <xf numFmtId="0" fontId="33" fillId="0" borderId="0" xfId="0" applyFont="1" applyAlignment="1">
      <alignment horizontal="left" vertical="center" wrapText="1"/>
    </xf>
    <xf numFmtId="0" fontId="11" fillId="0" borderId="0" xfId="0" applyFont="1"/>
    <xf numFmtId="0" fontId="33" fillId="0" borderId="0" xfId="0" applyFont="1" applyAlignment="1">
      <alignment horizontal="left" vertical="center"/>
    </xf>
    <xf numFmtId="0" fontId="34" fillId="0" borderId="0" xfId="0" applyFont="1"/>
    <xf numFmtId="0" fontId="18" fillId="0" borderId="0" xfId="0" applyFont="1" applyAlignment="1">
      <alignment horizontal="left"/>
    </xf>
    <xf numFmtId="0" fontId="6" fillId="0" borderId="0" xfId="0" applyFont="1" applyAlignment="1">
      <alignment horizontal="left"/>
    </xf>
    <xf numFmtId="170" fontId="18" fillId="0" borderId="0" xfId="0" applyNumberFormat="1" applyFont="1"/>
    <xf numFmtId="170" fontId="6" fillId="0" borderId="0" xfId="0" applyNumberFormat="1" applyFont="1"/>
    <xf numFmtId="0" fontId="20" fillId="6" borderId="26" xfId="0" applyFont="1" applyFill="1" applyBorder="1" applyAlignment="1">
      <alignment horizontal="center" vertical="center"/>
    </xf>
    <xf numFmtId="0" fontId="20" fillId="6" borderId="48" xfId="0" applyFont="1" applyFill="1" applyBorder="1" applyAlignment="1">
      <alignment horizontal="center" vertical="center" wrapText="1"/>
    </xf>
    <xf numFmtId="0" fontId="20" fillId="6" borderId="48" xfId="0" applyFont="1" applyFill="1" applyBorder="1" applyAlignment="1">
      <alignment horizontal="center" vertical="center"/>
    </xf>
    <xf numFmtId="0" fontId="20" fillId="6" borderId="49" xfId="0" applyFont="1" applyFill="1" applyBorder="1" applyAlignment="1">
      <alignment horizontal="center" vertical="center" wrapText="1"/>
    </xf>
    <xf numFmtId="0" fontId="2" fillId="0" borderId="45" xfId="0" applyFont="1" applyBorder="1" applyAlignment="1">
      <alignment horizontal="left" vertical="center" wrapText="1"/>
    </xf>
    <xf numFmtId="169" fontId="2" fillId="0" borderId="0" xfId="1" applyNumberFormat="1" applyFont="1" applyBorder="1" applyAlignment="1">
      <alignment horizontal="center" vertical="center"/>
    </xf>
    <xf numFmtId="167" fontId="2" fillId="0" borderId="10" xfId="2" applyNumberFormat="1" applyFont="1" applyBorder="1" applyAlignment="1">
      <alignment horizontal="center" vertical="center"/>
    </xf>
    <xf numFmtId="0" fontId="20" fillId="6" borderId="50" xfId="0" applyFont="1" applyFill="1" applyBorder="1" applyAlignment="1">
      <alignment horizontal="left" vertical="center"/>
    </xf>
    <xf numFmtId="169" fontId="20" fillId="6" borderId="41" xfId="1" applyNumberFormat="1" applyFont="1" applyFill="1" applyBorder="1" applyAlignment="1">
      <alignment horizontal="center" vertical="center"/>
    </xf>
    <xf numFmtId="167" fontId="20" fillId="6" borderId="51" xfId="2" applyNumberFormat="1" applyFont="1" applyFill="1" applyBorder="1" applyAlignment="1">
      <alignment horizontal="center" vertical="center"/>
    </xf>
    <xf numFmtId="0" fontId="6" fillId="0" borderId="0" xfId="0" applyFont="1" applyAlignment="1">
      <alignment vertical="center" wrapText="1" readingOrder="1"/>
    </xf>
    <xf numFmtId="0" fontId="18" fillId="0" borderId="0" xfId="0" applyFont="1" applyAlignment="1">
      <alignment vertical="top" wrapText="1" readingOrder="1"/>
    </xf>
    <xf numFmtId="43" fontId="3" fillId="0" borderId="0" xfId="1" applyFont="1"/>
    <xf numFmtId="0" fontId="20" fillId="6" borderId="53" xfId="0" applyFont="1" applyFill="1" applyBorder="1" applyAlignment="1">
      <alignment horizontal="center" vertical="center"/>
    </xf>
    <xf numFmtId="0" fontId="20" fillId="6" borderId="59" xfId="0" applyFont="1" applyFill="1" applyBorder="1" applyAlignment="1">
      <alignment horizontal="center" vertical="center" wrapText="1"/>
    </xf>
    <xf numFmtId="0" fontId="20" fillId="6" borderId="68" xfId="0" applyFont="1" applyFill="1" applyBorder="1" applyAlignment="1">
      <alignment horizontal="center" vertical="center" wrapText="1"/>
    </xf>
    <xf numFmtId="0" fontId="20" fillId="6" borderId="71" xfId="0" applyFont="1" applyFill="1" applyBorder="1" applyAlignment="1">
      <alignment horizontal="center" vertical="center"/>
    </xf>
    <xf numFmtId="0" fontId="20" fillId="6" borderId="71" xfId="0" applyFont="1" applyFill="1" applyBorder="1" applyAlignment="1">
      <alignment horizontal="center" vertical="center" wrapText="1"/>
    </xf>
    <xf numFmtId="0" fontId="20" fillId="6" borderId="72" xfId="0" applyFont="1" applyFill="1" applyBorder="1" applyAlignment="1">
      <alignment horizontal="center" vertical="center" wrapText="1"/>
    </xf>
    <xf numFmtId="0" fontId="20" fillId="6" borderId="73" xfId="0" applyFont="1" applyFill="1" applyBorder="1" applyAlignment="1">
      <alignment horizontal="center" vertical="center" wrapText="1"/>
    </xf>
    <xf numFmtId="10" fontId="2" fillId="0" borderId="0" xfId="2" applyNumberFormat="1" applyFont="1"/>
    <xf numFmtId="0" fontId="19" fillId="9" borderId="58" xfId="0" applyFont="1" applyFill="1" applyBorder="1" applyAlignment="1">
      <alignment horizontal="left" wrapText="1"/>
    </xf>
    <xf numFmtId="169" fontId="6" fillId="9" borderId="64" xfId="1" applyNumberFormat="1" applyFont="1" applyFill="1" applyBorder="1" applyAlignment="1">
      <alignment horizontal="center" vertical="center"/>
    </xf>
    <xf numFmtId="167" fontId="6" fillId="9" borderId="62" xfId="2" applyNumberFormat="1" applyFont="1" applyFill="1" applyBorder="1" applyAlignment="1">
      <alignment horizontal="center" vertical="center"/>
    </xf>
    <xf numFmtId="167" fontId="6" fillId="9" borderId="76" xfId="2" applyNumberFormat="1" applyFont="1" applyFill="1" applyBorder="1" applyAlignment="1">
      <alignment horizontal="center" vertical="center"/>
    </xf>
    <xf numFmtId="0" fontId="19" fillId="0" borderId="58" xfId="0" applyFont="1" applyBorder="1" applyAlignment="1">
      <alignment horizontal="left" wrapText="1" indent="1"/>
    </xf>
    <xf numFmtId="169" fontId="6" fillId="0" borderId="64" xfId="1" applyNumberFormat="1" applyFont="1" applyBorder="1" applyAlignment="1">
      <alignment horizontal="center" vertical="center"/>
    </xf>
    <xf numFmtId="167" fontId="6" fillId="0" borderId="62" xfId="2" applyNumberFormat="1" applyFont="1" applyBorder="1" applyAlignment="1">
      <alignment horizontal="center" vertical="center"/>
    </xf>
    <xf numFmtId="167" fontId="6" fillId="0" borderId="76" xfId="2" applyNumberFormat="1" applyFont="1" applyBorder="1" applyAlignment="1">
      <alignment horizontal="center" vertical="center"/>
    </xf>
    <xf numFmtId="0" fontId="2" fillId="0" borderId="58" xfId="0" applyFont="1" applyBorder="1" applyAlignment="1">
      <alignment horizontal="left" wrapText="1" indent="2"/>
    </xf>
    <xf numFmtId="169" fontId="18" fillId="0" borderId="64" xfId="1" applyNumberFormat="1" applyFont="1" applyBorder="1" applyAlignment="1">
      <alignment horizontal="center" vertical="center"/>
    </xf>
    <xf numFmtId="167" fontId="18" fillId="0" borderId="62" xfId="2" applyNumberFormat="1" applyFont="1" applyBorder="1" applyAlignment="1">
      <alignment horizontal="center" vertical="center"/>
    </xf>
    <xf numFmtId="167" fontId="18" fillId="0" borderId="76" xfId="2" applyNumberFormat="1" applyFont="1" applyBorder="1" applyAlignment="1">
      <alignment horizontal="center" vertical="center"/>
    </xf>
    <xf numFmtId="0" fontId="19" fillId="0" borderId="58" xfId="0" applyFont="1" applyBorder="1" applyAlignment="1">
      <alignment horizontal="left" indent="1"/>
    </xf>
    <xf numFmtId="0" fontId="20" fillId="5" borderId="58" xfId="0" applyFont="1" applyFill="1" applyBorder="1" applyAlignment="1">
      <alignment horizontal="left" vertical="center" wrapText="1"/>
    </xf>
    <xf numFmtId="169" fontId="20" fillId="5" borderId="64" xfId="1" applyNumberFormat="1" applyFont="1" applyFill="1" applyBorder="1" applyAlignment="1">
      <alignment horizontal="center" vertical="center"/>
    </xf>
    <xf numFmtId="167" fontId="20" fillId="5" borderId="62" xfId="2" applyNumberFormat="1" applyFont="1" applyFill="1" applyBorder="1" applyAlignment="1">
      <alignment horizontal="center" vertical="center"/>
    </xf>
    <xf numFmtId="167" fontId="20" fillId="5" borderId="76" xfId="2" applyNumberFormat="1" applyFont="1" applyFill="1" applyBorder="1" applyAlignment="1">
      <alignment horizontal="center" vertical="center"/>
    </xf>
    <xf numFmtId="0" fontId="2" fillId="0" borderId="58" xfId="0" applyFont="1" applyBorder="1" applyAlignment="1">
      <alignment horizontal="left" wrapText="1" indent="3"/>
    </xf>
    <xf numFmtId="169" fontId="20" fillId="5" borderId="59" xfId="1" applyNumberFormat="1" applyFont="1" applyFill="1" applyBorder="1" applyAlignment="1">
      <alignment horizontal="center" vertical="center"/>
    </xf>
    <xf numFmtId="167" fontId="20" fillId="5" borderId="68" xfId="2" applyNumberFormat="1" applyFont="1" applyFill="1" applyBorder="1" applyAlignment="1">
      <alignment horizontal="center" vertical="center"/>
    </xf>
    <xf numFmtId="167" fontId="20" fillId="5" borderId="77" xfId="2" applyNumberFormat="1" applyFont="1" applyFill="1" applyBorder="1" applyAlignment="1">
      <alignment horizontal="center" vertical="center"/>
    </xf>
    <xf numFmtId="0" fontId="20" fillId="10" borderId="78" xfId="0" applyFont="1" applyFill="1" applyBorder="1" applyAlignment="1">
      <alignment horizontal="left" vertical="center" wrapText="1"/>
    </xf>
    <xf numFmtId="169" fontId="20" fillId="10" borderId="79" xfId="1" applyNumberFormat="1" applyFont="1" applyFill="1" applyBorder="1" applyAlignment="1">
      <alignment horizontal="center" vertical="center"/>
    </xf>
    <xf numFmtId="169" fontId="20" fillId="10" borderId="80" xfId="1" applyNumberFormat="1" applyFont="1" applyFill="1" applyBorder="1" applyAlignment="1">
      <alignment horizontal="center" vertical="center"/>
    </xf>
    <xf numFmtId="167" fontId="20" fillId="10" borderId="81" xfId="2" applyNumberFormat="1" applyFont="1" applyFill="1" applyBorder="1" applyAlignment="1">
      <alignment horizontal="center" vertical="center"/>
    </xf>
    <xf numFmtId="167" fontId="20" fillId="10" borderId="82" xfId="2" applyNumberFormat="1" applyFont="1" applyFill="1" applyBorder="1" applyAlignment="1">
      <alignment horizontal="center" vertical="center"/>
    </xf>
    <xf numFmtId="167" fontId="33" fillId="0" borderId="0" xfId="2" applyNumberFormat="1" applyFont="1" applyAlignment="1">
      <alignment vertical="center"/>
    </xf>
    <xf numFmtId="0" fontId="36" fillId="0" borderId="0" xfId="0" applyFont="1" applyAlignment="1">
      <alignment horizontal="left" vertical="center"/>
    </xf>
    <xf numFmtId="169" fontId="20" fillId="0" borderId="0" xfId="1" applyNumberFormat="1" applyFont="1" applyFill="1" applyBorder="1" applyAlignment="1">
      <alignment horizontal="center" vertical="center"/>
    </xf>
    <xf numFmtId="167" fontId="20" fillId="0" borderId="0" xfId="2" applyNumberFormat="1" applyFont="1" applyFill="1" applyBorder="1" applyAlignment="1">
      <alignment horizontal="center" vertical="center"/>
    </xf>
    <xf numFmtId="0" fontId="18" fillId="0" borderId="0" xfId="0" applyFont="1" applyAlignment="1">
      <alignment horizontal="left" vertical="center"/>
    </xf>
    <xf numFmtId="0" fontId="6" fillId="0" borderId="0" xfId="0" applyFont="1" applyAlignment="1">
      <alignment horizontal="left" vertical="center" wrapText="1"/>
    </xf>
    <xf numFmtId="0" fontId="37" fillId="11" borderId="0" xfId="0" applyFont="1" applyFill="1" applyProtection="1">
      <protection locked="0"/>
    </xf>
    <xf numFmtId="0" fontId="38" fillId="11" borderId="0" xfId="0" applyFont="1" applyFill="1" applyProtection="1">
      <protection locked="0"/>
    </xf>
    <xf numFmtId="0" fontId="9" fillId="0" borderId="0" xfId="0" applyFont="1" applyAlignment="1">
      <alignment vertical="center"/>
    </xf>
    <xf numFmtId="0" fontId="22" fillId="0" borderId="0" xfId="0" applyFont="1" applyAlignment="1">
      <alignment vertical="center"/>
    </xf>
    <xf numFmtId="167" fontId="0" fillId="0" borderId="0" xfId="2" applyNumberFormat="1" applyFont="1"/>
    <xf numFmtId="0" fontId="0" fillId="0" borderId="0" xfId="0" applyAlignment="1">
      <alignment horizontal="center" vertical="center"/>
    </xf>
    <xf numFmtId="0" fontId="2" fillId="0" borderId="0" xfId="4" applyFont="1"/>
    <xf numFmtId="0" fontId="6" fillId="0" borderId="0" xfId="4" applyFont="1" applyAlignment="1">
      <alignment vertical="center" wrapText="1" readingOrder="1"/>
    </xf>
    <xf numFmtId="0" fontId="18" fillId="0" borderId="0" xfId="4" applyFont="1" applyAlignment="1">
      <alignment vertical="top" wrapText="1" readingOrder="1"/>
    </xf>
    <xf numFmtId="0" fontId="2" fillId="0" borderId="84" xfId="4" applyFont="1" applyBorder="1" applyAlignment="1">
      <alignment horizontal="center"/>
    </xf>
    <xf numFmtId="0" fontId="39" fillId="5" borderId="86" xfId="4" applyFont="1" applyFill="1" applyBorder="1" applyAlignment="1">
      <alignment horizontal="center" vertical="center"/>
    </xf>
    <xf numFmtId="0" fontId="6" fillId="13" borderId="47" xfId="4" applyFont="1" applyFill="1" applyBorder="1" applyAlignment="1">
      <alignment vertical="center"/>
    </xf>
    <xf numFmtId="164" fontId="40" fillId="0" borderId="47" xfId="1" applyNumberFormat="1" applyFont="1" applyFill="1" applyBorder="1"/>
    <xf numFmtId="43" fontId="2" fillId="0" borderId="0" xfId="6" applyFont="1"/>
    <xf numFmtId="0" fontId="39" fillId="6" borderId="59" xfId="4" applyFont="1" applyFill="1" applyBorder="1" applyAlignment="1">
      <alignment horizontal="center" vertical="center" wrapText="1"/>
    </xf>
    <xf numFmtId="4" fontId="2" fillId="0" borderId="0" xfId="4" applyNumberFormat="1" applyFont="1"/>
    <xf numFmtId="0" fontId="39" fillId="6" borderId="59" xfId="4" applyFont="1" applyFill="1" applyBorder="1" applyAlignment="1">
      <alignment horizontal="center" vertical="center"/>
    </xf>
    <xf numFmtId="0" fontId="39" fillId="6" borderId="91" xfId="4" applyFont="1" applyFill="1" applyBorder="1" applyAlignment="1">
      <alignment horizontal="center" vertical="center"/>
    </xf>
    <xf numFmtId="167" fontId="2" fillId="0" borderId="0" xfId="7" applyNumberFormat="1" applyFont="1"/>
    <xf numFmtId="0" fontId="42" fillId="13" borderId="92" xfId="4" applyFont="1" applyFill="1" applyBorder="1" applyAlignment="1">
      <alignment horizontal="left" vertical="center" wrapText="1"/>
    </xf>
    <xf numFmtId="171" fontId="42" fillId="13" borderId="92" xfId="4" applyNumberFormat="1" applyFont="1" applyFill="1" applyBorder="1" applyAlignment="1">
      <alignment horizontal="center" vertical="center"/>
    </xf>
    <xf numFmtId="167" fontId="42" fillId="13" borderId="92" xfId="8" applyNumberFormat="1" applyFont="1" applyFill="1" applyBorder="1" applyAlignment="1">
      <alignment horizontal="center" vertical="center"/>
    </xf>
    <xf numFmtId="167" fontId="2" fillId="0" borderId="0" xfId="8" applyNumberFormat="1" applyFont="1" applyBorder="1" applyAlignment="1">
      <alignment horizontal="center" vertical="center"/>
    </xf>
    <xf numFmtId="4" fontId="27" fillId="0" borderId="0" xfId="4" applyNumberFormat="1" applyFont="1" applyAlignment="1">
      <alignment vertical="center" wrapText="1"/>
    </xf>
    <xf numFmtId="0" fontId="42" fillId="0" borderId="93" xfId="4" applyFont="1" applyBorder="1" applyAlignment="1">
      <alignment horizontal="left" vertical="center" wrapText="1" indent="1"/>
    </xf>
    <xf numFmtId="171" fontId="42" fillId="0" borderId="93" xfId="4" applyNumberFormat="1" applyFont="1" applyBorder="1" applyAlignment="1">
      <alignment horizontal="center" vertical="center"/>
    </xf>
    <xf numFmtId="167" fontId="42" fillId="0" borderId="93" xfId="8" applyNumberFormat="1" applyFont="1" applyBorder="1" applyAlignment="1">
      <alignment horizontal="center" vertical="center"/>
    </xf>
    <xf numFmtId="4" fontId="43" fillId="0" borderId="0" xfId="0" applyNumberFormat="1" applyFont="1"/>
    <xf numFmtId="0" fontId="44" fillId="0" borderId="94" xfId="4" applyFont="1" applyBorder="1" applyAlignment="1">
      <alignment horizontal="left" vertical="center" wrapText="1" indent="2"/>
    </xf>
    <xf numFmtId="171" fontId="44" fillId="0" borderId="94" xfId="4" applyNumberFormat="1" applyFont="1" applyBorder="1" applyAlignment="1">
      <alignment horizontal="center" vertical="center"/>
    </xf>
    <xf numFmtId="171" fontId="44" fillId="0" borderId="95" xfId="4" applyNumberFormat="1" applyFont="1" applyBorder="1" applyAlignment="1">
      <alignment horizontal="center" vertical="center"/>
    </xf>
    <xf numFmtId="167" fontId="44" fillId="0" borderId="94" xfId="8" applyNumberFormat="1" applyFont="1" applyBorder="1" applyAlignment="1">
      <alignment horizontal="center" vertical="center"/>
    </xf>
    <xf numFmtId="43" fontId="2" fillId="0" borderId="0" xfId="1" applyFont="1" applyBorder="1" applyAlignment="1">
      <alignment horizontal="center" vertical="center"/>
    </xf>
    <xf numFmtId="0" fontId="44" fillId="0" borderId="95" xfId="4" applyFont="1" applyBorder="1" applyAlignment="1">
      <alignment horizontal="left" vertical="center" wrapText="1" indent="2"/>
    </xf>
    <xf numFmtId="167" fontId="44" fillId="0" borderId="95" xfId="8" applyNumberFormat="1" applyFont="1" applyBorder="1" applyAlignment="1">
      <alignment horizontal="center" vertical="center"/>
    </xf>
    <xf numFmtId="0" fontId="44" fillId="0" borderId="95" xfId="9" applyFont="1" applyBorder="1" applyAlignment="1">
      <alignment horizontal="left" vertical="center" wrapText="1" indent="2"/>
    </xf>
    <xf numFmtId="0" fontId="42" fillId="0" borderId="95" xfId="4" applyFont="1" applyBorder="1" applyAlignment="1">
      <alignment horizontal="left" vertical="center" wrapText="1" indent="1"/>
    </xf>
    <xf numFmtId="171" fontId="42" fillId="0" borderId="95" xfId="4" applyNumberFormat="1" applyFont="1" applyBorder="1" applyAlignment="1">
      <alignment horizontal="center" vertical="center"/>
    </xf>
    <xf numFmtId="167" fontId="42" fillId="0" borderId="95" xfId="8" applyNumberFormat="1" applyFont="1" applyBorder="1" applyAlignment="1">
      <alignment horizontal="center" vertical="center"/>
    </xf>
    <xf numFmtId="39" fontId="2" fillId="0" borderId="0" xfId="4" applyNumberFormat="1" applyFont="1"/>
    <xf numFmtId="167" fontId="2" fillId="0" borderId="0" xfId="8" applyNumberFormat="1" applyFont="1"/>
    <xf numFmtId="0" fontId="42" fillId="0" borderId="94" xfId="4" applyFont="1" applyBorder="1" applyAlignment="1">
      <alignment horizontal="left" vertical="center" wrapText="1" indent="1"/>
    </xf>
    <xf numFmtId="171" fontId="42" fillId="0" borderId="94" xfId="4" applyNumberFormat="1" applyFont="1" applyBorder="1" applyAlignment="1">
      <alignment horizontal="center" vertical="center"/>
    </xf>
    <xf numFmtId="167" fontId="42" fillId="0" borderId="94" xfId="8" applyNumberFormat="1" applyFont="1" applyBorder="1" applyAlignment="1">
      <alignment horizontal="center" vertical="center"/>
    </xf>
    <xf numFmtId="0" fontId="44" fillId="0" borderId="96" xfId="9" applyFont="1" applyBorder="1" applyAlignment="1">
      <alignment horizontal="left" vertical="center" wrapText="1" indent="2"/>
    </xf>
    <xf numFmtId="0" fontId="44" fillId="0" borderId="94" xfId="9" applyFont="1" applyBorder="1" applyAlignment="1">
      <alignment horizontal="left" vertical="center" wrapText="1" indent="2"/>
    </xf>
    <xf numFmtId="0" fontId="42" fillId="0" borderId="0" xfId="4" applyFont="1" applyAlignment="1">
      <alignment horizontal="left" vertical="center" wrapText="1" indent="1"/>
    </xf>
    <xf numFmtId="171" fontId="42" fillId="0" borderId="0" xfId="4" applyNumberFormat="1" applyFont="1" applyAlignment="1">
      <alignment horizontal="center" vertical="center"/>
    </xf>
    <xf numFmtId="167" fontId="42" fillId="0" borderId="0" xfId="8" applyNumberFormat="1" applyFont="1" applyAlignment="1">
      <alignment horizontal="center" vertical="center"/>
    </xf>
    <xf numFmtId="167" fontId="42" fillId="0" borderId="0" xfId="8" applyNumberFormat="1" applyFont="1" applyBorder="1" applyAlignment="1">
      <alignment horizontal="center" vertical="center"/>
    </xf>
    <xf numFmtId="0" fontId="42" fillId="13" borderId="97" xfId="4" applyFont="1" applyFill="1" applyBorder="1" applyAlignment="1">
      <alignment horizontal="left" vertical="center" wrapText="1"/>
    </xf>
    <xf numFmtId="171" fontId="42" fillId="13" borderId="98" xfId="4" applyNumberFormat="1" applyFont="1" applyFill="1" applyBorder="1" applyAlignment="1">
      <alignment horizontal="center" vertical="center"/>
    </xf>
    <xf numFmtId="167" fontId="42" fillId="13" borderId="98" xfId="8" applyNumberFormat="1" applyFont="1" applyFill="1" applyBorder="1" applyAlignment="1">
      <alignment horizontal="center" vertical="center"/>
    </xf>
    <xf numFmtId="0" fontId="42" fillId="0" borderId="93" xfId="4" applyFont="1" applyBorder="1" applyAlignment="1">
      <alignment horizontal="left" vertical="center" indent="1"/>
    </xf>
    <xf numFmtId="167" fontId="2" fillId="0" borderId="0" xfId="8" applyNumberFormat="1" applyFont="1" applyBorder="1"/>
    <xf numFmtId="0" fontId="42" fillId="0" borderId="94" xfId="4" applyFont="1" applyBorder="1" applyAlignment="1">
      <alignment horizontal="left" vertical="center" indent="1"/>
    </xf>
    <xf numFmtId="171" fontId="2" fillId="0" borderId="0" xfId="4" applyNumberFormat="1" applyFont="1" applyAlignment="1">
      <alignment horizontal="center" vertical="center"/>
    </xf>
    <xf numFmtId="0" fontId="39" fillId="5" borderId="99" xfId="4" applyFont="1" applyFill="1" applyBorder="1" applyAlignment="1">
      <alignment horizontal="left" vertical="center"/>
    </xf>
    <xf numFmtId="171" fontId="39" fillId="5" borderId="100" xfId="4" applyNumberFormat="1" applyFont="1" applyFill="1" applyBorder="1" applyAlignment="1">
      <alignment horizontal="center" vertical="center"/>
    </xf>
    <xf numFmtId="167" fontId="39" fillId="5" borderId="100" xfId="8" applyNumberFormat="1" applyFont="1" applyFill="1" applyBorder="1" applyAlignment="1">
      <alignment horizontal="center" vertical="center"/>
    </xf>
    <xf numFmtId="167" fontId="39" fillId="5" borderId="101" xfId="8" applyNumberFormat="1" applyFont="1" applyFill="1" applyBorder="1" applyAlignment="1">
      <alignment horizontal="center" vertical="center"/>
    </xf>
    <xf numFmtId="0" fontId="20" fillId="0" borderId="0" xfId="4" applyFont="1" applyAlignment="1">
      <alignment horizontal="left" vertical="center"/>
    </xf>
    <xf numFmtId="171" fontId="20" fillId="0" borderId="0" xfId="4" applyNumberFormat="1" applyFont="1" applyAlignment="1">
      <alignment horizontal="center" vertical="center"/>
    </xf>
    <xf numFmtId="43" fontId="28" fillId="0" borderId="102" xfId="4" applyNumberFormat="1" applyFont="1" applyBorder="1"/>
    <xf numFmtId="167" fontId="28" fillId="0" borderId="102" xfId="7" applyNumberFormat="1" applyFont="1" applyBorder="1"/>
    <xf numFmtId="167" fontId="20" fillId="0" borderId="0" xfId="8" applyNumberFormat="1" applyFont="1" applyFill="1" applyBorder="1" applyAlignment="1">
      <alignment horizontal="center" vertical="center"/>
    </xf>
    <xf numFmtId="167" fontId="2" fillId="0" borderId="0" xfId="8" applyNumberFormat="1" applyFont="1" applyFill="1" applyBorder="1"/>
    <xf numFmtId="0" fontId="19" fillId="0" borderId="0" xfId="4" applyFont="1" applyAlignment="1">
      <alignment vertical="center"/>
    </xf>
    <xf numFmtId="0" fontId="2" fillId="0" borderId="0" xfId="4" applyFont="1" applyAlignment="1">
      <alignment vertical="center"/>
    </xf>
    <xf numFmtId="171" fontId="19" fillId="0" borderId="0" xfId="4" applyNumberFormat="1" applyFont="1" applyAlignment="1">
      <alignment horizontal="center" vertical="center"/>
    </xf>
    <xf numFmtId="167" fontId="2" fillId="0" borderId="0" xfId="4" applyNumberFormat="1" applyFont="1"/>
    <xf numFmtId="0" fontId="41" fillId="0" borderId="0" xfId="10"/>
    <xf numFmtId="0" fontId="2" fillId="0" borderId="0" xfId="10" applyFont="1"/>
    <xf numFmtId="0" fontId="46" fillId="0" borderId="0" xfId="10" applyFont="1"/>
    <xf numFmtId="0" fontId="20" fillId="5" borderId="104" xfId="10" applyFont="1" applyFill="1" applyBorder="1" applyAlignment="1">
      <alignment horizontal="center" vertical="center"/>
    </xf>
    <xf numFmtId="0" fontId="19" fillId="4" borderId="25" xfId="10" applyFont="1" applyFill="1" applyBorder="1" applyAlignment="1">
      <alignment horizontal="left"/>
    </xf>
    <xf numFmtId="169" fontId="19" fillId="4" borderId="25" xfId="10" applyNumberFormat="1" applyFont="1" applyFill="1" applyBorder="1"/>
    <xf numFmtId="0" fontId="19" fillId="14" borderId="0" xfId="10" applyFont="1" applyFill="1" applyAlignment="1">
      <alignment horizontal="left" indent="1"/>
    </xf>
    <xf numFmtId="169" fontId="19" fillId="14" borderId="0" xfId="10" applyNumberFormat="1" applyFont="1" applyFill="1"/>
    <xf numFmtId="0" fontId="46" fillId="0" borderId="0" xfId="10" applyFont="1" applyAlignment="1">
      <alignment horizontal="left" indent="2"/>
    </xf>
    <xf numFmtId="169" fontId="46" fillId="0" borderId="0" xfId="10" applyNumberFormat="1" applyFont="1"/>
    <xf numFmtId="0" fontId="19" fillId="0" borderId="0" xfId="10" applyFont="1" applyAlignment="1">
      <alignment horizontal="left" indent="3"/>
    </xf>
    <xf numFmtId="169" fontId="19" fillId="0" borderId="0" xfId="10" applyNumberFormat="1" applyFont="1"/>
    <xf numFmtId="0" fontId="46" fillId="0" borderId="0" xfId="10" applyFont="1" applyAlignment="1">
      <alignment horizontal="left" indent="4"/>
    </xf>
    <xf numFmtId="169" fontId="2" fillId="0" borderId="0" xfId="0" applyNumberFormat="1" applyFont="1"/>
    <xf numFmtId="0" fontId="2" fillId="0" borderId="0" xfId="0" applyFont="1" applyAlignment="1">
      <alignment horizontal="left" indent="5"/>
    </xf>
    <xf numFmtId="0" fontId="2" fillId="0" borderId="25" xfId="0" applyFont="1" applyBorder="1" applyAlignment="1">
      <alignment horizontal="left" indent="5"/>
    </xf>
    <xf numFmtId="169" fontId="46" fillId="0" borderId="25" xfId="10" applyNumberFormat="1" applyFont="1" applyBorder="1"/>
    <xf numFmtId="0" fontId="46" fillId="0" borderId="0" xfId="10" applyFont="1" applyAlignment="1">
      <alignment horizontal="left" indent="5"/>
    </xf>
    <xf numFmtId="0" fontId="19" fillId="0" borderId="105" xfId="10" applyFont="1" applyBorder="1" applyAlignment="1">
      <alignment horizontal="left"/>
    </xf>
    <xf numFmtId="169" fontId="19" fillId="0" borderId="105" xfId="10" applyNumberFormat="1" applyFont="1" applyBorder="1"/>
    <xf numFmtId="0" fontId="22" fillId="0" borderId="0" xfId="10" applyFont="1" applyAlignment="1">
      <alignment horizontal="left" vertical="center"/>
    </xf>
    <xf numFmtId="0" fontId="23" fillId="0" borderId="0" xfId="10" applyFont="1" applyAlignment="1">
      <alignment horizontal="left" vertical="center"/>
    </xf>
    <xf numFmtId="0" fontId="23" fillId="0" borderId="0" xfId="10" applyFont="1"/>
    <xf numFmtId="0" fontId="6" fillId="13" borderId="47" xfId="0" applyFont="1" applyFill="1" applyBorder="1"/>
    <xf numFmtId="171" fontId="19" fillId="13" borderId="27" xfId="11" applyNumberFormat="1" applyFont="1" applyFill="1" applyBorder="1" applyAlignment="1">
      <alignment horizontal="center" vertical="center"/>
    </xf>
    <xf numFmtId="0" fontId="20" fillId="5" borderId="60" xfId="0" applyFont="1" applyFill="1" applyBorder="1" applyAlignment="1">
      <alignment horizontal="center" vertical="center"/>
    </xf>
    <xf numFmtId="0" fontId="20" fillId="6" borderId="59" xfId="0" applyFont="1" applyFill="1" applyBorder="1" applyAlignment="1">
      <alignment horizontal="center" vertical="center"/>
    </xf>
    <xf numFmtId="0" fontId="47" fillId="13" borderId="0" xfId="0" applyFont="1" applyFill="1"/>
    <xf numFmtId="171" fontId="47" fillId="13" borderId="0" xfId="0" applyNumberFormat="1" applyFont="1" applyFill="1" applyAlignment="1">
      <alignment horizontal="right" vertical="center"/>
    </xf>
    <xf numFmtId="167" fontId="47" fillId="13" borderId="0" xfId="2" applyNumberFormat="1" applyFont="1" applyFill="1" applyAlignment="1">
      <alignment horizontal="center" vertical="center"/>
    </xf>
    <xf numFmtId="0" fontId="2" fillId="0" borderId="0" xfId="0" applyFont="1" applyAlignment="1">
      <alignment horizontal="left" indent="1"/>
    </xf>
    <xf numFmtId="172" fontId="2" fillId="0" borderId="0" xfId="0" applyNumberFormat="1" applyFont="1" applyAlignment="1">
      <alignment horizontal="right" vertical="center"/>
    </xf>
    <xf numFmtId="167" fontId="2" fillId="0" borderId="0" xfId="2" applyNumberFormat="1" applyFont="1" applyAlignment="1">
      <alignment horizontal="center" vertical="center"/>
    </xf>
    <xf numFmtId="171" fontId="2" fillId="0" borderId="0" xfId="0" applyNumberFormat="1" applyFont="1" applyAlignment="1">
      <alignment horizontal="right" vertical="center"/>
    </xf>
    <xf numFmtId="0" fontId="2" fillId="0" borderId="0" xfId="0" applyFont="1" applyAlignment="1">
      <alignment horizontal="left" wrapText="1" indent="1"/>
    </xf>
    <xf numFmtId="0" fontId="2" fillId="0" borderId="0" xfId="0" applyFont="1" applyAlignment="1">
      <alignment horizontal="left" vertical="top" indent="1"/>
    </xf>
    <xf numFmtId="0" fontId="20" fillId="5" borderId="59" xfId="0" applyFont="1" applyFill="1" applyBorder="1" applyAlignment="1">
      <alignment horizontal="left"/>
    </xf>
    <xf numFmtId="171" fontId="20" fillId="5" borderId="59" xfId="0" applyNumberFormat="1" applyFont="1" applyFill="1" applyBorder="1" applyAlignment="1">
      <alignment horizontal="right" vertical="center"/>
    </xf>
    <xf numFmtId="167" fontId="20" fillId="5" borderId="59" xfId="2" applyNumberFormat="1" applyFont="1" applyFill="1" applyBorder="1" applyAlignment="1">
      <alignment horizontal="center" vertical="center"/>
    </xf>
    <xf numFmtId="0" fontId="19" fillId="0" borderId="0" xfId="0" applyFont="1" applyAlignment="1">
      <alignment vertical="center"/>
    </xf>
    <xf numFmtId="0" fontId="2" fillId="0" borderId="0" xfId="0" applyFont="1" applyAlignment="1">
      <alignment vertical="center"/>
    </xf>
    <xf numFmtId="0" fontId="18" fillId="0" borderId="0" xfId="0" applyFont="1" applyAlignment="1">
      <alignment horizontal="left" vertical="top" wrapText="1" readingOrder="1"/>
    </xf>
    <xf numFmtId="0" fontId="18" fillId="0" borderId="0" xfId="0" applyFont="1" applyAlignment="1">
      <alignment wrapText="1"/>
    </xf>
    <xf numFmtId="0" fontId="2" fillId="0" borderId="0" xfId="0" applyFont="1" applyAlignment="1">
      <alignment wrapText="1"/>
    </xf>
    <xf numFmtId="167" fontId="2" fillId="0" borderId="0" xfId="2" applyNumberFormat="1" applyFont="1" applyAlignment="1">
      <alignment wrapText="1"/>
    </xf>
    <xf numFmtId="0" fontId="2" fillId="0" borderId="114" xfId="0" applyFont="1" applyBorder="1" applyAlignment="1">
      <alignment vertical="center" wrapText="1"/>
    </xf>
    <xf numFmtId="0" fontId="18" fillId="0" borderId="8" xfId="0" applyFont="1" applyBorder="1" applyAlignment="1">
      <alignment horizontal="center" vertical="center" wrapText="1"/>
    </xf>
    <xf numFmtId="3" fontId="18" fillId="0" borderId="114" xfId="0" applyNumberFormat="1" applyFont="1" applyBorder="1" applyAlignment="1">
      <alignment horizontal="center" vertical="center" wrapText="1"/>
    </xf>
    <xf numFmtId="3" fontId="18" fillId="16" borderId="114" xfId="0" applyNumberFormat="1" applyFont="1" applyFill="1" applyBorder="1" applyAlignment="1">
      <alignment horizontal="center" vertical="center" wrapText="1"/>
    </xf>
    <xf numFmtId="167" fontId="2" fillId="0" borderId="114" xfId="2" applyNumberFormat="1" applyFont="1" applyFill="1" applyBorder="1" applyAlignment="1">
      <alignment horizontal="center" vertical="center"/>
    </xf>
    <xf numFmtId="169" fontId="2" fillId="0" borderId="115" xfId="0" applyNumberFormat="1" applyFont="1" applyBorder="1" applyAlignment="1">
      <alignment horizontal="center" vertical="center" wrapText="1"/>
    </xf>
    <xf numFmtId="10" fontId="2" fillId="0" borderId="0" xfId="2" applyNumberFormat="1" applyFont="1" applyFill="1" applyAlignment="1">
      <alignment wrapText="1"/>
    </xf>
    <xf numFmtId="0" fontId="2" fillId="0" borderId="19" xfId="0" applyFont="1" applyBorder="1" applyAlignment="1">
      <alignment vertical="center" wrapText="1"/>
    </xf>
    <xf numFmtId="0" fontId="18" fillId="0" borderId="7" xfId="0" applyFont="1" applyBorder="1" applyAlignment="1">
      <alignment horizontal="center" vertical="center" wrapText="1"/>
    </xf>
    <xf numFmtId="3" fontId="18" fillId="0" borderId="19" xfId="0" applyNumberFormat="1" applyFont="1" applyBorder="1" applyAlignment="1">
      <alignment horizontal="center" vertical="center" wrapText="1"/>
    </xf>
    <xf numFmtId="3" fontId="18" fillId="16" borderId="19" xfId="0" applyNumberFormat="1" applyFont="1" applyFill="1" applyBorder="1" applyAlignment="1">
      <alignment horizontal="center" vertical="center" wrapText="1"/>
    </xf>
    <xf numFmtId="167" fontId="2" fillId="0" borderId="19" xfId="2" applyNumberFormat="1" applyFont="1" applyFill="1" applyBorder="1" applyAlignment="1">
      <alignment horizontal="center" vertical="center"/>
    </xf>
    <xf numFmtId="169" fontId="2" fillId="0" borderId="116" xfId="0" applyNumberFormat="1" applyFont="1" applyBorder="1" applyAlignment="1">
      <alignment horizontal="center" vertical="center" wrapText="1"/>
    </xf>
    <xf numFmtId="0" fontId="19" fillId="15" borderId="43" xfId="0" applyFont="1" applyFill="1" applyBorder="1" applyAlignment="1">
      <alignment horizontal="center" vertical="center" wrapText="1"/>
    </xf>
    <xf numFmtId="0" fontId="2" fillId="0" borderId="117" xfId="0" applyFont="1" applyBorder="1" applyAlignment="1">
      <alignment vertical="center" wrapText="1"/>
    </xf>
    <xf numFmtId="0" fontId="18" fillId="0" borderId="114" xfId="0" applyFont="1" applyBorder="1" applyAlignment="1">
      <alignment horizontal="center" vertical="center" wrapText="1"/>
    </xf>
    <xf numFmtId="3" fontId="2" fillId="0" borderId="0" xfId="0" applyNumberFormat="1" applyFont="1" applyAlignment="1">
      <alignment wrapText="1"/>
    </xf>
    <xf numFmtId="0" fontId="2" fillId="0" borderId="119" xfId="0" applyFont="1" applyBorder="1" applyAlignment="1">
      <alignment vertical="center" wrapText="1"/>
    </xf>
    <xf numFmtId="0" fontId="18" fillId="0" borderId="120" xfId="0" applyFont="1" applyBorder="1" applyAlignment="1">
      <alignment horizontal="center" vertical="center" wrapText="1"/>
    </xf>
    <xf numFmtId="3" fontId="18" fillId="0" borderId="120" xfId="0" applyNumberFormat="1" applyFont="1" applyBorder="1" applyAlignment="1">
      <alignment horizontal="center" vertical="center" wrapText="1"/>
    </xf>
    <xf numFmtId="3" fontId="18" fillId="16" borderId="120" xfId="0" applyNumberFormat="1" applyFont="1" applyFill="1" applyBorder="1" applyAlignment="1">
      <alignment horizontal="center" vertical="center" wrapText="1"/>
    </xf>
    <xf numFmtId="167" fontId="2" fillId="0" borderId="120" xfId="2" applyNumberFormat="1" applyFont="1" applyFill="1" applyBorder="1" applyAlignment="1">
      <alignment horizontal="center" vertical="center"/>
    </xf>
    <xf numFmtId="169" fontId="2" fillId="0" borderId="121" xfId="0" applyNumberFormat="1" applyFont="1" applyBorder="1" applyAlignment="1">
      <alignment horizontal="center" vertical="center" wrapText="1"/>
    </xf>
    <xf numFmtId="0" fontId="2" fillId="0" borderId="23" xfId="0" applyFont="1" applyBorder="1" applyAlignment="1">
      <alignment vertical="center" wrapText="1"/>
    </xf>
    <xf numFmtId="0" fontId="18" fillId="0" borderId="23" xfId="0" applyFont="1" applyBorder="1" applyAlignment="1">
      <alignment horizontal="center" vertical="center" wrapText="1"/>
    </xf>
    <xf numFmtId="3" fontId="18" fillId="0" borderId="23" xfId="0" applyNumberFormat="1" applyFont="1" applyBorder="1" applyAlignment="1">
      <alignment horizontal="center" vertical="center" wrapText="1"/>
    </xf>
    <xf numFmtId="3" fontId="18" fillId="16" borderId="23" xfId="0" applyNumberFormat="1" applyFont="1" applyFill="1" applyBorder="1" applyAlignment="1">
      <alignment horizontal="center" vertical="center" wrapText="1"/>
    </xf>
    <xf numFmtId="167" fontId="2" fillId="0" borderId="23" xfId="2" applyNumberFormat="1" applyFont="1" applyFill="1" applyBorder="1" applyAlignment="1">
      <alignment horizontal="center" vertical="center"/>
    </xf>
    <xf numFmtId="169" fontId="2" fillId="0" borderId="122" xfId="0" applyNumberFormat="1" applyFont="1" applyBorder="1" applyAlignment="1">
      <alignment horizontal="center" vertical="center" wrapText="1"/>
    </xf>
    <xf numFmtId="0" fontId="2" fillId="0" borderId="24" xfId="0" applyFont="1" applyBorder="1" applyAlignment="1">
      <alignment vertical="center" wrapText="1"/>
    </xf>
    <xf numFmtId="0" fontId="18" fillId="0" borderId="24" xfId="0" applyFont="1" applyBorder="1" applyAlignment="1">
      <alignment horizontal="center" vertical="center" wrapText="1"/>
    </xf>
    <xf numFmtId="3" fontId="18" fillId="0" borderId="24" xfId="0" applyNumberFormat="1" applyFont="1" applyBorder="1" applyAlignment="1">
      <alignment horizontal="center" vertical="center" wrapText="1"/>
    </xf>
    <xf numFmtId="3" fontId="18" fillId="16" borderId="24" xfId="0" applyNumberFormat="1" applyFont="1" applyFill="1" applyBorder="1" applyAlignment="1">
      <alignment horizontal="center" vertical="center" wrapText="1"/>
    </xf>
    <xf numFmtId="167" fontId="2" fillId="0" borderId="24" xfId="2" applyNumberFormat="1" applyFont="1" applyFill="1" applyBorder="1" applyAlignment="1">
      <alignment horizontal="center" vertical="center"/>
    </xf>
    <xf numFmtId="169" fontId="2" fillId="0" borderId="123" xfId="0" applyNumberFormat="1" applyFont="1" applyBorder="1" applyAlignment="1">
      <alignment horizontal="center" vertical="center" wrapText="1"/>
    </xf>
    <xf numFmtId="164" fontId="2" fillId="0" borderId="0" xfId="0" applyNumberFormat="1" applyFont="1" applyAlignment="1">
      <alignment wrapText="1"/>
    </xf>
    <xf numFmtId="0" fontId="19" fillId="15" borderId="3" xfId="0" applyFont="1" applyFill="1" applyBorder="1" applyAlignment="1">
      <alignment horizontal="center" vertical="center" wrapText="1"/>
    </xf>
    <xf numFmtId="0" fontId="2" fillId="0" borderId="120" xfId="0" applyFont="1" applyBorder="1" applyAlignment="1">
      <alignment vertical="center" wrapText="1"/>
    </xf>
    <xf numFmtId="167" fontId="2" fillId="0" borderId="0" xfId="2" applyNumberFormat="1" applyFont="1" applyFill="1" applyAlignment="1">
      <alignment wrapText="1"/>
    </xf>
    <xf numFmtId="0" fontId="19" fillId="15" borderId="124" xfId="0" applyFont="1" applyFill="1" applyBorder="1" applyAlignment="1">
      <alignment horizontal="center" vertical="center" wrapText="1"/>
    </xf>
    <xf numFmtId="0" fontId="2" fillId="0" borderId="125" xfId="0" applyFont="1" applyBorder="1" applyAlignment="1">
      <alignment vertical="center" wrapText="1"/>
    </xf>
    <xf numFmtId="0" fontId="18" fillId="0" borderId="125" xfId="0" applyFont="1" applyBorder="1" applyAlignment="1">
      <alignment horizontal="center" vertical="center" wrapText="1"/>
    </xf>
    <xf numFmtId="3" fontId="18" fillId="0" borderId="125" xfId="0" applyNumberFormat="1" applyFont="1" applyBorder="1" applyAlignment="1">
      <alignment horizontal="center" vertical="center" wrapText="1"/>
    </xf>
    <xf numFmtId="3" fontId="18" fillId="16" borderId="125" xfId="0" applyNumberFormat="1" applyFont="1" applyFill="1" applyBorder="1" applyAlignment="1">
      <alignment horizontal="center" vertical="center" wrapText="1"/>
    </xf>
    <xf numFmtId="167" fontId="2" fillId="0" borderId="125" xfId="2" applyNumberFormat="1" applyFont="1" applyFill="1" applyBorder="1" applyAlignment="1">
      <alignment horizontal="center" vertical="center"/>
    </xf>
    <xf numFmtId="169" fontId="2" fillId="0" borderId="126" xfId="0" applyNumberFormat="1" applyFont="1" applyBorder="1" applyAlignment="1">
      <alignment horizontal="center" vertical="center" wrapText="1"/>
    </xf>
    <xf numFmtId="0" fontId="18" fillId="0" borderId="24" xfId="0" applyFont="1" applyBorder="1" applyAlignment="1">
      <alignment vertical="center" wrapText="1"/>
    </xf>
    <xf numFmtId="0" fontId="2" fillId="0" borderId="7" xfId="0" applyFont="1" applyBorder="1" applyAlignment="1">
      <alignment vertical="center" wrapText="1"/>
    </xf>
    <xf numFmtId="3" fontId="18" fillId="0" borderId="7" xfId="0" applyNumberFormat="1" applyFont="1" applyBorder="1" applyAlignment="1">
      <alignment horizontal="center" vertical="center" wrapText="1"/>
    </xf>
    <xf numFmtId="3" fontId="18" fillId="16" borderId="7" xfId="0" applyNumberFormat="1" applyFont="1" applyFill="1" applyBorder="1" applyAlignment="1">
      <alignment horizontal="center" vertical="center" wrapText="1"/>
    </xf>
    <xf numFmtId="167" fontId="2" fillId="0" borderId="12" xfId="2" applyNumberFormat="1" applyFont="1" applyFill="1" applyBorder="1" applyAlignment="1">
      <alignment horizontal="center" vertical="center"/>
    </xf>
    <xf numFmtId="169" fontId="2" fillId="0" borderId="11" xfId="0" applyNumberFormat="1" applyFont="1" applyBorder="1" applyAlignment="1">
      <alignment horizontal="center" vertical="center" wrapText="1"/>
    </xf>
    <xf numFmtId="167" fontId="2" fillId="0" borderId="8" xfId="2" applyNumberFormat="1" applyFont="1" applyFill="1" applyBorder="1" applyAlignment="1">
      <alignment horizontal="center" vertical="center"/>
    </xf>
    <xf numFmtId="0" fontId="18" fillId="0" borderId="12" xfId="0" applyFont="1" applyBorder="1" applyAlignment="1">
      <alignment horizontal="center" vertical="center" wrapText="1"/>
    </xf>
    <xf numFmtId="0" fontId="2" fillId="0" borderId="12" xfId="0" applyFont="1" applyBorder="1" applyAlignment="1">
      <alignment vertical="center" wrapText="1"/>
    </xf>
    <xf numFmtId="169" fontId="20" fillId="5" borderId="4" xfId="0" applyNumberFormat="1" applyFont="1" applyFill="1" applyBorder="1" applyAlignment="1">
      <alignment horizontal="center" vertical="center" wrapText="1"/>
    </xf>
    <xf numFmtId="3" fontId="18" fillId="0" borderId="128" xfId="0" applyNumberFormat="1" applyFont="1" applyBorder="1" applyAlignment="1">
      <alignment horizontal="center" vertical="center" wrapText="1"/>
    </xf>
    <xf numFmtId="0" fontId="2" fillId="0" borderId="23" xfId="0" applyFont="1" applyBorder="1" applyAlignment="1">
      <alignment wrapText="1"/>
    </xf>
    <xf numFmtId="0" fontId="2" fillId="0" borderId="23" xfId="0" applyFont="1" applyBorder="1" applyAlignment="1">
      <alignment horizontal="center" vertical="center" wrapText="1"/>
    </xf>
    <xf numFmtId="3" fontId="2" fillId="0" borderId="129" xfId="0" applyNumberFormat="1" applyFont="1" applyBorder="1" applyAlignment="1">
      <alignment horizontal="center" vertical="center" wrapText="1"/>
    </xf>
    <xf numFmtId="0" fontId="19" fillId="15" borderId="46" xfId="0" applyFont="1" applyFill="1" applyBorder="1" applyAlignment="1">
      <alignment horizontal="center" vertical="center" wrapText="1"/>
    </xf>
    <xf numFmtId="0" fontId="2" fillId="0" borderId="24" xfId="0" applyFont="1" applyBorder="1" applyAlignment="1">
      <alignment horizontal="left" vertical="center" wrapText="1"/>
    </xf>
    <xf numFmtId="0" fontId="2" fillId="0" borderId="24" xfId="0" applyFont="1" applyBorder="1" applyAlignment="1">
      <alignment horizontal="center" vertical="center" wrapText="1"/>
    </xf>
    <xf numFmtId="3" fontId="2" fillId="0" borderId="24" xfId="0" applyNumberFormat="1" applyFont="1" applyBorder="1" applyAlignment="1">
      <alignment horizontal="center" vertical="center" wrapText="1"/>
    </xf>
    <xf numFmtId="3" fontId="2" fillId="16" borderId="24" xfId="0" applyNumberFormat="1" applyFont="1" applyFill="1" applyBorder="1" applyAlignment="1">
      <alignment horizontal="center" vertical="center" wrapText="1"/>
    </xf>
    <xf numFmtId="169" fontId="2" fillId="0" borderId="123" xfId="0" applyNumberFormat="1" applyFont="1" applyBorder="1" applyAlignment="1">
      <alignment horizontal="center" vertical="center"/>
    </xf>
    <xf numFmtId="0" fontId="2" fillId="0" borderId="23" xfId="0" applyFont="1" applyBorder="1" applyAlignment="1">
      <alignment horizontal="left" vertical="center" wrapText="1"/>
    </xf>
    <xf numFmtId="3" fontId="2" fillId="0" borderId="23" xfId="0" applyNumberFormat="1" applyFont="1" applyBorder="1" applyAlignment="1">
      <alignment horizontal="center" vertical="center" wrapText="1"/>
    </xf>
    <xf numFmtId="3" fontId="2" fillId="16" borderId="23" xfId="0" applyNumberFormat="1" applyFont="1" applyFill="1" applyBorder="1" applyAlignment="1">
      <alignment horizontal="center" vertical="center" wrapText="1"/>
    </xf>
    <xf numFmtId="169" fontId="2" fillId="0" borderId="122" xfId="0" applyNumberFormat="1" applyFont="1" applyBorder="1" applyAlignment="1">
      <alignment horizontal="center" vertical="center"/>
    </xf>
    <xf numFmtId="0" fontId="2" fillId="0" borderId="8" xfId="0" applyFont="1" applyBorder="1" applyAlignment="1">
      <alignment horizontal="left" vertical="center" wrapText="1"/>
    </xf>
    <xf numFmtId="0" fontId="2" fillId="0" borderId="8" xfId="0" applyFont="1" applyBorder="1" applyAlignment="1">
      <alignment horizontal="center" vertical="center" wrapText="1"/>
    </xf>
    <xf numFmtId="3" fontId="2" fillId="0" borderId="114" xfId="0" applyNumberFormat="1" applyFont="1" applyBorder="1" applyAlignment="1">
      <alignment horizontal="center" vertical="center" wrapText="1"/>
    </xf>
    <xf numFmtId="3" fontId="2" fillId="16" borderId="114" xfId="0" applyNumberFormat="1" applyFont="1" applyFill="1" applyBorder="1" applyAlignment="1">
      <alignment horizontal="center" vertical="center" wrapText="1"/>
    </xf>
    <xf numFmtId="169" fontId="2" fillId="0" borderId="14" xfId="0" applyNumberFormat="1" applyFont="1" applyBorder="1" applyAlignment="1">
      <alignment horizontal="center" vertical="center"/>
    </xf>
    <xf numFmtId="0" fontId="2" fillId="0" borderId="19" xfId="0" applyFont="1" applyBorder="1" applyAlignment="1">
      <alignment horizontal="left" vertical="center" wrapText="1"/>
    </xf>
    <xf numFmtId="0" fontId="2" fillId="0" borderId="19" xfId="0" applyFont="1" applyBorder="1" applyAlignment="1">
      <alignment horizontal="center" vertical="center" wrapText="1"/>
    </xf>
    <xf numFmtId="169" fontId="2" fillId="0" borderId="116" xfId="0" applyNumberFormat="1" applyFont="1" applyBorder="1" applyAlignment="1">
      <alignment horizontal="center" vertical="center"/>
    </xf>
    <xf numFmtId="0" fontId="2" fillId="0" borderId="120" xfId="0" applyFont="1" applyBorder="1" applyAlignment="1">
      <alignment horizontal="left" vertical="center" wrapText="1"/>
    </xf>
    <xf numFmtId="0" fontId="2" fillId="0" borderId="120" xfId="0" applyFont="1" applyBorder="1" applyAlignment="1">
      <alignment horizontal="center" vertical="center" wrapText="1"/>
    </xf>
    <xf numFmtId="3" fontId="2" fillId="0" borderId="120" xfId="0" applyNumberFormat="1" applyFont="1" applyBorder="1" applyAlignment="1">
      <alignment horizontal="center" vertical="center" wrapText="1"/>
    </xf>
    <xf numFmtId="3" fontId="2" fillId="16" borderId="120" xfId="0" applyNumberFormat="1" applyFont="1" applyFill="1" applyBorder="1" applyAlignment="1">
      <alignment horizontal="center" vertical="center" wrapText="1"/>
    </xf>
    <xf numFmtId="169" fontId="2" fillId="0" borderId="121" xfId="0" applyNumberFormat="1" applyFont="1" applyBorder="1" applyAlignment="1">
      <alignment horizontal="center" vertical="center"/>
    </xf>
    <xf numFmtId="0" fontId="2" fillId="0" borderId="12" xfId="0" applyFont="1" applyBorder="1" applyAlignment="1">
      <alignment horizontal="center" vertical="center" wrapText="1"/>
    </xf>
    <xf numFmtId="0" fontId="2" fillId="0" borderId="12" xfId="0" applyFont="1" applyBorder="1" applyAlignment="1">
      <alignment horizontal="left" vertical="center" wrapText="1"/>
    </xf>
    <xf numFmtId="3" fontId="2" fillId="0" borderId="12" xfId="0" applyNumberFormat="1" applyFont="1" applyBorder="1" applyAlignment="1">
      <alignment horizontal="center" vertical="center" wrapText="1"/>
    </xf>
    <xf numFmtId="3" fontId="2" fillId="16" borderId="12" xfId="0" applyNumberFormat="1" applyFont="1" applyFill="1" applyBorder="1" applyAlignment="1">
      <alignment horizontal="center" vertical="center" wrapText="1"/>
    </xf>
    <xf numFmtId="169" fontId="2" fillId="0" borderId="15" xfId="0" applyNumberFormat="1" applyFont="1" applyBorder="1" applyAlignment="1">
      <alignment horizontal="center" vertical="center"/>
    </xf>
    <xf numFmtId="0" fontId="2" fillId="0" borderId="125" xfId="0" applyFont="1" applyBorder="1" applyAlignment="1">
      <alignment horizontal="left" vertical="center" wrapText="1"/>
    </xf>
    <xf numFmtId="0" fontId="2" fillId="0" borderId="125" xfId="0" applyFont="1" applyBorder="1" applyAlignment="1">
      <alignment horizontal="center" vertical="center" wrapText="1"/>
    </xf>
    <xf numFmtId="3" fontId="2" fillId="0" borderId="125" xfId="0" applyNumberFormat="1" applyFont="1" applyBorder="1" applyAlignment="1">
      <alignment horizontal="center" vertical="center" wrapText="1"/>
    </xf>
    <xf numFmtId="3" fontId="2" fillId="16" borderId="125" xfId="0" applyNumberFormat="1" applyFont="1" applyFill="1" applyBorder="1" applyAlignment="1">
      <alignment horizontal="center" vertical="center" wrapText="1"/>
    </xf>
    <xf numFmtId="169" fontId="2" fillId="0" borderId="126" xfId="0" applyNumberFormat="1" applyFont="1" applyBorder="1" applyAlignment="1">
      <alignment horizontal="center" vertical="center"/>
    </xf>
    <xf numFmtId="0" fontId="2" fillId="0" borderId="114" xfId="0" applyFont="1" applyBorder="1" applyAlignment="1">
      <alignment horizontal="left" vertical="center" wrapText="1"/>
    </xf>
    <xf numFmtId="0" fontId="2" fillId="0" borderId="114" xfId="0" applyFont="1" applyBorder="1" applyAlignment="1">
      <alignment horizontal="center" vertical="center" wrapText="1"/>
    </xf>
    <xf numFmtId="169" fontId="2" fillId="0" borderId="115" xfId="0" applyNumberFormat="1" applyFont="1" applyBorder="1" applyAlignment="1">
      <alignment horizontal="center" vertical="center"/>
    </xf>
    <xf numFmtId="0" fontId="2" fillId="0" borderId="7" xfId="0" applyFont="1" applyBorder="1" applyAlignment="1">
      <alignment horizontal="center" vertical="center" wrapText="1"/>
    </xf>
    <xf numFmtId="3" fontId="2" fillId="0" borderId="7" xfId="0" applyNumberFormat="1" applyFont="1" applyBorder="1" applyAlignment="1">
      <alignment horizontal="center" vertical="center" wrapText="1"/>
    </xf>
    <xf numFmtId="3" fontId="2" fillId="16" borderId="7" xfId="0" applyNumberFormat="1" applyFont="1" applyFill="1" applyBorder="1" applyAlignment="1">
      <alignment horizontal="center" vertical="center" wrapText="1"/>
    </xf>
    <xf numFmtId="167" fontId="2" fillId="0" borderId="7" xfId="2" applyNumberFormat="1" applyFont="1" applyFill="1" applyBorder="1" applyAlignment="1">
      <alignment horizontal="center" vertical="center"/>
    </xf>
    <xf numFmtId="169" fontId="2" fillId="0" borderId="11" xfId="0" applyNumberFormat="1" applyFont="1" applyBorder="1" applyAlignment="1">
      <alignment horizontal="center" vertical="center"/>
    </xf>
    <xf numFmtId="0" fontId="2" fillId="0" borderId="134" xfId="0" applyFont="1" applyBorder="1" applyAlignment="1">
      <alignment horizontal="left" vertical="center" wrapText="1"/>
    </xf>
    <xf numFmtId="169" fontId="20" fillId="5" borderId="117" xfId="0" applyNumberFormat="1" applyFont="1" applyFill="1" applyBorder="1" applyAlignment="1">
      <alignment horizontal="center" vertical="center"/>
    </xf>
    <xf numFmtId="3" fontId="2" fillId="0" borderId="114" xfId="0" applyNumberFormat="1" applyFont="1" applyBorder="1" applyAlignment="1">
      <alignment horizontal="center" vertical="center"/>
    </xf>
    <xf numFmtId="3" fontId="2" fillId="17" borderId="114" xfId="0" applyNumberFormat="1" applyFont="1" applyFill="1" applyBorder="1" applyAlignment="1">
      <alignment horizontal="center" vertical="center"/>
    </xf>
    <xf numFmtId="9" fontId="2" fillId="0" borderId="114" xfId="0" applyNumberFormat="1" applyFont="1" applyBorder="1" applyAlignment="1">
      <alignment horizontal="center" vertical="center"/>
    </xf>
    <xf numFmtId="171" fontId="2" fillId="0" borderId="115" xfId="0" applyNumberFormat="1" applyFont="1" applyBorder="1" applyAlignment="1">
      <alignment horizontal="center" vertical="center"/>
    </xf>
    <xf numFmtId="3" fontId="2" fillId="0" borderId="24" xfId="0" applyNumberFormat="1" applyFont="1" applyBorder="1" applyAlignment="1">
      <alignment horizontal="center" vertical="center"/>
    </xf>
    <xf numFmtId="3" fontId="2" fillId="17" borderId="24" xfId="0" applyNumberFormat="1" applyFont="1" applyFill="1" applyBorder="1" applyAlignment="1">
      <alignment horizontal="center" vertical="center"/>
    </xf>
    <xf numFmtId="9" fontId="2" fillId="0" borderId="24" xfId="0" applyNumberFormat="1" applyFont="1" applyBorder="1" applyAlignment="1">
      <alignment horizontal="center" vertical="center"/>
    </xf>
    <xf numFmtId="171" fontId="2" fillId="0" borderId="123" xfId="0" applyNumberFormat="1" applyFont="1" applyBorder="1" applyAlignment="1">
      <alignment horizontal="center" vertical="center"/>
    </xf>
    <xf numFmtId="3" fontId="2" fillId="0" borderId="120" xfId="0" applyNumberFormat="1" applyFont="1" applyBorder="1" applyAlignment="1">
      <alignment horizontal="center" vertical="center"/>
    </xf>
    <xf numFmtId="3" fontId="2" fillId="17" borderId="120" xfId="0" applyNumberFormat="1" applyFont="1" applyFill="1" applyBorder="1" applyAlignment="1">
      <alignment horizontal="center" vertical="center"/>
    </xf>
    <xf numFmtId="9" fontId="2" fillId="0" borderId="120" xfId="0" applyNumberFormat="1" applyFont="1" applyBorder="1" applyAlignment="1">
      <alignment horizontal="center" vertical="center"/>
    </xf>
    <xf numFmtId="171" fontId="2" fillId="0" borderId="121" xfId="0" applyNumberFormat="1" applyFont="1" applyBorder="1" applyAlignment="1">
      <alignment horizontal="center" vertical="center"/>
    </xf>
    <xf numFmtId="3" fontId="2" fillId="0" borderId="19" xfId="0" applyNumberFormat="1" applyFont="1" applyBorder="1" applyAlignment="1">
      <alignment horizontal="center" vertical="center"/>
    </xf>
    <xf numFmtId="3" fontId="2" fillId="17" borderId="19" xfId="0" applyNumberFormat="1" applyFont="1" applyFill="1" applyBorder="1" applyAlignment="1">
      <alignment horizontal="center" vertical="center"/>
    </xf>
    <xf numFmtId="9" fontId="2" fillId="0" borderId="19" xfId="0" applyNumberFormat="1" applyFont="1" applyBorder="1" applyAlignment="1">
      <alignment horizontal="center" vertical="center"/>
    </xf>
    <xf numFmtId="171" fontId="2" fillId="0" borderId="116" xfId="0" applyNumberFormat="1" applyFont="1" applyBorder="1" applyAlignment="1">
      <alignment horizontal="center" vertical="center"/>
    </xf>
    <xf numFmtId="3" fontId="2" fillId="16" borderId="24" xfId="0" applyNumberFormat="1" applyFont="1" applyFill="1" applyBorder="1" applyAlignment="1">
      <alignment horizontal="center" vertical="center"/>
    </xf>
    <xf numFmtId="3" fontId="2" fillId="16" borderId="12" xfId="0" applyNumberFormat="1" applyFont="1" applyFill="1" applyBorder="1" applyAlignment="1">
      <alignment horizontal="center" vertical="center"/>
    </xf>
    <xf numFmtId="3" fontId="2" fillId="16" borderId="114" xfId="0" applyNumberFormat="1" applyFont="1" applyFill="1" applyBorder="1" applyAlignment="1">
      <alignment horizontal="center" vertical="center"/>
    </xf>
    <xf numFmtId="3" fontId="2" fillId="16" borderId="19" xfId="0" applyNumberFormat="1" applyFont="1" applyFill="1" applyBorder="1" applyAlignment="1">
      <alignment horizontal="center" vertical="center"/>
    </xf>
    <xf numFmtId="3" fontId="2" fillId="16" borderId="120" xfId="0" applyNumberFormat="1" applyFont="1" applyFill="1" applyBorder="1" applyAlignment="1">
      <alignment horizontal="center" vertical="center"/>
    </xf>
    <xf numFmtId="3" fontId="2" fillId="0" borderId="125" xfId="0" applyNumberFormat="1" applyFont="1" applyBorder="1" applyAlignment="1">
      <alignment horizontal="center" vertical="center"/>
    </xf>
    <xf numFmtId="3" fontId="2" fillId="16" borderId="125" xfId="0" applyNumberFormat="1" applyFont="1" applyFill="1" applyBorder="1" applyAlignment="1">
      <alignment horizontal="center" vertical="center"/>
    </xf>
    <xf numFmtId="3" fontId="2" fillId="16" borderId="8" xfId="0" applyNumberFormat="1" applyFont="1" applyFill="1" applyBorder="1" applyAlignment="1">
      <alignment horizontal="center" vertical="center"/>
    </xf>
    <xf numFmtId="169" fontId="20" fillId="5" borderId="4" xfId="0" applyNumberFormat="1" applyFont="1" applyFill="1" applyBorder="1" applyAlignment="1">
      <alignment horizontal="center" vertical="center"/>
    </xf>
    <xf numFmtId="0" fontId="1" fillId="0" borderId="0" xfId="3"/>
    <xf numFmtId="0" fontId="48" fillId="18" borderId="0" xfId="3" applyFont="1" applyFill="1"/>
    <xf numFmtId="169" fontId="41" fillId="0" borderId="0" xfId="10" applyNumberFormat="1"/>
    <xf numFmtId="0" fontId="41" fillId="0" borderId="0" xfId="10" applyAlignment="1">
      <alignment horizontal="left"/>
    </xf>
    <xf numFmtId="0" fontId="12" fillId="0" borderId="0" xfId="0" applyFont="1" applyAlignment="1">
      <alignment vertical="center"/>
    </xf>
    <xf numFmtId="0" fontId="49" fillId="0" borderId="0" xfId="0" applyFont="1"/>
    <xf numFmtId="0" fontId="19" fillId="0" borderId="0" xfId="0" applyFont="1"/>
    <xf numFmtId="0" fontId="2" fillId="0" borderId="106" xfId="0" applyFont="1" applyBorder="1"/>
    <xf numFmtId="0" fontId="51" fillId="19" borderId="47" xfId="4" applyFont="1" applyFill="1" applyBorder="1"/>
    <xf numFmtId="164" fontId="42" fillId="19" borderId="47" xfId="1" applyNumberFormat="1" applyFont="1" applyFill="1" applyBorder="1" applyAlignment="1">
      <alignment horizontal="right" vertical="center" wrapText="1"/>
    </xf>
    <xf numFmtId="0" fontId="39" fillId="5" borderId="0" xfId="0" applyFont="1" applyFill="1" applyAlignment="1">
      <alignment horizontal="center" vertical="center"/>
    </xf>
    <xf numFmtId="0" fontId="39" fillId="6" borderId="59" xfId="0" applyFont="1" applyFill="1" applyBorder="1" applyAlignment="1">
      <alignment horizontal="center" vertical="center" wrapText="1"/>
    </xf>
    <xf numFmtId="0" fontId="39" fillId="6" borderId="59" xfId="0" applyFont="1" applyFill="1" applyBorder="1" applyAlignment="1">
      <alignment horizontal="center" vertical="center"/>
    </xf>
    <xf numFmtId="0" fontId="52" fillId="4" borderId="0" xfId="0" applyFont="1" applyFill="1"/>
    <xf numFmtId="171" fontId="52" fillId="4" borderId="0" xfId="0" applyNumberFormat="1" applyFont="1" applyFill="1" applyAlignment="1">
      <alignment horizontal="center" vertical="center"/>
    </xf>
    <xf numFmtId="167" fontId="52" fillId="4" borderId="0" xfId="2" applyNumberFormat="1" applyFont="1" applyFill="1" applyAlignment="1">
      <alignment horizontal="center" vertical="center"/>
    </xf>
    <xf numFmtId="0" fontId="44" fillId="0" borderId="0" xfId="0" applyFont="1" applyAlignment="1">
      <alignment horizontal="left" indent="1"/>
    </xf>
    <xf numFmtId="171" fontId="44" fillId="0" borderId="0" xfId="0" applyNumberFormat="1" applyFont="1" applyAlignment="1">
      <alignment horizontal="center" vertical="center"/>
    </xf>
    <xf numFmtId="167" fontId="44" fillId="0" borderId="0" xfId="2" applyNumberFormat="1" applyFont="1" applyFill="1" applyAlignment="1">
      <alignment horizontal="center" vertical="center"/>
    </xf>
    <xf numFmtId="167" fontId="44" fillId="0" borderId="0" xfId="2" applyNumberFormat="1" applyFont="1" applyAlignment="1">
      <alignment horizontal="center" vertical="center"/>
    </xf>
    <xf numFmtId="10" fontId="2" fillId="0" borderId="0" xfId="0" applyNumberFormat="1" applyFont="1"/>
    <xf numFmtId="9" fontId="2" fillId="0" borderId="0" xfId="0" applyNumberFormat="1" applyFont="1"/>
    <xf numFmtId="0" fontId="44" fillId="0" borderId="138" xfId="0" applyFont="1" applyBorder="1" applyAlignment="1">
      <alignment horizontal="left" indent="1"/>
    </xf>
    <xf numFmtId="0" fontId="39" fillId="5" borderId="0" xfId="0" applyFont="1" applyFill="1"/>
    <xf numFmtId="171" fontId="39" fillId="5" borderId="0" xfId="0" applyNumberFormat="1" applyFont="1" applyFill="1" applyAlignment="1">
      <alignment horizontal="center"/>
    </xf>
    <xf numFmtId="167" fontId="39" fillId="5" borderId="0" xfId="2" applyNumberFormat="1" applyFont="1" applyFill="1" applyAlignment="1">
      <alignment horizontal="center"/>
    </xf>
    <xf numFmtId="0" fontId="19" fillId="0" borderId="0" xfId="0" applyFont="1" applyAlignment="1">
      <alignment horizontal="left" vertical="center" indent="1"/>
    </xf>
    <xf numFmtId="0" fontId="0" fillId="0" borderId="59" xfId="0" applyBorder="1"/>
    <xf numFmtId="0" fontId="58" fillId="3" borderId="0" xfId="0" applyFont="1" applyFill="1" applyAlignment="1">
      <alignment wrapText="1"/>
    </xf>
    <xf numFmtId="0" fontId="58" fillId="9" borderId="0" xfId="0" applyFont="1" applyFill="1" applyAlignment="1">
      <alignment wrapText="1"/>
    </xf>
    <xf numFmtId="0" fontId="59" fillId="3" borderId="0" xfId="0" applyFont="1" applyFill="1"/>
    <xf numFmtId="0" fontId="0" fillId="0" borderId="61" xfId="0" applyBorder="1"/>
    <xf numFmtId="0" fontId="0" fillId="0" borderId="62" xfId="0" applyBorder="1"/>
    <xf numFmtId="169" fontId="0" fillId="0" borderId="0" xfId="0" applyNumberFormat="1"/>
    <xf numFmtId="39" fontId="0" fillId="0" borderId="0" xfId="0" applyNumberFormat="1"/>
    <xf numFmtId="0" fontId="0" fillId="0" borderId="64" xfId="0" applyBorder="1"/>
    <xf numFmtId="0" fontId="0" fillId="0" borderId="127" xfId="0" applyBorder="1"/>
    <xf numFmtId="0" fontId="0" fillId="0" borderId="139" xfId="0" applyBorder="1"/>
    <xf numFmtId="0" fontId="0" fillId="0" borderId="140" xfId="0" applyBorder="1"/>
    <xf numFmtId="0" fontId="20" fillId="5" borderId="143" xfId="12" applyFont="1" applyFill="1" applyBorder="1" applyAlignment="1">
      <alignment horizontal="center" vertical="center" wrapText="1"/>
    </xf>
    <xf numFmtId="0" fontId="61" fillId="5" borderId="144" xfId="12" applyFont="1" applyFill="1" applyBorder="1" applyAlignment="1">
      <alignment horizontal="center" vertical="center" wrapText="1"/>
    </xf>
    <xf numFmtId="0" fontId="61" fillId="5" borderId="145" xfId="12" applyFont="1" applyFill="1" applyBorder="1" applyAlignment="1">
      <alignment horizontal="center" vertical="center" wrapText="1"/>
    </xf>
    <xf numFmtId="0" fontId="61" fillId="5" borderId="146" xfId="12" applyFont="1" applyFill="1" applyBorder="1" applyAlignment="1">
      <alignment horizontal="center" vertical="center" wrapText="1"/>
    </xf>
    <xf numFmtId="0" fontId="20" fillId="20" borderId="147" xfId="12" applyFont="1" applyFill="1" applyBorder="1" applyAlignment="1">
      <alignment horizontal="center" vertical="center" wrapText="1"/>
    </xf>
    <xf numFmtId="0" fontId="18" fillId="4" borderId="67" xfId="0" applyFont="1" applyFill="1" applyBorder="1" applyAlignment="1">
      <alignment horizontal="center" vertical="center" wrapText="1"/>
    </xf>
    <xf numFmtId="169" fontId="62" fillId="4" borderId="65" xfId="1" applyNumberFormat="1" applyFont="1" applyFill="1" applyBorder="1" applyAlignment="1">
      <alignment horizontal="center" vertical="center" wrapText="1"/>
    </xf>
    <xf numFmtId="169" fontId="62" fillId="4" borderId="67" xfId="0" applyNumberFormat="1" applyFont="1" applyFill="1" applyBorder="1" applyAlignment="1">
      <alignment horizontal="center" vertical="center"/>
    </xf>
    <xf numFmtId="167" fontId="63" fillId="4" borderId="67" xfId="2" applyNumberFormat="1" applyFont="1" applyFill="1" applyBorder="1" applyAlignment="1">
      <alignment horizontal="center" vertical="center"/>
    </xf>
    <xf numFmtId="167" fontId="31" fillId="4" borderId="148" xfId="2" applyNumberFormat="1" applyFont="1" applyFill="1" applyBorder="1" applyAlignment="1">
      <alignment horizontal="center" vertical="center"/>
    </xf>
    <xf numFmtId="0" fontId="6" fillId="21" borderId="106" xfId="12" applyFont="1" applyFill="1" applyBorder="1" applyAlignment="1">
      <alignment horizontal="center" vertical="center" wrapText="1"/>
    </xf>
    <xf numFmtId="0" fontId="18" fillId="0" borderId="59" xfId="0" applyFont="1" applyBorder="1" applyAlignment="1">
      <alignment horizontal="center" vertical="center" wrapText="1"/>
    </xf>
    <xf numFmtId="169" fontId="62" fillId="0" borderId="0" xfId="1" applyNumberFormat="1" applyFont="1" applyFill="1" applyBorder="1" applyAlignment="1">
      <alignment horizontal="center" vertical="center" wrapText="1"/>
    </xf>
    <xf numFmtId="169" fontId="31" fillId="0" borderId="64" xfId="0" applyNumberFormat="1" applyFont="1" applyBorder="1" applyAlignment="1">
      <alignment horizontal="center" vertical="center"/>
    </xf>
    <xf numFmtId="167" fontId="45" fillId="0" borderId="64" xfId="2" applyNumberFormat="1" applyFont="1" applyBorder="1" applyAlignment="1">
      <alignment horizontal="center" vertical="center"/>
    </xf>
    <xf numFmtId="167" fontId="31" fillId="0" borderId="140" xfId="2" applyNumberFormat="1" applyFont="1" applyBorder="1" applyAlignment="1">
      <alignment horizontal="center" vertical="center"/>
    </xf>
    <xf numFmtId="0" fontId="20" fillId="20" borderId="106" xfId="12" applyFont="1" applyFill="1" applyBorder="1" applyAlignment="1">
      <alignment horizontal="center" vertical="center" wrapText="1"/>
    </xf>
    <xf numFmtId="0" fontId="18" fillId="4" borderId="59" xfId="0" applyFont="1" applyFill="1" applyBorder="1" applyAlignment="1">
      <alignment horizontal="center" vertical="center" wrapText="1"/>
    </xf>
    <xf numFmtId="169" fontId="62" fillId="4" borderId="0" xfId="1" applyNumberFormat="1" applyFont="1" applyFill="1" applyBorder="1" applyAlignment="1">
      <alignment horizontal="center" vertical="center" wrapText="1"/>
    </xf>
    <xf numFmtId="169" fontId="31" fillId="4" borderId="59" xfId="0" applyNumberFormat="1" applyFont="1" applyFill="1" applyBorder="1" applyAlignment="1">
      <alignment horizontal="center" vertical="center"/>
    </xf>
    <xf numFmtId="167" fontId="45" fillId="4" borderId="67" xfId="2" applyNumberFormat="1" applyFont="1" applyFill="1" applyBorder="1" applyAlignment="1">
      <alignment horizontal="center" vertical="center"/>
    </xf>
    <xf numFmtId="169" fontId="62" fillId="0" borderId="107" xfId="1" applyNumberFormat="1" applyFont="1" applyFill="1" applyBorder="1" applyAlignment="1">
      <alignment horizontal="center" vertical="center" wrapText="1"/>
    </xf>
    <xf numFmtId="169" fontId="31" fillId="0" borderId="59" xfId="0" applyNumberFormat="1" applyFont="1" applyBorder="1" applyAlignment="1">
      <alignment horizontal="center" vertical="center"/>
    </xf>
    <xf numFmtId="167" fontId="45" fillId="0" borderId="67" xfId="2" applyNumberFormat="1" applyFont="1" applyBorder="1" applyAlignment="1">
      <alignment horizontal="center" vertical="center"/>
    </xf>
    <xf numFmtId="167" fontId="31" fillId="0" borderId="148" xfId="2" applyNumberFormat="1" applyFont="1" applyBorder="1" applyAlignment="1">
      <alignment horizontal="center" vertical="center"/>
    </xf>
    <xf numFmtId="0" fontId="6" fillId="21" borderId="143" xfId="12" applyFont="1" applyFill="1" applyBorder="1" applyAlignment="1">
      <alignment horizontal="center" vertical="center" wrapText="1"/>
    </xf>
    <xf numFmtId="0" fontId="18" fillId="0" borderId="60" xfId="0" applyFont="1" applyBorder="1" applyAlignment="1">
      <alignment horizontal="center" vertical="center" wrapText="1"/>
    </xf>
    <xf numFmtId="169" fontId="62" fillId="0" borderId="108" xfId="1" applyNumberFormat="1" applyFont="1" applyFill="1" applyBorder="1" applyAlignment="1">
      <alignment horizontal="center" vertical="center" wrapText="1"/>
    </xf>
    <xf numFmtId="169" fontId="31" fillId="0" borderId="60" xfId="0" applyNumberFormat="1" applyFont="1" applyBorder="1" applyAlignment="1">
      <alignment horizontal="center" vertical="center"/>
    </xf>
    <xf numFmtId="167" fontId="45" fillId="0" borderId="60" xfId="2" applyNumberFormat="1" applyFont="1" applyBorder="1" applyAlignment="1">
      <alignment horizontal="center" vertical="center"/>
    </xf>
    <xf numFmtId="167" fontId="31" fillId="0" borderId="149" xfId="2" applyNumberFormat="1" applyFont="1" applyBorder="1" applyAlignment="1">
      <alignment horizontal="center" vertical="center"/>
    </xf>
    <xf numFmtId="169" fontId="62" fillId="0" borderId="60" xfId="0" applyNumberFormat="1" applyFont="1" applyBorder="1" applyAlignment="1">
      <alignment horizontal="center" vertical="center"/>
    </xf>
    <xf numFmtId="167" fontId="63" fillId="0" borderId="60" xfId="2" applyNumberFormat="1" applyFont="1" applyBorder="1" applyAlignment="1">
      <alignment horizontal="center" vertical="center"/>
    </xf>
    <xf numFmtId="167" fontId="62" fillId="0" borderId="149" xfId="2" applyNumberFormat="1" applyFont="1" applyBorder="1" applyAlignment="1">
      <alignment horizontal="center" vertical="center"/>
    </xf>
    <xf numFmtId="0" fontId="6" fillId="21" borderId="90" xfId="12" applyFont="1" applyFill="1" applyBorder="1" applyAlignment="1">
      <alignment horizontal="center" vertical="center" wrapText="1"/>
    </xf>
    <xf numFmtId="169" fontId="62" fillId="0" borderId="143" xfId="1" applyNumberFormat="1" applyFont="1" applyFill="1" applyBorder="1" applyAlignment="1">
      <alignment horizontal="center" vertical="center" wrapText="1"/>
    </xf>
    <xf numFmtId="171" fontId="61" fillId="5" borderId="152" xfId="13" applyNumberFormat="1" applyFont="1" applyFill="1" applyBorder="1" applyAlignment="1">
      <alignment horizontal="center" vertical="center"/>
    </xf>
    <xf numFmtId="167" fontId="61" fillId="5" borderId="152" xfId="2" applyNumberFormat="1" applyFont="1" applyFill="1" applyBorder="1" applyAlignment="1">
      <alignment horizontal="center" vertical="center"/>
    </xf>
    <xf numFmtId="167" fontId="61" fillId="5" borderId="153" xfId="2" applyNumberFormat="1" applyFont="1" applyFill="1" applyBorder="1" applyAlignment="1">
      <alignment horizontal="center" vertical="center"/>
    </xf>
    <xf numFmtId="0" fontId="65" fillId="0" borderId="108" xfId="0" applyFont="1" applyBorder="1"/>
    <xf numFmtId="0" fontId="0" fillId="0" borderId="143" xfId="0" applyBorder="1"/>
    <xf numFmtId="169" fontId="0" fillId="0" borderId="143" xfId="0" applyNumberFormat="1" applyBorder="1"/>
    <xf numFmtId="0" fontId="0" fillId="0" borderId="90" xfId="0" applyBorder="1"/>
    <xf numFmtId="0" fontId="0" fillId="0" borderId="44" xfId="0" applyBorder="1"/>
    <xf numFmtId="0" fontId="21" fillId="0" borderId="0" xfId="14" applyFont="1"/>
    <xf numFmtId="0" fontId="21" fillId="0" borderId="0" xfId="14" applyFont="1" applyAlignment="1">
      <alignment horizontal="left" indent="7"/>
    </xf>
    <xf numFmtId="0" fontId="67" fillId="0" borderId="0" xfId="0" applyFont="1" applyAlignment="1">
      <alignment vertical="top" wrapText="1"/>
    </xf>
    <xf numFmtId="0" fontId="67" fillId="0" borderId="62" xfId="0" applyFont="1" applyBorder="1" applyAlignment="1">
      <alignment vertical="top" wrapText="1"/>
    </xf>
    <xf numFmtId="0" fontId="66" fillId="0" borderId="0" xfId="14" applyFont="1"/>
    <xf numFmtId="0" fontId="21" fillId="22" borderId="0" xfId="14" applyFont="1" applyFill="1"/>
    <xf numFmtId="0" fontId="67" fillId="0" borderId="106" xfId="0" applyFont="1" applyBorder="1" applyAlignment="1">
      <alignment vertical="top" wrapText="1"/>
    </xf>
    <xf numFmtId="0" fontId="67" fillId="0" borderId="66" xfId="0" applyFont="1" applyBorder="1" applyAlignment="1">
      <alignment vertical="top" wrapText="1"/>
    </xf>
    <xf numFmtId="0" fontId="0" fillId="0" borderId="65" xfId="0" applyBorder="1"/>
    <xf numFmtId="0" fontId="0" fillId="0" borderId="106" xfId="0" applyBorder="1"/>
    <xf numFmtId="0" fontId="0" fillId="0" borderId="67" xfId="0" applyBorder="1"/>
    <xf numFmtId="0" fontId="0" fillId="0" borderId="66" xfId="0" applyBorder="1"/>
    <xf numFmtId="0" fontId="6" fillId="0" borderId="0" xfId="4" applyFont="1"/>
    <xf numFmtId="0" fontId="20" fillId="5" borderId="47" xfId="4" applyFont="1" applyFill="1" applyBorder="1" applyAlignment="1">
      <alignment horizontal="center" wrapText="1"/>
    </xf>
    <xf numFmtId="169" fontId="20" fillId="5" borderId="137" xfId="10" applyNumberFormat="1" applyFont="1" applyFill="1" applyBorder="1" applyAlignment="1">
      <alignment vertical="center" wrapText="1"/>
    </xf>
    <xf numFmtId="0" fontId="61" fillId="6" borderId="59" xfId="4" applyFont="1" applyFill="1" applyBorder="1" applyAlignment="1">
      <alignment horizontal="center" vertical="center"/>
    </xf>
    <xf numFmtId="0" fontId="61" fillId="6" borderId="91" xfId="4" applyFont="1" applyFill="1" applyBorder="1" applyAlignment="1">
      <alignment horizontal="center" vertical="center"/>
    </xf>
    <xf numFmtId="0" fontId="19" fillId="4" borderId="137" xfId="10" applyFont="1" applyFill="1" applyBorder="1" applyAlignment="1">
      <alignment horizontal="left"/>
    </xf>
    <xf numFmtId="169" fontId="19" fillId="4" borderId="137" xfId="10" applyNumberFormat="1" applyFont="1" applyFill="1" applyBorder="1"/>
    <xf numFmtId="167" fontId="19" fillId="4" borderId="137" xfId="7" applyNumberFormat="1" applyFont="1" applyFill="1" applyBorder="1"/>
    <xf numFmtId="0" fontId="19" fillId="0" borderId="0" xfId="10" applyFont="1" applyAlignment="1">
      <alignment horizontal="left" indent="1"/>
    </xf>
    <xf numFmtId="167" fontId="19" fillId="0" borderId="0" xfId="7" applyNumberFormat="1" applyFont="1"/>
    <xf numFmtId="167" fontId="46" fillId="0" borderId="0" xfId="7" applyNumberFormat="1" applyFont="1"/>
    <xf numFmtId="0" fontId="20" fillId="6" borderId="83" xfId="10" applyFont="1" applyFill="1" applyBorder="1" applyAlignment="1">
      <alignment horizontal="left"/>
    </xf>
    <xf numFmtId="169" fontId="20" fillId="6" borderId="83" xfId="10" applyNumberFormat="1" applyFont="1" applyFill="1" applyBorder="1"/>
    <xf numFmtId="167" fontId="20" fillId="6" borderId="83" xfId="7" applyNumberFormat="1" applyFont="1" applyFill="1" applyBorder="1"/>
    <xf numFmtId="0" fontId="68" fillId="0" borderId="0" xfId="10" applyFont="1" applyAlignment="1">
      <alignment vertical="center"/>
    </xf>
    <xf numFmtId="0" fontId="69" fillId="0" borderId="0" xfId="10" applyFont="1" applyAlignment="1">
      <alignment horizontal="left" vertical="center" indent="1"/>
    </xf>
    <xf numFmtId="0" fontId="4" fillId="0" borderId="0" xfId="4" applyFont="1" applyAlignment="1">
      <alignment vertical="center" wrapText="1" readingOrder="1"/>
    </xf>
    <xf numFmtId="0" fontId="5" fillId="0" borderId="0" xfId="4" applyFont="1" applyAlignment="1">
      <alignment vertical="top" wrapText="1" readingOrder="1"/>
    </xf>
    <xf numFmtId="0" fontId="20" fillId="5" borderId="47" xfId="4" applyFont="1" applyFill="1" applyBorder="1" applyAlignment="1">
      <alignment horizontal="center"/>
    </xf>
    <xf numFmtId="169" fontId="20" fillId="5" borderId="137" xfId="10" applyNumberFormat="1" applyFont="1" applyFill="1" applyBorder="1" applyAlignment="1">
      <alignment vertical="center"/>
    </xf>
    <xf numFmtId="175" fontId="19" fillId="4" borderId="137" xfId="7" applyNumberFormat="1" applyFont="1" applyFill="1" applyBorder="1"/>
    <xf numFmtId="175" fontId="19" fillId="0" borderId="0" xfId="7" applyNumberFormat="1" applyFont="1"/>
    <xf numFmtId="175" fontId="46" fillId="0" borderId="0" xfId="7" applyNumberFormat="1" applyFont="1"/>
    <xf numFmtId="175" fontId="20" fillId="6" borderId="83" xfId="7" applyNumberFormat="1" applyFont="1" applyFill="1" applyBorder="1"/>
    <xf numFmtId="0" fontId="31" fillId="0" borderId="106" xfId="0" applyFont="1" applyBorder="1"/>
    <xf numFmtId="0" fontId="19" fillId="0" borderId="47" xfId="0" applyFont="1" applyBorder="1" applyAlignment="1">
      <alignment horizontal="center" vertical="center"/>
    </xf>
    <xf numFmtId="168" fontId="6" fillId="0" borderId="27" xfId="6" applyNumberFormat="1" applyFont="1" applyFill="1" applyBorder="1" applyAlignment="1">
      <alignment horizontal="center" vertical="center"/>
    </xf>
    <xf numFmtId="0" fontId="19" fillId="0" borderId="4" xfId="0" applyFont="1" applyBorder="1" applyAlignment="1">
      <alignment horizontal="center" vertical="center"/>
    </xf>
    <xf numFmtId="0" fontId="6" fillId="13" borderId="156" xfId="5" applyFont="1" applyFill="1" applyBorder="1"/>
    <xf numFmtId="169" fontId="6" fillId="13" borderId="64" xfId="5" applyNumberFormat="1" applyFont="1" applyFill="1" applyBorder="1" applyAlignment="1">
      <alignment horizontal="center"/>
    </xf>
    <xf numFmtId="167" fontId="6" fillId="13" borderId="64" xfId="8" applyNumberFormat="1" applyFont="1" applyFill="1" applyBorder="1" applyAlignment="1">
      <alignment horizontal="center"/>
    </xf>
    <xf numFmtId="167" fontId="6" fillId="13" borderId="60" xfId="15" applyNumberFormat="1" applyFont="1" applyFill="1" applyBorder="1" applyAlignment="1">
      <alignment horizontal="center"/>
    </xf>
    <xf numFmtId="166" fontId="2" fillId="0" borderId="0" xfId="6" applyNumberFormat="1" applyFont="1" applyFill="1"/>
    <xf numFmtId="0" fontId="18" fillId="0" borderId="64" xfId="5" applyFont="1" applyBorder="1" applyAlignment="1">
      <alignment horizontal="left" indent="1"/>
    </xf>
    <xf numFmtId="169" fontId="18" fillId="0" borderId="64" xfId="5" applyNumberFormat="1" applyFont="1" applyBorder="1" applyAlignment="1">
      <alignment horizontal="center"/>
    </xf>
    <xf numFmtId="167" fontId="18" fillId="0" borderId="64" xfId="8" applyNumberFormat="1" applyFont="1" applyBorder="1" applyAlignment="1">
      <alignment horizontal="center"/>
    </xf>
    <xf numFmtId="167" fontId="18" fillId="0" borderId="64" xfId="15" applyNumberFormat="1" applyFont="1" applyBorder="1" applyAlignment="1">
      <alignment horizontal="center"/>
    </xf>
    <xf numFmtId="167" fontId="2" fillId="0" borderId="0" xfId="2" applyNumberFormat="1" applyFont="1" applyFill="1"/>
    <xf numFmtId="0" fontId="6" fillId="13" borderId="64" xfId="5" applyFont="1" applyFill="1" applyBorder="1"/>
    <xf numFmtId="167" fontId="6" fillId="13" borderId="64" xfId="15" applyNumberFormat="1" applyFont="1" applyFill="1" applyBorder="1" applyAlignment="1">
      <alignment horizontal="center"/>
    </xf>
    <xf numFmtId="0" fontId="18" fillId="0" borderId="64" xfId="5" applyFont="1" applyBorder="1" applyAlignment="1">
      <alignment horizontal="left" indent="2"/>
    </xf>
    <xf numFmtId="0" fontId="6" fillId="13" borderId="64" xfId="5" applyFont="1" applyFill="1" applyBorder="1" applyAlignment="1">
      <alignment horizontal="left"/>
    </xf>
    <xf numFmtId="169" fontId="18" fillId="13" borderId="64" xfId="5" applyNumberFormat="1" applyFont="1" applyFill="1" applyBorder="1" applyAlignment="1">
      <alignment horizontal="center"/>
    </xf>
    <xf numFmtId="167" fontId="18" fillId="13" borderId="64" xfId="8" applyNumberFormat="1" applyFont="1" applyFill="1" applyBorder="1" applyAlignment="1">
      <alignment horizontal="center"/>
    </xf>
    <xf numFmtId="167" fontId="18" fillId="13" borderId="64" xfId="15" applyNumberFormat="1" applyFont="1" applyFill="1" applyBorder="1" applyAlignment="1">
      <alignment horizontal="center"/>
    </xf>
    <xf numFmtId="166" fontId="2" fillId="0" borderId="0" xfId="8" applyNumberFormat="1" applyFont="1" applyFill="1"/>
    <xf numFmtId="0" fontId="6" fillId="0" borderId="64" xfId="5" applyFont="1" applyBorder="1" applyAlignment="1">
      <alignment horizontal="left" indent="1"/>
    </xf>
    <xf numFmtId="169" fontId="6" fillId="0" borderId="64" xfId="5" applyNumberFormat="1" applyFont="1" applyBorder="1" applyAlignment="1">
      <alignment horizontal="center"/>
    </xf>
    <xf numFmtId="167" fontId="6" fillId="0" borderId="64" xfId="8" applyNumberFormat="1" applyFont="1" applyBorder="1" applyAlignment="1">
      <alignment horizontal="center"/>
    </xf>
    <xf numFmtId="167" fontId="6" fillId="0" borderId="64" xfId="15" applyNumberFormat="1" applyFont="1" applyBorder="1" applyAlignment="1">
      <alignment horizontal="center"/>
    </xf>
    <xf numFmtId="169" fontId="2" fillId="0" borderId="0" xfId="6" applyNumberFormat="1" applyFont="1" applyFill="1"/>
    <xf numFmtId="3" fontId="2" fillId="0" borderId="0" xfId="0" applyNumberFormat="1" applyFont="1"/>
    <xf numFmtId="166" fontId="2" fillId="0" borderId="0" xfId="6" applyNumberFormat="1" applyFont="1"/>
    <xf numFmtId="0" fontId="20" fillId="5" borderId="64" xfId="5" applyFont="1" applyFill="1" applyBorder="1"/>
    <xf numFmtId="169" fontId="20" fillId="5" borderId="64" xfId="5" applyNumberFormat="1" applyFont="1" applyFill="1" applyBorder="1" applyAlignment="1">
      <alignment horizontal="center"/>
    </xf>
    <xf numFmtId="167" fontId="20" fillId="5" borderId="64" xfId="8" applyNumberFormat="1" applyFont="1" applyFill="1" applyBorder="1" applyAlignment="1">
      <alignment horizontal="center"/>
    </xf>
    <xf numFmtId="167" fontId="20" fillId="5" borderId="64" xfId="15" applyNumberFormat="1" applyFont="1" applyFill="1" applyBorder="1" applyAlignment="1">
      <alignment horizontal="center"/>
    </xf>
    <xf numFmtId="0" fontId="6" fillId="0" borderId="64" xfId="5" applyFont="1" applyBorder="1"/>
    <xf numFmtId="167" fontId="6" fillId="0" borderId="64" xfId="8" applyNumberFormat="1" applyFont="1" applyFill="1" applyBorder="1" applyAlignment="1">
      <alignment horizontal="center"/>
    </xf>
    <xf numFmtId="167" fontId="6" fillId="0" borderId="64" xfId="15" applyNumberFormat="1" applyFont="1" applyFill="1" applyBorder="1" applyAlignment="1">
      <alignment horizontal="center"/>
    </xf>
    <xf numFmtId="43" fontId="2" fillId="0" borderId="0" xfId="6" applyFont="1" applyFill="1"/>
    <xf numFmtId="0" fontId="20" fillId="5" borderId="67" xfId="5" applyFont="1" applyFill="1" applyBorder="1"/>
    <xf numFmtId="169" fontId="20" fillId="5" borderId="67" xfId="5" applyNumberFormat="1" applyFont="1" applyFill="1" applyBorder="1" applyAlignment="1">
      <alignment horizontal="center"/>
    </xf>
    <xf numFmtId="167" fontId="20" fillId="5" borderId="67" xfId="8" applyNumberFormat="1" applyFont="1" applyFill="1" applyBorder="1" applyAlignment="1">
      <alignment horizontal="center"/>
    </xf>
    <xf numFmtId="167" fontId="20" fillId="5" borderId="67" xfId="15" applyNumberFormat="1" applyFont="1" applyFill="1" applyBorder="1" applyAlignment="1">
      <alignment horizontal="center"/>
    </xf>
    <xf numFmtId="43" fontId="12" fillId="0" borderId="0" xfId="0" applyNumberFormat="1" applyFont="1"/>
    <xf numFmtId="0" fontId="12" fillId="0" borderId="0" xfId="0" applyFont="1" applyAlignment="1">
      <alignment wrapText="1"/>
    </xf>
    <xf numFmtId="3" fontId="12" fillId="0" borderId="0" xfId="0" applyNumberFormat="1" applyFont="1" applyAlignment="1">
      <alignment wrapText="1"/>
    </xf>
    <xf numFmtId="167" fontId="12" fillId="0" borderId="0" xfId="2" applyNumberFormat="1" applyFont="1" applyAlignment="1">
      <alignment wrapText="1"/>
    </xf>
    <xf numFmtId="167" fontId="12" fillId="0" borderId="0" xfId="8" applyNumberFormat="1" applyFont="1"/>
    <xf numFmtId="0" fontId="22" fillId="0" borderId="0" xfId="0" applyFont="1" applyAlignment="1">
      <alignment horizontal="justify" vertical="center"/>
    </xf>
    <xf numFmtId="166" fontId="10" fillId="0" borderId="0" xfId="16" applyNumberFormat="1" applyFont="1"/>
    <xf numFmtId="0" fontId="71" fillId="11" borderId="0" xfId="0" applyFont="1" applyFill="1" applyProtection="1">
      <protection locked="0"/>
    </xf>
    <xf numFmtId="0" fontId="72" fillId="0" borderId="0" xfId="16" applyFont="1"/>
    <xf numFmtId="0" fontId="32" fillId="0" borderId="0" xfId="0" applyFont="1"/>
    <xf numFmtId="3" fontId="74" fillId="5" borderId="158" xfId="6" applyNumberFormat="1" applyFont="1" applyFill="1" applyBorder="1" applyAlignment="1" applyProtection="1">
      <alignment horizontal="center" vertical="center" wrapText="1"/>
      <protection locked="0"/>
    </xf>
    <xf numFmtId="3" fontId="74" fillId="5" borderId="159" xfId="6" applyNumberFormat="1" applyFont="1" applyFill="1" applyBorder="1" applyAlignment="1" applyProtection="1">
      <alignment horizontal="center" vertical="center" wrapText="1"/>
      <protection locked="0"/>
    </xf>
    <xf numFmtId="3" fontId="74" fillId="5" borderId="160" xfId="6" applyNumberFormat="1" applyFont="1" applyFill="1" applyBorder="1" applyAlignment="1" applyProtection="1">
      <alignment horizontal="center" vertical="center" wrapText="1"/>
      <protection locked="0"/>
    </xf>
    <xf numFmtId="169" fontId="2" fillId="0" borderId="0" xfId="6" applyNumberFormat="1" applyFont="1" applyAlignment="1">
      <alignment horizontal="center"/>
    </xf>
    <xf numFmtId="167" fontId="18" fillId="0" borderId="0" xfId="8" applyNumberFormat="1" applyFont="1" applyAlignment="1">
      <alignment horizontal="center"/>
    </xf>
    <xf numFmtId="167" fontId="2" fillId="0" borderId="0" xfId="8" applyNumberFormat="1" applyFont="1" applyAlignment="1">
      <alignment horizontal="center"/>
    </xf>
    <xf numFmtId="167" fontId="2" fillId="0" borderId="0" xfId="8" applyNumberFormat="1" applyFont="1" applyFill="1"/>
    <xf numFmtId="0" fontId="2" fillId="0" borderId="161" xfId="0" applyFont="1" applyBorder="1"/>
    <xf numFmtId="169" fontId="74" fillId="5" borderId="160" xfId="6" applyNumberFormat="1" applyFont="1" applyFill="1" applyBorder="1" applyAlignment="1" applyProtection="1">
      <alignment horizontal="center" vertical="center" wrapText="1"/>
      <protection locked="0"/>
    </xf>
    <xf numFmtId="169" fontId="74" fillId="5" borderId="160" xfId="6" applyNumberFormat="1" applyFont="1" applyFill="1" applyBorder="1" applyAlignment="1" applyProtection="1">
      <alignment horizontal="center" vertical="center" wrapText="1"/>
    </xf>
    <xf numFmtId="10" fontId="73" fillId="5" borderId="160" xfId="8" applyNumberFormat="1" applyFont="1" applyFill="1" applyBorder="1" applyAlignment="1" applyProtection="1">
      <alignment horizontal="center" vertical="center" wrapText="1"/>
    </xf>
    <xf numFmtId="43" fontId="74" fillId="5" borderId="160" xfId="6" applyFont="1" applyFill="1" applyBorder="1" applyAlignment="1" applyProtection="1">
      <alignment horizontal="center" vertical="center" wrapText="1"/>
      <protection locked="0"/>
    </xf>
    <xf numFmtId="0" fontId="23" fillId="3" borderId="0" xfId="0" applyFont="1" applyFill="1"/>
    <xf numFmtId="0" fontId="22" fillId="3" borderId="161" xfId="0" applyFont="1" applyFill="1" applyBorder="1" applyAlignment="1">
      <alignment wrapText="1"/>
    </xf>
    <xf numFmtId="0" fontId="23" fillId="0" borderId="0" xfId="0" applyFont="1" applyAlignment="1">
      <alignment vertical="center"/>
    </xf>
    <xf numFmtId="0" fontId="12" fillId="0" borderId="0" xfId="0" applyFont="1" applyAlignment="1">
      <alignment vertical="top" wrapText="1"/>
    </xf>
    <xf numFmtId="169" fontId="2" fillId="0" borderId="0" xfId="1" applyNumberFormat="1" applyFont="1"/>
    <xf numFmtId="3" fontId="74" fillId="5" borderId="162" xfId="6" applyNumberFormat="1" applyFont="1" applyFill="1" applyBorder="1" applyAlignment="1" applyProtection="1">
      <alignment horizontal="center" vertical="center" wrapText="1"/>
      <protection locked="0"/>
    </xf>
    <xf numFmtId="3" fontId="74" fillId="5" borderId="163" xfId="6" applyNumberFormat="1" applyFont="1" applyFill="1" applyBorder="1" applyAlignment="1" applyProtection="1">
      <alignment horizontal="center" vertical="center" wrapText="1"/>
      <protection locked="0"/>
    </xf>
    <xf numFmtId="0" fontId="73" fillId="5" borderId="160" xfId="0" applyFont="1" applyFill="1" applyBorder="1" applyAlignment="1" applyProtection="1">
      <alignment horizontal="center" vertical="center" wrapText="1"/>
      <protection locked="0"/>
    </xf>
    <xf numFmtId="0" fontId="2" fillId="0" borderId="157" xfId="0" applyFont="1" applyBorder="1" applyAlignment="1" applyProtection="1">
      <alignment vertical="center" wrapText="1"/>
      <protection locked="0"/>
    </xf>
    <xf numFmtId="169" fontId="2" fillId="0" borderId="0" xfId="0" applyNumberFormat="1" applyFont="1" applyAlignment="1">
      <alignment vertical="center"/>
    </xf>
    <xf numFmtId="169" fontId="2" fillId="0" borderId="164" xfId="0" applyNumberFormat="1" applyFont="1" applyBorder="1" applyAlignment="1">
      <alignment vertical="center"/>
    </xf>
    <xf numFmtId="167" fontId="2" fillId="0" borderId="0" xfId="8" applyNumberFormat="1" applyFont="1" applyFill="1" applyAlignment="1">
      <alignment vertical="center"/>
    </xf>
    <xf numFmtId="167" fontId="18" fillId="0" borderId="0" xfId="8" applyNumberFormat="1" applyFont="1"/>
    <xf numFmtId="0" fontId="19" fillId="23" borderId="157" xfId="0" applyFont="1" applyFill="1" applyBorder="1" applyAlignment="1" applyProtection="1">
      <alignment vertical="center" wrapText="1"/>
      <protection locked="0"/>
    </xf>
    <xf numFmtId="169" fontId="6" fillId="23" borderId="160" xfId="6" applyNumberFormat="1" applyFont="1" applyFill="1" applyBorder="1" applyAlignment="1" applyProtection="1">
      <alignment horizontal="right" vertical="center" wrapText="1"/>
      <protection locked="0"/>
    </xf>
    <xf numFmtId="167" fontId="19" fillId="23" borderId="160" xfId="8" applyNumberFormat="1" applyFont="1" applyFill="1" applyBorder="1" applyAlignment="1">
      <alignment vertical="center"/>
    </xf>
    <xf numFmtId="167" fontId="2" fillId="0" borderId="0" xfId="0" applyNumberFormat="1" applyFont="1" applyAlignment="1">
      <alignment horizontal="center"/>
    </xf>
    <xf numFmtId="167" fontId="73" fillId="5" borderId="160" xfId="8" applyNumberFormat="1" applyFont="1" applyFill="1" applyBorder="1" applyAlignment="1" applyProtection="1">
      <alignment horizontal="center" vertical="center" wrapText="1"/>
    </xf>
    <xf numFmtId="0" fontId="11" fillId="0" borderId="0" xfId="0" applyFont="1" applyAlignment="1">
      <alignment vertical="center" wrapText="1"/>
    </xf>
    <xf numFmtId="0" fontId="11" fillId="0" borderId="0" xfId="0" applyFont="1" applyAlignment="1">
      <alignment vertical="top" wrapText="1"/>
    </xf>
    <xf numFmtId="0" fontId="19" fillId="0" borderId="0" xfId="0" applyFont="1" applyAlignment="1">
      <alignment wrapText="1"/>
    </xf>
    <xf numFmtId="0" fontId="11" fillId="0" borderId="0" xfId="0" applyFont="1" applyAlignment="1">
      <alignment vertical="top"/>
    </xf>
    <xf numFmtId="0" fontId="36" fillId="11" borderId="0" xfId="0" applyFont="1" applyFill="1" applyProtection="1">
      <protection locked="0"/>
    </xf>
    <xf numFmtId="169" fontId="2" fillId="3" borderId="0" xfId="6" applyNumberFormat="1" applyFont="1" applyFill="1" applyAlignment="1">
      <alignment horizontal="center" vertical="center"/>
    </xf>
    <xf numFmtId="169" fontId="2" fillId="3" borderId="165" xfId="6" applyNumberFormat="1" applyFont="1" applyFill="1" applyBorder="1" applyAlignment="1">
      <alignment horizontal="center" vertical="center"/>
    </xf>
    <xf numFmtId="167" fontId="2" fillId="3" borderId="0" xfId="8" applyNumberFormat="1" applyFont="1" applyFill="1" applyAlignment="1">
      <alignment horizontal="center" vertical="center"/>
    </xf>
    <xf numFmtId="167" fontId="2" fillId="3" borderId="165" xfId="8" applyNumberFormat="1" applyFont="1" applyFill="1" applyBorder="1" applyAlignment="1">
      <alignment horizontal="center" vertical="center"/>
    </xf>
    <xf numFmtId="167" fontId="18" fillId="3" borderId="0" xfId="8" applyNumberFormat="1" applyFont="1" applyFill="1" applyBorder="1" applyAlignment="1">
      <alignment horizontal="center" vertical="center"/>
    </xf>
    <xf numFmtId="167" fontId="20" fillId="5" borderId="157" xfId="8" applyNumberFormat="1" applyFont="1" applyFill="1" applyBorder="1" applyAlignment="1" applyProtection="1">
      <alignment horizontal="center" vertical="center" wrapText="1"/>
    </xf>
    <xf numFmtId="0" fontId="10" fillId="0" borderId="0" xfId="16" applyFont="1"/>
    <xf numFmtId="0" fontId="22" fillId="3" borderId="37" xfId="0" applyFont="1" applyFill="1" applyBorder="1"/>
    <xf numFmtId="0" fontId="12" fillId="0" borderId="0" xfId="0" applyFont="1" applyAlignment="1">
      <alignment horizontal="left"/>
    </xf>
    <xf numFmtId="166" fontId="3" fillId="0" borderId="0" xfId="6" applyNumberFormat="1" applyFont="1" applyAlignment="1">
      <alignment horizontal="center" vertical="center"/>
    </xf>
    <xf numFmtId="3" fontId="3" fillId="0" borderId="0" xfId="0" applyNumberFormat="1" applyFont="1"/>
    <xf numFmtId="0" fontId="2" fillId="0" borderId="37" xfId="0" applyFont="1" applyBorder="1"/>
    <xf numFmtId="3" fontId="74" fillId="24" borderId="158" xfId="6" applyNumberFormat="1" applyFont="1" applyFill="1" applyBorder="1" applyAlignment="1" applyProtection="1">
      <alignment horizontal="center" vertical="center" wrapText="1"/>
      <protection locked="0"/>
    </xf>
    <xf numFmtId="3" fontId="74" fillId="24" borderId="162" xfId="6" applyNumberFormat="1" applyFont="1" applyFill="1" applyBorder="1" applyAlignment="1" applyProtection="1">
      <alignment horizontal="center" vertical="center" wrapText="1"/>
      <protection locked="0"/>
    </xf>
    <xf numFmtId="3" fontId="74" fillId="24" borderId="160" xfId="6" applyNumberFormat="1" applyFont="1" applyFill="1" applyBorder="1" applyAlignment="1" applyProtection="1">
      <alignment horizontal="center" vertical="center" wrapText="1"/>
      <protection locked="0"/>
    </xf>
    <xf numFmtId="169" fontId="74" fillId="24" borderId="160" xfId="6" applyNumberFormat="1" applyFont="1" applyFill="1" applyBorder="1" applyAlignment="1" applyProtection="1">
      <alignment horizontal="center" vertical="center" wrapText="1"/>
    </xf>
    <xf numFmtId="167" fontId="73" fillId="24" borderId="160" xfId="8" applyNumberFormat="1" applyFont="1" applyFill="1" applyBorder="1" applyAlignment="1" applyProtection="1">
      <alignment horizontal="center" vertical="center" wrapText="1"/>
    </xf>
    <xf numFmtId="167" fontId="20" fillId="24" borderId="157" xfId="8" applyNumberFormat="1" applyFont="1" applyFill="1" applyBorder="1" applyAlignment="1" applyProtection="1">
      <alignment horizontal="center" vertical="center" wrapText="1"/>
    </xf>
    <xf numFmtId="0" fontId="75" fillId="0" borderId="0" xfId="0" applyFont="1"/>
    <xf numFmtId="169" fontId="18" fillId="0" borderId="0" xfId="6" applyNumberFormat="1" applyFont="1" applyAlignment="1">
      <alignment horizontal="center" vertical="center"/>
    </xf>
    <xf numFmtId="166" fontId="72" fillId="0" borderId="0" xfId="16" applyNumberFormat="1" applyFont="1"/>
    <xf numFmtId="169" fontId="2" fillId="3" borderId="0" xfId="0" applyNumberFormat="1" applyFont="1" applyFill="1"/>
    <xf numFmtId="167" fontId="2" fillId="3" borderId="0" xfId="0" applyNumberFormat="1" applyFont="1" applyFill="1"/>
    <xf numFmtId="169" fontId="2" fillId="3" borderId="0" xfId="6" applyNumberFormat="1" applyFont="1" applyFill="1"/>
    <xf numFmtId="169" fontId="2" fillId="0" borderId="0" xfId="6" applyNumberFormat="1" applyFont="1"/>
    <xf numFmtId="167" fontId="2" fillId="3" borderId="0" xfId="8" applyNumberFormat="1" applyFont="1" applyFill="1"/>
    <xf numFmtId="0" fontId="20" fillId="5" borderId="0" xfId="0" applyFont="1" applyFill="1"/>
    <xf numFmtId="169" fontId="20" fillId="5" borderId="0" xfId="0" applyNumberFormat="1" applyFont="1" applyFill="1"/>
    <xf numFmtId="167" fontId="20" fillId="5" borderId="0" xfId="0" applyNumberFormat="1" applyFont="1" applyFill="1"/>
    <xf numFmtId="167" fontId="20" fillId="5" borderId="0" xfId="8" applyNumberFormat="1" applyFont="1" applyFill="1"/>
    <xf numFmtId="4" fontId="2" fillId="0" borderId="0" xfId="0" applyNumberFormat="1" applyFont="1"/>
    <xf numFmtId="166" fontId="3" fillId="0" borderId="0" xfId="6" applyNumberFormat="1" applyFont="1"/>
    <xf numFmtId="0" fontId="19" fillId="23" borderId="0" xfId="0" applyFont="1" applyFill="1"/>
    <xf numFmtId="169" fontId="19" fillId="23" borderId="0" xfId="0" applyNumberFormat="1" applyFont="1" applyFill="1"/>
    <xf numFmtId="167" fontId="19" fillId="23" borderId="0" xfId="0" applyNumberFormat="1" applyFont="1" applyFill="1"/>
    <xf numFmtId="167" fontId="19" fillId="23" borderId="0" xfId="8" applyNumberFormat="1" applyFont="1" applyFill="1"/>
    <xf numFmtId="167" fontId="2" fillId="0" borderId="0" xfId="0" applyNumberFormat="1" applyFont="1"/>
    <xf numFmtId="0" fontId="20" fillId="5" borderId="157" xfId="0" applyFont="1" applyFill="1" applyBorder="1" applyAlignment="1" applyProtection="1">
      <alignment vertical="center"/>
      <protection locked="0"/>
    </xf>
    <xf numFmtId="0" fontId="20" fillId="5" borderId="158" xfId="0" applyFont="1" applyFill="1" applyBorder="1" applyAlignment="1" applyProtection="1">
      <alignment vertical="center"/>
      <protection locked="0"/>
    </xf>
    <xf numFmtId="0" fontId="20" fillId="5" borderId="162" xfId="0" applyFont="1" applyFill="1" applyBorder="1" applyAlignment="1" applyProtection="1">
      <alignment vertical="center"/>
      <protection locked="0"/>
    </xf>
    <xf numFmtId="0" fontId="22" fillId="3" borderId="0" xfId="0" applyFont="1" applyFill="1"/>
    <xf numFmtId="0" fontId="76" fillId="0" borderId="0" xfId="10" applyFont="1"/>
    <xf numFmtId="0" fontId="20" fillId="5" borderId="166" xfId="4" applyFont="1" applyFill="1" applyBorder="1" applyAlignment="1">
      <alignment horizontal="center"/>
    </xf>
    <xf numFmtId="169" fontId="20" fillId="5" borderId="167" xfId="10" applyNumberFormat="1" applyFont="1" applyFill="1" applyBorder="1" applyAlignment="1">
      <alignment vertical="center"/>
    </xf>
    <xf numFmtId="0" fontId="20" fillId="5" borderId="168" xfId="16" applyFont="1" applyFill="1" applyBorder="1" applyAlignment="1">
      <alignment horizontal="center" vertical="center" wrapText="1"/>
    </xf>
    <xf numFmtId="0" fontId="20" fillId="5" borderId="59" xfId="16" applyFont="1" applyFill="1" applyBorder="1" applyAlignment="1">
      <alignment horizontal="center" wrapText="1"/>
    </xf>
    <xf numFmtId="0" fontId="20" fillId="5" borderId="59" xfId="16" applyFont="1" applyFill="1" applyBorder="1" applyAlignment="1">
      <alignment horizontal="center" vertical="center" wrapText="1"/>
    </xf>
    <xf numFmtId="0" fontId="20" fillId="5" borderId="67" xfId="16" applyFont="1" applyFill="1" applyBorder="1" applyAlignment="1">
      <alignment horizontal="center" vertical="center" wrapText="1"/>
    </xf>
    <xf numFmtId="0" fontId="20" fillId="5" borderId="103" xfId="16" applyFont="1" applyFill="1" applyBorder="1" applyAlignment="1">
      <alignment horizontal="center" wrapText="1"/>
    </xf>
    <xf numFmtId="0" fontId="20" fillId="5" borderId="154" xfId="16" applyFont="1" applyFill="1" applyBorder="1" applyAlignment="1">
      <alignment horizontal="center" wrapText="1"/>
    </xf>
    <xf numFmtId="0" fontId="20" fillId="6" borderId="62" xfId="10" applyFont="1" applyFill="1" applyBorder="1" applyAlignment="1">
      <alignment horizontal="center" vertical="center" wrapText="1"/>
    </xf>
    <xf numFmtId="0" fontId="19" fillId="4" borderId="172" xfId="10" applyFont="1" applyFill="1" applyBorder="1" applyAlignment="1">
      <alignment horizontal="left"/>
    </xf>
    <xf numFmtId="169" fontId="76" fillId="4" borderId="172" xfId="17" applyNumberFormat="1" applyFont="1" applyFill="1" applyBorder="1" applyAlignment="1">
      <alignment horizontal="center"/>
    </xf>
    <xf numFmtId="167" fontId="76" fillId="4" borderId="172" xfId="7" applyNumberFormat="1" applyFont="1" applyFill="1" applyBorder="1" applyAlignment="1">
      <alignment horizontal="center"/>
    </xf>
    <xf numFmtId="0" fontId="19" fillId="25" borderId="0" xfId="10" applyFont="1" applyFill="1" applyAlignment="1">
      <alignment horizontal="left" indent="1"/>
    </xf>
    <xf numFmtId="169" fontId="19" fillId="25" borderId="0" xfId="10" applyNumberFormat="1" applyFont="1" applyFill="1" applyAlignment="1">
      <alignment horizontal="center" vertical="center"/>
    </xf>
    <xf numFmtId="167" fontId="76" fillId="25" borderId="0" xfId="7" applyNumberFormat="1" applyFont="1" applyFill="1" applyAlignment="1">
      <alignment horizontal="center"/>
    </xf>
    <xf numFmtId="167" fontId="46" fillId="25" borderId="0" xfId="7" applyNumberFormat="1" applyFont="1" applyFill="1" applyAlignment="1">
      <alignment horizontal="center"/>
    </xf>
    <xf numFmtId="169" fontId="46" fillId="0" borderId="0" xfId="10" applyNumberFormat="1" applyFont="1" applyAlignment="1">
      <alignment horizontal="center" vertical="center"/>
    </xf>
    <xf numFmtId="167" fontId="46" fillId="0" borderId="0" xfId="7" applyNumberFormat="1" applyFont="1" applyAlignment="1">
      <alignment horizontal="center"/>
    </xf>
    <xf numFmtId="0" fontId="2" fillId="0" borderId="0" xfId="10" applyFont="1" applyAlignment="1">
      <alignment horizontal="left" indent="3"/>
    </xf>
    <xf numFmtId="169" fontId="2" fillId="0" borderId="0" xfId="10" applyNumberFormat="1" applyFont="1" applyAlignment="1">
      <alignment horizontal="center" vertical="center"/>
    </xf>
    <xf numFmtId="169" fontId="19" fillId="0" borderId="0" xfId="10" applyNumberFormat="1" applyFont="1" applyAlignment="1">
      <alignment horizontal="center" vertical="center"/>
    </xf>
    <xf numFmtId="0" fontId="76" fillId="4" borderId="172" xfId="10" applyFont="1" applyFill="1" applyBorder="1"/>
    <xf numFmtId="169" fontId="19" fillId="4" borderId="137" xfId="10" applyNumberFormat="1" applyFont="1" applyFill="1" applyBorder="1" applyAlignment="1">
      <alignment horizontal="center"/>
    </xf>
    <xf numFmtId="169" fontId="19" fillId="0" borderId="0" xfId="10" applyNumberFormat="1" applyFont="1" applyAlignment="1">
      <alignment horizontal="center"/>
    </xf>
    <xf numFmtId="169" fontId="46" fillId="0" borderId="0" xfId="10" applyNumberFormat="1" applyFont="1" applyAlignment="1">
      <alignment horizontal="center"/>
    </xf>
    <xf numFmtId="0" fontId="19" fillId="26" borderId="0" xfId="10" applyFont="1" applyFill="1" applyAlignment="1">
      <alignment horizontal="left" indent="1"/>
    </xf>
    <xf numFmtId="169" fontId="19" fillId="26" borderId="0" xfId="10" applyNumberFormat="1" applyFont="1" applyFill="1" applyAlignment="1">
      <alignment horizontal="center"/>
    </xf>
    <xf numFmtId="167" fontId="76" fillId="26" borderId="0" xfId="7" applyNumberFormat="1" applyFont="1" applyFill="1" applyAlignment="1">
      <alignment horizontal="center"/>
    </xf>
    <xf numFmtId="167" fontId="76" fillId="0" borderId="0" xfId="7" applyNumberFormat="1" applyFont="1" applyAlignment="1">
      <alignment horizontal="center"/>
    </xf>
    <xf numFmtId="169" fontId="20" fillId="5" borderId="0" xfId="10" applyNumberFormat="1" applyFont="1" applyFill="1" applyAlignment="1">
      <alignment horizontal="center"/>
    </xf>
    <xf numFmtId="167" fontId="20" fillId="5" borderId="0" xfId="7" applyNumberFormat="1" applyFont="1" applyFill="1" applyAlignment="1">
      <alignment horizontal="center"/>
    </xf>
    <xf numFmtId="0" fontId="20" fillId="5" borderId="164" xfId="16" applyFont="1" applyFill="1" applyBorder="1" applyAlignment="1">
      <alignment horizontal="center" vertical="center" wrapText="1"/>
    </xf>
    <xf numFmtId="49" fontId="20" fillId="5" borderId="170" xfId="16" applyNumberFormat="1" applyFont="1" applyFill="1" applyBorder="1" applyAlignment="1">
      <alignment horizontal="center" vertical="center" wrapText="1"/>
    </xf>
    <xf numFmtId="49" fontId="20" fillId="5" borderId="181" xfId="16" applyNumberFormat="1" applyFont="1" applyFill="1" applyBorder="1" applyAlignment="1">
      <alignment horizontal="center" vertical="center" wrapText="1"/>
    </xf>
    <xf numFmtId="49" fontId="20" fillId="5" borderId="59" xfId="16" applyNumberFormat="1" applyFont="1" applyFill="1" applyBorder="1" applyAlignment="1">
      <alignment horizontal="center" vertical="center" wrapText="1"/>
    </xf>
    <xf numFmtId="49" fontId="20" fillId="5" borderId="68" xfId="16" applyNumberFormat="1" applyFont="1" applyFill="1" applyBorder="1" applyAlignment="1">
      <alignment horizontal="center" vertical="center" wrapText="1"/>
    </xf>
    <xf numFmtId="49" fontId="20" fillId="5" borderId="182" xfId="16" applyNumberFormat="1" applyFont="1" applyFill="1" applyBorder="1" applyAlignment="1">
      <alignment horizontal="center" vertical="center" wrapText="1"/>
    </xf>
    <xf numFmtId="0" fontId="19" fillId="4" borderId="59" xfId="16" applyFont="1" applyFill="1" applyBorder="1" applyAlignment="1">
      <alignment horizontal="left"/>
    </xf>
    <xf numFmtId="169" fontId="76" fillId="4" borderId="0" xfId="10" applyNumberFormat="1" applyFont="1" applyFill="1"/>
    <xf numFmtId="167" fontId="76" fillId="4" borderId="0" xfId="7" applyNumberFormat="1" applyFont="1" applyFill="1"/>
    <xf numFmtId="9" fontId="76" fillId="4" borderId="0" xfId="7" applyFont="1" applyFill="1"/>
    <xf numFmtId="0" fontId="19" fillId="0" borderId="61" xfId="4" applyFont="1" applyBorder="1" applyAlignment="1">
      <alignment horizontal="left" indent="1"/>
    </xf>
    <xf numFmtId="169" fontId="76" fillId="0" borderId="0" xfId="10" applyNumberFormat="1" applyFont="1"/>
    <xf numFmtId="167" fontId="76" fillId="0" borderId="0" xfId="7" applyNumberFormat="1" applyFont="1"/>
    <xf numFmtId="9" fontId="76" fillId="0" borderId="0" xfId="7" applyFont="1"/>
    <xf numFmtId="0" fontId="2" fillId="0" borderId="61" xfId="4" applyFont="1" applyBorder="1" applyAlignment="1">
      <alignment horizontal="left" indent="2"/>
    </xf>
    <xf numFmtId="9" fontId="46" fillId="0" borderId="0" xfId="7" applyFont="1"/>
    <xf numFmtId="0" fontId="2" fillId="0" borderId="183" xfId="4" applyFont="1" applyBorder="1" applyAlignment="1">
      <alignment horizontal="left" indent="2"/>
    </xf>
    <xf numFmtId="169" fontId="46" fillId="0" borderId="184" xfId="10" applyNumberFormat="1" applyFont="1" applyBorder="1"/>
    <xf numFmtId="167" fontId="46" fillId="0" borderId="184" xfId="7" applyNumberFormat="1" applyFont="1" applyBorder="1"/>
    <xf numFmtId="9" fontId="46" fillId="0" borderId="184" xfId="7" applyFont="1" applyBorder="1"/>
    <xf numFmtId="0" fontId="77" fillId="0" borderId="0" xfId="10" applyFont="1" applyAlignment="1">
      <alignment vertical="center"/>
    </xf>
    <xf numFmtId="0" fontId="78" fillId="0" borderId="0" xfId="10" applyFont="1" applyAlignment="1">
      <alignment horizontal="left" vertical="center" indent="1"/>
    </xf>
    <xf numFmtId="0" fontId="41" fillId="0" borderId="185" xfId="10" applyBorder="1"/>
    <xf numFmtId="10" fontId="0" fillId="0" borderId="0" xfId="7" applyNumberFormat="1" applyFont="1"/>
    <xf numFmtId="49" fontId="19" fillId="0" borderId="0" xfId="0" applyNumberFormat="1" applyFont="1" applyAlignment="1">
      <alignment horizontal="center"/>
    </xf>
    <xf numFmtId="49" fontId="2" fillId="0" borderId="0" xfId="0" applyNumberFormat="1" applyFont="1" applyAlignment="1">
      <alignment horizontal="center"/>
    </xf>
    <xf numFmtId="0" fontId="8" fillId="5" borderId="0" xfId="0" applyFont="1" applyFill="1" applyAlignment="1">
      <alignment horizontal="center" vertical="center"/>
    </xf>
    <xf numFmtId="0" fontId="9" fillId="7" borderId="186" xfId="0" applyFont="1" applyFill="1" applyBorder="1"/>
    <xf numFmtId="168" fontId="80" fillId="7" borderId="186" xfId="1" applyNumberFormat="1" applyFont="1" applyFill="1" applyBorder="1" applyAlignment="1">
      <alignment vertical="center"/>
    </xf>
    <xf numFmtId="167" fontId="9" fillId="7" borderId="186" xfId="2" applyNumberFormat="1" applyFont="1" applyFill="1" applyBorder="1" applyAlignment="1">
      <alignment horizontal="center"/>
    </xf>
    <xf numFmtId="0" fontId="7" fillId="0" borderId="0" xfId="0" applyFont="1"/>
    <xf numFmtId="168" fontId="56" fillId="0" borderId="0" xfId="1" applyNumberFormat="1" applyFont="1" applyFill="1" applyBorder="1" applyAlignment="1">
      <alignment vertical="center"/>
    </xf>
    <xf numFmtId="167" fontId="7" fillId="0" borderId="0" xfId="2" applyNumberFormat="1" applyFont="1" applyBorder="1" applyAlignment="1">
      <alignment horizontal="center"/>
    </xf>
    <xf numFmtId="0" fontId="7" fillId="0" borderId="0" xfId="0" applyFont="1" applyAlignment="1">
      <alignment horizontal="left" indent="1"/>
    </xf>
    <xf numFmtId="168" fontId="56" fillId="0" borderId="0" xfId="1" applyNumberFormat="1" applyFont="1" applyFill="1" applyAlignment="1">
      <alignment vertical="center"/>
    </xf>
    <xf numFmtId="167" fontId="7" fillId="0" borderId="0" xfId="2" applyNumberFormat="1" applyFont="1" applyAlignment="1">
      <alignment horizontal="center"/>
    </xf>
    <xf numFmtId="0" fontId="7" fillId="0" borderId="0" xfId="0" applyFont="1" applyAlignment="1">
      <alignment horizontal="left"/>
    </xf>
    <xf numFmtId="0" fontId="8" fillId="5" borderId="0" xfId="0" applyFont="1" applyFill="1" applyAlignment="1">
      <alignment horizontal="center"/>
    </xf>
    <xf numFmtId="176" fontId="8" fillId="5" borderId="0" xfId="1" applyNumberFormat="1" applyFont="1" applyFill="1" applyAlignment="1">
      <alignment vertical="center"/>
    </xf>
    <xf numFmtId="167" fontId="8" fillId="5" borderId="0" xfId="2" applyNumberFormat="1" applyFont="1" applyFill="1" applyAlignment="1">
      <alignment horizontal="center"/>
    </xf>
    <xf numFmtId="0" fontId="10" fillId="0" borderId="0" xfId="0" applyFont="1" applyAlignment="1">
      <alignment horizontal="left"/>
    </xf>
    <xf numFmtId="4" fontId="0" fillId="0" borderId="0" xfId="0" applyNumberFormat="1"/>
    <xf numFmtId="49" fontId="2" fillId="3" borderId="0" xfId="0" applyNumberFormat="1" applyFont="1" applyFill="1" applyAlignment="1">
      <alignment horizontal="center"/>
    </xf>
    <xf numFmtId="0" fontId="6" fillId="4" borderId="24" xfId="18" applyFont="1" applyFill="1" applyBorder="1"/>
    <xf numFmtId="168" fontId="19" fillId="4" borderId="23" xfId="1" applyNumberFormat="1" applyFont="1" applyFill="1" applyBorder="1" applyAlignment="1">
      <alignment horizontal="right" vertical="center"/>
    </xf>
    <xf numFmtId="167" fontId="19" fillId="4" borderId="129" xfId="2" applyNumberFormat="1" applyFont="1" applyFill="1" applyBorder="1" applyAlignment="1">
      <alignment horizontal="right" vertical="center"/>
    </xf>
    <xf numFmtId="0" fontId="18" fillId="0" borderId="7" xfId="18" applyFont="1" applyBorder="1"/>
    <xf numFmtId="168" fontId="2" fillId="0" borderId="7" xfId="1" applyNumberFormat="1" applyFont="1" applyFill="1" applyBorder="1" applyAlignment="1">
      <alignment horizontal="right" vertical="center"/>
    </xf>
    <xf numFmtId="167" fontId="2" fillId="0" borderId="6" xfId="2" applyNumberFormat="1" applyFont="1" applyFill="1" applyBorder="1" applyAlignment="1">
      <alignment horizontal="right" vertical="center"/>
    </xf>
    <xf numFmtId="168" fontId="19" fillId="4" borderId="24" xfId="1" applyNumberFormat="1" applyFont="1" applyFill="1" applyBorder="1" applyAlignment="1">
      <alignment horizontal="right" vertical="center"/>
    </xf>
    <xf numFmtId="167" fontId="19" fillId="4" borderId="22" xfId="2" applyNumberFormat="1" applyFont="1" applyFill="1" applyBorder="1" applyAlignment="1">
      <alignment horizontal="right" vertical="center"/>
    </xf>
    <xf numFmtId="0" fontId="18" fillId="0" borderId="7" xfId="18" applyFont="1" applyBorder="1" applyAlignment="1">
      <alignment horizontal="left"/>
    </xf>
    <xf numFmtId="0" fontId="6" fillId="4" borderId="23" xfId="18" applyFont="1" applyFill="1" applyBorder="1" applyAlignment="1">
      <alignment wrapText="1"/>
    </xf>
    <xf numFmtId="168" fontId="19" fillId="4" borderId="23" xfId="1" applyNumberFormat="1" applyFont="1" applyFill="1" applyBorder="1" applyAlignment="1">
      <alignment horizontal="right"/>
    </xf>
    <xf numFmtId="167" fontId="19" fillId="4" borderId="129" xfId="2" applyNumberFormat="1" applyFont="1" applyFill="1" applyBorder="1" applyAlignment="1">
      <alignment horizontal="right"/>
    </xf>
    <xf numFmtId="0" fontId="7" fillId="0" borderId="45" xfId="0" applyFont="1" applyBorder="1"/>
    <xf numFmtId="168" fontId="10" fillId="0" borderId="0" xfId="1" applyNumberFormat="1" applyFont="1" applyAlignment="1" applyProtection="1">
      <alignment horizontal="center"/>
    </xf>
    <xf numFmtId="167" fontId="10" fillId="0" borderId="10" xfId="19" applyNumberFormat="1" applyFont="1" applyBorder="1" applyAlignment="1" applyProtection="1">
      <alignment horizontal="center"/>
    </xf>
    <xf numFmtId="4" fontId="7" fillId="0" borderId="118" xfId="0" applyNumberFormat="1" applyFont="1" applyBorder="1" applyAlignment="1">
      <alignment horizontal="left"/>
    </xf>
    <xf numFmtId="168" fontId="10" fillId="0" borderId="127" xfId="1" applyNumberFormat="1" applyFont="1" applyBorder="1" applyAlignment="1" applyProtection="1">
      <alignment horizontal="center"/>
    </xf>
    <xf numFmtId="0" fontId="8" fillId="5" borderId="124" xfId="0" applyFont="1" applyFill="1" applyBorder="1" applyAlignment="1">
      <alignment horizontal="center"/>
    </xf>
    <xf numFmtId="168" fontId="8" fillId="5" borderId="130" xfId="0" applyNumberFormat="1" applyFont="1" applyFill="1" applyBorder="1" applyAlignment="1">
      <alignment horizontal="center"/>
    </xf>
    <xf numFmtId="167" fontId="8" fillId="5" borderId="27" xfId="2" applyNumberFormat="1" applyFont="1" applyFill="1" applyBorder="1" applyAlignment="1">
      <alignment horizontal="center"/>
    </xf>
    <xf numFmtId="168" fontId="8" fillId="0" borderId="0" xfId="0" applyNumberFormat="1" applyFont="1" applyAlignment="1">
      <alignment horizontal="center"/>
    </xf>
    <xf numFmtId="167" fontId="8" fillId="0" borderId="0" xfId="2" applyNumberFormat="1" applyFont="1" applyFill="1" applyBorder="1" applyAlignment="1">
      <alignment horizontal="center"/>
    </xf>
    <xf numFmtId="49" fontId="68" fillId="0" borderId="0" xfId="0" applyNumberFormat="1" applyFont="1" applyAlignment="1">
      <alignment horizontal="left"/>
    </xf>
    <xf numFmtId="49" fontId="77" fillId="0" borderId="0" xfId="0" applyNumberFormat="1" applyFont="1" applyAlignment="1">
      <alignment horizontal="left"/>
    </xf>
    <xf numFmtId="17" fontId="2" fillId="0" borderId="0" xfId="0" applyNumberFormat="1" applyFont="1" applyAlignment="1">
      <alignment horizontal="center" vertical="center"/>
    </xf>
    <xf numFmtId="0" fontId="2" fillId="0" borderId="0" xfId="0" applyFont="1" applyAlignment="1">
      <alignment horizontal="center" vertical="center"/>
    </xf>
    <xf numFmtId="0" fontId="9" fillId="4" borderId="186" xfId="0" applyFont="1" applyFill="1" applyBorder="1" applyAlignment="1">
      <alignment horizontal="left" vertical="center"/>
    </xf>
    <xf numFmtId="168" fontId="80" fillId="4" borderId="186" xfId="1" applyNumberFormat="1" applyFont="1" applyFill="1" applyBorder="1" applyAlignment="1">
      <alignment vertical="center" wrapText="1"/>
    </xf>
    <xf numFmtId="167" fontId="9" fillId="4" borderId="186" xfId="2" applyNumberFormat="1" applyFont="1" applyFill="1" applyBorder="1" applyAlignment="1">
      <alignment wrapText="1"/>
    </xf>
    <xf numFmtId="0" fontId="7" fillId="0" borderId="0" xfId="0" applyFont="1" applyAlignment="1">
      <alignment horizontal="left" vertical="center"/>
    </xf>
    <xf numFmtId="168" fontId="56" fillId="0" borderId="0" xfId="1" applyNumberFormat="1" applyFont="1" applyFill="1" applyBorder="1" applyAlignment="1">
      <alignment vertical="center" wrapText="1"/>
    </xf>
    <xf numFmtId="167" fontId="7" fillId="0" borderId="0" xfId="2" applyNumberFormat="1" applyFont="1" applyBorder="1" applyAlignment="1">
      <alignment wrapText="1"/>
    </xf>
    <xf numFmtId="168" fontId="56" fillId="0" borderId="0" xfId="1" applyNumberFormat="1" applyFont="1" applyFill="1" applyAlignment="1">
      <alignment vertical="center" wrapText="1"/>
    </xf>
    <xf numFmtId="167" fontId="7" fillId="0" borderId="0" xfId="2" applyNumberFormat="1" applyFont="1" applyAlignment="1">
      <alignment wrapText="1"/>
    </xf>
    <xf numFmtId="176" fontId="8" fillId="5" borderId="0" xfId="1" applyNumberFormat="1" applyFont="1" applyFill="1" applyAlignment="1">
      <alignment vertical="center" wrapText="1"/>
    </xf>
    <xf numFmtId="167" fontId="8" fillId="5" borderId="0" xfId="2" applyNumberFormat="1" applyFont="1" applyFill="1" applyAlignment="1">
      <alignment wrapText="1"/>
    </xf>
    <xf numFmtId="0" fontId="9" fillId="0" borderId="0" xfId="0" applyFont="1" applyAlignment="1">
      <alignment horizontal="left"/>
    </xf>
    <xf numFmtId="176" fontId="8" fillId="0" borderId="0" xfId="1" applyNumberFormat="1" applyFont="1" applyFill="1" applyAlignment="1">
      <alignment vertical="center" wrapText="1"/>
    </xf>
    <xf numFmtId="167" fontId="8" fillId="0" borderId="0" xfId="2" applyNumberFormat="1" applyFont="1" applyFill="1" applyAlignment="1">
      <alignment wrapText="1"/>
    </xf>
    <xf numFmtId="0" fontId="83" fillId="0" borderId="0" xfId="18" applyFont="1"/>
    <xf numFmtId="0" fontId="10" fillId="0" borderId="0" xfId="0" applyFont="1" applyAlignment="1">
      <alignment horizontal="left" vertical="center"/>
    </xf>
    <xf numFmtId="167" fontId="10" fillId="3" borderId="0" xfId="19" applyNumberFormat="1" applyFont="1" applyFill="1" applyAlignment="1" applyProtection="1">
      <alignment horizontal="center"/>
    </xf>
    <xf numFmtId="0" fontId="7" fillId="0" borderId="45" xfId="0" applyFont="1" applyBorder="1" applyAlignment="1">
      <alignment horizontal="left" indent="1"/>
    </xf>
    <xf numFmtId="0" fontId="84" fillId="0" borderId="45" xfId="0" applyFont="1" applyBorder="1" applyAlignment="1">
      <alignment horizontal="left" indent="2"/>
    </xf>
    <xf numFmtId="4" fontId="84" fillId="0" borderId="118" xfId="0" applyNumberFormat="1" applyFont="1" applyBorder="1" applyAlignment="1">
      <alignment horizontal="left" indent="2"/>
    </xf>
    <xf numFmtId="167" fontId="10" fillId="3" borderId="127" xfId="19" applyNumberFormat="1" applyFont="1" applyFill="1" applyBorder="1" applyAlignment="1" applyProtection="1">
      <alignment horizontal="center"/>
    </xf>
    <xf numFmtId="167" fontId="10" fillId="0" borderId="13" xfId="19" applyNumberFormat="1" applyFont="1" applyBorder="1" applyAlignment="1" applyProtection="1">
      <alignment horizontal="center"/>
    </xf>
    <xf numFmtId="0" fontId="23" fillId="0" borderId="0" xfId="0" applyFont="1" applyAlignment="1">
      <alignment horizontal="left"/>
    </xf>
    <xf numFmtId="167" fontId="10" fillId="0" borderId="0" xfId="19" applyNumberFormat="1" applyFont="1" applyAlignment="1" applyProtection="1">
      <alignment horizontal="center"/>
    </xf>
    <xf numFmtId="0" fontId="85" fillId="0" borderId="0" xfId="0" applyFont="1" applyAlignment="1">
      <alignment horizontal="center" vertical="top" wrapText="1" readingOrder="1"/>
    </xf>
    <xf numFmtId="0" fontId="20" fillId="5" borderId="100" xfId="0" applyFont="1" applyFill="1" applyBorder="1" applyAlignment="1">
      <alignment horizontal="center" vertical="center"/>
    </xf>
    <xf numFmtId="0" fontId="20" fillId="5" borderId="99" xfId="0" applyFont="1" applyFill="1" applyBorder="1" applyAlignment="1">
      <alignment horizontal="center" vertical="center"/>
    </xf>
    <xf numFmtId="0" fontId="20" fillId="5" borderId="101" xfId="0" applyFont="1" applyFill="1" applyBorder="1" applyAlignment="1">
      <alignment horizontal="center" vertical="center"/>
    </xf>
    <xf numFmtId="0" fontId="2" fillId="0" borderId="25" xfId="0" applyFont="1" applyBorder="1"/>
    <xf numFmtId="0" fontId="2" fillId="0" borderId="25" xfId="0" applyFont="1" applyBorder="1" applyAlignment="1">
      <alignment horizontal="center" vertical="center"/>
    </xf>
    <xf numFmtId="167" fontId="2" fillId="0" borderId="25" xfId="2" applyNumberFormat="1" applyFont="1" applyBorder="1" applyAlignment="1">
      <alignment horizontal="center" vertical="center"/>
    </xf>
    <xf numFmtId="0" fontId="20" fillId="5" borderId="151" xfId="0" applyFont="1" applyFill="1" applyBorder="1" applyAlignment="1">
      <alignment horizontal="center"/>
    </xf>
    <xf numFmtId="1" fontId="20" fillId="5" borderId="152" xfId="2" applyNumberFormat="1" applyFont="1" applyFill="1" applyBorder="1" applyAlignment="1">
      <alignment horizontal="center" vertical="center"/>
    </xf>
    <xf numFmtId="167" fontId="20" fillId="5" borderId="189" xfId="2" applyNumberFormat="1" applyFont="1" applyFill="1" applyBorder="1" applyAlignment="1">
      <alignment horizontal="center" vertical="center"/>
    </xf>
    <xf numFmtId="0" fontId="86" fillId="0" borderId="0" xfId="0" applyFont="1" applyAlignment="1">
      <alignment vertical="center"/>
    </xf>
    <xf numFmtId="0" fontId="18" fillId="3" borderId="0" xfId="0" applyFont="1" applyFill="1"/>
    <xf numFmtId="0" fontId="19" fillId="3" borderId="0" xfId="0" applyFont="1" applyFill="1" applyAlignment="1">
      <alignment horizontal="center" vertical="center"/>
    </xf>
    <xf numFmtId="0" fontId="20" fillId="3" borderId="0" xfId="0" applyFont="1" applyFill="1"/>
    <xf numFmtId="164" fontId="26" fillId="0" borderId="0" xfId="0" applyNumberFormat="1" applyFont="1" applyAlignment="1">
      <alignment vertical="center" wrapText="1"/>
    </xf>
    <xf numFmtId="0" fontId="88" fillId="5" borderId="190" xfId="0" applyFont="1" applyFill="1" applyBorder="1" applyAlignment="1">
      <alignment horizontal="center" vertical="center" wrapText="1"/>
    </xf>
    <xf numFmtId="0" fontId="88" fillId="5" borderId="59" xfId="0" applyFont="1" applyFill="1" applyBorder="1" applyAlignment="1">
      <alignment horizontal="center" vertical="center"/>
    </xf>
    <xf numFmtId="169" fontId="89" fillId="3" borderId="0" xfId="0" applyNumberFormat="1" applyFont="1" applyFill="1"/>
    <xf numFmtId="0" fontId="88" fillId="5" borderId="67" xfId="0" applyFont="1" applyFill="1" applyBorder="1" applyAlignment="1">
      <alignment horizontal="center" vertical="center" wrapText="1"/>
    </xf>
    <xf numFmtId="0" fontId="88" fillId="5" borderId="59" xfId="0" applyFont="1" applyFill="1" applyBorder="1" applyAlignment="1">
      <alignment horizontal="center" vertical="center" wrapText="1"/>
    </xf>
    <xf numFmtId="0" fontId="88" fillId="5" borderId="65" xfId="0" applyFont="1" applyFill="1" applyBorder="1" applyAlignment="1">
      <alignment horizontal="center" vertical="center" wrapText="1"/>
    </xf>
    <xf numFmtId="0" fontId="88" fillId="5" borderId="67" xfId="0" applyFont="1" applyFill="1" applyBorder="1" applyAlignment="1">
      <alignment horizontal="center" vertical="center"/>
    </xf>
    <xf numFmtId="0" fontId="88" fillId="5" borderId="65" xfId="0" applyFont="1" applyFill="1" applyBorder="1" applyAlignment="1">
      <alignment horizontal="center" vertical="center"/>
    </xf>
    <xf numFmtId="0" fontId="88" fillId="5" borderId="67" xfId="0" applyFont="1" applyFill="1" applyBorder="1" applyAlignment="1">
      <alignment horizontal="right" vertical="center" wrapText="1"/>
    </xf>
    <xf numFmtId="0" fontId="88" fillId="5" borderId="106" xfId="0" applyFont="1" applyFill="1" applyBorder="1" applyAlignment="1">
      <alignment horizontal="center" vertical="center"/>
    </xf>
    <xf numFmtId="0" fontId="90" fillId="4" borderId="195" xfId="0" applyFont="1" applyFill="1" applyBorder="1" applyAlignment="1">
      <alignment horizontal="left" wrapText="1"/>
    </xf>
    <xf numFmtId="169" fontId="90" fillId="4" borderId="196" xfId="1" applyNumberFormat="1" applyFont="1" applyFill="1" applyBorder="1" applyAlignment="1">
      <alignment horizontal="right" vertical="center"/>
    </xf>
    <xf numFmtId="167" fontId="90" fillId="4" borderId="196" xfId="2" applyNumberFormat="1" applyFont="1" applyFill="1" applyBorder="1" applyAlignment="1">
      <alignment horizontal="right" vertical="center"/>
    </xf>
    <xf numFmtId="167" fontId="90" fillId="4" borderId="195" xfId="2" applyNumberFormat="1" applyFont="1" applyFill="1" applyBorder="1" applyAlignment="1">
      <alignment horizontal="center" vertical="center"/>
    </xf>
    <xf numFmtId="167" fontId="2" fillId="3" borderId="0" xfId="2" applyNumberFormat="1" applyFont="1" applyFill="1"/>
    <xf numFmtId="0" fontId="63" fillId="3" borderId="0" xfId="0" applyFont="1" applyFill="1" applyAlignment="1">
      <alignment horizontal="left" wrapText="1"/>
    </xf>
    <xf numFmtId="169" fontId="63" fillId="3" borderId="39" xfId="1" applyNumberFormat="1" applyFont="1" applyFill="1" applyBorder="1" applyAlignment="1">
      <alignment horizontal="right" vertical="center"/>
    </xf>
    <xf numFmtId="167" fontId="63" fillId="3" borderId="39" xfId="2" applyNumberFormat="1" applyFont="1" applyFill="1" applyBorder="1" applyAlignment="1">
      <alignment horizontal="right" vertical="center"/>
    </xf>
    <xf numFmtId="167" fontId="63" fillId="3" borderId="0" xfId="2" applyNumberFormat="1" applyFont="1" applyFill="1" applyBorder="1" applyAlignment="1">
      <alignment horizontal="center"/>
    </xf>
    <xf numFmtId="0" fontId="45" fillId="3" borderId="0" xfId="0" applyFont="1" applyFill="1" applyAlignment="1">
      <alignment horizontal="left" wrapText="1"/>
    </xf>
    <xf numFmtId="169" fontId="45" fillId="3" borderId="160" xfId="1" applyNumberFormat="1" applyFont="1" applyFill="1" applyBorder="1" applyAlignment="1">
      <alignment horizontal="right" vertical="center"/>
    </xf>
    <xf numFmtId="167" fontId="45" fillId="3" borderId="160" xfId="2" applyNumberFormat="1" applyFont="1" applyFill="1" applyBorder="1" applyAlignment="1">
      <alignment horizontal="right" vertical="center"/>
    </xf>
    <xf numFmtId="167" fontId="45" fillId="3" borderId="0" xfId="2" applyNumberFormat="1" applyFont="1" applyFill="1" applyBorder="1" applyAlignment="1">
      <alignment horizontal="center"/>
    </xf>
    <xf numFmtId="0" fontId="31" fillId="3" borderId="0" xfId="0" applyFont="1" applyFill="1" applyAlignment="1">
      <alignment horizontal="left" wrapText="1"/>
    </xf>
    <xf numFmtId="169" fontId="31" fillId="3" borderId="160" xfId="1" applyNumberFormat="1" applyFont="1" applyFill="1" applyBorder="1" applyAlignment="1">
      <alignment horizontal="right" vertical="center"/>
    </xf>
    <xf numFmtId="167" fontId="31" fillId="3" borderId="160" xfId="2" applyNumberFormat="1" applyFont="1" applyFill="1" applyBorder="1" applyAlignment="1">
      <alignment horizontal="right" vertical="center"/>
    </xf>
    <xf numFmtId="167" fontId="31" fillId="3" borderId="0" xfId="2" applyNumberFormat="1" applyFont="1" applyFill="1" applyBorder="1" applyAlignment="1">
      <alignment horizontal="center"/>
    </xf>
    <xf numFmtId="167" fontId="62" fillId="3" borderId="0" xfId="2" applyNumberFormat="1" applyFont="1" applyFill="1" applyBorder="1" applyAlignment="1">
      <alignment horizontal="center"/>
    </xf>
    <xf numFmtId="0" fontId="31" fillId="3" borderId="0" xfId="0" applyFont="1" applyFill="1" applyAlignment="1">
      <alignment horizontal="left" vertical="top" wrapText="1"/>
    </xf>
    <xf numFmtId="167" fontId="31" fillId="3" borderId="0" xfId="2" applyNumberFormat="1" applyFont="1" applyFill="1" applyBorder="1" applyAlignment="1">
      <alignment horizontal="center" vertical="center"/>
    </xf>
    <xf numFmtId="164" fontId="89" fillId="2" borderId="0" xfId="0" applyNumberFormat="1" applyFont="1" applyFill="1" applyAlignment="1">
      <alignment vertical="center" wrapText="1"/>
    </xf>
    <xf numFmtId="164" fontId="89" fillId="0" borderId="0" xfId="0" applyNumberFormat="1" applyFont="1" applyAlignment="1">
      <alignment vertical="center" wrapText="1"/>
    </xf>
    <xf numFmtId="178" fontId="2" fillId="3" borderId="0" xfId="0" applyNumberFormat="1" applyFont="1" applyFill="1"/>
    <xf numFmtId="164" fontId="2" fillId="3" borderId="0" xfId="0" applyNumberFormat="1" applyFont="1" applyFill="1"/>
    <xf numFmtId="167" fontId="45" fillId="3" borderId="0" xfId="2" applyNumberFormat="1" applyFont="1" applyFill="1" applyBorder="1" applyAlignment="1">
      <alignment horizontal="center" vertical="center"/>
    </xf>
    <xf numFmtId="167" fontId="63" fillId="3" borderId="0" xfId="2" applyNumberFormat="1" applyFont="1" applyFill="1" applyBorder="1" applyAlignment="1">
      <alignment horizontal="center" vertical="center"/>
    </xf>
    <xf numFmtId="169" fontId="31" fillId="3" borderId="36" xfId="1" applyNumberFormat="1" applyFont="1" applyFill="1" applyBorder="1" applyAlignment="1">
      <alignment horizontal="right" vertical="center"/>
    </xf>
    <xf numFmtId="167" fontId="62" fillId="3" borderId="0" xfId="2" applyNumberFormat="1" applyFont="1" applyFill="1" applyBorder="1" applyAlignment="1">
      <alignment horizontal="center" vertical="center"/>
    </xf>
    <xf numFmtId="0" fontId="90" fillId="4" borderId="20" xfId="0" applyFont="1" applyFill="1" applyBorder="1" applyAlignment="1">
      <alignment horizontal="left" wrapText="1"/>
    </xf>
    <xf numFmtId="169" fontId="90" fillId="4" borderId="197" xfId="1" applyNumberFormat="1" applyFont="1" applyFill="1" applyBorder="1" applyAlignment="1">
      <alignment horizontal="right" vertical="center"/>
    </xf>
    <xf numFmtId="167" fontId="90" fillId="4" borderId="197" xfId="2" applyNumberFormat="1" applyFont="1" applyFill="1" applyBorder="1" applyAlignment="1">
      <alignment horizontal="right" vertical="center"/>
    </xf>
    <xf numFmtId="167" fontId="90" fillId="4" borderId="21" xfId="2" applyNumberFormat="1" applyFont="1" applyFill="1" applyBorder="1" applyAlignment="1">
      <alignment horizontal="center" vertical="center"/>
    </xf>
    <xf numFmtId="167" fontId="90" fillId="4" borderId="22" xfId="2" applyNumberFormat="1" applyFont="1" applyFill="1" applyBorder="1" applyAlignment="1">
      <alignment horizontal="center" vertical="center"/>
    </xf>
    <xf numFmtId="169" fontId="31" fillId="3" borderId="39" xfId="1" applyNumberFormat="1" applyFont="1" applyFill="1" applyBorder="1" applyAlignment="1">
      <alignment horizontal="right" vertical="center"/>
    </xf>
    <xf numFmtId="169" fontId="45" fillId="3" borderId="39" xfId="1" applyNumberFormat="1" applyFont="1" applyFill="1" applyBorder="1" applyAlignment="1">
      <alignment horizontal="right" vertical="center"/>
    </xf>
    <xf numFmtId="167" fontId="45" fillId="3" borderId="160" xfId="2" applyNumberFormat="1" applyFont="1" applyFill="1" applyBorder="1" applyAlignment="1">
      <alignment horizontal="center" vertical="center"/>
    </xf>
    <xf numFmtId="169" fontId="45" fillId="3" borderId="36" xfId="1" applyNumberFormat="1" applyFont="1" applyFill="1" applyBorder="1" applyAlignment="1">
      <alignment horizontal="right" vertical="center"/>
    </xf>
    <xf numFmtId="167" fontId="31" fillId="3" borderId="160" xfId="2" applyNumberFormat="1" applyFont="1" applyFill="1" applyBorder="1" applyAlignment="1">
      <alignment horizontal="center" vertical="center"/>
    </xf>
    <xf numFmtId="169" fontId="88" fillId="5" borderId="190" xfId="0" applyNumberFormat="1" applyFont="1" applyFill="1" applyBorder="1" applyAlignment="1">
      <alignment horizontal="right" vertical="center"/>
    </xf>
    <xf numFmtId="169" fontId="88" fillId="5" borderId="190" xfId="0" applyNumberFormat="1" applyFont="1" applyFill="1" applyBorder="1" applyAlignment="1">
      <alignment horizontal="center" vertical="center"/>
    </xf>
    <xf numFmtId="167" fontId="88" fillId="5" borderId="190" xfId="2" applyNumberFormat="1" applyFont="1" applyFill="1" applyBorder="1" applyAlignment="1">
      <alignment horizontal="center" vertical="center"/>
    </xf>
    <xf numFmtId="0" fontId="11" fillId="3" borderId="0" xfId="0" applyFont="1" applyFill="1" applyAlignment="1">
      <alignment vertical="center" wrapText="1"/>
    </xf>
    <xf numFmtId="0" fontId="12" fillId="3" borderId="0" xfId="0" applyFont="1" applyFill="1" applyAlignment="1">
      <alignment vertical="center" wrapText="1"/>
    </xf>
    <xf numFmtId="2" fontId="12" fillId="3" borderId="0" xfId="0" applyNumberFormat="1" applyFont="1" applyFill="1" applyAlignment="1">
      <alignment vertical="center"/>
    </xf>
    <xf numFmtId="0" fontId="12" fillId="3" borderId="0" xfId="0" applyFont="1" applyFill="1" applyAlignment="1">
      <alignment wrapText="1"/>
    </xf>
    <xf numFmtId="0" fontId="2" fillId="3" borderId="0" xfId="0" applyFont="1" applyFill="1" applyAlignment="1">
      <alignment wrapText="1"/>
    </xf>
    <xf numFmtId="4" fontId="3" fillId="3" borderId="0" xfId="0" applyNumberFormat="1" applyFont="1" applyFill="1"/>
    <xf numFmtId="43" fontId="2" fillId="3" borderId="0" xfId="1" applyFont="1" applyFill="1"/>
    <xf numFmtId="179" fontId="2" fillId="3" borderId="0" xfId="0" applyNumberFormat="1" applyFont="1" applyFill="1"/>
    <xf numFmtId="167" fontId="2" fillId="3" borderId="0" xfId="2" applyNumberFormat="1" applyFont="1" applyFill="1" applyBorder="1"/>
    <xf numFmtId="0" fontId="85" fillId="3" borderId="0" xfId="0" applyFont="1" applyFill="1" applyAlignment="1">
      <alignment vertical="center" wrapText="1" readingOrder="1"/>
    </xf>
    <xf numFmtId="0" fontId="85" fillId="3" borderId="0" xfId="0" applyFont="1" applyFill="1" applyAlignment="1">
      <alignment vertical="top" wrapText="1" readingOrder="1"/>
    </xf>
    <xf numFmtId="0" fontId="2" fillId="3" borderId="0" xfId="0" applyFont="1" applyFill="1" applyAlignment="1">
      <alignment horizontal="center" vertical="center"/>
    </xf>
    <xf numFmtId="164" fontId="26" fillId="2" borderId="0" xfId="0" applyNumberFormat="1" applyFont="1" applyFill="1" applyAlignment="1">
      <alignment vertical="center" wrapText="1"/>
    </xf>
    <xf numFmtId="0" fontId="0" fillId="2" borderId="0" xfId="0" applyFill="1" applyAlignment="1">
      <alignment horizontal="center" vertical="center"/>
    </xf>
    <xf numFmtId="0" fontId="6" fillId="3" borderId="0" xfId="0" applyFont="1" applyFill="1"/>
    <xf numFmtId="4" fontId="89" fillId="0" borderId="0" xfId="0" applyNumberFormat="1" applyFont="1" applyAlignment="1">
      <alignment vertical="center" wrapText="1"/>
    </xf>
    <xf numFmtId="0" fontId="92" fillId="5" borderId="104" xfId="0" applyFont="1" applyFill="1" applyBorder="1" applyAlignment="1">
      <alignment horizontal="center" vertical="center"/>
    </xf>
    <xf numFmtId="0" fontId="19" fillId="3" borderId="0" xfId="0" applyFont="1" applyFill="1"/>
    <xf numFmtId="166" fontId="6" fillId="3" borderId="0" xfId="20" applyNumberFormat="1" applyFont="1" applyFill="1" applyBorder="1" applyAlignment="1">
      <alignment horizontal="center" vertical="center"/>
    </xf>
    <xf numFmtId="0" fontId="92" fillId="5" borderId="59" xfId="0" applyFont="1" applyFill="1" applyBorder="1" applyAlignment="1">
      <alignment horizontal="center" vertical="center" wrapText="1"/>
    </xf>
    <xf numFmtId="0" fontId="92" fillId="5" borderId="71" xfId="0" applyFont="1" applyFill="1" applyBorder="1" applyAlignment="1">
      <alignment horizontal="center" vertical="center"/>
    </xf>
    <xf numFmtId="0" fontId="92" fillId="5" borderId="71" xfId="0" applyFont="1" applyFill="1" applyBorder="1" applyAlignment="1">
      <alignment horizontal="center" vertical="center" wrapText="1"/>
    </xf>
    <xf numFmtId="0" fontId="92" fillId="5" borderId="139" xfId="0" applyFont="1" applyFill="1" applyBorder="1" applyAlignment="1">
      <alignment horizontal="center" vertical="center" wrapText="1"/>
    </xf>
    <xf numFmtId="0" fontId="92" fillId="5" borderId="139" xfId="0" applyFont="1" applyFill="1" applyBorder="1" applyAlignment="1">
      <alignment horizontal="center" vertical="center"/>
    </xf>
    <xf numFmtId="0" fontId="92" fillId="5" borderId="101" xfId="0" applyFont="1" applyFill="1" applyBorder="1" applyAlignment="1">
      <alignment horizontal="center" vertical="center" wrapText="1"/>
    </xf>
    <xf numFmtId="0" fontId="93" fillId="3" borderId="0" xfId="0" applyFont="1" applyFill="1" applyAlignment="1">
      <alignment horizontal="left" indent="1"/>
    </xf>
    <xf numFmtId="169" fontId="62" fillId="3" borderId="160" xfId="1" applyNumberFormat="1" applyFont="1" applyFill="1" applyBorder="1" applyAlignment="1">
      <alignment horizontal="right" vertical="center"/>
    </xf>
    <xf numFmtId="167" fontId="62" fillId="3" borderId="0" xfId="2" applyNumberFormat="1" applyFont="1" applyFill="1" applyAlignment="1">
      <alignment horizontal="right" vertical="center"/>
    </xf>
    <xf numFmtId="169" fontId="62" fillId="3" borderId="0" xfId="1" applyNumberFormat="1" applyFont="1" applyFill="1" applyAlignment="1">
      <alignment horizontal="right"/>
    </xf>
    <xf numFmtId="167" fontId="62" fillId="3" borderId="0" xfId="2" applyNumberFormat="1" applyFont="1" applyFill="1" applyAlignment="1">
      <alignment horizontal="center" vertical="center"/>
    </xf>
    <xf numFmtId="0" fontId="2" fillId="3" borderId="0" xfId="0" applyFont="1" applyFill="1" applyAlignment="1">
      <alignment horizontal="left" indent="1"/>
    </xf>
    <xf numFmtId="166" fontId="2" fillId="3" borderId="0" xfId="1" applyNumberFormat="1" applyFont="1" applyFill="1"/>
    <xf numFmtId="169" fontId="62" fillId="3" borderId="36" xfId="1" applyNumberFormat="1" applyFont="1" applyFill="1" applyBorder="1" applyAlignment="1">
      <alignment horizontal="right" vertical="center"/>
    </xf>
    <xf numFmtId="169" fontId="18" fillId="3" borderId="0" xfId="0" applyNumberFormat="1" applyFont="1" applyFill="1"/>
    <xf numFmtId="0" fontId="39" fillId="5" borderId="0" xfId="0" applyFont="1" applyFill="1" applyAlignment="1">
      <alignment horizontal="left" vertical="center"/>
    </xf>
    <xf numFmtId="169" fontId="88" fillId="5" borderId="0" xfId="0" applyNumberFormat="1" applyFont="1" applyFill="1" applyAlignment="1">
      <alignment horizontal="right" vertical="center"/>
    </xf>
    <xf numFmtId="167" fontId="61" fillId="5" borderId="0" xfId="2" applyNumberFormat="1" applyFont="1" applyFill="1" applyBorder="1" applyAlignment="1">
      <alignment horizontal="right" vertical="center"/>
    </xf>
    <xf numFmtId="169" fontId="61" fillId="5" borderId="0" xfId="1" applyNumberFormat="1" applyFont="1" applyFill="1" applyBorder="1" applyAlignment="1">
      <alignment horizontal="right" vertical="center"/>
    </xf>
    <xf numFmtId="167" fontId="61" fillId="5" borderId="0" xfId="2" applyNumberFormat="1" applyFont="1" applyFill="1" applyBorder="1" applyAlignment="1">
      <alignment horizontal="center" vertical="center"/>
    </xf>
    <xf numFmtId="167" fontId="18" fillId="3" borderId="0" xfId="2" applyNumberFormat="1" applyFont="1" applyFill="1"/>
    <xf numFmtId="179" fontId="20" fillId="3" borderId="0" xfId="1" applyNumberFormat="1" applyFont="1" applyFill="1" applyBorder="1" applyAlignment="1">
      <alignment horizontal="center" vertical="center"/>
    </xf>
    <xf numFmtId="0" fontId="91" fillId="3" borderId="0" xfId="0" applyFont="1" applyFill="1" applyAlignment="1">
      <alignment horizontal="center" vertical="top" wrapText="1" readingOrder="1"/>
    </xf>
    <xf numFmtId="166" fontId="2" fillId="3" borderId="0" xfId="0" applyNumberFormat="1" applyFont="1" applyFill="1"/>
    <xf numFmtId="0" fontId="45" fillId="4" borderId="43" xfId="0" applyFont="1" applyFill="1" applyBorder="1" applyAlignment="1">
      <alignment horizontal="center" vertical="center" wrapText="1"/>
    </xf>
    <xf numFmtId="0" fontId="62" fillId="3" borderId="8" xfId="0" applyFont="1" applyFill="1" applyBorder="1" applyAlignment="1">
      <alignment horizontal="left" vertical="center" wrapText="1"/>
    </xf>
    <xf numFmtId="166" fontId="62" fillId="3" borderId="8" xfId="0" applyNumberFormat="1" applyFont="1" applyFill="1" applyBorder="1" applyAlignment="1">
      <alignment horizontal="right" vertical="center" wrapText="1"/>
    </xf>
    <xf numFmtId="167" fontId="62" fillId="3" borderId="8" xfId="2" applyNumberFormat="1" applyFont="1" applyFill="1" applyBorder="1" applyAlignment="1">
      <alignment horizontal="center" vertical="center" wrapText="1"/>
    </xf>
    <xf numFmtId="0" fontId="62" fillId="3" borderId="7" xfId="0" applyFont="1" applyFill="1" applyBorder="1" applyAlignment="1">
      <alignment horizontal="left" vertical="center" wrapText="1"/>
    </xf>
    <xf numFmtId="166" fontId="62" fillId="3" borderId="7" xfId="0" applyNumberFormat="1" applyFont="1" applyFill="1" applyBorder="1" applyAlignment="1">
      <alignment horizontal="right" vertical="center" wrapText="1"/>
    </xf>
    <xf numFmtId="167" fontId="62" fillId="3" borderId="7" xfId="2" applyNumberFormat="1" applyFont="1" applyFill="1" applyBorder="1" applyAlignment="1">
      <alignment horizontal="center" vertical="center" wrapText="1"/>
    </xf>
    <xf numFmtId="166" fontId="62" fillId="3" borderId="16" xfId="0" applyNumberFormat="1" applyFont="1" applyFill="1" applyBorder="1" applyAlignment="1">
      <alignment horizontal="right" vertical="center" wrapText="1"/>
    </xf>
    <xf numFmtId="166" fontId="62" fillId="3" borderId="17" xfId="0" applyNumberFormat="1" applyFont="1" applyFill="1" applyBorder="1" applyAlignment="1">
      <alignment horizontal="right" vertical="center" wrapText="1"/>
    </xf>
    <xf numFmtId="0" fontId="62" fillId="3" borderId="12" xfId="0" applyFont="1" applyFill="1" applyBorder="1" applyAlignment="1">
      <alignment horizontal="left" vertical="center" wrapText="1"/>
    </xf>
    <xf numFmtId="166" fontId="62" fillId="3" borderId="12" xfId="0" applyNumberFormat="1" applyFont="1" applyFill="1" applyBorder="1" applyAlignment="1">
      <alignment horizontal="right" vertical="center" wrapText="1"/>
    </xf>
    <xf numFmtId="166" fontId="62" fillId="3" borderId="18" xfId="0" applyNumberFormat="1" applyFont="1" applyFill="1" applyBorder="1" applyAlignment="1">
      <alignment horizontal="right" vertical="center" wrapText="1"/>
    </xf>
    <xf numFmtId="167" fontId="62" fillId="3" borderId="12" xfId="2" applyNumberFormat="1" applyFont="1" applyFill="1" applyBorder="1" applyAlignment="1">
      <alignment horizontal="center" vertical="center" wrapText="1"/>
    </xf>
    <xf numFmtId="0" fontId="62" fillId="3" borderId="43" xfId="0" applyFont="1" applyFill="1" applyBorder="1" applyAlignment="1">
      <alignment horizontal="left" vertical="center" wrapText="1"/>
    </xf>
    <xf numFmtId="166" fontId="62" fillId="0" borderId="207" xfId="0" applyNumberFormat="1" applyFont="1" applyBorder="1" applyAlignment="1">
      <alignment horizontal="right" vertical="center" wrapText="1"/>
    </xf>
    <xf numFmtId="0" fontId="62" fillId="3" borderId="118" xfId="0" applyFont="1" applyFill="1" applyBorder="1" applyAlignment="1">
      <alignment horizontal="left" vertical="center" wrapText="1"/>
    </xf>
    <xf numFmtId="166" fontId="62" fillId="3" borderId="6" xfId="0" applyNumberFormat="1" applyFont="1" applyFill="1" applyBorder="1" applyAlignment="1">
      <alignment horizontal="right" vertical="center" wrapText="1"/>
    </xf>
    <xf numFmtId="166" fontId="62" fillId="3" borderId="19" xfId="0" applyNumberFormat="1" applyFont="1" applyFill="1" applyBorder="1" applyAlignment="1">
      <alignment horizontal="right" vertical="center" wrapText="1"/>
    </xf>
    <xf numFmtId="167" fontId="62" fillId="3" borderId="19" xfId="2" applyNumberFormat="1" applyFont="1" applyFill="1" applyBorder="1" applyAlignment="1">
      <alignment horizontal="center" vertical="center" wrapText="1"/>
    </xf>
    <xf numFmtId="0" fontId="62" fillId="3" borderId="23" xfId="0" applyFont="1" applyFill="1" applyBorder="1" applyAlignment="1">
      <alignment horizontal="left" vertical="center" wrapText="1"/>
    </xf>
    <xf numFmtId="166" fontId="62" fillId="3" borderId="23" xfId="0" applyNumberFormat="1" applyFont="1" applyFill="1" applyBorder="1" applyAlignment="1">
      <alignment horizontal="right" vertical="center" wrapText="1"/>
    </xf>
    <xf numFmtId="167" fontId="62" fillId="3" borderId="23" xfId="2" applyNumberFormat="1" applyFont="1" applyFill="1" applyBorder="1" applyAlignment="1">
      <alignment horizontal="center" vertical="center" wrapText="1"/>
    </xf>
    <xf numFmtId="0" fontId="62" fillId="3" borderId="5" xfId="0" applyFont="1" applyFill="1" applyBorder="1" applyAlignment="1">
      <alignment horizontal="left" vertical="center" wrapText="1"/>
    </xf>
    <xf numFmtId="0" fontId="31" fillId="3" borderId="7" xfId="0" applyFont="1" applyFill="1" applyBorder="1" applyAlignment="1">
      <alignment horizontal="left"/>
    </xf>
    <xf numFmtId="166" fontId="31" fillId="3" borderId="7" xfId="0" applyNumberFormat="1" applyFont="1" applyFill="1" applyBorder="1"/>
    <xf numFmtId="0" fontId="62" fillId="3" borderId="16" xfId="0" applyFont="1" applyFill="1" applyBorder="1" applyAlignment="1">
      <alignment horizontal="left" vertical="center" wrapText="1"/>
    </xf>
    <xf numFmtId="0" fontId="62" fillId="3" borderId="17" xfId="0" applyFont="1" applyFill="1" applyBorder="1" applyAlignment="1">
      <alignment horizontal="left" vertical="center" wrapText="1"/>
    </xf>
    <xf numFmtId="0" fontId="62" fillId="3" borderId="18" xfId="0" applyFont="1" applyFill="1" applyBorder="1" applyAlignment="1">
      <alignment horizontal="left" vertical="center" wrapText="1"/>
    </xf>
    <xf numFmtId="166" fontId="62" fillId="3" borderId="208" xfId="0" applyNumberFormat="1" applyFont="1" applyFill="1" applyBorder="1" applyAlignment="1">
      <alignment horizontal="right" vertical="center" wrapText="1"/>
    </xf>
    <xf numFmtId="166" fontId="62" fillId="3" borderId="12" xfId="0" applyNumberFormat="1" applyFont="1" applyFill="1" applyBorder="1" applyAlignment="1">
      <alignment horizontal="center" vertical="center" wrapText="1"/>
    </xf>
    <xf numFmtId="0" fontId="31" fillId="2" borderId="17" xfId="0" applyFont="1" applyFill="1" applyBorder="1" applyAlignment="1">
      <alignment horizontal="left" vertical="center" wrapText="1"/>
    </xf>
    <xf numFmtId="0" fontId="62" fillId="2" borderId="7" xfId="0" applyFont="1" applyFill="1" applyBorder="1" applyAlignment="1">
      <alignment horizontal="left" vertical="center" wrapText="1"/>
    </xf>
    <xf numFmtId="166" fontId="62" fillId="2" borderId="7" xfId="0" applyNumberFormat="1" applyFont="1" applyFill="1" applyBorder="1" applyAlignment="1">
      <alignment horizontal="right" vertical="center" wrapText="1"/>
    </xf>
    <xf numFmtId="167" fontId="62" fillId="2" borderId="17" xfId="0" applyNumberFormat="1" applyFont="1" applyFill="1" applyBorder="1" applyAlignment="1">
      <alignment horizontal="center" vertical="center" wrapText="1"/>
    </xf>
    <xf numFmtId="0" fontId="31" fillId="2" borderId="18" xfId="0" applyFont="1" applyFill="1" applyBorder="1" applyAlignment="1">
      <alignment horizontal="left" vertical="center" wrapText="1"/>
    </xf>
    <xf numFmtId="0" fontId="62" fillId="2" borderId="12" xfId="0" applyFont="1" applyFill="1" applyBorder="1" applyAlignment="1">
      <alignment horizontal="left" vertical="center" wrapText="1"/>
    </xf>
    <xf numFmtId="166" fontId="62" fillId="2" borderId="12" xfId="0" applyNumberFormat="1" applyFont="1" applyFill="1" applyBorder="1" applyAlignment="1">
      <alignment horizontal="right" vertical="center" wrapText="1"/>
    </xf>
    <xf numFmtId="167" fontId="62" fillId="2" borderId="18" xfId="0" applyNumberFormat="1" applyFont="1" applyFill="1" applyBorder="1" applyAlignment="1">
      <alignment horizontal="center" vertical="center" wrapText="1"/>
    </xf>
    <xf numFmtId="0" fontId="31" fillId="3" borderId="7" xfId="0" applyFont="1" applyFill="1" applyBorder="1" applyAlignment="1">
      <alignment horizontal="left" vertical="center" wrapText="1"/>
    </xf>
    <xf numFmtId="167" fontId="62" fillId="3" borderId="7" xfId="0" applyNumberFormat="1" applyFont="1" applyFill="1" applyBorder="1" applyAlignment="1">
      <alignment horizontal="center" vertical="center" wrapText="1"/>
    </xf>
    <xf numFmtId="166" fontId="31" fillId="3" borderId="7" xfId="0" applyNumberFormat="1" applyFont="1" applyFill="1" applyBorder="1" applyAlignment="1">
      <alignment horizontal="right" vertical="center"/>
    </xf>
    <xf numFmtId="0" fontId="31" fillId="3" borderId="16" xfId="0" applyFont="1" applyFill="1" applyBorder="1" applyAlignment="1">
      <alignment horizontal="left" vertical="center" wrapText="1"/>
    </xf>
    <xf numFmtId="167" fontId="62" fillId="3" borderId="8" xfId="0" applyNumberFormat="1" applyFont="1" applyFill="1" applyBorder="1" applyAlignment="1">
      <alignment horizontal="center" vertical="center" wrapText="1"/>
    </xf>
    <xf numFmtId="0" fontId="31" fillId="3" borderId="17" xfId="0" applyFont="1" applyFill="1" applyBorder="1" applyAlignment="1">
      <alignment horizontal="left" vertical="center" wrapText="1"/>
    </xf>
    <xf numFmtId="0" fontId="31" fillId="3" borderId="16" xfId="0" applyFont="1" applyFill="1" applyBorder="1"/>
    <xf numFmtId="0" fontId="31" fillId="3" borderId="17" xfId="0" applyFont="1" applyFill="1" applyBorder="1"/>
    <xf numFmtId="0" fontId="31" fillId="3" borderId="17" xfId="0" applyFont="1" applyFill="1" applyBorder="1" applyAlignment="1">
      <alignment vertical="center"/>
    </xf>
    <xf numFmtId="0" fontId="45" fillId="4" borderId="124" xfId="0" applyFont="1" applyFill="1" applyBorder="1" applyAlignment="1">
      <alignment horizontal="center" vertical="center" wrapText="1"/>
    </xf>
    <xf numFmtId="0" fontId="31" fillId="3" borderId="125" xfId="0" applyFont="1" applyFill="1" applyBorder="1" applyAlignment="1">
      <alignment vertical="center" wrapText="1"/>
    </xf>
    <xf numFmtId="0" fontId="62" fillId="3" borderId="125" xfId="0" applyFont="1" applyFill="1" applyBorder="1" applyAlignment="1">
      <alignment horizontal="left" vertical="center" wrapText="1"/>
    </xf>
    <xf numFmtId="166" fontId="2" fillId="3" borderId="125" xfId="0" applyNumberFormat="1" applyFont="1" applyFill="1" applyBorder="1" applyAlignment="1">
      <alignment vertical="center"/>
    </xf>
    <xf numFmtId="167" fontId="62" fillId="3" borderId="125" xfId="0" applyNumberFormat="1" applyFont="1" applyFill="1" applyBorder="1" applyAlignment="1">
      <alignment horizontal="center" vertical="center" wrapText="1"/>
    </xf>
    <xf numFmtId="172" fontId="31" fillId="0" borderId="27" xfId="0" applyNumberFormat="1" applyFont="1" applyBorder="1" applyAlignment="1">
      <alignment horizontal="center" vertical="center"/>
    </xf>
    <xf numFmtId="0" fontId="2" fillId="3" borderId="125" xfId="0" applyFont="1" applyFill="1" applyBorder="1" applyAlignment="1">
      <alignment horizontal="left" vertical="center" wrapText="1"/>
    </xf>
    <xf numFmtId="166" fontId="2" fillId="3" borderId="27" xfId="0" applyNumberFormat="1" applyFont="1" applyFill="1" applyBorder="1" applyAlignment="1">
      <alignment horizontal="right" vertical="center"/>
    </xf>
    <xf numFmtId="172" fontId="2" fillId="3" borderId="27" xfId="0" applyNumberFormat="1" applyFont="1" applyFill="1" applyBorder="1" applyAlignment="1">
      <alignment horizontal="center" vertical="center"/>
    </xf>
    <xf numFmtId="171" fontId="61" fillId="5" borderId="15" xfId="0" applyNumberFormat="1" applyFont="1" applyFill="1" applyBorder="1" applyAlignment="1">
      <alignment horizontal="center" vertical="center"/>
    </xf>
    <xf numFmtId="0" fontId="19" fillId="3" borderId="0" xfId="0" applyFont="1" applyFill="1" applyAlignment="1">
      <alignment vertical="center"/>
    </xf>
    <xf numFmtId="0" fontId="2" fillId="3" borderId="0" xfId="0" applyFont="1" applyFill="1" applyAlignment="1">
      <alignment horizontal="left"/>
    </xf>
    <xf numFmtId="3" fontId="2" fillId="3" borderId="0" xfId="0" applyNumberFormat="1" applyFont="1" applyFill="1"/>
    <xf numFmtId="0" fontId="0" fillId="0" borderId="0" xfId="0" applyAlignment="1">
      <alignment horizontal="center"/>
    </xf>
    <xf numFmtId="0" fontId="2" fillId="3" borderId="24" xfId="0" applyFont="1" applyFill="1" applyBorder="1" applyAlignment="1">
      <alignment horizontal="left" vertical="center" wrapText="1"/>
    </xf>
    <xf numFmtId="3" fontId="2" fillId="3" borderId="24" xfId="0" applyNumberFormat="1" applyFont="1" applyFill="1" applyBorder="1" applyAlignment="1">
      <alignment horizontal="center" vertical="center" wrapText="1"/>
    </xf>
    <xf numFmtId="167" fontId="2" fillId="3" borderId="24" xfId="0" applyNumberFormat="1" applyFont="1" applyFill="1" applyBorder="1" applyAlignment="1">
      <alignment horizontal="center" vertical="center" wrapText="1"/>
    </xf>
    <xf numFmtId="172" fontId="2" fillId="3" borderId="123" xfId="0" applyNumberFormat="1" applyFont="1" applyFill="1" applyBorder="1" applyAlignment="1">
      <alignment horizontal="center" vertical="center"/>
    </xf>
    <xf numFmtId="0" fontId="2" fillId="3" borderId="120" xfId="0" applyFont="1" applyFill="1" applyBorder="1" applyAlignment="1">
      <alignment horizontal="left" vertical="center" wrapText="1"/>
    </xf>
    <xf numFmtId="167" fontId="2" fillId="3" borderId="120" xfId="0" applyNumberFormat="1" applyFont="1" applyFill="1" applyBorder="1" applyAlignment="1">
      <alignment horizontal="center" vertical="center" wrapText="1"/>
    </xf>
    <xf numFmtId="172" fontId="2" fillId="3" borderId="121" xfId="0" applyNumberFormat="1" applyFont="1" applyFill="1" applyBorder="1" applyAlignment="1">
      <alignment horizontal="center" vertical="center"/>
    </xf>
    <xf numFmtId="171" fontId="20" fillId="5" borderId="15" xfId="0" applyNumberFormat="1" applyFont="1" applyFill="1" applyBorder="1" applyAlignment="1">
      <alignment horizontal="center" vertical="center"/>
    </xf>
    <xf numFmtId="0" fontId="19" fillId="4" borderId="1" xfId="0" applyFont="1" applyFill="1" applyBorder="1" applyAlignment="1">
      <alignment horizontal="center" vertical="center" wrapText="1"/>
    </xf>
    <xf numFmtId="0" fontId="2" fillId="3" borderId="22" xfId="0" applyFont="1" applyFill="1" applyBorder="1" applyAlignment="1">
      <alignment horizontal="center" vertical="center" wrapText="1"/>
    </xf>
    <xf numFmtId="167" fontId="2" fillId="3" borderId="21" xfId="0" applyNumberFormat="1" applyFont="1" applyFill="1" applyBorder="1" applyAlignment="1">
      <alignment horizontal="center" vertical="center" wrapText="1"/>
    </xf>
    <xf numFmtId="172" fontId="2" fillId="3" borderId="24" xfId="0" applyNumberFormat="1" applyFont="1" applyFill="1" applyBorder="1" applyAlignment="1">
      <alignment horizontal="center" vertical="center"/>
    </xf>
    <xf numFmtId="171" fontId="20" fillId="5" borderId="132" xfId="0" applyNumberFormat="1" applyFont="1" applyFill="1" applyBorder="1" applyAlignment="1">
      <alignment horizontal="center" vertical="center"/>
    </xf>
    <xf numFmtId="0" fontId="11" fillId="3" borderId="0" xfId="0" applyFont="1" applyFill="1" applyAlignment="1">
      <alignment vertical="center"/>
    </xf>
    <xf numFmtId="0" fontId="12" fillId="3" borderId="0" xfId="0" applyFont="1" applyFill="1"/>
    <xf numFmtId="0" fontId="20" fillId="3" borderId="124" xfId="0" applyFont="1" applyFill="1" applyBorder="1"/>
    <xf numFmtId="0" fontId="45" fillId="3" borderId="195" xfId="0" applyFont="1" applyFill="1" applyBorder="1" applyAlignment="1">
      <alignment horizontal="left"/>
    </xf>
    <xf numFmtId="179" fontId="45" fillId="3" borderId="196" xfId="1" applyNumberFormat="1" applyFont="1" applyFill="1" applyBorder="1" applyAlignment="1">
      <alignment horizontal="center"/>
    </xf>
    <xf numFmtId="167" fontId="45" fillId="3" borderId="196" xfId="2" applyNumberFormat="1" applyFont="1" applyFill="1" applyBorder="1" applyAlignment="1">
      <alignment horizontal="center"/>
    </xf>
    <xf numFmtId="181" fontId="45" fillId="3" borderId="196" xfId="1" applyNumberFormat="1" applyFont="1" applyFill="1" applyBorder="1" applyAlignment="1">
      <alignment horizontal="center"/>
    </xf>
    <xf numFmtId="167" fontId="45" fillId="3" borderId="195" xfId="2" applyNumberFormat="1" applyFont="1" applyFill="1" applyBorder="1" applyAlignment="1">
      <alignment horizontal="center" vertical="center"/>
    </xf>
    <xf numFmtId="0" fontId="0" fillId="3" borderId="0" xfId="0" applyFill="1" applyAlignment="1">
      <alignment horizontal="left" indent="1"/>
    </xf>
    <xf numFmtId="182" fontId="0" fillId="3" borderId="0" xfId="0" applyNumberFormat="1" applyFill="1"/>
    <xf numFmtId="0" fontId="31" fillId="3" borderId="0" xfId="0" applyFont="1" applyFill="1" applyAlignment="1">
      <alignment horizontal="left" indent="1"/>
    </xf>
    <xf numFmtId="179" fontId="31" fillId="3" borderId="0" xfId="0" applyNumberFormat="1" applyFont="1" applyFill="1" applyAlignment="1">
      <alignment horizontal="center"/>
    </xf>
    <xf numFmtId="167" fontId="31" fillId="3" borderId="0" xfId="2" applyNumberFormat="1" applyFont="1" applyFill="1" applyAlignment="1">
      <alignment horizontal="center"/>
    </xf>
    <xf numFmtId="181" fontId="31" fillId="3" borderId="0" xfId="0" applyNumberFormat="1" applyFont="1" applyFill="1" applyAlignment="1">
      <alignment horizontal="center"/>
    </xf>
    <xf numFmtId="167" fontId="31" fillId="3" borderId="0" xfId="2" applyNumberFormat="1" applyFont="1" applyFill="1" applyAlignment="1">
      <alignment horizontal="center" vertical="center"/>
    </xf>
    <xf numFmtId="181" fontId="31" fillId="3" borderId="0" xfId="1" applyNumberFormat="1" applyFont="1" applyFill="1" applyAlignment="1">
      <alignment horizontal="center" vertical="center"/>
    </xf>
    <xf numFmtId="168" fontId="31" fillId="3" borderId="0" xfId="1" applyNumberFormat="1" applyFont="1" applyFill="1" applyAlignment="1">
      <alignment horizontal="center" vertical="center"/>
    </xf>
    <xf numFmtId="4" fontId="2" fillId="3" borderId="0" xfId="0" applyNumberFormat="1" applyFont="1" applyFill="1"/>
    <xf numFmtId="43" fontId="2" fillId="3" borderId="0" xfId="1" applyFont="1" applyFill="1" applyBorder="1" applyAlignment="1">
      <alignment horizontal="center" vertical="center"/>
    </xf>
    <xf numFmtId="167" fontId="2" fillId="3" borderId="0" xfId="2" applyNumberFormat="1" applyFont="1" applyFill="1" applyAlignment="1">
      <alignment horizontal="center" vertical="center"/>
    </xf>
    <xf numFmtId="0" fontId="45" fillId="4" borderId="195" xfId="0" applyFont="1" applyFill="1" applyBorder="1" applyAlignment="1">
      <alignment horizontal="left"/>
    </xf>
    <xf numFmtId="179" fontId="45" fillId="4" borderId="195" xfId="0" applyNumberFormat="1" applyFont="1" applyFill="1" applyBorder="1" applyAlignment="1">
      <alignment horizontal="right"/>
    </xf>
    <xf numFmtId="167" fontId="45" fillId="4" borderId="195" xfId="2" applyNumberFormat="1" applyFont="1" applyFill="1" applyBorder="1" applyAlignment="1">
      <alignment horizontal="right"/>
    </xf>
    <xf numFmtId="181" fontId="45" fillId="4" borderId="195" xfId="0" applyNumberFormat="1" applyFont="1" applyFill="1" applyBorder="1" applyAlignment="1">
      <alignment horizontal="right"/>
    </xf>
    <xf numFmtId="167" fontId="45" fillId="4" borderId="195" xfId="2" applyNumberFormat="1" applyFont="1" applyFill="1" applyBorder="1" applyAlignment="1">
      <alignment horizontal="right" vertical="center"/>
    </xf>
    <xf numFmtId="167" fontId="45" fillId="4" borderId="195" xfId="2" applyNumberFormat="1" applyFont="1" applyFill="1" applyBorder="1" applyAlignment="1">
      <alignment horizontal="center" vertical="center"/>
    </xf>
    <xf numFmtId="169" fontId="31" fillId="3" borderId="0" xfId="0" applyNumberFormat="1" applyFont="1" applyFill="1" applyAlignment="1">
      <alignment horizontal="right"/>
    </xf>
    <xf numFmtId="167" fontId="31" fillId="3" borderId="0" xfId="2" applyNumberFormat="1" applyFont="1" applyFill="1" applyAlignment="1">
      <alignment horizontal="right"/>
    </xf>
    <xf numFmtId="181" fontId="31" fillId="3" borderId="0" xfId="0" applyNumberFormat="1" applyFont="1" applyFill="1" applyAlignment="1">
      <alignment horizontal="right"/>
    </xf>
    <xf numFmtId="167" fontId="31" fillId="3" borderId="0" xfId="2" applyNumberFormat="1" applyFont="1" applyFill="1" applyAlignment="1">
      <alignment horizontal="right" vertical="center"/>
    </xf>
    <xf numFmtId="43" fontId="2" fillId="3" borderId="0" xfId="0" applyNumberFormat="1" applyFont="1" applyFill="1"/>
    <xf numFmtId="0" fontId="61" fillId="5" borderId="91" xfId="0" applyFont="1" applyFill="1" applyBorder="1" applyAlignment="1">
      <alignment horizontal="center" vertical="center"/>
    </xf>
    <xf numFmtId="179" fontId="61" fillId="5" borderId="59" xfId="1" applyNumberFormat="1" applyFont="1" applyFill="1" applyBorder="1" applyAlignment="1">
      <alignment horizontal="right" vertical="center"/>
    </xf>
    <xf numFmtId="167" fontId="61" fillId="5" borderId="59" xfId="2" applyNumberFormat="1" applyFont="1" applyFill="1" applyBorder="1" applyAlignment="1">
      <alignment horizontal="right" vertical="center"/>
    </xf>
    <xf numFmtId="181" fontId="61" fillId="5" borderId="59" xfId="1" applyNumberFormat="1" applyFont="1" applyFill="1" applyBorder="1" applyAlignment="1">
      <alignment horizontal="right" vertical="center"/>
    </xf>
    <xf numFmtId="167" fontId="61" fillId="5" borderId="59" xfId="2" applyNumberFormat="1" applyFont="1" applyFill="1" applyBorder="1" applyAlignment="1">
      <alignment horizontal="center" vertical="center"/>
    </xf>
    <xf numFmtId="0" fontId="0" fillId="3" borderId="0" xfId="0" applyFill="1"/>
    <xf numFmtId="0" fontId="2" fillId="3" borderId="0" xfId="0" applyFont="1" applyFill="1" applyAlignment="1">
      <alignment horizontal="justify" vertical="center"/>
    </xf>
    <xf numFmtId="0" fontId="0" fillId="3" borderId="0" xfId="0" applyFill="1" applyAlignment="1">
      <alignment horizontal="center"/>
    </xf>
    <xf numFmtId="0" fontId="0" fillId="2" borderId="0" xfId="0" applyFill="1" applyAlignment="1">
      <alignment horizontal="center"/>
    </xf>
    <xf numFmtId="0" fontId="42" fillId="3" borderId="24" xfId="0" applyFont="1" applyFill="1" applyBorder="1" applyAlignment="1">
      <alignment horizontal="center" vertical="center" wrapText="1"/>
    </xf>
    <xf numFmtId="0" fontId="44" fillId="3" borderId="24" xfId="0" applyFont="1" applyFill="1" applyBorder="1" applyAlignment="1">
      <alignment horizontal="left" vertical="center" wrapText="1"/>
    </xf>
    <xf numFmtId="3" fontId="44" fillId="3" borderId="24" xfId="0" applyNumberFormat="1" applyFont="1" applyFill="1" applyBorder="1" applyAlignment="1">
      <alignment horizontal="center" vertical="center" wrapText="1"/>
    </xf>
    <xf numFmtId="167" fontId="44" fillId="3" borderId="24" xfId="0" applyNumberFormat="1" applyFont="1" applyFill="1" applyBorder="1" applyAlignment="1">
      <alignment horizontal="center" vertical="center" wrapText="1"/>
    </xf>
    <xf numFmtId="172" fontId="44" fillId="3" borderId="24" xfId="0" applyNumberFormat="1" applyFont="1" applyFill="1" applyBorder="1" applyAlignment="1">
      <alignment horizontal="center" vertical="center"/>
    </xf>
    <xf numFmtId="171" fontId="39" fillId="5" borderId="24" xfId="0" applyNumberFormat="1" applyFont="1" applyFill="1" applyBorder="1" applyAlignment="1">
      <alignment horizontal="center" vertical="center"/>
    </xf>
    <xf numFmtId="0" fontId="44" fillId="3" borderId="24" xfId="0" applyFont="1" applyFill="1" applyBorder="1" applyAlignment="1">
      <alignment horizontal="center" vertical="center" wrapText="1"/>
    </xf>
    <xf numFmtId="0" fontId="42" fillId="3" borderId="24" xfId="0" applyFont="1" applyFill="1" applyBorder="1" applyAlignment="1">
      <alignment horizontal="left" vertical="center" wrapText="1"/>
    </xf>
    <xf numFmtId="180" fontId="44" fillId="3" borderId="129" xfId="0" applyNumberFormat="1" applyFont="1" applyFill="1" applyBorder="1" applyAlignment="1">
      <alignment horizontal="center" vertical="center"/>
    </xf>
    <xf numFmtId="171" fontId="39" fillId="5" borderId="132" xfId="0" applyNumberFormat="1" applyFont="1" applyFill="1" applyBorder="1" applyAlignment="1">
      <alignment horizontal="center" vertical="center"/>
    </xf>
    <xf numFmtId="0" fontId="45" fillId="3" borderId="0" xfId="0" applyFont="1" applyFill="1" applyAlignment="1">
      <alignment horizontal="left" vertical="top" wrapText="1"/>
    </xf>
    <xf numFmtId="167" fontId="31" fillId="3" borderId="36" xfId="2" applyNumberFormat="1" applyFont="1" applyFill="1" applyBorder="1" applyAlignment="1">
      <alignment horizontal="right" vertical="center"/>
    </xf>
    <xf numFmtId="169" fontId="31" fillId="3" borderId="38" xfId="1" applyNumberFormat="1" applyFont="1" applyFill="1" applyBorder="1" applyAlignment="1">
      <alignment horizontal="right" vertical="center"/>
    </xf>
    <xf numFmtId="167" fontId="31" fillId="3" borderId="38" xfId="2" applyNumberFormat="1" applyFont="1" applyFill="1" applyBorder="1" applyAlignment="1">
      <alignment horizontal="right" vertical="center"/>
    </xf>
    <xf numFmtId="167" fontId="45" fillId="3" borderId="38" xfId="2" applyNumberFormat="1" applyFont="1" applyFill="1" applyBorder="1" applyAlignment="1">
      <alignment horizontal="right" vertical="center"/>
    </xf>
    <xf numFmtId="180" fontId="31" fillId="3" borderId="160" xfId="1" applyNumberFormat="1" applyFont="1" applyFill="1" applyBorder="1" applyAlignment="1">
      <alignment horizontal="right" vertical="center"/>
    </xf>
    <xf numFmtId="168" fontId="2" fillId="3" borderId="0" xfId="0" applyNumberFormat="1" applyFont="1" applyFill="1"/>
    <xf numFmtId="0" fontId="20" fillId="5" borderId="68" xfId="10" applyFont="1" applyFill="1" applyBorder="1" applyAlignment="1">
      <alignment horizontal="center" vertical="center"/>
    </xf>
    <xf numFmtId="0" fontId="20" fillId="5" borderId="59" xfId="10" applyFont="1" applyFill="1" applyBorder="1" applyAlignment="1">
      <alignment horizontal="center" vertical="center" wrapText="1"/>
    </xf>
    <xf numFmtId="0" fontId="20" fillId="5" borderId="68" xfId="10" applyFont="1" applyFill="1" applyBorder="1" applyAlignment="1">
      <alignment horizontal="center" vertical="center" wrapText="1"/>
    </xf>
    <xf numFmtId="0" fontId="20" fillId="5" borderId="107" xfId="10" applyFont="1" applyFill="1" applyBorder="1" applyAlignment="1">
      <alignment horizontal="center" vertical="center" wrapText="1"/>
    </xf>
    <xf numFmtId="0" fontId="20" fillId="5" borderId="64" xfId="10" applyFont="1" applyFill="1" applyBorder="1" applyAlignment="1">
      <alignment horizontal="center"/>
    </xf>
    <xf numFmtId="0" fontId="20" fillId="5" borderId="62" xfId="10" applyFont="1" applyFill="1" applyBorder="1" applyAlignment="1">
      <alignment horizontal="center"/>
    </xf>
    <xf numFmtId="0" fontId="20" fillId="5" borderId="0" xfId="10" applyFont="1" applyFill="1" applyAlignment="1">
      <alignment horizontal="center"/>
    </xf>
    <xf numFmtId="169" fontId="19" fillId="4" borderId="210" xfId="10" applyNumberFormat="1" applyFont="1" applyFill="1" applyBorder="1"/>
    <xf numFmtId="171" fontId="19" fillId="4" borderId="211" xfId="4" applyNumberFormat="1" applyFont="1" applyFill="1" applyBorder="1" applyAlignment="1">
      <alignment horizontal="center" vertical="center"/>
    </xf>
    <xf numFmtId="175" fontId="19" fillId="4" borderId="137" xfId="7" applyNumberFormat="1" applyFont="1" applyFill="1" applyBorder="1" applyAlignment="1">
      <alignment horizontal="center"/>
    </xf>
    <xf numFmtId="175" fontId="19" fillId="0" borderId="0" xfId="7" applyNumberFormat="1" applyFont="1" applyAlignment="1">
      <alignment horizontal="center"/>
    </xf>
    <xf numFmtId="171" fontId="19" fillId="0" borderId="143" xfId="4" applyNumberFormat="1" applyFont="1" applyBorder="1" applyAlignment="1">
      <alignment horizontal="center" vertical="center"/>
    </xf>
    <xf numFmtId="175" fontId="46" fillId="0" borderId="0" xfId="7" applyNumberFormat="1" applyFont="1" applyAlignment="1">
      <alignment horizontal="center"/>
    </xf>
    <xf numFmtId="175" fontId="19" fillId="4" borderId="172" xfId="7" applyNumberFormat="1" applyFont="1" applyFill="1" applyBorder="1" applyAlignment="1">
      <alignment horizontal="center"/>
    </xf>
    <xf numFmtId="169" fontId="20" fillId="6" borderId="83" xfId="10" applyNumberFormat="1" applyFont="1" applyFill="1" applyBorder="1" applyAlignment="1">
      <alignment horizontal="center"/>
    </xf>
    <xf numFmtId="171" fontId="20" fillId="5" borderId="143" xfId="4" applyNumberFormat="1" applyFont="1" applyFill="1" applyBorder="1" applyAlignment="1">
      <alignment horizontal="center" vertical="center"/>
    </xf>
    <xf numFmtId="175" fontId="20" fillId="6" borderId="83" xfId="7" applyNumberFormat="1" applyFont="1" applyFill="1" applyBorder="1" applyAlignment="1">
      <alignment horizontal="center"/>
    </xf>
    <xf numFmtId="171" fontId="2" fillId="0" borderId="0" xfId="0" applyNumberFormat="1" applyFont="1"/>
    <xf numFmtId="171" fontId="2" fillId="0" borderId="0" xfId="0" applyNumberFormat="1" applyFont="1" applyAlignment="1">
      <alignment vertical="center"/>
    </xf>
    <xf numFmtId="171" fontId="2" fillId="0" borderId="0" xfId="0" applyNumberFormat="1" applyFont="1" applyAlignment="1">
      <alignment horizontal="center" vertical="center"/>
    </xf>
    <xf numFmtId="43" fontId="94" fillId="0" borderId="0" xfId="1" applyFont="1"/>
    <xf numFmtId="49" fontId="20" fillId="5" borderId="162" xfId="0" applyNumberFormat="1" applyFont="1" applyFill="1" applyBorder="1" applyAlignment="1">
      <alignment horizontal="center" vertical="center" wrapText="1"/>
    </xf>
    <xf numFmtId="49" fontId="20" fillId="5" borderId="160" xfId="0" applyNumberFormat="1" applyFont="1" applyFill="1" applyBorder="1" applyAlignment="1">
      <alignment horizontal="center" vertical="center" wrapText="1"/>
    </xf>
    <xf numFmtId="49" fontId="20" fillId="5" borderId="219" xfId="0" applyNumberFormat="1" applyFont="1" applyFill="1" applyBorder="1" applyAlignment="1">
      <alignment horizontal="center" vertical="center" wrapText="1"/>
    </xf>
    <xf numFmtId="49" fontId="20" fillId="5" borderId="25" xfId="0" applyNumberFormat="1" applyFont="1" applyFill="1" applyBorder="1" applyAlignment="1">
      <alignment horizontal="center" vertical="center" wrapText="1"/>
    </xf>
    <xf numFmtId="49" fontId="20" fillId="5" borderId="220" xfId="0" applyNumberFormat="1" applyFont="1" applyFill="1" applyBorder="1" applyAlignment="1">
      <alignment horizontal="center" vertical="center" wrapText="1"/>
    </xf>
    <xf numFmtId="49" fontId="20" fillId="5" borderId="221" xfId="0" applyNumberFormat="1" applyFont="1" applyFill="1" applyBorder="1" applyAlignment="1">
      <alignment horizontal="center" vertical="center" wrapText="1"/>
    </xf>
    <xf numFmtId="49" fontId="20" fillId="5" borderId="129" xfId="0" applyNumberFormat="1" applyFont="1" applyFill="1" applyBorder="1" applyAlignment="1">
      <alignment horizontal="center" vertical="center" wrapText="1"/>
    </xf>
    <xf numFmtId="171" fontId="19" fillId="4" borderId="0" xfId="0" applyNumberFormat="1" applyFont="1" applyFill="1" applyAlignment="1">
      <alignment vertical="center"/>
    </xf>
    <xf numFmtId="171" fontId="19" fillId="4" borderId="0" xfId="0" applyNumberFormat="1" applyFont="1" applyFill="1" applyAlignment="1">
      <alignment horizontal="center" vertical="center"/>
    </xf>
    <xf numFmtId="167" fontId="19" fillId="4" borderId="0" xfId="2" applyNumberFormat="1" applyFont="1" applyFill="1" applyAlignment="1">
      <alignment horizontal="center" vertical="center"/>
    </xf>
    <xf numFmtId="171" fontId="2" fillId="0" borderId="0" xfId="0" applyNumberFormat="1" applyFont="1" applyAlignment="1">
      <alignment horizontal="center"/>
    </xf>
    <xf numFmtId="171" fontId="2" fillId="0" borderId="0" xfId="0" applyNumberFormat="1" applyFont="1" applyAlignment="1">
      <alignment horizontal="left" vertical="center" indent="1"/>
    </xf>
    <xf numFmtId="43" fontId="2" fillId="0" borderId="0" xfId="1" applyFont="1" applyAlignment="1">
      <alignment horizontal="center" vertical="center"/>
    </xf>
    <xf numFmtId="174" fontId="2" fillId="0" borderId="0" xfId="0" applyNumberFormat="1" applyFont="1"/>
    <xf numFmtId="171" fontId="2" fillId="4" borderId="0" xfId="0" applyNumberFormat="1" applyFont="1" applyFill="1" applyAlignment="1">
      <alignment horizontal="center" vertical="center"/>
    </xf>
    <xf numFmtId="167" fontId="2" fillId="4" borderId="0" xfId="2" applyNumberFormat="1" applyFont="1" applyFill="1" applyAlignment="1">
      <alignment horizontal="center" vertical="center"/>
    </xf>
    <xf numFmtId="171" fontId="19" fillId="0" borderId="0" xfId="0" applyNumberFormat="1" applyFont="1" applyAlignment="1">
      <alignment vertical="center"/>
    </xf>
    <xf numFmtId="171" fontId="20" fillId="5" borderId="0" xfId="0" applyNumberFormat="1" applyFont="1" applyFill="1" applyAlignment="1">
      <alignment vertical="center"/>
    </xf>
    <xf numFmtId="171" fontId="20" fillId="5" borderId="0" xfId="0" applyNumberFormat="1" applyFont="1" applyFill="1" applyAlignment="1">
      <alignment horizontal="center" vertical="center"/>
    </xf>
    <xf numFmtId="167" fontId="20" fillId="5" borderId="0" xfId="2" applyNumberFormat="1" applyFont="1" applyFill="1" applyAlignment="1">
      <alignment horizontal="center" vertical="center"/>
    </xf>
    <xf numFmtId="164" fontId="20" fillId="3" borderId="0" xfId="0" applyNumberFormat="1" applyFont="1" applyFill="1" applyAlignment="1">
      <alignment horizontal="center" vertical="center"/>
    </xf>
    <xf numFmtId="0" fontId="31" fillId="2" borderId="0" xfId="0" applyFont="1" applyFill="1" applyAlignment="1">
      <alignment horizontal="center" vertical="center" wrapText="1"/>
    </xf>
    <xf numFmtId="0" fontId="61" fillId="5" borderId="59" xfId="0" applyFont="1" applyFill="1" applyBorder="1" applyAlignment="1">
      <alignment horizontal="center" vertical="center" wrapText="1"/>
    </xf>
    <xf numFmtId="0" fontId="61" fillId="5" borderId="143" xfId="0" applyFont="1" applyFill="1" applyBorder="1" applyAlignment="1">
      <alignment horizontal="center" vertical="center" wrapText="1"/>
    </xf>
    <xf numFmtId="0" fontId="61" fillId="5" borderId="90" xfId="0" applyFont="1" applyFill="1" applyBorder="1" applyAlignment="1">
      <alignment horizontal="center" vertical="center" wrapText="1"/>
    </xf>
    <xf numFmtId="0" fontId="61" fillId="5" borderId="91" xfId="0" applyFont="1" applyFill="1" applyBorder="1" applyAlignment="1">
      <alignment horizontal="center" vertical="center" wrapText="1"/>
    </xf>
    <xf numFmtId="0" fontId="61" fillId="5" borderId="106" xfId="0" applyFont="1" applyFill="1" applyBorder="1" applyAlignment="1">
      <alignment horizontal="center" vertical="center" wrapText="1"/>
    </xf>
    <xf numFmtId="0" fontId="61" fillId="5" borderId="17" xfId="0" applyFont="1" applyFill="1" applyBorder="1" applyAlignment="1">
      <alignment horizontal="left" vertical="center"/>
    </xf>
    <xf numFmtId="172" fontId="61" fillId="5" borderId="0" xfId="0" applyNumberFormat="1" applyFont="1" applyFill="1" applyAlignment="1">
      <alignment vertical="center"/>
    </xf>
    <xf numFmtId="167" fontId="61" fillId="5" borderId="0" xfId="0" applyNumberFormat="1" applyFont="1" applyFill="1" applyAlignment="1">
      <alignment horizontal="center" vertical="center" wrapText="1"/>
    </xf>
    <xf numFmtId="172" fontId="61" fillId="5" borderId="0" xfId="0" applyNumberFormat="1" applyFont="1" applyFill="1" applyAlignment="1">
      <alignment vertical="center" wrapText="1"/>
    </xf>
    <xf numFmtId="167" fontId="61" fillId="5" borderId="0" xfId="0" applyNumberFormat="1" applyFont="1" applyFill="1" applyAlignment="1">
      <alignment vertical="center" wrapText="1"/>
    </xf>
    <xf numFmtId="10" fontId="61" fillId="5" borderId="0" xfId="0" applyNumberFormat="1" applyFont="1" applyFill="1" applyAlignment="1">
      <alignment horizontal="center" vertical="center" wrapText="1"/>
    </xf>
    <xf numFmtId="0" fontId="45" fillId="2" borderId="0" xfId="0" applyFont="1" applyFill="1" applyAlignment="1">
      <alignment horizontal="left" indent="1"/>
    </xf>
    <xf numFmtId="172" fontId="45" fillId="2" borderId="0" xfId="1" applyNumberFormat="1" applyFont="1" applyFill="1" applyBorder="1" applyAlignment="1">
      <alignment vertical="center"/>
    </xf>
    <xf numFmtId="167" fontId="45" fillId="2" borderId="0" xfId="1" applyNumberFormat="1" applyFont="1" applyFill="1" applyBorder="1" applyAlignment="1">
      <alignment horizontal="center" vertical="center"/>
    </xf>
    <xf numFmtId="167" fontId="45" fillId="2" borderId="0" xfId="1" applyNumberFormat="1" applyFont="1" applyFill="1" applyBorder="1" applyAlignment="1">
      <alignment vertical="center"/>
    </xf>
    <xf numFmtId="10" fontId="45" fillId="2" borderId="0" xfId="1" applyNumberFormat="1" applyFont="1" applyFill="1" applyBorder="1" applyAlignment="1">
      <alignment horizontal="center" vertical="center"/>
    </xf>
    <xf numFmtId="0" fontId="31" fillId="4" borderId="0" xfId="0" applyFont="1" applyFill="1" applyAlignment="1">
      <alignment horizontal="left" indent="2"/>
    </xf>
    <xf numFmtId="172" fontId="31" fillId="4" borderId="0" xfId="1" applyNumberFormat="1" applyFont="1" applyFill="1" applyBorder="1"/>
    <xf numFmtId="167" fontId="31" fillId="4" borderId="0" xfId="1" applyNumberFormat="1" applyFont="1" applyFill="1" applyBorder="1" applyAlignment="1">
      <alignment horizontal="center"/>
    </xf>
    <xf numFmtId="167" fontId="31" fillId="4" borderId="0" xfId="1" applyNumberFormat="1" applyFont="1" applyFill="1" applyBorder="1"/>
    <xf numFmtId="10" fontId="31" fillId="4" borderId="0" xfId="1" applyNumberFormat="1" applyFont="1" applyFill="1" applyBorder="1" applyAlignment="1">
      <alignment horizontal="center"/>
    </xf>
    <xf numFmtId="43" fontId="0" fillId="0" borderId="0" xfId="1" applyFont="1"/>
    <xf numFmtId="0" fontId="31" fillId="2" borderId="0" xfId="0" applyFont="1" applyFill="1" applyAlignment="1">
      <alignment horizontal="left" indent="3"/>
    </xf>
    <xf numFmtId="172" fontId="31" fillId="2" borderId="0" xfId="1" applyNumberFormat="1" applyFont="1" applyFill="1" applyBorder="1"/>
    <xf numFmtId="167" fontId="31" fillId="2" borderId="0" xfId="1" applyNumberFormat="1" applyFont="1" applyFill="1" applyBorder="1" applyAlignment="1">
      <alignment horizontal="center"/>
    </xf>
    <xf numFmtId="167" fontId="31" fillId="2" borderId="0" xfId="1" applyNumberFormat="1" applyFont="1" applyFill="1" applyBorder="1"/>
    <xf numFmtId="10" fontId="31" fillId="2" borderId="0" xfId="1" applyNumberFormat="1" applyFont="1" applyFill="1" applyBorder="1" applyAlignment="1">
      <alignment horizontal="center"/>
    </xf>
    <xf numFmtId="172" fontId="61" fillId="3" borderId="0" xfId="0" applyNumberFormat="1" applyFont="1" applyFill="1" applyAlignment="1">
      <alignment vertical="center"/>
    </xf>
    <xf numFmtId="167" fontId="31" fillId="2" borderId="0" xfId="0" applyNumberFormat="1" applyFont="1" applyFill="1" applyAlignment="1">
      <alignment horizontal="center"/>
    </xf>
    <xf numFmtId="172" fontId="31" fillId="2" borderId="0" xfId="0" applyNumberFormat="1" applyFont="1" applyFill="1"/>
    <xf numFmtId="167" fontId="31" fillId="2" borderId="0" xfId="0" applyNumberFormat="1" applyFont="1" applyFill="1"/>
    <xf numFmtId="10" fontId="31" fillId="2" borderId="0" xfId="0" applyNumberFormat="1" applyFont="1" applyFill="1" applyAlignment="1">
      <alignment horizontal="center"/>
    </xf>
    <xf numFmtId="172" fontId="61" fillId="3" borderId="0" xfId="1" applyNumberFormat="1" applyFont="1" applyFill="1" applyBorder="1" applyAlignment="1">
      <alignment vertical="center"/>
    </xf>
    <xf numFmtId="0" fontId="61" fillId="5" borderId="0" xfId="0" applyFont="1" applyFill="1" applyAlignment="1">
      <alignment horizontal="left" vertical="center"/>
    </xf>
    <xf numFmtId="172" fontId="61" fillId="5" borderId="0" xfId="1" applyNumberFormat="1" applyFont="1" applyFill="1" applyBorder="1" applyAlignment="1">
      <alignment vertical="center"/>
    </xf>
    <xf numFmtId="167" fontId="61" fillId="5" borderId="0" xfId="1" applyNumberFormat="1" applyFont="1" applyFill="1" applyBorder="1" applyAlignment="1">
      <alignment horizontal="center" vertical="center"/>
    </xf>
    <xf numFmtId="167" fontId="61" fillId="5" borderId="0" xfId="1" applyNumberFormat="1" applyFont="1" applyFill="1" applyBorder="1" applyAlignment="1">
      <alignment vertical="center"/>
    </xf>
    <xf numFmtId="10" fontId="61" fillId="5" borderId="0" xfId="1" applyNumberFormat="1" applyFont="1" applyFill="1" applyBorder="1" applyAlignment="1">
      <alignment horizontal="center" vertical="center"/>
    </xf>
    <xf numFmtId="172" fontId="63" fillId="3" borderId="0" xfId="0" applyNumberFormat="1" applyFont="1" applyFill="1" applyAlignment="1">
      <alignment vertical="center" wrapText="1"/>
    </xf>
    <xf numFmtId="172" fontId="45" fillId="3" borderId="0" xfId="1" applyNumberFormat="1" applyFont="1" applyFill="1" applyBorder="1" applyAlignment="1">
      <alignment vertical="center"/>
    </xf>
    <xf numFmtId="172" fontId="31" fillId="4" borderId="0" xfId="1" applyNumberFormat="1" applyFont="1" applyFill="1" applyBorder="1" applyAlignment="1">
      <alignment vertical="center"/>
    </xf>
    <xf numFmtId="43" fontId="31" fillId="4" borderId="0" xfId="1" applyFont="1" applyFill="1" applyBorder="1" applyAlignment="1">
      <alignment vertical="center"/>
    </xf>
    <xf numFmtId="167" fontId="31" fillId="4" borderId="0" xfId="1" applyNumberFormat="1" applyFont="1" applyFill="1" applyBorder="1" applyAlignment="1">
      <alignment horizontal="center" vertical="center"/>
    </xf>
    <xf numFmtId="167" fontId="31" fillId="4" borderId="0" xfId="1" applyNumberFormat="1" applyFont="1" applyFill="1" applyBorder="1" applyAlignment="1">
      <alignment vertical="center"/>
    </xf>
    <xf numFmtId="10" fontId="31" fillId="4" borderId="0" xfId="1" applyNumberFormat="1" applyFont="1" applyFill="1" applyBorder="1" applyAlignment="1">
      <alignment horizontal="center" vertical="center"/>
    </xf>
    <xf numFmtId="172" fontId="31" fillId="2" borderId="0" xfId="1" applyNumberFormat="1" applyFont="1" applyFill="1" applyBorder="1" applyAlignment="1">
      <alignment vertical="center"/>
    </xf>
    <xf numFmtId="43" fontId="31" fillId="2" borderId="0" xfId="1" applyFont="1" applyFill="1" applyBorder="1" applyAlignment="1">
      <alignment vertical="center"/>
    </xf>
    <xf numFmtId="167" fontId="31" fillId="2" borderId="0" xfId="1" applyNumberFormat="1" applyFont="1" applyFill="1" applyBorder="1" applyAlignment="1">
      <alignment horizontal="center" vertical="center"/>
    </xf>
    <xf numFmtId="167" fontId="31" fillId="2" borderId="0" xfId="1" applyNumberFormat="1" applyFont="1" applyFill="1" applyBorder="1" applyAlignment="1">
      <alignment vertical="center"/>
    </xf>
    <xf numFmtId="10" fontId="31" fillId="2" borderId="0" xfId="1" applyNumberFormat="1" applyFont="1" applyFill="1" applyBorder="1" applyAlignment="1">
      <alignment horizontal="center" vertical="center"/>
    </xf>
    <xf numFmtId="172" fontId="0" fillId="3" borderId="0" xfId="0" applyNumberFormat="1" applyFill="1"/>
    <xf numFmtId="167" fontId="0" fillId="3" borderId="0" xfId="0" applyNumberFormat="1" applyFill="1"/>
    <xf numFmtId="172" fontId="63" fillId="3" borderId="0" xfId="1" applyNumberFormat="1" applyFont="1" applyFill="1" applyBorder="1" applyAlignment="1">
      <alignment vertical="center"/>
    </xf>
    <xf numFmtId="167" fontId="31" fillId="4" borderId="0" xfId="1" applyNumberFormat="1" applyFont="1" applyFill="1" applyBorder="1" applyAlignment="1">
      <alignment horizontal="right"/>
    </xf>
    <xf numFmtId="167" fontId="0" fillId="0" borderId="0" xfId="0" applyNumberFormat="1"/>
    <xf numFmtId="167" fontId="31" fillId="2" borderId="0" xfId="1" applyNumberFormat="1" applyFont="1" applyFill="1" applyBorder="1" applyAlignment="1"/>
    <xf numFmtId="182" fontId="0" fillId="0" borderId="0" xfId="0" applyNumberFormat="1"/>
    <xf numFmtId="167" fontId="31" fillId="2" borderId="0" xfId="1" applyNumberFormat="1" applyFont="1" applyFill="1" applyBorder="1" applyAlignment="1">
      <alignment horizontal="right"/>
    </xf>
    <xf numFmtId="172" fontId="31" fillId="2" borderId="0" xfId="1" applyNumberFormat="1" applyFont="1" applyFill="1" applyBorder="1" applyAlignment="1">
      <alignment horizontal="right"/>
    </xf>
    <xf numFmtId="180" fontId="31" fillId="2" borderId="0" xfId="1" applyNumberFormat="1" applyFont="1" applyFill="1" applyBorder="1"/>
    <xf numFmtId="180" fontId="31" fillId="2" borderId="0" xfId="1" applyNumberFormat="1" applyFont="1" applyFill="1" applyBorder="1" applyAlignment="1">
      <alignment vertical="center"/>
    </xf>
    <xf numFmtId="180" fontId="45" fillId="2" borderId="0" xfId="1" applyNumberFormat="1" applyFont="1" applyFill="1" applyBorder="1" applyAlignment="1">
      <alignment vertical="center"/>
    </xf>
    <xf numFmtId="180" fontId="31" fillId="4" borderId="0" xfId="1" applyNumberFormat="1" applyFont="1" applyFill="1" applyBorder="1"/>
    <xf numFmtId="180" fontId="61" fillId="5" borderId="0" xfId="1" applyNumberFormat="1" applyFont="1" applyFill="1" applyBorder="1" applyAlignment="1">
      <alignment vertical="center"/>
    </xf>
    <xf numFmtId="167" fontId="61" fillId="5" borderId="0" xfId="1" applyNumberFormat="1" applyFont="1" applyFill="1" applyBorder="1" applyAlignment="1">
      <alignment horizontal="center"/>
    </xf>
    <xf numFmtId="167" fontId="61" fillId="5" borderId="0" xfId="1" applyNumberFormat="1" applyFont="1" applyFill="1" applyBorder="1" applyAlignment="1"/>
    <xf numFmtId="10" fontId="61" fillId="5" borderId="0" xfId="1" applyNumberFormat="1" applyFont="1" applyFill="1" applyBorder="1" applyAlignment="1">
      <alignment horizontal="center"/>
    </xf>
    <xf numFmtId="167" fontId="45" fillId="2" borderId="0" xfId="1" applyNumberFormat="1" applyFont="1" applyFill="1" applyBorder="1" applyAlignment="1">
      <alignment horizontal="right" vertical="center"/>
    </xf>
    <xf numFmtId="180" fontId="31" fillId="4" borderId="0" xfId="1" applyNumberFormat="1" applyFont="1" applyFill="1" applyBorder="1" applyAlignment="1">
      <alignment vertical="center"/>
    </xf>
    <xf numFmtId="167" fontId="31" fillId="4" borderId="0" xfId="1" applyNumberFormat="1" applyFont="1" applyFill="1" applyBorder="1" applyAlignment="1">
      <alignment horizontal="right" vertical="center"/>
    </xf>
    <xf numFmtId="167" fontId="31" fillId="2" borderId="0" xfId="1" applyNumberFormat="1" applyFont="1" applyFill="1" applyBorder="1" applyAlignment="1">
      <alignment horizontal="right" vertical="center"/>
    </xf>
    <xf numFmtId="0" fontId="61" fillId="5" borderId="59" xfId="0" applyFont="1" applyFill="1" applyBorder="1" applyAlignment="1">
      <alignment horizontal="center" vertical="center"/>
    </xf>
    <xf numFmtId="172" fontId="61" fillId="5" borderId="59" xfId="1" applyNumberFormat="1" applyFont="1" applyFill="1" applyBorder="1" applyAlignment="1">
      <alignment horizontal="right" vertical="center"/>
    </xf>
    <xf numFmtId="167" fontId="61" fillId="5" borderId="59" xfId="1" applyNumberFormat="1" applyFont="1" applyFill="1" applyBorder="1" applyAlignment="1">
      <alignment horizontal="center" vertical="center"/>
    </xf>
    <xf numFmtId="167" fontId="61" fillId="5" borderId="59" xfId="1" applyNumberFormat="1" applyFont="1" applyFill="1" applyBorder="1" applyAlignment="1">
      <alignment horizontal="right" vertical="center"/>
    </xf>
    <xf numFmtId="10" fontId="61" fillId="5" borderId="59" xfId="1" applyNumberFormat="1" applyFont="1" applyFill="1" applyBorder="1" applyAlignment="1">
      <alignment horizontal="center" vertical="center"/>
    </xf>
    <xf numFmtId="0" fontId="19" fillId="0" borderId="137" xfId="10" applyFont="1" applyBorder="1" applyAlignment="1">
      <alignment horizontal="left"/>
    </xf>
    <xf numFmtId="169" fontId="19" fillId="0" borderId="137" xfId="10" applyNumberFormat="1" applyFont="1" applyBorder="1"/>
    <xf numFmtId="0" fontId="19" fillId="4" borderId="0" xfId="10" applyFont="1" applyFill="1" applyAlignment="1">
      <alignment horizontal="left" indent="1"/>
    </xf>
    <xf numFmtId="169" fontId="19" fillId="4" borderId="0" xfId="10" applyNumberFormat="1" applyFont="1" applyFill="1"/>
    <xf numFmtId="0" fontId="19" fillId="0" borderId="0" xfId="10" applyFont="1" applyAlignment="1">
      <alignment horizontal="left" vertical="center"/>
    </xf>
    <xf numFmtId="0" fontId="2" fillId="0" borderId="0" xfId="10" applyFont="1" applyAlignment="1">
      <alignment horizontal="left" vertical="center"/>
    </xf>
    <xf numFmtId="0" fontId="31" fillId="0" borderId="0" xfId="21" applyFont="1" applyAlignment="1">
      <alignment horizontal="center" vertical="center"/>
    </xf>
    <xf numFmtId="0" fontId="20" fillId="5" borderId="61" xfId="21" applyFont="1" applyFill="1" applyBorder="1" applyAlignment="1">
      <alignment horizontal="center" vertical="center" wrapText="1"/>
    </xf>
    <xf numFmtId="0" fontId="20" fillId="5" borderId="0" xfId="21" applyFont="1" applyFill="1" applyAlignment="1">
      <alignment horizontal="center" vertical="center" wrapText="1"/>
    </xf>
    <xf numFmtId="0" fontId="20" fillId="5" borderId="199" xfId="21" applyFont="1" applyFill="1" applyBorder="1" applyAlignment="1">
      <alignment horizontal="center" vertical="center"/>
    </xf>
    <xf numFmtId="0" fontId="20" fillId="5" borderId="66" xfId="21" applyFont="1" applyFill="1" applyBorder="1" applyAlignment="1">
      <alignment horizontal="center" vertical="center" wrapText="1"/>
    </xf>
    <xf numFmtId="0" fontId="20" fillId="5" borderId="67" xfId="21" applyFont="1" applyFill="1" applyBorder="1" applyAlignment="1">
      <alignment horizontal="center" vertical="center"/>
    </xf>
    <xf numFmtId="0" fontId="19" fillId="27" borderId="0" xfId="21" applyFont="1" applyFill="1" applyAlignment="1">
      <alignment horizontal="left"/>
    </xf>
    <xf numFmtId="171" fontId="19" fillId="27" borderId="0" xfId="21" applyNumberFormat="1" applyFont="1" applyFill="1" applyAlignment="1">
      <alignment horizontal="right"/>
    </xf>
    <xf numFmtId="167" fontId="19" fillId="27" borderId="0" xfId="22" applyNumberFormat="1" applyFont="1" applyFill="1" applyAlignment="1">
      <alignment horizontal="right"/>
    </xf>
    <xf numFmtId="0" fontId="95" fillId="0" borderId="0" xfId="10" applyFont="1" applyAlignment="1">
      <alignment horizontal="left" indent="1"/>
    </xf>
    <xf numFmtId="169" fontId="95" fillId="0" borderId="0" xfId="10" applyNumberFormat="1" applyFont="1"/>
    <xf numFmtId="171" fontId="95" fillId="0" borderId="0" xfId="21" applyNumberFormat="1" applyFont="1" applyAlignment="1">
      <alignment horizontal="right"/>
    </xf>
    <xf numFmtId="167" fontId="95" fillId="0" borderId="0" xfId="22" applyNumberFormat="1" applyFont="1" applyFill="1" applyAlignment="1">
      <alignment horizontal="right"/>
    </xf>
    <xf numFmtId="169" fontId="2" fillId="0" borderId="0" xfId="10" applyNumberFormat="1" applyFont="1"/>
    <xf numFmtId="167" fontId="2" fillId="0" borderId="0" xfId="22" applyNumberFormat="1" applyFont="1" applyAlignment="1">
      <alignment horizontal="right" vertical="center"/>
    </xf>
    <xf numFmtId="39" fontId="41" fillId="0" borderId="0" xfId="10" applyNumberFormat="1"/>
    <xf numFmtId="171" fontId="20" fillId="5" borderId="105" xfId="10" applyNumberFormat="1" applyFont="1" applyFill="1" applyBorder="1"/>
    <xf numFmtId="167" fontId="20" fillId="6" borderId="0" xfId="22" applyNumberFormat="1" applyFont="1" applyFill="1" applyAlignment="1">
      <alignment horizontal="right"/>
    </xf>
    <xf numFmtId="0" fontId="31" fillId="0" borderId="0" xfId="3" applyFont="1" applyAlignment="1">
      <alignment horizontal="center" vertical="center"/>
    </xf>
    <xf numFmtId="0" fontId="8" fillId="5" borderId="104" xfId="3" applyFont="1" applyFill="1" applyBorder="1" applyAlignment="1">
      <alignment horizontal="center" vertical="center"/>
    </xf>
    <xf numFmtId="0" fontId="9" fillId="15" borderId="224" xfId="3" applyFont="1" applyFill="1" applyBorder="1" applyAlignment="1">
      <alignment horizontal="left"/>
    </xf>
    <xf numFmtId="171" fontId="9" fillId="12" borderId="224" xfId="3" applyNumberFormat="1" applyFont="1" applyFill="1" applyBorder="1"/>
    <xf numFmtId="0" fontId="46" fillId="0" borderId="0" xfId="10" applyFont="1" applyAlignment="1">
      <alignment horizontal="left" indent="3"/>
    </xf>
    <xf numFmtId="171" fontId="8" fillId="5" borderId="105" xfId="10" applyNumberFormat="1" applyFont="1" applyFill="1" applyBorder="1"/>
    <xf numFmtId="0" fontId="20" fillId="5" borderId="104" xfId="3" applyFont="1" applyFill="1" applyBorder="1" applyAlignment="1">
      <alignment horizontal="center" vertical="center"/>
    </xf>
    <xf numFmtId="0" fontId="9" fillId="4" borderId="137" xfId="10" applyFont="1" applyFill="1" applyBorder="1" applyAlignment="1">
      <alignment horizontal="left"/>
    </xf>
    <xf numFmtId="169" fontId="9" fillId="4" borderId="137" xfId="10" applyNumberFormat="1" applyFont="1" applyFill="1" applyBorder="1" applyAlignment="1">
      <alignment horizontal="right"/>
    </xf>
    <xf numFmtId="0" fontId="29" fillId="3" borderId="0" xfId="0" applyFont="1" applyFill="1"/>
    <xf numFmtId="0" fontId="29" fillId="3" borderId="0" xfId="0" applyFont="1" applyFill="1" applyAlignment="1">
      <alignment horizontal="left" indent="1"/>
    </xf>
    <xf numFmtId="171" fontId="29" fillId="3" borderId="0" xfId="0" applyNumberFormat="1" applyFont="1" applyFill="1"/>
    <xf numFmtId="167" fontId="29" fillId="3" borderId="0" xfId="2" applyNumberFormat="1" applyFont="1" applyFill="1"/>
    <xf numFmtId="10" fontId="29" fillId="3" borderId="0" xfId="2" applyNumberFormat="1" applyFont="1" applyFill="1"/>
    <xf numFmtId="0" fontId="29" fillId="3" borderId="0" xfId="0" applyFont="1" applyFill="1" applyAlignment="1">
      <alignment horizontal="center" vertical="center"/>
    </xf>
    <xf numFmtId="171" fontId="29" fillId="3" borderId="0" xfId="0" applyNumberFormat="1" applyFont="1" applyFill="1" applyAlignment="1">
      <alignment horizontal="center" vertical="center"/>
    </xf>
    <xf numFmtId="0" fontId="26" fillId="28" borderId="0" xfId="0" applyFont="1" applyFill="1" applyAlignment="1">
      <alignment horizontal="left"/>
    </xf>
    <xf numFmtId="171" fontId="26" fillId="28" borderId="0" xfId="0" applyNumberFormat="1" applyFont="1" applyFill="1"/>
    <xf numFmtId="0" fontId="96" fillId="3" borderId="0" xfId="0" applyFont="1" applyFill="1"/>
    <xf numFmtId="0" fontId="96" fillId="0" borderId="0" xfId="0" applyFont="1"/>
    <xf numFmtId="171" fontId="96" fillId="3" borderId="0" xfId="0" applyNumberFormat="1" applyFont="1" applyFill="1" applyAlignment="1">
      <alignment horizontal="center" vertical="center"/>
    </xf>
    <xf numFmtId="0" fontId="21" fillId="3" borderId="0" xfId="0" applyFont="1" applyFill="1"/>
    <xf numFmtId="0" fontId="21" fillId="3" borderId="0" xfId="0" applyFont="1" applyFill="1" applyAlignment="1">
      <alignment horizontal="center" vertical="center"/>
    </xf>
    <xf numFmtId="0" fontId="20" fillId="5" borderId="24" xfId="23" applyFont="1" applyFill="1" applyBorder="1" applyAlignment="1">
      <alignment horizontal="center" vertical="center"/>
    </xf>
    <xf numFmtId="0" fontId="20" fillId="5" borderId="24" xfId="23" applyFont="1" applyFill="1" applyBorder="1" applyAlignment="1">
      <alignment horizontal="center" vertical="center" wrapText="1"/>
    </xf>
    <xf numFmtId="0" fontId="20" fillId="5" borderId="20" xfId="23" applyFont="1" applyFill="1" applyBorder="1" applyAlignment="1">
      <alignment vertical="center"/>
    </xf>
    <xf numFmtId="0" fontId="20" fillId="5" borderId="21" xfId="23" applyFont="1" applyFill="1" applyBorder="1" applyAlignment="1">
      <alignment vertical="center"/>
    </xf>
    <xf numFmtId="0" fontId="19" fillId="13" borderId="0" xfId="23" applyFont="1" applyFill="1"/>
    <xf numFmtId="169" fontId="6" fillId="13" borderId="0" xfId="23" applyNumberFormat="1" applyFont="1" applyFill="1" applyAlignment="1">
      <alignment horizontal="center" vertical="center"/>
    </xf>
    <xf numFmtId="0" fontId="97" fillId="3" borderId="0" xfId="23" applyFont="1" applyFill="1" applyAlignment="1">
      <alignment horizontal="left" indent="3"/>
    </xf>
    <xf numFmtId="167" fontId="18" fillId="3" borderId="0" xfId="24" applyNumberFormat="1" applyFont="1" applyFill="1" applyBorder="1" applyAlignment="1">
      <alignment horizontal="center" vertical="center"/>
    </xf>
    <xf numFmtId="0" fontId="19" fillId="3" borderId="0" xfId="23" applyFont="1" applyFill="1" applyAlignment="1">
      <alignment horizontal="left" indent="1"/>
    </xf>
    <xf numFmtId="169" fontId="18" fillId="3" borderId="0" xfId="23" applyNumberFormat="1" applyFont="1" applyFill="1" applyAlignment="1">
      <alignment horizontal="center" vertical="center"/>
    </xf>
    <xf numFmtId="0" fontId="97" fillId="26" borderId="0" xfId="23" applyFont="1" applyFill="1" applyAlignment="1">
      <alignment horizontal="left" indent="2"/>
    </xf>
    <xf numFmtId="169" fontId="98" fillId="26" borderId="0" xfId="23" applyNumberFormat="1" applyFont="1" applyFill="1" applyAlignment="1">
      <alignment horizontal="center" vertical="center"/>
    </xf>
    <xf numFmtId="169" fontId="6" fillId="3" borderId="0" xfId="23" applyNumberFormat="1" applyFont="1" applyFill="1" applyAlignment="1">
      <alignment horizontal="center" vertical="center"/>
    </xf>
    <xf numFmtId="0" fontId="97" fillId="5" borderId="0" xfId="23" applyFont="1" applyFill="1"/>
    <xf numFmtId="0" fontId="99" fillId="5" borderId="0" xfId="23" applyFont="1" applyFill="1" applyAlignment="1">
      <alignment horizontal="center" vertical="center"/>
    </xf>
    <xf numFmtId="0" fontId="20" fillId="5" borderId="0" xfId="23" applyFont="1" applyFill="1"/>
    <xf numFmtId="169" fontId="20" fillId="5" borderId="0" xfId="23" applyNumberFormat="1" applyFont="1" applyFill="1" applyAlignment="1">
      <alignment horizontal="center" vertical="center"/>
    </xf>
    <xf numFmtId="0" fontId="100" fillId="3" borderId="0" xfId="23" applyFont="1" applyFill="1" applyAlignment="1">
      <alignment horizontal="center" vertical="center"/>
    </xf>
    <xf numFmtId="164" fontId="101" fillId="3" borderId="0" xfId="23" applyNumberFormat="1" applyFont="1" applyFill="1" applyAlignment="1">
      <alignment horizontal="center" vertical="center"/>
    </xf>
    <xf numFmtId="4" fontId="101" fillId="3" borderId="0" xfId="23" applyNumberFormat="1" applyFont="1" applyFill="1" applyAlignment="1">
      <alignment horizontal="center" vertical="center"/>
    </xf>
    <xf numFmtId="0" fontId="100" fillId="3" borderId="0" xfId="23" applyFont="1" applyFill="1"/>
    <xf numFmtId="4" fontId="100" fillId="3" borderId="0" xfId="23" applyNumberFormat="1" applyFont="1" applyFill="1" applyAlignment="1">
      <alignment horizontal="center" vertical="center"/>
    </xf>
    <xf numFmtId="10" fontId="101" fillId="3" borderId="0" xfId="2" applyNumberFormat="1" applyFont="1" applyFill="1" applyAlignment="1">
      <alignment horizontal="center" vertical="center"/>
    </xf>
    <xf numFmtId="0" fontId="101" fillId="3" borderId="0" xfId="23" applyFont="1" applyFill="1" applyAlignment="1">
      <alignment horizontal="center" vertical="center"/>
    </xf>
    <xf numFmtId="167" fontId="100" fillId="3" borderId="0" xfId="2" applyNumberFormat="1" applyFont="1" applyFill="1" applyAlignment="1">
      <alignment horizontal="center" vertical="center"/>
    </xf>
    <xf numFmtId="0" fontId="66" fillId="15" borderId="0" xfId="23" applyFont="1" applyFill="1"/>
    <xf numFmtId="169" fontId="17" fillId="15" borderId="0" xfId="1" applyNumberFormat="1" applyFont="1" applyFill="1" applyAlignment="1">
      <alignment horizontal="center" vertical="center"/>
    </xf>
    <xf numFmtId="43" fontId="21" fillId="3" borderId="0" xfId="1" applyFont="1" applyFill="1" applyAlignment="1">
      <alignment horizontal="center" vertical="center"/>
    </xf>
    <xf numFmtId="0" fontId="71" fillId="0" borderId="0" xfId="0" applyFont="1" applyProtection="1">
      <protection locked="0"/>
    </xf>
    <xf numFmtId="9" fontId="2" fillId="0" borderId="0" xfId="2" applyFont="1"/>
    <xf numFmtId="0" fontId="102" fillId="30" borderId="23" xfId="0" applyFont="1" applyFill="1" applyBorder="1" applyAlignment="1">
      <alignment horizontal="center" vertical="center" wrapText="1"/>
    </xf>
    <xf numFmtId="0" fontId="105" fillId="0" borderId="7" xfId="0" applyFont="1" applyBorder="1" applyAlignment="1">
      <alignment horizontal="left" indent="2"/>
    </xf>
    <xf numFmtId="164" fontId="105" fillId="0" borderId="6" xfId="0" applyNumberFormat="1" applyFont="1" applyBorder="1" applyAlignment="1">
      <alignment horizontal="center"/>
    </xf>
    <xf numFmtId="164" fontId="105" fillId="0" borderId="7" xfId="0" applyNumberFormat="1" applyFont="1" applyBorder="1" applyAlignment="1">
      <alignment horizontal="center"/>
    </xf>
    <xf numFmtId="0" fontId="106" fillId="0" borderId="7" xfId="0" applyFont="1" applyBorder="1" applyAlignment="1">
      <alignment horizontal="left" indent="3"/>
    </xf>
    <xf numFmtId="164" fontId="106" fillId="0" borderId="6" xfId="0" applyNumberFormat="1" applyFont="1" applyBorder="1" applyAlignment="1">
      <alignment horizontal="center"/>
    </xf>
    <xf numFmtId="164" fontId="106" fillId="0" borderId="7" xfId="0" applyNumberFormat="1" applyFont="1" applyBorder="1" applyAlignment="1">
      <alignment horizontal="center"/>
    </xf>
    <xf numFmtId="0" fontId="105" fillId="0" borderId="23" xfId="0" applyFont="1" applyBorder="1"/>
    <xf numFmtId="164" fontId="105" fillId="0" borderId="129" xfId="8" applyNumberFormat="1" applyFont="1" applyFill="1" applyBorder="1" applyAlignment="1">
      <alignment horizontal="center"/>
    </xf>
    <xf numFmtId="164" fontId="105" fillId="0" borderId="23" xfId="0" applyNumberFormat="1" applyFont="1" applyBorder="1" applyAlignment="1">
      <alignment horizontal="center"/>
    </xf>
    <xf numFmtId="164" fontId="105" fillId="0" borderId="129" xfId="0" applyNumberFormat="1" applyFont="1" applyBorder="1" applyAlignment="1">
      <alignment horizontal="center"/>
    </xf>
    <xf numFmtId="0" fontId="108" fillId="31" borderId="229" xfId="0" applyFont="1" applyFill="1" applyBorder="1" applyAlignment="1">
      <alignment horizontal="center" vertical="center"/>
    </xf>
    <xf numFmtId="0" fontId="108" fillId="31" borderId="230" xfId="0" applyFont="1" applyFill="1" applyBorder="1" applyAlignment="1">
      <alignment horizontal="center" vertical="center"/>
    </xf>
    <xf numFmtId="0" fontId="109" fillId="0" borderId="232" xfId="0" applyFont="1" applyBorder="1" applyAlignment="1">
      <alignment vertical="center"/>
    </xf>
    <xf numFmtId="165" fontId="22" fillId="0" borderId="233" xfId="0" applyNumberFormat="1" applyFont="1" applyBorder="1" applyAlignment="1">
      <alignment horizontal="center" vertical="center"/>
    </xf>
    <xf numFmtId="0" fontId="22" fillId="0" borderId="10" xfId="0" applyFont="1" applyBorder="1" applyAlignment="1">
      <alignment horizontal="center" vertical="center"/>
    </xf>
    <xf numFmtId="165" fontId="22" fillId="0" borderId="10" xfId="0" applyNumberFormat="1" applyFont="1" applyBorder="1" applyAlignment="1">
      <alignment horizontal="center" vertical="center"/>
    </xf>
    <xf numFmtId="0" fontId="79" fillId="0" borderId="232" xfId="0" applyFont="1" applyBorder="1" applyAlignment="1">
      <alignment horizontal="left" vertical="center" indent="1"/>
    </xf>
    <xf numFmtId="165" fontId="23" fillId="0" borderId="233" xfId="0" applyNumberFormat="1" applyFont="1" applyBorder="1" applyAlignment="1">
      <alignment horizontal="center" vertical="center"/>
    </xf>
    <xf numFmtId="165" fontId="23" fillId="0" borderId="10" xfId="0" applyNumberFormat="1" applyFont="1" applyBorder="1" applyAlignment="1">
      <alignment horizontal="center" vertical="center"/>
    </xf>
    <xf numFmtId="0" fontId="23" fillId="0" borderId="10" xfId="0" applyFont="1" applyBorder="1" applyAlignment="1">
      <alignment horizontal="center" vertical="center"/>
    </xf>
    <xf numFmtId="0" fontId="108" fillId="31" borderId="234" xfId="0" applyFont="1" applyFill="1" applyBorder="1" applyAlignment="1">
      <alignment horizontal="center" vertical="center"/>
    </xf>
    <xf numFmtId="165" fontId="108" fillId="31" borderId="235" xfId="0" applyNumberFormat="1" applyFont="1" applyFill="1" applyBorder="1" applyAlignment="1">
      <alignment horizontal="center" vertical="center"/>
    </xf>
    <xf numFmtId="165" fontId="108" fillId="31" borderId="13" xfId="0" applyNumberFormat="1" applyFont="1" applyFill="1" applyBorder="1" applyAlignment="1">
      <alignment horizontal="center" vertical="center"/>
    </xf>
    <xf numFmtId="0" fontId="22" fillId="0" borderId="0" xfId="0" applyFont="1" applyAlignment="1">
      <alignment horizontal="left" vertical="center"/>
    </xf>
    <xf numFmtId="0" fontId="110" fillId="31" borderId="7" xfId="25" applyFont="1" applyFill="1" applyBorder="1" applyAlignment="1">
      <alignment horizontal="center" vertical="center" wrapText="1"/>
    </xf>
    <xf numFmtId="0" fontId="110" fillId="31" borderId="11" xfId="25" applyFont="1" applyFill="1" applyBorder="1" applyAlignment="1">
      <alignment horizontal="center" vertical="center" wrapText="1"/>
    </xf>
    <xf numFmtId="165" fontId="112" fillId="0" borderId="24" xfId="0" applyNumberFormat="1" applyFont="1" applyBorder="1" applyAlignment="1">
      <alignment horizontal="center" vertical="center"/>
    </xf>
    <xf numFmtId="164" fontId="31" fillId="0" borderId="24" xfId="26" applyNumberFormat="1" applyFont="1" applyFill="1" applyBorder="1" applyAlignment="1" applyProtection="1">
      <alignment horizontal="center" vertical="center"/>
    </xf>
    <xf numFmtId="164" fontId="114" fillId="0" borderId="24" xfId="26" applyNumberFormat="1" applyFont="1" applyFill="1" applyBorder="1" applyAlignment="1" applyProtection="1">
      <alignment horizontal="center" vertical="center"/>
    </xf>
    <xf numFmtId="0" fontId="115" fillId="0" borderId="24" xfId="0" applyFont="1" applyBorder="1" applyAlignment="1">
      <alignment horizontal="center" vertical="center"/>
    </xf>
    <xf numFmtId="164" fontId="31" fillId="0" borderId="24" xfId="0" applyNumberFormat="1" applyFont="1" applyBorder="1" applyAlignment="1">
      <alignment horizontal="center"/>
    </xf>
    <xf numFmtId="164" fontId="114" fillId="0" borderId="24" xfId="0" applyNumberFormat="1" applyFont="1" applyBorder="1" applyAlignment="1">
      <alignment horizontal="center"/>
    </xf>
    <xf numFmtId="169" fontId="31" fillId="0" borderId="24" xfId="0" applyNumberFormat="1" applyFont="1" applyBorder="1" applyAlignment="1">
      <alignment horizontal="center"/>
    </xf>
    <xf numFmtId="0" fontId="116" fillId="0" borderId="0" xfId="0" applyFont="1"/>
    <xf numFmtId="0" fontId="79" fillId="0" borderId="0" xfId="0" applyFont="1" applyAlignment="1">
      <alignment vertical="center"/>
    </xf>
    <xf numFmtId="0" fontId="117" fillId="0" borderId="0" xfId="0" applyFont="1"/>
    <xf numFmtId="0" fontId="118" fillId="0" borderId="0" xfId="0" applyFont="1"/>
    <xf numFmtId="0" fontId="119" fillId="0" borderId="0" xfId="0" applyFont="1"/>
    <xf numFmtId="0" fontId="117" fillId="31" borderId="28" xfId="0" applyFont="1" applyFill="1" applyBorder="1" applyAlignment="1">
      <alignment horizontal="center" vertical="center"/>
    </xf>
    <xf numFmtId="0" fontId="117" fillId="31" borderId="29" xfId="0" applyFont="1" applyFill="1" applyBorder="1" applyAlignment="1">
      <alignment horizontal="center" vertical="center"/>
    </xf>
    <xf numFmtId="0" fontId="117" fillId="31" borderId="33" xfId="0" applyFont="1" applyFill="1" applyBorder="1" applyAlignment="1">
      <alignment horizontal="center" vertical="center"/>
    </xf>
    <xf numFmtId="0" fontId="117" fillId="31" borderId="9" xfId="0" applyFont="1" applyFill="1" applyBorder="1" applyAlignment="1">
      <alignment horizontal="center" vertical="center"/>
    </xf>
    <xf numFmtId="0" fontId="120" fillId="3" borderId="44" xfId="0" applyFont="1" applyFill="1" applyBorder="1"/>
    <xf numFmtId="10" fontId="120" fillId="3" borderId="44" xfId="8" applyNumberFormat="1" applyFont="1" applyFill="1" applyBorder="1" applyAlignment="1">
      <alignment horizontal="center" vertical="center"/>
    </xf>
    <xf numFmtId="10" fontId="120" fillId="3" borderId="9" xfId="8" applyNumberFormat="1" applyFont="1" applyFill="1" applyBorder="1" applyAlignment="1">
      <alignment horizontal="center" vertical="center"/>
    </xf>
    <xf numFmtId="0" fontId="120" fillId="3" borderId="0" xfId="0" applyFont="1" applyFill="1"/>
    <xf numFmtId="10" fontId="120" fillId="3" borderId="0" xfId="8" applyNumberFormat="1" applyFont="1" applyFill="1" applyBorder="1" applyAlignment="1">
      <alignment horizontal="center" vertical="center"/>
    </xf>
    <xf numFmtId="10" fontId="120" fillId="3" borderId="10" xfId="8" applyNumberFormat="1" applyFont="1" applyFill="1" applyBorder="1" applyAlignment="1">
      <alignment horizontal="center" vertical="center"/>
    </xf>
    <xf numFmtId="0" fontId="120" fillId="25" borderId="0" xfId="0" applyFont="1" applyFill="1"/>
    <xf numFmtId="10" fontId="120" fillId="25" borderId="0" xfId="8" applyNumberFormat="1" applyFont="1" applyFill="1" applyBorder="1" applyAlignment="1">
      <alignment horizontal="center" vertical="center"/>
    </xf>
    <xf numFmtId="10" fontId="120" fillId="25" borderId="10" xfId="8" applyNumberFormat="1" applyFont="1" applyFill="1" applyBorder="1" applyAlignment="1">
      <alignment horizontal="center" vertical="center"/>
    </xf>
    <xf numFmtId="0" fontId="120" fillId="25" borderId="127" xfId="0" applyFont="1" applyFill="1" applyBorder="1"/>
    <xf numFmtId="10" fontId="120" fillId="25" borderId="127" xfId="8" applyNumberFormat="1" applyFont="1" applyFill="1" applyBorder="1" applyAlignment="1">
      <alignment horizontal="center" vertical="center"/>
    </xf>
    <xf numFmtId="10" fontId="120" fillId="25" borderId="13" xfId="8" applyNumberFormat="1" applyFont="1" applyFill="1" applyBorder="1" applyAlignment="1">
      <alignment horizontal="center" vertical="center"/>
    </xf>
    <xf numFmtId="0" fontId="19" fillId="0" borderId="0" xfId="0" applyFont="1" applyAlignment="1">
      <alignment horizontal="left" vertical="center"/>
    </xf>
    <xf numFmtId="0" fontId="120" fillId="3" borderId="127" xfId="0" applyFont="1" applyFill="1" applyBorder="1"/>
    <xf numFmtId="10" fontId="120" fillId="3" borderId="127" xfId="8" applyNumberFormat="1" applyFont="1" applyFill="1" applyBorder="1" applyAlignment="1">
      <alignment horizontal="center" vertical="center"/>
    </xf>
    <xf numFmtId="10" fontId="120" fillId="3" borderId="13" xfId="8" applyNumberFormat="1" applyFont="1" applyFill="1" applyBorder="1" applyAlignment="1">
      <alignment horizontal="center" vertical="center"/>
    </xf>
    <xf numFmtId="0" fontId="121" fillId="3" borderId="0" xfId="0" applyFont="1" applyFill="1" applyAlignment="1">
      <alignment vertical="center" wrapText="1"/>
    </xf>
    <xf numFmtId="0" fontId="121" fillId="0" borderId="0" xfId="0" applyFont="1" applyAlignment="1">
      <alignment vertical="center" wrapText="1"/>
    </xf>
    <xf numFmtId="0" fontId="117" fillId="31" borderId="2" xfId="0" applyFont="1" applyFill="1" applyBorder="1" applyAlignment="1">
      <alignment horizontal="center" vertical="center"/>
    </xf>
    <xf numFmtId="0" fontId="117" fillId="31" borderId="48" xfId="0" applyFont="1" applyFill="1" applyBorder="1" applyAlignment="1">
      <alignment horizontal="center" vertical="center"/>
    </xf>
    <xf numFmtId="0" fontId="123" fillId="3" borderId="44" xfId="0" applyFont="1" applyFill="1" applyBorder="1"/>
    <xf numFmtId="10" fontId="124" fillId="3" borderId="2" xfId="2" applyNumberFormat="1" applyFont="1" applyFill="1" applyBorder="1" applyAlignment="1">
      <alignment horizontal="center"/>
    </xf>
    <xf numFmtId="10" fontId="124" fillId="3" borderId="9" xfId="2" applyNumberFormat="1" applyFont="1" applyFill="1" applyBorder="1" applyAlignment="1">
      <alignment horizontal="center"/>
    </xf>
    <xf numFmtId="0" fontId="123" fillId="3" borderId="0" xfId="0" applyFont="1" applyFill="1"/>
    <xf numFmtId="10" fontId="124" fillId="3" borderId="236" xfId="2" applyNumberFormat="1" applyFont="1" applyFill="1" applyBorder="1" applyAlignment="1">
      <alignment horizontal="center"/>
    </xf>
    <xf numFmtId="10" fontId="124" fillId="3" borderId="10" xfId="2" applyNumberFormat="1" applyFont="1" applyFill="1" applyBorder="1" applyAlignment="1">
      <alignment horizontal="center"/>
    </xf>
    <xf numFmtId="0" fontId="123" fillId="3" borderId="127" xfId="0" applyFont="1" applyFill="1" applyBorder="1"/>
    <xf numFmtId="10" fontId="124" fillId="3" borderId="4" xfId="2" applyNumberFormat="1" applyFont="1" applyFill="1" applyBorder="1" applyAlignment="1">
      <alignment horizontal="center"/>
    </xf>
    <xf numFmtId="10" fontId="124" fillId="3" borderId="13" xfId="2" applyNumberFormat="1" applyFont="1" applyFill="1" applyBorder="1" applyAlignment="1">
      <alignment horizontal="center"/>
    </xf>
    <xf numFmtId="0" fontId="0" fillId="0" borderId="37" xfId="0" applyBorder="1"/>
    <xf numFmtId="10" fontId="124" fillId="0" borderId="236" xfId="2" applyNumberFormat="1" applyFont="1" applyBorder="1" applyAlignment="1">
      <alignment horizontal="center"/>
    </xf>
    <xf numFmtId="10" fontId="124" fillId="0" borderId="10" xfId="2" applyNumberFormat="1" applyFont="1" applyBorder="1" applyAlignment="1">
      <alignment horizontal="center"/>
    </xf>
    <xf numFmtId="9" fontId="124" fillId="3" borderId="0" xfId="2" applyFont="1" applyFill="1" applyAlignment="1">
      <alignment horizontal="center"/>
    </xf>
    <xf numFmtId="0" fontId="85" fillId="3" borderId="0" xfId="0" applyFont="1" applyFill="1" applyAlignment="1">
      <alignment horizontal="center" vertical="center"/>
    </xf>
    <xf numFmtId="0" fontId="91" fillId="3" borderId="0" xfId="0" applyFont="1" applyFill="1" applyAlignment="1">
      <alignment horizontal="center" vertical="center"/>
    </xf>
    <xf numFmtId="0" fontId="123" fillId="3" borderId="2" xfId="0" applyFont="1" applyFill="1" applyBorder="1"/>
    <xf numFmtId="2" fontId="123" fillId="3" borderId="2" xfId="0" applyNumberFormat="1" applyFont="1" applyFill="1" applyBorder="1"/>
    <xf numFmtId="0" fontId="123" fillId="3" borderId="236" xfId="0" applyFont="1" applyFill="1" applyBorder="1"/>
    <xf numFmtId="2" fontId="123" fillId="3" borderId="236" xfId="0" applyNumberFormat="1" applyFont="1" applyFill="1" applyBorder="1"/>
    <xf numFmtId="0" fontId="123" fillId="3" borderId="4" xfId="0" applyFont="1" applyFill="1" applyBorder="1"/>
    <xf numFmtId="2" fontId="123" fillId="3" borderId="4" xfId="0" applyNumberFormat="1" applyFont="1" applyFill="1" applyBorder="1"/>
    <xf numFmtId="167" fontId="0" fillId="3" borderId="0" xfId="2" applyNumberFormat="1" applyFont="1" applyFill="1"/>
    <xf numFmtId="0" fontId="19" fillId="0" borderId="0" xfId="0" applyFont="1" applyAlignment="1">
      <alignment horizontal="center" vertical="center"/>
    </xf>
    <xf numFmtId="0" fontId="6" fillId="0" borderId="0" xfId="0" applyFont="1" applyAlignment="1">
      <alignment horizontal="center" vertical="center"/>
    </xf>
    <xf numFmtId="0" fontId="20" fillId="6" borderId="39" xfId="0" applyFont="1" applyFill="1" applyBorder="1" applyAlignment="1">
      <alignment horizontal="center" vertical="center" wrapText="1"/>
    </xf>
    <xf numFmtId="0" fontId="6" fillId="0" borderId="0" xfId="0" applyFont="1" applyAlignment="1">
      <alignment horizontal="center"/>
    </xf>
    <xf numFmtId="0" fontId="61" fillId="5" borderId="43" xfId="0" applyFont="1" applyFill="1" applyBorder="1" applyAlignment="1">
      <alignment horizontal="center" vertical="center"/>
    </xf>
    <xf numFmtId="0" fontId="6" fillId="3" borderId="0" xfId="0" applyFont="1" applyFill="1" applyAlignment="1">
      <alignment horizontal="center" vertical="center" wrapText="1"/>
    </xf>
    <xf numFmtId="0" fontId="6" fillId="3" borderId="0" xfId="0" applyFont="1" applyFill="1" applyAlignment="1">
      <alignment horizontal="center" vertical="center"/>
    </xf>
    <xf numFmtId="0" fontId="2" fillId="0" borderId="0" xfId="0" applyFont="1" applyAlignment="1">
      <alignment horizontal="left" vertical="top" wrapText="1"/>
    </xf>
    <xf numFmtId="0" fontId="7" fillId="0" borderId="0" xfId="0" applyFont="1" applyAlignment="1">
      <alignment vertical="center"/>
    </xf>
    <xf numFmtId="0" fontId="29" fillId="0" borderId="0" xfId="0" applyFont="1"/>
    <xf numFmtId="0" fontId="22" fillId="0" borderId="0" xfId="0" applyFont="1" applyAlignment="1">
      <alignment horizontal="left" vertical="top"/>
    </xf>
    <xf numFmtId="0" fontId="125" fillId="0" borderId="0" xfId="0" applyFont="1"/>
    <xf numFmtId="0" fontId="3" fillId="0" borderId="0" xfId="0" applyFont="1" applyAlignment="1">
      <alignment horizontal="left" vertical="top" wrapText="1"/>
    </xf>
    <xf numFmtId="0" fontId="0" fillId="0" borderId="0" xfId="0" applyAlignment="1">
      <alignment horizontal="left" vertical="top" wrapText="1"/>
    </xf>
    <xf numFmtId="0" fontId="3" fillId="0" borderId="0" xfId="0" applyFont="1" applyAlignment="1">
      <alignment horizontal="center" vertical="center"/>
    </xf>
    <xf numFmtId="0" fontId="3" fillId="0" borderId="0" xfId="0" applyFont="1" applyAlignment="1">
      <alignment horizontal="left" vertical="top"/>
    </xf>
    <xf numFmtId="165" fontId="3" fillId="0" borderId="0" xfId="0" applyNumberFormat="1" applyFont="1"/>
    <xf numFmtId="0" fontId="61" fillId="5" borderId="237" xfId="0" applyFont="1" applyFill="1" applyBorder="1" applyAlignment="1">
      <alignment horizontal="center" vertical="center"/>
    </xf>
    <xf numFmtId="0" fontId="61" fillId="5" borderId="34" xfId="0" applyFont="1" applyFill="1" applyBorder="1" applyAlignment="1">
      <alignment horizontal="center" vertical="center"/>
    </xf>
    <xf numFmtId="0" fontId="45" fillId="3" borderId="45" xfId="0" applyFont="1" applyFill="1" applyBorder="1" applyAlignment="1">
      <alignment horizontal="left" vertical="center"/>
    </xf>
    <xf numFmtId="165" fontId="45" fillId="0" borderId="45" xfId="0" applyNumberFormat="1" applyFont="1" applyBorder="1" applyAlignment="1">
      <alignment horizontal="right" vertical="center"/>
    </xf>
    <xf numFmtId="165" fontId="45" fillId="0" borderId="0" xfId="0" applyNumberFormat="1" applyFont="1" applyAlignment="1">
      <alignment horizontal="right" vertical="center"/>
    </xf>
    <xf numFmtId="165" fontId="45" fillId="0" borderId="10" xfId="0" applyNumberFormat="1" applyFont="1" applyBorder="1" applyAlignment="1">
      <alignment horizontal="right" vertical="center"/>
    </xf>
    <xf numFmtId="0" fontId="45" fillId="13" borderId="45" xfId="0" applyFont="1" applyFill="1" applyBorder="1" applyAlignment="1">
      <alignment horizontal="left" vertical="center" wrapText="1"/>
    </xf>
    <xf numFmtId="165" fontId="45" fillId="13" borderId="45" xfId="0" applyNumberFormat="1" applyFont="1" applyFill="1" applyBorder="1" applyAlignment="1">
      <alignment horizontal="right" vertical="center"/>
    </xf>
    <xf numFmtId="165" fontId="45" fillId="13" borderId="0" xfId="0" applyNumberFormat="1" applyFont="1" applyFill="1" applyAlignment="1">
      <alignment horizontal="right" vertical="center"/>
    </xf>
    <xf numFmtId="165" fontId="45" fillId="13" borderId="10" xfId="0" applyNumberFormat="1" applyFont="1" applyFill="1" applyBorder="1" applyAlignment="1">
      <alignment horizontal="right" vertical="center"/>
    </xf>
    <xf numFmtId="0" fontId="31" fillId="0" borderId="45" xfId="0" applyFont="1" applyBorder="1" applyAlignment="1">
      <alignment vertical="center" wrapText="1"/>
    </xf>
    <xf numFmtId="165" fontId="31" fillId="0" borderId="45" xfId="0" applyNumberFormat="1" applyFont="1" applyBorder="1" applyAlignment="1">
      <alignment horizontal="right" vertical="center"/>
    </xf>
    <xf numFmtId="165" fontId="31" fillId="0" borderId="0" xfId="0" applyNumberFormat="1" applyFont="1" applyAlignment="1">
      <alignment horizontal="right" vertical="center"/>
    </xf>
    <xf numFmtId="165" fontId="31" fillId="0" borderId="10" xfId="0" applyNumberFormat="1" applyFont="1" applyBorder="1" applyAlignment="1">
      <alignment horizontal="right" vertical="center"/>
    </xf>
    <xf numFmtId="0" fontId="31" fillId="13" borderId="45" xfId="0" applyFont="1" applyFill="1" applyBorder="1" applyAlignment="1">
      <alignment vertical="center" wrapText="1"/>
    </xf>
    <xf numFmtId="165" fontId="31" fillId="13" borderId="45" xfId="0" applyNumberFormat="1" applyFont="1" applyFill="1" applyBorder="1" applyAlignment="1">
      <alignment horizontal="right" vertical="center"/>
    </xf>
    <xf numFmtId="165" fontId="31" fillId="13" borderId="0" xfId="0" applyNumberFormat="1" applyFont="1" applyFill="1" applyAlignment="1">
      <alignment horizontal="right" vertical="center"/>
    </xf>
    <xf numFmtId="165" fontId="31" fillId="13" borderId="10" xfId="0" applyNumberFormat="1" applyFont="1" applyFill="1" applyBorder="1" applyAlignment="1">
      <alignment horizontal="right" vertical="center"/>
    </xf>
    <xf numFmtId="0" fontId="45" fillId="0" borderId="45" xfId="0" applyFont="1" applyBorder="1" applyAlignment="1">
      <alignment horizontal="left" vertical="center" wrapText="1"/>
    </xf>
    <xf numFmtId="0" fontId="45" fillId="3" borderId="118" xfId="0" applyFont="1" applyFill="1" applyBorder="1" applyAlignment="1">
      <alignment horizontal="left" vertical="center" wrapText="1"/>
    </xf>
    <xf numFmtId="165" fontId="45" fillId="3" borderId="45" xfId="0" applyNumberFormat="1" applyFont="1" applyFill="1" applyBorder="1" applyAlignment="1">
      <alignment horizontal="right" vertical="center"/>
    </xf>
    <xf numFmtId="165" fontId="45" fillId="3" borderId="0" xfId="0" applyNumberFormat="1" applyFont="1" applyFill="1" applyAlignment="1">
      <alignment horizontal="right" vertical="center"/>
    </xf>
    <xf numFmtId="165" fontId="45" fillId="3" borderId="10" xfId="0" applyNumberFormat="1" applyFont="1" applyFill="1" applyBorder="1" applyAlignment="1">
      <alignment horizontal="right" vertical="center"/>
    </xf>
    <xf numFmtId="0" fontId="12" fillId="0" borderId="0" xfId="0" applyFont="1" applyAlignment="1">
      <alignment horizontal="left" vertical="top"/>
    </xf>
    <xf numFmtId="0" fontId="0" fillId="0" borderId="0" xfId="0" applyAlignment="1">
      <alignment horizontal="left" vertical="top"/>
    </xf>
    <xf numFmtId="0" fontId="19" fillId="0" borderId="0" xfId="0" applyFont="1" applyAlignment="1">
      <alignment horizontal="center" vertical="top"/>
    </xf>
    <xf numFmtId="0" fontId="3" fillId="0" borderId="0" xfId="0" applyFont="1" applyAlignment="1">
      <alignment horizontal="center"/>
    </xf>
    <xf numFmtId="165" fontId="3" fillId="0" borderId="0" xfId="0" applyNumberFormat="1" applyFont="1" applyAlignment="1">
      <alignment horizontal="center"/>
    </xf>
    <xf numFmtId="0" fontId="18" fillId="0" borderId="0" xfId="0" applyFont="1" applyAlignment="1">
      <alignment horizontal="left" vertical="top" wrapText="1"/>
    </xf>
    <xf numFmtId="49" fontId="2" fillId="0" borderId="0" xfId="0" applyNumberFormat="1" applyFont="1"/>
    <xf numFmtId="0" fontId="20" fillId="0" borderId="0" xfId="0" applyFont="1"/>
    <xf numFmtId="2" fontId="36" fillId="0" borderId="0" xfId="0" applyNumberFormat="1" applyFont="1" applyAlignment="1">
      <alignment horizontal="left" vertical="center"/>
    </xf>
    <xf numFmtId="2" fontId="22" fillId="0" borderId="0" xfId="0" applyNumberFormat="1" applyFont="1" applyAlignment="1">
      <alignment horizontal="left" vertical="center"/>
    </xf>
    <xf numFmtId="0" fontId="129" fillId="0" borderId="0" xfId="0" applyFont="1"/>
    <xf numFmtId="0" fontId="20" fillId="3" borderId="0" xfId="0" applyFont="1" applyFill="1" applyAlignment="1">
      <alignment horizontal="center" vertical="center" wrapText="1"/>
    </xf>
    <xf numFmtId="0" fontId="20" fillId="3" borderId="0" xfId="0" applyFont="1" applyFill="1" applyAlignment="1">
      <alignment horizontal="center" vertical="center"/>
    </xf>
    <xf numFmtId="0" fontId="3" fillId="3" borderId="0" xfId="0" applyFont="1" applyFill="1"/>
    <xf numFmtId="165" fontId="3" fillId="3" borderId="0" xfId="0" applyNumberFormat="1" applyFont="1" applyFill="1" applyAlignment="1">
      <alignment horizontal="center" vertical="center"/>
    </xf>
    <xf numFmtId="165" fontId="3" fillId="3" borderId="0" xfId="0" applyNumberFormat="1" applyFont="1" applyFill="1" applyAlignment="1">
      <alignment horizontal="center"/>
    </xf>
    <xf numFmtId="0" fontId="3" fillId="3" borderId="0" xfId="28" applyFont="1" applyFill="1" applyAlignment="1">
      <alignment horizontal="left" vertical="center"/>
    </xf>
    <xf numFmtId="2" fontId="131" fillId="0" borderId="0" xfId="0" applyNumberFormat="1" applyFont="1" applyAlignment="1">
      <alignment horizontal="left" vertical="center"/>
    </xf>
    <xf numFmtId="0" fontId="2" fillId="0" borderId="165" xfId="0" applyFont="1" applyBorder="1"/>
    <xf numFmtId="165" fontId="18" fillId="0" borderId="0" xfId="0" applyNumberFormat="1" applyFont="1" applyAlignment="1">
      <alignment horizontal="center"/>
    </xf>
    <xf numFmtId="0" fontId="18" fillId="0" borderId="0" xfId="28" applyFont="1" applyAlignment="1">
      <alignment horizontal="left" vertical="center"/>
    </xf>
    <xf numFmtId="0" fontId="2" fillId="0" borderId="163" xfId="0" applyFont="1" applyBorder="1"/>
    <xf numFmtId="0" fontId="2" fillId="0" borderId="0" xfId="0" applyFont="1" applyAlignment="1">
      <alignment horizontal="left"/>
    </xf>
    <xf numFmtId="0" fontId="84" fillId="0" borderId="0" xfId="0" applyFont="1" applyAlignment="1">
      <alignment vertical="center"/>
    </xf>
    <xf numFmtId="0" fontId="62" fillId="0" borderId="0" xfId="0" applyFont="1" applyAlignment="1">
      <alignment horizontal="right"/>
    </xf>
    <xf numFmtId="167" fontId="62" fillId="0" borderId="0" xfId="0" applyNumberFormat="1" applyFont="1" applyAlignment="1">
      <alignment horizontal="right"/>
    </xf>
    <xf numFmtId="17" fontId="3" fillId="0" borderId="0" xfId="0" applyNumberFormat="1" applyFont="1" applyAlignment="1">
      <alignment horizontal="right"/>
    </xf>
    <xf numFmtId="165" fontId="3" fillId="0" borderId="0" xfId="0" applyNumberFormat="1" applyFont="1" applyAlignment="1">
      <alignment vertical="center"/>
    </xf>
    <xf numFmtId="0" fontId="2" fillId="0" borderId="0" xfId="0" applyFont="1" applyAlignment="1">
      <alignment horizontal="right"/>
    </xf>
    <xf numFmtId="0" fontId="97" fillId="0" borderId="0" xfId="0" applyFont="1" applyAlignment="1">
      <alignment horizontal="center" vertical="center"/>
    </xf>
    <xf numFmtId="17" fontId="18" fillId="0" borderId="0" xfId="0" applyNumberFormat="1" applyFont="1"/>
    <xf numFmtId="17" fontId="18" fillId="3" borderId="0" xfId="0" applyNumberFormat="1" applyFont="1" applyFill="1"/>
    <xf numFmtId="17" fontId="3" fillId="3" borderId="0" xfId="0" applyNumberFormat="1" applyFont="1" applyFill="1"/>
    <xf numFmtId="4" fontId="18" fillId="0" borderId="0" xfId="0" applyNumberFormat="1" applyFont="1"/>
    <xf numFmtId="4" fontId="18" fillId="3" borderId="0" xfId="0" applyNumberFormat="1" applyFont="1" applyFill="1"/>
    <xf numFmtId="164" fontId="3" fillId="3" borderId="0" xfId="0" applyNumberFormat="1" applyFont="1" applyFill="1"/>
    <xf numFmtId="164" fontId="3" fillId="0" borderId="0" xfId="0" applyNumberFormat="1" applyFont="1"/>
    <xf numFmtId="2" fontId="18" fillId="0" borderId="0" xfId="0" applyNumberFormat="1" applyFont="1"/>
    <xf numFmtId="167" fontId="18" fillId="0" borderId="0" xfId="2" applyNumberFormat="1" applyFont="1" applyBorder="1"/>
    <xf numFmtId="2" fontId="18" fillId="3" borderId="0" xfId="0" applyNumberFormat="1" applyFont="1" applyFill="1"/>
    <xf numFmtId="2" fontId="2" fillId="0" borderId="0" xfId="0" applyNumberFormat="1" applyFont="1"/>
    <xf numFmtId="167" fontId="2" fillId="0" borderId="0" xfId="2" applyNumberFormat="1" applyFont="1" applyBorder="1"/>
    <xf numFmtId="17" fontId="2" fillId="0" borderId="0" xfId="0" applyNumberFormat="1" applyFont="1" applyAlignment="1">
      <alignment vertical="center" wrapText="1"/>
    </xf>
    <xf numFmtId="0" fontId="2" fillId="0" borderId="0" xfId="0" applyFont="1" applyAlignment="1">
      <alignment vertical="center" wrapText="1"/>
    </xf>
    <xf numFmtId="0" fontId="18" fillId="3" borderId="0" xfId="0" applyFont="1" applyFill="1" applyAlignment="1">
      <alignment wrapText="1"/>
    </xf>
    <xf numFmtId="0" fontId="19" fillId="3" borderId="0" xfId="0" applyFont="1" applyFill="1" applyAlignment="1">
      <alignment wrapText="1"/>
    </xf>
    <xf numFmtId="0" fontId="6" fillId="0" borderId="0" xfId="5" applyFont="1" applyAlignment="1">
      <alignment vertical="center"/>
    </xf>
    <xf numFmtId="0" fontId="18" fillId="0" borderId="0" xfId="4" applyFont="1" applyAlignment="1">
      <alignment vertical="top" readingOrder="1"/>
    </xf>
    <xf numFmtId="0" fontId="41" fillId="0" borderId="0" xfId="10" applyAlignment="1">
      <alignment horizontal="center"/>
    </xf>
    <xf numFmtId="0" fontId="19" fillId="0" borderId="0" xfId="10" applyFont="1"/>
    <xf numFmtId="0" fontId="20" fillId="6" borderId="160" xfId="0" applyFont="1" applyFill="1" applyBorder="1" applyAlignment="1">
      <alignment horizontal="center" vertical="center" wrapText="1"/>
    </xf>
    <xf numFmtId="0" fontId="20" fillId="6" borderId="42" xfId="0" applyFont="1" applyFill="1" applyBorder="1" applyAlignment="1">
      <alignment horizontal="center" vertical="center"/>
    </xf>
    <xf numFmtId="166" fontId="2" fillId="0" borderId="0" xfId="2" applyNumberFormat="1" applyFont="1"/>
    <xf numFmtId="167" fontId="18" fillId="0" borderId="0" xfId="2" applyNumberFormat="1" applyFont="1" applyFill="1" applyBorder="1" applyAlignment="1">
      <alignment horizontal="center" vertical="center"/>
    </xf>
    <xf numFmtId="167" fontId="136" fillId="0" borderId="0" xfId="2" applyNumberFormat="1" applyFont="1"/>
    <xf numFmtId="167" fontId="6" fillId="0" borderId="0" xfId="2" applyNumberFormat="1" applyFont="1" applyFill="1" applyBorder="1" applyAlignment="1">
      <alignment horizontal="center" vertical="center"/>
    </xf>
    <xf numFmtId="167" fontId="33" fillId="0" borderId="0" xfId="2" applyNumberFormat="1" applyFont="1" applyBorder="1" applyAlignment="1">
      <alignment vertical="center"/>
    </xf>
    <xf numFmtId="167" fontId="32" fillId="0" borderId="0" xfId="2" applyNumberFormat="1" applyFont="1" applyFill="1" applyBorder="1"/>
    <xf numFmtId="170" fontId="32" fillId="0" borderId="0" xfId="0" applyNumberFormat="1" applyFont="1"/>
    <xf numFmtId="169" fontId="6" fillId="0" borderId="0" xfId="0" applyNumberFormat="1" applyFont="1"/>
    <xf numFmtId="167" fontId="6" fillId="0" borderId="0" xfId="2" applyNumberFormat="1" applyFont="1" applyAlignment="1">
      <alignment horizontal="left"/>
    </xf>
    <xf numFmtId="173" fontId="45" fillId="3" borderId="0" xfId="0" applyNumberFormat="1" applyFont="1" applyFill="1" applyAlignment="1">
      <alignment horizontal="center"/>
    </xf>
    <xf numFmtId="0" fontId="53" fillId="0" borderId="0" xfId="0" applyFont="1" applyAlignment="1">
      <alignment horizontal="center" vertical="center" wrapText="1" readingOrder="1"/>
    </xf>
    <xf numFmtId="0" fontId="54" fillId="0" borderId="0" xfId="0" applyFont="1" applyAlignment="1">
      <alignment horizontal="center" vertical="top" wrapText="1" readingOrder="1"/>
    </xf>
    <xf numFmtId="0" fontId="56" fillId="0" borderId="0" xfId="0" applyFont="1" applyAlignment="1">
      <alignment horizontal="center" vertical="top" wrapText="1" readingOrder="1"/>
    </xf>
    <xf numFmtId="0" fontId="42" fillId="9" borderId="0" xfId="12" applyFont="1" applyFill="1" applyAlignment="1">
      <alignment horizontal="center" vertical="center" wrapText="1"/>
    </xf>
    <xf numFmtId="173" fontId="42" fillId="3" borderId="0" xfId="0" applyNumberFormat="1" applyFont="1" applyFill="1" applyAlignment="1">
      <alignment horizontal="center" vertical="center" wrapText="1"/>
    </xf>
    <xf numFmtId="0" fontId="20" fillId="5" borderId="150" xfId="12" applyFont="1" applyFill="1" applyBorder="1" applyAlignment="1">
      <alignment horizontal="center" vertical="center" wrapText="1"/>
    </xf>
    <xf numFmtId="0" fontId="20" fillId="5" borderId="151" xfId="12" applyFont="1" applyFill="1" applyBorder="1" applyAlignment="1">
      <alignment horizontal="center" vertical="center" wrapText="1"/>
    </xf>
    <xf numFmtId="0" fontId="60" fillId="3" borderId="0" xfId="0" applyFont="1" applyFill="1" applyAlignment="1">
      <alignment horizontal="center"/>
    </xf>
    <xf numFmtId="0" fontId="61" fillId="5" borderId="141" xfId="12" applyFont="1" applyFill="1" applyBorder="1" applyAlignment="1">
      <alignment horizontal="center" vertical="center" wrapText="1"/>
    </xf>
    <xf numFmtId="0" fontId="61" fillId="5" borderId="88" xfId="12" applyFont="1" applyFill="1" applyBorder="1" applyAlignment="1">
      <alignment horizontal="center" vertical="center" wrapText="1"/>
    </xf>
    <xf numFmtId="0" fontId="61" fillId="5" borderId="142" xfId="12" applyFont="1" applyFill="1" applyBorder="1" applyAlignment="1">
      <alignment horizontal="center" vertical="center" wrapText="1"/>
    </xf>
    <xf numFmtId="0" fontId="4" fillId="0" borderId="0" xfId="4" applyFont="1" applyAlignment="1">
      <alignment horizontal="center" vertical="center" wrapText="1" readingOrder="1"/>
    </xf>
    <xf numFmtId="0" fontId="5" fillId="0" borderId="0" xfId="4" applyFont="1" applyAlignment="1">
      <alignment horizontal="center" vertical="top" wrapText="1" readingOrder="1"/>
    </xf>
    <xf numFmtId="0" fontId="12" fillId="0" borderId="0" xfId="0" applyFont="1" applyAlignment="1">
      <alignment horizontal="left" wrapText="1"/>
    </xf>
    <xf numFmtId="0" fontId="18" fillId="3" borderId="0" xfId="0" applyFont="1" applyFill="1" applyAlignment="1">
      <alignment horizontal="center" vertical="center" wrapText="1" readingOrder="1"/>
    </xf>
    <xf numFmtId="0" fontId="45" fillId="0" borderId="0" xfId="0" applyFont="1" applyAlignment="1">
      <alignment horizontal="center" vertical="center" wrapText="1"/>
    </xf>
    <xf numFmtId="0" fontId="20" fillId="5" borderId="24" xfId="23" applyFont="1" applyFill="1" applyBorder="1" applyAlignment="1">
      <alignment horizontal="center" vertical="center"/>
    </xf>
    <xf numFmtId="0" fontId="20" fillId="5" borderId="24" xfId="23" applyFont="1" applyFill="1" applyBorder="1" applyAlignment="1">
      <alignment horizontal="center" vertical="center" wrapText="1"/>
    </xf>
    <xf numFmtId="0" fontId="63" fillId="0" borderId="0" xfId="0" applyFont="1" applyAlignment="1">
      <alignment horizontal="center" vertical="top"/>
    </xf>
    <xf numFmtId="0" fontId="62" fillId="0" borderId="0" xfId="0" applyFont="1" applyAlignment="1">
      <alignment horizontal="center"/>
    </xf>
    <xf numFmtId="0" fontId="45" fillId="0" borderId="0" xfId="0" applyFont="1" applyAlignment="1">
      <alignment horizontal="center" vertical="top"/>
    </xf>
    <xf numFmtId="0" fontId="31" fillId="0" borderId="0" xfId="0" applyFont="1"/>
    <xf numFmtId="0" fontId="84" fillId="0" borderId="0" xfId="0" applyFont="1" applyAlignment="1">
      <alignment horizontal="center" vertical="center"/>
    </xf>
    <xf numFmtId="0" fontId="84" fillId="0" borderId="0" xfId="0" applyFont="1" applyAlignment="1">
      <alignment horizontal="center"/>
    </xf>
    <xf numFmtId="0" fontId="8" fillId="0" borderId="0" xfId="0" applyFont="1" applyAlignment="1">
      <alignment horizontal="center" vertical="center"/>
    </xf>
    <xf numFmtId="0" fontId="11" fillId="0" borderId="44" xfId="0" applyFont="1" applyBorder="1" applyAlignment="1">
      <alignment horizontal="left" vertical="top" wrapText="1"/>
    </xf>
    <xf numFmtId="0" fontId="0" fillId="0" borderId="44" xfId="0" applyBorder="1" applyAlignment="1">
      <alignment wrapText="1"/>
    </xf>
    <xf numFmtId="0" fontId="127" fillId="0" borderId="0" xfId="0" applyFont="1" applyAlignment="1">
      <alignment horizontal="center" vertical="center"/>
    </xf>
    <xf numFmtId="0" fontId="63" fillId="0" borderId="0" xfId="0" applyFont="1" applyAlignment="1">
      <alignment horizontal="center" vertical="top" wrapText="1"/>
    </xf>
    <xf numFmtId="0" fontId="62" fillId="0" borderId="0" xfId="0" applyFont="1" applyAlignment="1">
      <alignment horizontal="center" wrapText="1"/>
    </xf>
    <xf numFmtId="2" fontId="45" fillId="0" borderId="0" xfId="0" applyNumberFormat="1" applyFont="1" applyAlignment="1">
      <alignment horizontal="center" vertical="top" wrapText="1"/>
    </xf>
    <xf numFmtId="2" fontId="2" fillId="0" borderId="0" xfId="0" applyNumberFormat="1" applyFont="1" applyAlignment="1">
      <alignment horizontal="center"/>
    </xf>
    <xf numFmtId="0" fontId="126" fillId="0" borderId="127" xfId="0" applyFont="1" applyBorder="1" applyAlignment="1">
      <alignment horizontal="center" vertical="center"/>
    </xf>
    <xf numFmtId="0" fontId="31" fillId="0" borderId="127" xfId="0" applyFont="1" applyBorder="1"/>
    <xf numFmtId="0" fontId="61" fillId="5" borderId="43" xfId="0" applyFont="1" applyFill="1" applyBorder="1" applyAlignment="1">
      <alignment horizontal="center" vertical="center"/>
    </xf>
    <xf numFmtId="0" fontId="31" fillId="5" borderId="45" xfId="0" applyFont="1" applyFill="1" applyBorder="1" applyAlignment="1">
      <alignment horizontal="center" vertical="center"/>
    </xf>
    <xf numFmtId="0" fontId="61" fillId="5" borderId="124" xfId="0" applyFont="1" applyFill="1" applyBorder="1" applyAlignment="1">
      <alignment horizontal="center" vertical="center"/>
    </xf>
    <xf numFmtId="0" fontId="31" fillId="5" borderId="130" xfId="0" applyFont="1" applyFill="1" applyBorder="1" applyAlignment="1">
      <alignment horizontal="center" vertical="center"/>
    </xf>
    <xf numFmtId="0" fontId="45" fillId="0" borderId="0" xfId="0" applyFont="1" applyAlignment="1">
      <alignment horizontal="center" vertical="top" wrapText="1"/>
    </xf>
    <xf numFmtId="0" fontId="7" fillId="0" borderId="0" xfId="0" applyFont="1" applyAlignment="1">
      <alignment horizontal="center"/>
    </xf>
    <xf numFmtId="0" fontId="63" fillId="0" borderId="0" xfId="0" applyFont="1" applyAlignment="1">
      <alignment horizontal="center" vertical="center"/>
    </xf>
    <xf numFmtId="0" fontId="45" fillId="0" borderId="0" xfId="0" applyFont="1" applyAlignment="1">
      <alignment horizontal="center" vertical="center"/>
    </xf>
    <xf numFmtId="0" fontId="63" fillId="0" borderId="0" xfId="0" applyFont="1" applyAlignment="1">
      <alignment horizontal="left" vertical="center"/>
    </xf>
    <xf numFmtId="0" fontId="62" fillId="0" borderId="0" xfId="0" applyFont="1"/>
    <xf numFmtId="0" fontId="62" fillId="0" borderId="0" xfId="0" applyFont="1" applyAlignment="1">
      <alignment horizontal="center" vertical="center"/>
    </xf>
    <xf numFmtId="0" fontId="7" fillId="0" borderId="0" xfId="0" applyFont="1" applyAlignment="1">
      <alignment horizontal="center" vertical="center"/>
    </xf>
    <xf numFmtId="0" fontId="102" fillId="30" borderId="20" xfId="0" applyFont="1" applyFill="1" applyBorder="1" applyAlignment="1">
      <alignment horizontal="center" vertical="center" wrapText="1"/>
    </xf>
    <xf numFmtId="0" fontId="102" fillId="30" borderId="21" xfId="0" applyFont="1" applyFill="1" applyBorder="1" applyAlignment="1">
      <alignment horizontal="center" vertical="center" wrapText="1"/>
    </xf>
    <xf numFmtId="0" fontId="19" fillId="0" borderId="0" xfId="0" applyFont="1" applyAlignment="1">
      <alignment horizontal="center" vertical="center"/>
    </xf>
    <xf numFmtId="0" fontId="2" fillId="0" borderId="0" xfId="0" applyFont="1" applyAlignment="1">
      <alignment horizontal="center" vertical="center"/>
    </xf>
    <xf numFmtId="0" fontId="102" fillId="29" borderId="19" xfId="0" applyFont="1" applyFill="1" applyBorder="1" applyAlignment="1">
      <alignment horizontal="center" vertical="center" wrapText="1"/>
    </xf>
    <xf numFmtId="0" fontId="104" fillId="29" borderId="23" xfId="0" applyFont="1" applyFill="1" applyBorder="1" applyAlignment="1">
      <alignment horizontal="center" vertical="center" wrapText="1"/>
    </xf>
    <xf numFmtId="0" fontId="102" fillId="30" borderId="22" xfId="0" applyFont="1" applyFill="1" applyBorder="1" applyAlignment="1">
      <alignment horizontal="center" vertical="center" wrapText="1"/>
    </xf>
    <xf numFmtId="0" fontId="57" fillId="0" borderId="127" xfId="0" applyFont="1" applyBorder="1" applyAlignment="1">
      <alignment horizontal="center" vertical="center"/>
    </xf>
    <xf numFmtId="0" fontId="108" fillId="31" borderId="225" xfId="0" applyFont="1" applyFill="1" applyBorder="1" applyAlignment="1">
      <alignment horizontal="center" vertical="center"/>
    </xf>
    <xf numFmtId="0" fontId="108" fillId="31" borderId="226" xfId="0" applyFont="1" applyFill="1" applyBorder="1" applyAlignment="1">
      <alignment horizontal="center" vertical="center"/>
    </xf>
    <xf numFmtId="0" fontId="108" fillId="31" borderId="227" xfId="0" applyFont="1" applyFill="1" applyBorder="1" applyAlignment="1">
      <alignment horizontal="center" vertical="center"/>
    </xf>
    <xf numFmtId="0" fontId="108" fillId="31" borderId="228" xfId="0" applyFont="1" applyFill="1" applyBorder="1" applyAlignment="1">
      <alignment horizontal="center" vertical="center"/>
    </xf>
    <xf numFmtId="0" fontId="108" fillId="31" borderId="231" xfId="0" applyFont="1" applyFill="1" applyBorder="1" applyAlignment="1">
      <alignment horizontal="center" vertical="center"/>
    </xf>
    <xf numFmtId="0" fontId="108" fillId="31" borderId="229" xfId="0" applyFont="1" applyFill="1" applyBorder="1" applyAlignment="1">
      <alignment horizontal="center" vertical="center"/>
    </xf>
    <xf numFmtId="0" fontId="108" fillId="31" borderId="230" xfId="0" applyFont="1" applyFill="1" applyBorder="1" applyAlignment="1">
      <alignment horizontal="center" vertical="center"/>
    </xf>
    <xf numFmtId="0" fontId="107" fillId="0" borderId="0" xfId="0" applyFont="1" applyAlignment="1">
      <alignment horizontal="center" vertical="center"/>
    </xf>
    <xf numFmtId="0" fontId="111" fillId="0" borderId="0" xfId="0" applyFont="1" applyAlignment="1">
      <alignment horizontal="center" vertical="center"/>
    </xf>
    <xf numFmtId="0" fontId="55" fillId="0" borderId="0" xfId="0" applyFont="1" applyAlignment="1">
      <alignment horizontal="center" vertical="center"/>
    </xf>
    <xf numFmtId="0" fontId="26" fillId="31" borderId="1" xfId="0" applyFont="1" applyFill="1" applyBorder="1" applyAlignment="1">
      <alignment horizontal="center" vertical="center"/>
    </xf>
    <xf numFmtId="0" fontId="26" fillId="31" borderId="5" xfId="0" applyFont="1" applyFill="1" applyBorder="1" applyAlignment="1">
      <alignment horizontal="center" vertical="center"/>
    </xf>
    <xf numFmtId="0" fontId="110" fillId="31" borderId="16" xfId="0" applyFont="1" applyFill="1" applyBorder="1" applyAlignment="1">
      <alignment horizontal="center" vertical="center"/>
    </xf>
    <xf numFmtId="0" fontId="110" fillId="31" borderId="44" xfId="0" applyFont="1" applyFill="1" applyBorder="1" applyAlignment="1">
      <alignment horizontal="center" vertical="center"/>
    </xf>
    <xf numFmtId="0" fontId="110" fillId="31" borderId="207" xfId="0" applyFont="1" applyFill="1" applyBorder="1" applyAlignment="1">
      <alignment horizontal="center" vertical="center"/>
    </xf>
    <xf numFmtId="0" fontId="110" fillId="31" borderId="17" xfId="0" applyFont="1" applyFill="1" applyBorder="1" applyAlignment="1">
      <alignment horizontal="center" vertical="center"/>
    </xf>
    <xf numFmtId="0" fontId="110" fillId="31" borderId="0" xfId="0" applyFont="1" applyFill="1" applyAlignment="1">
      <alignment horizontal="center" vertical="center"/>
    </xf>
    <xf numFmtId="0" fontId="110" fillId="31" borderId="6" xfId="0" applyFont="1" applyFill="1" applyBorder="1" applyAlignment="1">
      <alignment horizontal="center" vertical="center"/>
    </xf>
    <xf numFmtId="0" fontId="110" fillId="31" borderId="8" xfId="0" applyFont="1" applyFill="1" applyBorder="1" applyAlignment="1">
      <alignment horizontal="center" vertical="center"/>
    </xf>
    <xf numFmtId="0" fontId="110" fillId="31" borderId="7" xfId="0" applyFont="1" applyFill="1" applyBorder="1" applyAlignment="1">
      <alignment horizontal="center" vertical="center"/>
    </xf>
    <xf numFmtId="0" fontId="117" fillId="31" borderId="43" xfId="0" applyFont="1" applyFill="1" applyBorder="1" applyAlignment="1">
      <alignment horizontal="center"/>
    </xf>
    <xf numFmtId="0" fontId="117" fillId="31" borderId="44" xfId="0" applyFont="1" applyFill="1" applyBorder="1" applyAlignment="1">
      <alignment horizontal="center"/>
    </xf>
    <xf numFmtId="0" fontId="117" fillId="31" borderId="9" xfId="0" applyFont="1" applyFill="1" applyBorder="1" applyAlignment="1">
      <alignment horizontal="center"/>
    </xf>
    <xf numFmtId="0" fontId="118" fillId="31" borderId="45" xfId="0" applyFont="1" applyFill="1" applyBorder="1" applyAlignment="1">
      <alignment horizontal="center"/>
    </xf>
    <xf numFmtId="0" fontId="118" fillId="31" borderId="0" xfId="0" applyFont="1" applyFill="1" applyAlignment="1">
      <alignment horizontal="center"/>
    </xf>
    <xf numFmtId="0" fontId="118" fillId="31" borderId="10" xfId="0" applyFont="1" applyFill="1" applyBorder="1" applyAlignment="1">
      <alignment horizontal="center"/>
    </xf>
    <xf numFmtId="0" fontId="119" fillId="31" borderId="118" xfId="0" applyFont="1" applyFill="1" applyBorder="1" applyAlignment="1">
      <alignment horizontal="center"/>
    </xf>
    <xf numFmtId="0" fontId="119" fillId="31" borderId="127" xfId="0" applyFont="1" applyFill="1" applyBorder="1" applyAlignment="1">
      <alignment horizontal="center"/>
    </xf>
    <xf numFmtId="0" fontId="119" fillId="31" borderId="13" xfId="0" applyFont="1" applyFill="1" applyBorder="1" applyAlignment="1">
      <alignment horizontal="center"/>
    </xf>
    <xf numFmtId="0" fontId="120" fillId="3" borderId="43" xfId="0" applyFont="1" applyFill="1" applyBorder="1" applyAlignment="1">
      <alignment horizontal="center" vertical="center" wrapText="1"/>
    </xf>
    <xf numFmtId="0" fontId="120" fillId="3" borderId="45" xfId="0" applyFont="1" applyFill="1" applyBorder="1" applyAlignment="1">
      <alignment horizontal="center" vertical="center" wrapText="1"/>
    </xf>
    <xf numFmtId="0" fontId="120" fillId="3" borderId="118" xfId="0" applyFont="1" applyFill="1" applyBorder="1" applyAlignment="1">
      <alignment horizontal="center" vertical="center" wrapText="1"/>
    </xf>
    <xf numFmtId="0" fontId="121" fillId="3" borderId="0" xfId="0" applyFont="1" applyFill="1" applyAlignment="1">
      <alignment horizontal="left" vertical="top" wrapText="1"/>
    </xf>
    <xf numFmtId="0" fontId="121" fillId="3" borderId="43" xfId="0" applyFont="1" applyFill="1" applyBorder="1" applyAlignment="1">
      <alignment horizontal="left" vertical="center" wrapText="1"/>
    </xf>
    <xf numFmtId="0" fontId="121" fillId="3" borderId="44" xfId="0" applyFont="1" applyFill="1" applyBorder="1" applyAlignment="1">
      <alignment horizontal="left" vertical="center" wrapText="1"/>
    </xf>
    <xf numFmtId="0" fontId="121" fillId="3" borderId="9" xfId="0" applyFont="1" applyFill="1" applyBorder="1" applyAlignment="1">
      <alignment horizontal="left" vertical="center" wrapText="1"/>
    </xf>
    <xf numFmtId="0" fontId="121" fillId="3" borderId="118" xfId="0" applyFont="1" applyFill="1" applyBorder="1" applyAlignment="1">
      <alignment horizontal="left" vertical="center" wrapText="1"/>
    </xf>
    <xf numFmtId="0" fontId="121" fillId="3" borderId="127" xfId="0" applyFont="1" applyFill="1" applyBorder="1" applyAlignment="1">
      <alignment horizontal="left" vertical="center" wrapText="1"/>
    </xf>
    <xf numFmtId="0" fontId="121" fillId="3" borderId="13" xfId="0" applyFont="1" applyFill="1" applyBorder="1" applyAlignment="1">
      <alignment horizontal="left" vertical="center" wrapText="1"/>
    </xf>
    <xf numFmtId="0" fontId="121" fillId="3" borderId="44" xfId="0" applyFont="1" applyFill="1" applyBorder="1" applyAlignment="1">
      <alignment horizontal="left" vertical="top" wrapText="1"/>
    </xf>
    <xf numFmtId="0" fontId="123" fillId="3" borderId="236" xfId="0" applyFont="1" applyFill="1" applyBorder="1" applyAlignment="1">
      <alignment horizontal="center" vertical="center" wrapText="1"/>
    </xf>
    <xf numFmtId="0" fontId="123" fillId="3" borderId="4" xfId="0" applyFont="1" applyFill="1" applyBorder="1" applyAlignment="1">
      <alignment horizontal="center" vertical="center" wrapText="1"/>
    </xf>
    <xf numFmtId="0" fontId="123" fillId="3" borderId="2" xfId="0" applyFont="1" applyFill="1" applyBorder="1" applyAlignment="1">
      <alignment horizontal="center" vertical="center" wrapText="1"/>
    </xf>
    <xf numFmtId="0" fontId="2" fillId="0" borderId="0" xfId="0" applyFont="1" applyAlignment="1">
      <alignment horizontal="center"/>
    </xf>
    <xf numFmtId="0" fontId="85" fillId="0" borderId="0" xfId="0" applyFont="1" applyAlignment="1">
      <alignment horizontal="center" vertical="center"/>
    </xf>
    <xf numFmtId="0" fontId="8" fillId="5" borderId="1" xfId="0" applyFont="1" applyFill="1" applyBorder="1" applyAlignment="1">
      <alignment horizontal="center" vertical="center"/>
    </xf>
    <xf numFmtId="0" fontId="8" fillId="5" borderId="3" xfId="0" applyFont="1" applyFill="1" applyBorder="1" applyAlignment="1">
      <alignment horizontal="center" vertical="center"/>
    </xf>
    <xf numFmtId="0" fontId="8" fillId="5" borderId="2" xfId="0" applyFont="1" applyFill="1" applyBorder="1" applyAlignment="1">
      <alignment horizontal="center" vertical="center"/>
    </xf>
    <xf numFmtId="0" fontId="8" fillId="5" borderId="4" xfId="0" applyFont="1" applyFill="1" applyBorder="1" applyAlignment="1">
      <alignment horizontal="center" vertical="center"/>
    </xf>
    <xf numFmtId="0" fontId="6" fillId="0" borderId="0" xfId="0" applyFont="1" applyAlignment="1">
      <alignment horizontal="center" vertical="center"/>
    </xf>
    <xf numFmtId="0" fontId="23" fillId="0" borderId="0" xfId="0" applyFont="1" applyAlignment="1">
      <alignment wrapText="1"/>
    </xf>
    <xf numFmtId="0" fontId="19" fillId="0" borderId="0" xfId="0" applyFont="1" applyAlignment="1">
      <alignment horizontal="center"/>
    </xf>
    <xf numFmtId="0" fontId="2" fillId="0" borderId="25" xfId="0" applyFont="1" applyBorder="1" applyAlignment="1">
      <alignment horizontal="center"/>
    </xf>
    <xf numFmtId="0" fontId="6" fillId="0" borderId="0" xfId="0" applyFont="1" applyAlignment="1">
      <alignment horizontal="center" vertical="center" wrapText="1" readingOrder="1"/>
    </xf>
    <xf numFmtId="0" fontId="18" fillId="0" borderId="0" xfId="0" applyFont="1" applyAlignment="1">
      <alignment horizontal="center" vertical="top" wrapText="1" readingOrder="1"/>
    </xf>
    <xf numFmtId="0" fontId="20" fillId="5" borderId="19" xfId="0" applyFont="1" applyFill="1" applyBorder="1" applyAlignment="1">
      <alignment horizontal="center" vertical="center"/>
    </xf>
    <xf numFmtId="0" fontId="20" fillId="5" borderId="23" xfId="0" applyFont="1" applyFill="1" applyBorder="1" applyAlignment="1">
      <alignment horizontal="center" vertical="center"/>
    </xf>
    <xf numFmtId="0" fontId="20" fillId="5" borderId="20" xfId="0" applyFont="1" applyFill="1" applyBorder="1" applyAlignment="1">
      <alignment horizontal="center"/>
    </xf>
    <xf numFmtId="0" fontId="20" fillId="5" borderId="21" xfId="0" applyFont="1" applyFill="1" applyBorder="1" applyAlignment="1">
      <alignment horizontal="center"/>
    </xf>
    <xf numFmtId="0" fontId="20" fillId="5" borderId="22" xfId="0" applyFont="1" applyFill="1" applyBorder="1" applyAlignment="1">
      <alignment horizontal="center"/>
    </xf>
    <xf numFmtId="0" fontId="133" fillId="0" borderId="0" xfId="0" applyFont="1" applyAlignment="1">
      <alignment horizontal="center" vertical="center"/>
    </xf>
    <xf numFmtId="0" fontId="6" fillId="0" borderId="0" xfId="5" applyFont="1" applyAlignment="1">
      <alignment horizontal="center" vertical="center"/>
    </xf>
    <xf numFmtId="0" fontId="63" fillId="0" borderId="0" xfId="5" applyFont="1" applyAlignment="1">
      <alignment horizontal="center" vertical="center"/>
    </xf>
    <xf numFmtId="0" fontId="20" fillId="6" borderId="28" xfId="0" applyFont="1" applyFill="1" applyBorder="1" applyAlignment="1">
      <alignment horizontal="center" vertical="center"/>
    </xf>
    <xf numFmtId="0" fontId="20" fillId="6" borderId="35" xfId="0" applyFont="1" applyFill="1" applyBorder="1" applyAlignment="1">
      <alignment horizontal="center" vertical="center"/>
    </xf>
    <xf numFmtId="0" fontId="20" fillId="6" borderId="40" xfId="0" applyFont="1" applyFill="1" applyBorder="1" applyAlignment="1">
      <alignment horizontal="center" vertical="center"/>
    </xf>
    <xf numFmtId="0" fontId="20" fillId="6" borderId="30" xfId="0" applyFont="1" applyFill="1" applyBorder="1" applyAlignment="1">
      <alignment horizontal="center" vertical="center" wrapText="1"/>
    </xf>
    <xf numFmtId="0" fontId="20" fillId="6" borderId="31" xfId="0" applyFont="1" applyFill="1" applyBorder="1" applyAlignment="1">
      <alignment horizontal="center" vertical="center" wrapText="1"/>
    </xf>
    <xf numFmtId="0" fontId="20" fillId="6" borderId="32" xfId="0" applyFont="1" applyFill="1" applyBorder="1" applyAlignment="1">
      <alignment horizontal="center" vertical="center" wrapText="1"/>
    </xf>
    <xf numFmtId="0" fontId="20" fillId="6" borderId="237" xfId="0" applyFont="1" applyFill="1" applyBorder="1" applyAlignment="1">
      <alignment horizontal="center" vertical="center" wrapText="1"/>
    </xf>
    <xf numFmtId="0" fontId="20" fillId="6" borderId="29" xfId="0" applyFont="1" applyFill="1" applyBorder="1" applyAlignment="1">
      <alignment horizontal="center" vertical="center" wrapText="1"/>
    </xf>
    <xf numFmtId="0" fontId="20" fillId="6" borderId="238" xfId="0" applyFont="1" applyFill="1" applyBorder="1" applyAlignment="1">
      <alignment horizontal="center" vertical="center" wrapText="1"/>
    </xf>
    <xf numFmtId="0" fontId="20" fillId="6" borderId="163" xfId="0" applyFont="1" applyFill="1" applyBorder="1" applyAlignment="1">
      <alignment horizontal="center" vertical="center" wrapText="1"/>
    </xf>
    <xf numFmtId="0" fontId="20" fillId="6" borderId="9" xfId="0" applyFont="1" applyFill="1" applyBorder="1" applyAlignment="1">
      <alignment horizontal="center" vertical="center" wrapText="1"/>
    </xf>
    <xf numFmtId="0" fontId="20" fillId="6" borderId="10" xfId="0" applyFont="1" applyFill="1" applyBorder="1" applyAlignment="1">
      <alignment horizontal="center" vertical="center" wrapText="1"/>
    </xf>
    <xf numFmtId="0" fontId="20" fillId="6" borderId="239" xfId="0" applyFont="1" applyFill="1" applyBorder="1" applyAlignment="1">
      <alignment horizontal="center" vertical="center" wrapText="1"/>
    </xf>
    <xf numFmtId="0" fontId="20" fillId="6" borderId="36" xfId="0" applyFont="1" applyFill="1" applyBorder="1" applyAlignment="1">
      <alignment horizontal="center" vertical="center" wrapText="1"/>
    </xf>
    <xf numFmtId="0" fontId="20" fillId="6" borderId="39" xfId="0" applyFont="1" applyFill="1" applyBorder="1" applyAlignment="1">
      <alignment horizontal="center" vertical="center" wrapText="1"/>
    </xf>
    <xf numFmtId="0" fontId="20" fillId="6" borderId="157" xfId="0" applyFont="1" applyFill="1" applyBorder="1" applyAlignment="1">
      <alignment horizontal="center" vertical="center" wrapText="1"/>
    </xf>
    <xf numFmtId="0" fontId="20" fillId="6" borderId="158" xfId="0" applyFont="1" applyFill="1" applyBorder="1" applyAlignment="1">
      <alignment horizontal="center" vertical="center" wrapText="1"/>
    </xf>
    <xf numFmtId="0" fontId="18" fillId="0" borderId="0" xfId="0" applyFont="1" applyAlignment="1">
      <alignment horizontal="center"/>
    </xf>
    <xf numFmtId="0" fontId="6" fillId="0" borderId="0" xfId="0" applyFont="1" applyAlignment="1">
      <alignment horizontal="center"/>
    </xf>
    <xf numFmtId="0" fontId="6" fillId="11" borderId="0" xfId="0" applyFont="1" applyFill="1" applyAlignment="1" applyProtection="1">
      <alignment horizontal="center"/>
      <protection locked="0"/>
    </xf>
    <xf numFmtId="0" fontId="18" fillId="11" borderId="0" xfId="0" applyFont="1" applyFill="1" applyAlignment="1" applyProtection="1">
      <alignment horizontal="center"/>
      <protection locked="0"/>
    </xf>
    <xf numFmtId="0" fontId="39" fillId="6" borderId="60" xfId="4" applyFont="1" applyFill="1" applyBorder="1" applyAlignment="1">
      <alignment horizontal="center" vertical="center" wrapText="1"/>
    </xf>
    <xf numFmtId="0" fontId="39" fillId="6" borderId="67" xfId="4" applyFont="1" applyFill="1" applyBorder="1" applyAlignment="1">
      <alignment horizontal="center" vertical="center" wrapText="1"/>
    </xf>
    <xf numFmtId="0" fontId="19" fillId="0" borderId="0" xfId="4" applyFont="1" applyAlignment="1">
      <alignment horizontal="center" wrapText="1"/>
    </xf>
    <xf numFmtId="0" fontId="19" fillId="0" borderId="0" xfId="4" applyFont="1" applyAlignment="1">
      <alignment horizontal="center"/>
    </xf>
    <xf numFmtId="0" fontId="2" fillId="0" borderId="0" xfId="4" applyFont="1" applyAlignment="1">
      <alignment horizontal="center"/>
    </xf>
    <xf numFmtId="0" fontId="39" fillId="6" borderId="85" xfId="4" applyFont="1" applyFill="1" applyBorder="1" applyAlignment="1">
      <alignment horizontal="center" vertical="center"/>
    </xf>
    <xf numFmtId="0" fontId="39" fillId="6" borderId="62" xfId="4" applyFont="1" applyFill="1" applyBorder="1" applyAlignment="1">
      <alignment horizontal="center" vertical="center"/>
    </xf>
    <xf numFmtId="0" fontId="39" fillId="6" borderId="66" xfId="4" applyFont="1" applyFill="1" applyBorder="1" applyAlignment="1">
      <alignment horizontal="center" vertical="center"/>
    </xf>
    <xf numFmtId="0" fontId="39" fillId="5" borderId="87" xfId="4" applyFont="1" applyFill="1" applyBorder="1" applyAlignment="1">
      <alignment horizontal="center" vertical="center"/>
    </xf>
    <xf numFmtId="0" fontId="39" fillId="5" borderId="88" xfId="4" applyFont="1" applyFill="1" applyBorder="1" applyAlignment="1">
      <alignment horizontal="center" vertical="center"/>
    </xf>
    <xf numFmtId="0" fontId="39" fillId="5" borderId="89" xfId="4" applyFont="1" applyFill="1" applyBorder="1" applyAlignment="1">
      <alignment horizontal="center" vertical="center"/>
    </xf>
    <xf numFmtId="0" fontId="39" fillId="6" borderId="61" xfId="4" applyFont="1" applyFill="1" applyBorder="1" applyAlignment="1">
      <alignment horizontal="center" vertical="center" wrapText="1"/>
    </xf>
    <xf numFmtId="0" fontId="39" fillId="6" borderId="62" xfId="4" applyFont="1" applyFill="1" applyBorder="1" applyAlignment="1">
      <alignment horizontal="center" vertical="center" wrapText="1"/>
    </xf>
    <xf numFmtId="0" fontId="39" fillId="6" borderId="65" xfId="4" applyFont="1" applyFill="1" applyBorder="1" applyAlignment="1">
      <alignment horizontal="center" vertical="center" wrapText="1"/>
    </xf>
    <xf numFmtId="0" fontId="39" fillId="6" borderId="66" xfId="4" applyFont="1" applyFill="1" applyBorder="1" applyAlignment="1">
      <alignment horizontal="center" vertical="center" wrapText="1"/>
    </xf>
    <xf numFmtId="0" fontId="39" fillId="6" borderId="64" xfId="4" applyFont="1" applyFill="1" applyBorder="1" applyAlignment="1">
      <alignment horizontal="center" vertical="center" wrapText="1"/>
    </xf>
    <xf numFmtId="0" fontId="39" fillId="6" borderId="90" xfId="4" applyFont="1" applyFill="1" applyBorder="1" applyAlignment="1">
      <alignment horizontal="center" vertical="center" wrapText="1"/>
    </xf>
    <xf numFmtId="0" fontId="20" fillId="5" borderId="60" xfId="3" applyFont="1" applyFill="1" applyBorder="1" applyAlignment="1">
      <alignment horizontal="center" vertical="center"/>
    </xf>
    <xf numFmtId="0" fontId="20" fillId="5" borderId="103" xfId="3" applyFont="1" applyFill="1" applyBorder="1" applyAlignment="1">
      <alignment horizontal="center" vertical="center"/>
    </xf>
    <xf numFmtId="0" fontId="20" fillId="5" borderId="60" xfId="3" applyFont="1" applyFill="1" applyBorder="1" applyAlignment="1">
      <alignment horizontal="center" vertical="center" wrapText="1"/>
    </xf>
    <xf numFmtId="0" fontId="20" fillId="5" borderId="64" xfId="3" applyFont="1" applyFill="1" applyBorder="1" applyAlignment="1">
      <alignment horizontal="center" vertical="center" wrapText="1"/>
    </xf>
    <xf numFmtId="0" fontId="20" fillId="5" borderId="67" xfId="3" applyFont="1" applyFill="1" applyBorder="1" applyAlignment="1">
      <alignment horizontal="center" vertical="center" wrapText="1"/>
    </xf>
    <xf numFmtId="0" fontId="31" fillId="0" borderId="0" xfId="10" applyFont="1" applyAlignment="1">
      <alignment horizontal="center" vertical="center"/>
    </xf>
    <xf numFmtId="0" fontId="45" fillId="0" borderId="0" xfId="10" applyFont="1" applyAlignment="1">
      <alignment horizontal="center" vertical="center"/>
    </xf>
    <xf numFmtId="0" fontId="20" fillId="6" borderId="60" xfId="0" applyFont="1" applyFill="1" applyBorder="1" applyAlignment="1">
      <alignment horizontal="center" vertical="center" wrapText="1"/>
    </xf>
    <xf numFmtId="0" fontId="20" fillId="6" borderId="67" xfId="0" applyFont="1" applyFill="1" applyBorder="1" applyAlignment="1">
      <alignment horizontal="center" vertical="center" wrapText="1"/>
    </xf>
    <xf numFmtId="0" fontId="2" fillId="0" borderId="106" xfId="0" applyFont="1" applyBorder="1" applyAlignment="1">
      <alignment horizontal="center"/>
    </xf>
    <xf numFmtId="0" fontId="20" fillId="6" borderId="60" xfId="0" applyFont="1" applyFill="1" applyBorder="1" applyAlignment="1">
      <alignment horizontal="center" vertical="center"/>
    </xf>
    <xf numFmtId="0" fontId="20" fillId="6" borderId="64" xfId="0" applyFont="1" applyFill="1" applyBorder="1" applyAlignment="1">
      <alignment horizontal="center" vertical="center"/>
    </xf>
    <xf numFmtId="0" fontId="20" fillId="6" borderId="67" xfId="0" applyFont="1" applyFill="1" applyBorder="1" applyAlignment="1">
      <alignment horizontal="center" vertical="center"/>
    </xf>
    <xf numFmtId="0" fontId="20" fillId="5" borderId="91" xfId="0" applyFont="1" applyFill="1" applyBorder="1" applyAlignment="1">
      <alignment horizontal="center" vertical="center"/>
    </xf>
    <xf numFmtId="0" fontId="20" fillId="5" borderId="107" xfId="0" applyFont="1" applyFill="1" applyBorder="1" applyAlignment="1">
      <alignment horizontal="center" vertical="center"/>
    </xf>
    <xf numFmtId="0" fontId="20" fillId="5" borderId="68" xfId="0" applyFont="1" applyFill="1" applyBorder="1" applyAlignment="1">
      <alignment horizontal="center" vertical="center"/>
    </xf>
    <xf numFmtId="0" fontId="20" fillId="6" borderId="108" xfId="0" applyFont="1" applyFill="1" applyBorder="1" applyAlignment="1">
      <alignment horizontal="center" vertical="center" wrapText="1"/>
    </xf>
    <xf numFmtId="0" fontId="20" fillId="6" borderId="90" xfId="0" applyFont="1" applyFill="1" applyBorder="1" applyAlignment="1">
      <alignment horizontal="center" vertical="center" wrapText="1"/>
    </xf>
    <xf numFmtId="0" fontId="20" fillId="6" borderId="65" xfId="0" applyFont="1" applyFill="1" applyBorder="1" applyAlignment="1">
      <alignment horizontal="center" vertical="center" wrapText="1"/>
    </xf>
    <xf numFmtId="0" fontId="20" fillId="6" borderId="66" xfId="0" applyFont="1" applyFill="1" applyBorder="1" applyAlignment="1">
      <alignment horizontal="center" vertical="center" wrapText="1"/>
    </xf>
    <xf numFmtId="0" fontId="20" fillId="6" borderId="64" xfId="0" applyFont="1" applyFill="1" applyBorder="1" applyAlignment="1">
      <alignment horizontal="center" vertical="center" wrapText="1"/>
    </xf>
    <xf numFmtId="0" fontId="19" fillId="0" borderId="25" xfId="0" applyFont="1" applyBorder="1" applyAlignment="1">
      <alignment horizontal="center" vertical="center" wrapText="1"/>
    </xf>
    <xf numFmtId="0" fontId="20" fillId="6" borderId="109" xfId="0" applyFont="1" applyFill="1" applyBorder="1" applyAlignment="1">
      <alignment horizontal="center" vertical="center" wrapText="1"/>
    </xf>
    <xf numFmtId="0" fontId="20" fillId="6" borderId="112" xfId="0" applyFont="1" applyFill="1" applyBorder="1" applyAlignment="1">
      <alignment horizontal="center" vertical="center" wrapText="1"/>
    </xf>
    <xf numFmtId="0" fontId="20" fillId="6" borderId="110" xfId="0" applyFont="1" applyFill="1" applyBorder="1" applyAlignment="1">
      <alignment horizontal="center" vertical="center" wrapText="1"/>
    </xf>
    <xf numFmtId="0" fontId="20" fillId="6" borderId="111" xfId="0" applyFont="1" applyFill="1" applyBorder="1" applyAlignment="1">
      <alignment horizontal="center" vertical="center" wrapText="1"/>
    </xf>
    <xf numFmtId="0" fontId="20" fillId="6" borderId="113" xfId="0" applyFont="1" applyFill="1" applyBorder="1" applyAlignment="1">
      <alignment horizontal="center" vertical="center" wrapText="1"/>
    </xf>
    <xf numFmtId="0" fontId="20" fillId="5" borderId="118" xfId="0" applyFont="1" applyFill="1" applyBorder="1" applyAlignment="1">
      <alignment horizontal="left" wrapText="1"/>
    </xf>
    <xf numFmtId="0" fontId="20" fillId="5" borderId="127" xfId="0" applyFont="1" applyFill="1" applyBorder="1" applyAlignment="1">
      <alignment horizontal="left" wrapText="1"/>
    </xf>
    <xf numFmtId="0" fontId="19" fillId="15" borderId="1" xfId="0" applyFont="1" applyFill="1" applyBorder="1" applyAlignment="1">
      <alignment horizontal="center" vertical="center" wrapText="1"/>
    </xf>
    <xf numFmtId="0" fontId="19" fillId="15" borderId="5" xfId="0" applyFont="1" applyFill="1" applyBorder="1" applyAlignment="1">
      <alignment horizontal="center" vertical="center" wrapText="1"/>
    </xf>
    <xf numFmtId="0" fontId="18" fillId="0" borderId="8" xfId="0" applyFont="1" applyBorder="1" applyAlignment="1">
      <alignment horizontal="center" vertical="center" wrapText="1"/>
    </xf>
    <xf numFmtId="0" fontId="18" fillId="0" borderId="7" xfId="0" applyFont="1" applyBorder="1" applyAlignment="1">
      <alignment horizontal="center" vertical="center" wrapText="1"/>
    </xf>
    <xf numFmtId="0" fontId="19" fillId="15" borderId="43" xfId="0" applyFont="1" applyFill="1" applyBorder="1" applyAlignment="1">
      <alignment horizontal="center" vertical="center" wrapText="1"/>
    </xf>
    <xf numFmtId="0" fontId="19" fillId="15" borderId="118" xfId="0" applyFont="1" applyFill="1" applyBorder="1" applyAlignment="1">
      <alignment horizontal="center" vertical="center" wrapText="1"/>
    </xf>
    <xf numFmtId="0" fontId="18" fillId="0" borderId="114" xfId="0" applyFont="1" applyBorder="1" applyAlignment="1">
      <alignment horizontal="center" vertical="center" wrapText="1"/>
    </xf>
    <xf numFmtId="0" fontId="18" fillId="0" borderId="120" xfId="0" applyFont="1" applyBorder="1" applyAlignment="1">
      <alignment horizontal="center" vertical="center" wrapText="1"/>
    </xf>
    <xf numFmtId="0" fontId="19" fillId="15" borderId="3" xfId="0" applyFont="1" applyFill="1" applyBorder="1" applyAlignment="1">
      <alignment horizontal="center" vertical="center" wrapText="1"/>
    </xf>
    <xf numFmtId="0" fontId="18" fillId="0" borderId="24" xfId="0" applyFont="1" applyBorder="1" applyAlignment="1">
      <alignment horizontal="center" vertical="center" wrapText="1"/>
    </xf>
    <xf numFmtId="0" fontId="19" fillId="15" borderId="45" xfId="0" applyFont="1" applyFill="1" applyBorder="1" applyAlignment="1">
      <alignment horizontal="center" vertical="center" wrapText="1"/>
    </xf>
    <xf numFmtId="0" fontId="6" fillId="0" borderId="0" xfId="0" applyFont="1" applyAlignment="1">
      <alignment horizontal="center" vertical="center" wrapText="1"/>
    </xf>
    <xf numFmtId="0" fontId="20" fillId="5" borderId="124" xfId="0" applyFont="1" applyFill="1" applyBorder="1" applyAlignment="1">
      <alignment horizontal="left" wrapText="1"/>
    </xf>
    <xf numFmtId="0" fontId="20" fillId="5" borderId="130" xfId="0" applyFont="1" applyFill="1" applyBorder="1" applyAlignment="1">
      <alignment horizontal="left" wrapText="1"/>
    </xf>
    <xf numFmtId="0" fontId="20" fillId="5" borderId="27" xfId="0" applyFont="1" applyFill="1" applyBorder="1" applyAlignment="1">
      <alignment horizontal="left" wrapText="1"/>
    </xf>
    <xf numFmtId="0" fontId="19" fillId="15" borderId="117" xfId="0" applyFont="1" applyFill="1" applyBorder="1" applyAlignment="1">
      <alignment horizontal="center" vertical="center" wrapText="1"/>
    </xf>
    <xf numFmtId="0" fontId="19" fillId="15" borderId="119" xfId="0" applyFont="1" applyFill="1" applyBorder="1" applyAlignment="1">
      <alignment horizontal="center" vertical="center" wrapText="1"/>
    </xf>
    <xf numFmtId="0" fontId="20" fillId="5" borderId="135" xfId="0" applyFont="1" applyFill="1" applyBorder="1" applyAlignment="1">
      <alignment horizontal="left" indent="1"/>
    </xf>
    <xf numFmtId="0" fontId="20" fillId="5" borderId="136" xfId="0" applyFont="1" applyFill="1" applyBorder="1" applyAlignment="1">
      <alignment horizontal="left" indent="1"/>
    </xf>
    <xf numFmtId="0" fontId="19" fillId="15" borderId="131" xfId="0" applyFont="1" applyFill="1" applyBorder="1" applyAlignment="1">
      <alignment horizontal="center" vertical="center" wrapText="1"/>
    </xf>
    <xf numFmtId="0" fontId="0" fillId="15" borderId="5" xfId="0" applyFill="1" applyBorder="1" applyAlignment="1">
      <alignment horizontal="center" vertical="center" wrapText="1"/>
    </xf>
    <xf numFmtId="0" fontId="0" fillId="15" borderId="3" xfId="0" applyFill="1" applyBorder="1" applyAlignment="1">
      <alignment horizontal="center" vertical="center" wrapText="1"/>
    </xf>
    <xf numFmtId="0" fontId="19" fillId="15" borderId="132" xfId="0" applyFont="1" applyFill="1" applyBorder="1" applyAlignment="1">
      <alignment horizontal="center" vertical="center" wrapText="1"/>
    </xf>
    <xf numFmtId="0" fontId="19" fillId="15" borderId="133" xfId="0" applyFont="1" applyFill="1" applyBorder="1" applyAlignment="1">
      <alignment horizontal="center" vertical="center" wrapText="1"/>
    </xf>
    <xf numFmtId="0" fontId="2" fillId="0" borderId="19" xfId="0" applyFont="1" applyBorder="1" applyAlignment="1">
      <alignment horizontal="center" vertical="center" wrapText="1"/>
    </xf>
    <xf numFmtId="0" fontId="2" fillId="0" borderId="23" xfId="0" applyFont="1" applyBorder="1" applyAlignment="1">
      <alignment horizontal="center" vertical="center" wrapText="1"/>
    </xf>
    <xf numFmtId="0" fontId="20" fillId="6" borderId="109" xfId="0" applyFont="1" applyFill="1" applyBorder="1" applyAlignment="1">
      <alignment horizontal="center" vertical="center"/>
    </xf>
    <xf numFmtId="0" fontId="20" fillId="6" borderId="112" xfId="0" applyFont="1" applyFill="1" applyBorder="1" applyAlignment="1">
      <alignment horizontal="center" vertical="center"/>
    </xf>
    <xf numFmtId="0" fontId="20" fillId="6" borderId="110" xfId="0" applyFont="1" applyFill="1" applyBorder="1" applyAlignment="1">
      <alignment horizontal="center" vertical="center"/>
    </xf>
    <xf numFmtId="0" fontId="20" fillId="5" borderId="118" xfId="0" applyFont="1" applyFill="1" applyBorder="1" applyAlignment="1">
      <alignment horizontal="left" indent="1"/>
    </xf>
    <xf numFmtId="0" fontId="20" fillId="5" borderId="127" xfId="0" applyFont="1" applyFill="1" applyBorder="1" applyAlignment="1">
      <alignment horizontal="left" indent="1"/>
    </xf>
    <xf numFmtId="0" fontId="19" fillId="9" borderId="117" xfId="0" applyFont="1" applyFill="1" applyBorder="1" applyAlignment="1">
      <alignment horizontal="center" vertical="center" wrapText="1"/>
    </xf>
    <xf numFmtId="0" fontId="19" fillId="9" borderId="133" xfId="0" applyFont="1" applyFill="1" applyBorder="1" applyAlignment="1">
      <alignment horizontal="center" vertical="center" wrapText="1"/>
    </xf>
    <xf numFmtId="0" fontId="19" fillId="9" borderId="119" xfId="0" applyFont="1" applyFill="1" applyBorder="1" applyAlignment="1">
      <alignment horizontal="center" vertical="center" wrapText="1"/>
    </xf>
    <xf numFmtId="0" fontId="19" fillId="9" borderId="131" xfId="0" applyFont="1" applyFill="1" applyBorder="1" applyAlignment="1">
      <alignment horizontal="center" vertical="center" wrapText="1"/>
    </xf>
    <xf numFmtId="0" fontId="39" fillId="6" borderId="60" xfId="0" applyFont="1" applyFill="1" applyBorder="1" applyAlignment="1">
      <alignment horizontal="center" vertical="center" wrapText="1"/>
    </xf>
    <xf numFmtId="0" fontId="39" fillId="6" borderId="67" xfId="0" applyFont="1" applyFill="1" applyBorder="1" applyAlignment="1">
      <alignment horizontal="center" vertical="center" wrapText="1"/>
    </xf>
    <xf numFmtId="0" fontId="50" fillId="0" borderId="0" xfId="0" applyFont="1" applyAlignment="1">
      <alignment horizontal="center"/>
    </xf>
    <xf numFmtId="0" fontId="49" fillId="0" borderId="106" xfId="0" applyFont="1" applyBorder="1" applyAlignment="1">
      <alignment horizontal="center"/>
    </xf>
    <xf numFmtId="0" fontId="39" fillId="6" borderId="60" xfId="0" applyFont="1" applyFill="1" applyBorder="1" applyAlignment="1">
      <alignment horizontal="center" vertical="center"/>
    </xf>
    <xf numFmtId="0" fontId="39" fillId="6" borderId="64" xfId="0" applyFont="1" applyFill="1" applyBorder="1" applyAlignment="1">
      <alignment horizontal="center" vertical="center"/>
    </xf>
    <xf numFmtId="0" fontId="39" fillId="6" borderId="67" xfId="0" applyFont="1" applyFill="1" applyBorder="1" applyAlignment="1">
      <alignment horizontal="center" vertical="center"/>
    </xf>
    <xf numFmtId="0" fontId="39" fillId="5" borderId="91" xfId="0" applyFont="1" applyFill="1" applyBorder="1" applyAlignment="1">
      <alignment horizontal="center" vertical="center"/>
    </xf>
    <xf numFmtId="0" fontId="39" fillId="5" borderId="107" xfId="0" applyFont="1" applyFill="1" applyBorder="1" applyAlignment="1">
      <alignment horizontal="center" vertical="center"/>
    </xf>
    <xf numFmtId="0" fontId="39" fillId="5" borderId="68" xfId="0" applyFont="1" applyFill="1" applyBorder="1" applyAlignment="1">
      <alignment horizontal="center" vertical="center"/>
    </xf>
    <xf numFmtId="0" fontId="39" fillId="6" borderId="108" xfId="0" applyFont="1" applyFill="1" applyBorder="1" applyAlignment="1">
      <alignment horizontal="center" vertical="center" wrapText="1"/>
    </xf>
    <xf numFmtId="0" fontId="39" fillId="6" borderId="90" xfId="0" applyFont="1" applyFill="1" applyBorder="1" applyAlignment="1">
      <alignment horizontal="center" vertical="center" wrapText="1"/>
    </xf>
    <xf numFmtId="0" fontId="39" fillId="6" borderId="65" xfId="0" applyFont="1" applyFill="1" applyBorder="1" applyAlignment="1">
      <alignment horizontal="center" vertical="center" wrapText="1"/>
    </xf>
    <xf numFmtId="0" fontId="39" fillId="6" borderId="66" xfId="0" applyFont="1" applyFill="1" applyBorder="1" applyAlignment="1">
      <alignment horizontal="center" vertical="center" wrapText="1"/>
    </xf>
    <xf numFmtId="0" fontId="39" fillId="6" borderId="64" xfId="0" applyFont="1" applyFill="1" applyBorder="1" applyAlignment="1">
      <alignment horizontal="center" vertical="center" wrapText="1"/>
    </xf>
    <xf numFmtId="0" fontId="61" fillId="5" borderId="0" xfId="10" applyFont="1" applyFill="1" applyAlignment="1">
      <alignment horizontal="center" vertical="center" wrapText="1"/>
    </xf>
    <xf numFmtId="0" fontId="6" fillId="0" borderId="0" xfId="4" applyFont="1" applyAlignment="1">
      <alignment horizontal="center"/>
    </xf>
    <xf numFmtId="0" fontId="61" fillId="6" borderId="60" xfId="4" applyFont="1" applyFill="1" applyBorder="1" applyAlignment="1">
      <alignment horizontal="center" vertical="center"/>
    </xf>
    <xf numFmtId="0" fontId="61" fillId="6" borderId="64" xfId="4" applyFont="1" applyFill="1" applyBorder="1" applyAlignment="1">
      <alignment horizontal="center" vertical="center"/>
    </xf>
    <xf numFmtId="0" fontId="61" fillId="6" borderId="67" xfId="4" applyFont="1" applyFill="1" applyBorder="1" applyAlignment="1">
      <alignment horizontal="center" vertical="center"/>
    </xf>
    <xf numFmtId="0" fontId="20" fillId="5" borderId="154" xfId="5" applyFont="1" applyFill="1" applyBorder="1" applyAlignment="1">
      <alignment horizontal="center" vertical="center" wrapText="1"/>
    </xf>
    <xf numFmtId="0" fontId="20" fillId="5" borderId="156" xfId="5" applyFont="1" applyFill="1" applyBorder="1" applyAlignment="1">
      <alignment horizontal="center" vertical="center" wrapText="1"/>
    </xf>
    <xf numFmtId="0" fontId="45" fillId="0" borderId="0" xfId="0" applyFont="1" applyAlignment="1">
      <alignment horizontal="center"/>
    </xf>
    <xf numFmtId="0" fontId="20" fillId="5" borderId="154" xfId="5" applyFont="1" applyFill="1" applyBorder="1" applyAlignment="1">
      <alignment horizontal="center" vertical="center"/>
    </xf>
    <xf numFmtId="0" fontId="20" fillId="5" borderId="155" xfId="5" applyFont="1" applyFill="1" applyBorder="1" applyAlignment="1">
      <alignment horizontal="center" vertical="center"/>
    </xf>
    <xf numFmtId="0" fontId="20" fillId="5" borderId="60" xfId="5" applyFont="1" applyFill="1" applyBorder="1" applyAlignment="1">
      <alignment horizontal="center" vertical="center" wrapText="1"/>
    </xf>
    <xf numFmtId="0" fontId="20" fillId="5" borderId="103" xfId="5" applyFont="1" applyFill="1" applyBorder="1" applyAlignment="1">
      <alignment horizontal="center" vertical="center" wrapText="1"/>
    </xf>
    <xf numFmtId="0" fontId="20" fillId="5" borderId="155" xfId="5" applyFont="1" applyFill="1" applyBorder="1" applyAlignment="1">
      <alignment horizontal="center" vertical="center" wrapText="1"/>
    </xf>
    <xf numFmtId="0" fontId="20" fillId="5" borderId="64" xfId="5" applyFont="1" applyFill="1" applyBorder="1" applyAlignment="1">
      <alignment horizontal="center" vertical="center"/>
    </xf>
    <xf numFmtId="0" fontId="71" fillId="11" borderId="0" xfId="0" applyFont="1" applyFill="1" applyAlignment="1" applyProtection="1">
      <alignment horizontal="center"/>
      <protection locked="0"/>
    </xf>
    <xf numFmtId="0" fontId="73" fillId="5" borderId="36" xfId="0" applyFont="1" applyFill="1" applyBorder="1" applyAlignment="1" applyProtection="1">
      <alignment horizontal="center" vertical="center" wrapText="1"/>
      <protection locked="0"/>
    </xf>
    <xf numFmtId="0" fontId="73" fillId="5" borderId="39" xfId="0" applyFont="1" applyFill="1" applyBorder="1" applyAlignment="1" applyProtection="1">
      <alignment horizontal="center" vertical="center" wrapText="1"/>
      <protection locked="0"/>
    </xf>
    <xf numFmtId="3" fontId="74" fillId="5" borderId="157" xfId="6" applyNumberFormat="1" applyFont="1" applyFill="1" applyBorder="1" applyAlignment="1" applyProtection="1">
      <alignment horizontal="center" vertical="center" wrapText="1"/>
      <protection locked="0"/>
    </xf>
    <xf numFmtId="3" fontId="74" fillId="5" borderId="158" xfId="6" applyNumberFormat="1" applyFont="1" applyFill="1" applyBorder="1" applyAlignment="1" applyProtection="1">
      <alignment horizontal="center" vertical="center" wrapText="1"/>
      <protection locked="0"/>
    </xf>
    <xf numFmtId="3" fontId="74" fillId="5" borderId="159" xfId="6" applyNumberFormat="1" applyFont="1" applyFill="1" applyBorder="1" applyAlignment="1" applyProtection="1">
      <alignment horizontal="center" vertical="center" wrapText="1"/>
      <protection locked="0"/>
    </xf>
    <xf numFmtId="0" fontId="36" fillId="11" borderId="0" xfId="0" applyFont="1" applyFill="1" applyAlignment="1" applyProtection="1">
      <alignment horizontal="center"/>
      <protection locked="0"/>
    </xf>
    <xf numFmtId="0" fontId="14" fillId="11" borderId="0" xfId="0" applyFont="1" applyFill="1" applyAlignment="1" applyProtection="1">
      <alignment horizontal="center"/>
      <protection locked="0"/>
    </xf>
    <xf numFmtId="0" fontId="73" fillId="5" borderId="36" xfId="0" applyFont="1" applyFill="1" applyBorder="1" applyAlignment="1" applyProtection="1">
      <alignment horizontal="center" vertical="center"/>
      <protection locked="0"/>
    </xf>
    <xf numFmtId="0" fontId="73" fillId="5" borderId="38" xfId="0" applyFont="1" applyFill="1" applyBorder="1" applyAlignment="1" applyProtection="1">
      <alignment horizontal="center" vertical="center"/>
      <protection locked="0"/>
    </xf>
    <xf numFmtId="0" fontId="73" fillId="5" borderId="157" xfId="0" applyFont="1" applyFill="1" applyBorder="1" applyAlignment="1" applyProtection="1">
      <alignment horizontal="center" vertical="center"/>
      <protection locked="0"/>
    </xf>
    <xf numFmtId="0" fontId="73" fillId="5" borderId="158" xfId="0" applyFont="1" applyFill="1" applyBorder="1" applyAlignment="1" applyProtection="1">
      <alignment horizontal="center" vertical="center"/>
      <protection locked="0"/>
    </xf>
    <xf numFmtId="0" fontId="73" fillId="5" borderId="37" xfId="0" applyFont="1" applyFill="1" applyBorder="1" applyAlignment="1" applyProtection="1">
      <alignment horizontal="center" vertical="center" wrapText="1"/>
      <protection locked="0"/>
    </xf>
    <xf numFmtId="0" fontId="73" fillId="5" borderId="161" xfId="0" applyFont="1" applyFill="1" applyBorder="1" applyAlignment="1" applyProtection="1">
      <alignment horizontal="center" vertical="center" wrapText="1"/>
      <protection locked="0"/>
    </xf>
    <xf numFmtId="3" fontId="74" fillId="5" borderId="162" xfId="6" applyNumberFormat="1" applyFont="1" applyFill="1" applyBorder="1" applyAlignment="1" applyProtection="1">
      <alignment horizontal="center" vertical="center" wrapText="1"/>
      <protection locked="0"/>
    </xf>
    <xf numFmtId="0" fontId="23" fillId="3" borderId="37" xfId="0" applyFont="1" applyFill="1" applyBorder="1" applyAlignment="1">
      <alignment horizontal="left"/>
    </xf>
    <xf numFmtId="0" fontId="73" fillId="24" borderId="36" xfId="0" applyFont="1" applyFill="1" applyBorder="1" applyAlignment="1" applyProtection="1">
      <alignment horizontal="center" vertical="center"/>
      <protection locked="0"/>
    </xf>
    <xf numFmtId="0" fontId="73" fillId="24" borderId="38" xfId="0" applyFont="1" applyFill="1" applyBorder="1" applyAlignment="1" applyProtection="1">
      <alignment horizontal="center" vertical="center"/>
      <protection locked="0"/>
    </xf>
    <xf numFmtId="0" fontId="73" fillId="24" borderId="157" xfId="0" applyFont="1" applyFill="1" applyBorder="1" applyAlignment="1" applyProtection="1">
      <alignment horizontal="center" vertical="center"/>
      <protection locked="0"/>
    </xf>
    <xf numFmtId="0" fontId="73" fillId="24" borderId="158" xfId="0" applyFont="1" applyFill="1" applyBorder="1" applyAlignment="1" applyProtection="1">
      <alignment horizontal="center" vertical="center"/>
      <protection locked="0"/>
    </xf>
    <xf numFmtId="0" fontId="73" fillId="24" borderId="37" xfId="0" applyFont="1" applyFill="1" applyBorder="1" applyAlignment="1" applyProtection="1">
      <alignment horizontal="center" vertical="center" wrapText="1"/>
      <protection locked="0"/>
    </xf>
    <xf numFmtId="0" fontId="73" fillId="24" borderId="161" xfId="0" applyFont="1" applyFill="1" applyBorder="1" applyAlignment="1" applyProtection="1">
      <alignment horizontal="center" vertical="center" wrapText="1"/>
      <protection locked="0"/>
    </xf>
    <xf numFmtId="3" fontId="74" fillId="24" borderId="157" xfId="6" applyNumberFormat="1" applyFont="1" applyFill="1" applyBorder="1" applyAlignment="1" applyProtection="1">
      <alignment horizontal="center" vertical="center" wrapText="1"/>
      <protection locked="0"/>
    </xf>
    <xf numFmtId="3" fontId="74" fillId="24" borderId="158" xfId="6" applyNumberFormat="1" applyFont="1" applyFill="1" applyBorder="1" applyAlignment="1" applyProtection="1">
      <alignment horizontal="center" vertical="center" wrapText="1"/>
      <protection locked="0"/>
    </xf>
    <xf numFmtId="3" fontId="74" fillId="24" borderId="162" xfId="6" applyNumberFormat="1" applyFont="1" applyFill="1" applyBorder="1" applyAlignment="1" applyProtection="1">
      <alignment horizontal="center" vertical="center" wrapText="1"/>
      <protection locked="0"/>
    </xf>
    <xf numFmtId="0" fontId="22" fillId="3" borderId="37" xfId="0" applyFont="1" applyFill="1" applyBorder="1" applyAlignment="1">
      <alignment horizontal="left" wrapText="1"/>
    </xf>
    <xf numFmtId="0" fontId="22" fillId="3" borderId="0" xfId="0" applyFont="1" applyFill="1" applyAlignment="1">
      <alignment horizontal="left" wrapText="1"/>
    </xf>
    <xf numFmtId="0" fontId="73" fillId="5" borderId="39" xfId="0" applyFont="1" applyFill="1" applyBorder="1" applyAlignment="1" applyProtection="1">
      <alignment horizontal="center" vertical="center"/>
      <protection locked="0"/>
    </xf>
    <xf numFmtId="0" fontId="73" fillId="5" borderId="162" xfId="0" applyFont="1" applyFill="1" applyBorder="1" applyAlignment="1" applyProtection="1">
      <alignment horizontal="center" vertical="center"/>
      <protection locked="0"/>
    </xf>
    <xf numFmtId="10" fontId="73" fillId="5" borderId="36" xfId="8" applyNumberFormat="1" applyFont="1" applyFill="1" applyBorder="1" applyAlignment="1" applyProtection="1">
      <alignment horizontal="center" vertical="center" wrapText="1"/>
    </xf>
    <xf numFmtId="10" fontId="73" fillId="5" borderId="38" xfId="8" applyNumberFormat="1" applyFont="1" applyFill="1" applyBorder="1" applyAlignment="1" applyProtection="1">
      <alignment horizontal="center" vertical="center" wrapText="1"/>
    </xf>
    <xf numFmtId="10" fontId="73" fillId="5" borderId="39" xfId="8" applyNumberFormat="1"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protection locked="0"/>
    </xf>
    <xf numFmtId="0" fontId="14" fillId="3" borderId="0" xfId="0" applyFont="1" applyFill="1" applyAlignment="1" applyProtection="1">
      <alignment horizontal="center"/>
      <protection locked="0"/>
    </xf>
    <xf numFmtId="0" fontId="20" fillId="5" borderId="158" xfId="0" applyFont="1" applyFill="1" applyBorder="1" applyAlignment="1" applyProtection="1">
      <alignment horizontal="center" vertical="center"/>
      <protection locked="0"/>
    </xf>
    <xf numFmtId="0" fontId="73" fillId="5" borderId="157" xfId="0" applyFont="1" applyFill="1" applyBorder="1" applyAlignment="1" applyProtection="1">
      <alignment horizontal="center" vertical="center" wrapText="1"/>
      <protection locked="0"/>
    </xf>
    <xf numFmtId="0" fontId="73" fillId="5" borderId="158" xfId="0" applyFont="1" applyFill="1" applyBorder="1" applyAlignment="1" applyProtection="1">
      <alignment horizontal="center" vertical="center" wrapText="1"/>
      <protection locked="0"/>
    </xf>
    <xf numFmtId="0" fontId="73" fillId="5" borderId="162" xfId="0" applyFont="1" applyFill="1" applyBorder="1" applyAlignment="1" applyProtection="1">
      <alignment horizontal="center" vertical="center" wrapText="1"/>
      <protection locked="0"/>
    </xf>
    <xf numFmtId="0" fontId="46" fillId="0" borderId="0" xfId="10" applyFont="1" applyAlignment="1">
      <alignment horizontal="center"/>
    </xf>
    <xf numFmtId="0" fontId="76" fillId="0" borderId="0" xfId="10" applyFont="1" applyAlignment="1">
      <alignment horizontal="center"/>
    </xf>
    <xf numFmtId="0" fontId="20" fillId="5" borderId="168" xfId="16" applyFont="1" applyFill="1" applyBorder="1" applyAlignment="1">
      <alignment horizontal="center" vertical="center" wrapText="1"/>
    </xf>
    <xf numFmtId="0" fontId="20" fillId="5" borderId="171" xfId="16" applyFont="1" applyFill="1" applyBorder="1" applyAlignment="1">
      <alignment horizontal="center" vertical="center" wrapText="1"/>
    </xf>
    <xf numFmtId="0" fontId="20" fillId="5" borderId="65" xfId="16" applyFont="1" applyFill="1" applyBorder="1" applyAlignment="1">
      <alignment horizontal="center" wrapText="1"/>
    </xf>
    <xf numFmtId="0" fontId="20" fillId="5" borderId="106" xfId="16" applyFont="1" applyFill="1" applyBorder="1" applyAlignment="1">
      <alignment horizontal="center" wrapText="1"/>
    </xf>
    <xf numFmtId="0" fontId="20" fillId="5" borderId="66" xfId="16" applyFont="1" applyFill="1" applyBorder="1" applyAlignment="1">
      <alignment horizontal="center" wrapText="1"/>
    </xf>
    <xf numFmtId="0" fontId="20" fillId="5" borderId="60" xfId="16" applyFont="1" applyFill="1" applyBorder="1" applyAlignment="1">
      <alignment horizontal="center" vertical="center" wrapText="1"/>
    </xf>
    <xf numFmtId="0" fontId="20" fillId="5" borderId="67" xfId="16" applyFont="1" applyFill="1" applyBorder="1" applyAlignment="1">
      <alignment horizontal="center" vertical="center" wrapText="1"/>
    </xf>
    <xf numFmtId="0" fontId="20" fillId="5" borderId="169" xfId="16" applyFont="1" applyFill="1" applyBorder="1" applyAlignment="1">
      <alignment horizontal="center" vertical="center" wrapText="1"/>
    </xf>
    <xf numFmtId="0" fontId="20" fillId="5" borderId="170" xfId="16" applyFont="1" applyFill="1" applyBorder="1" applyAlignment="1">
      <alignment horizontal="center" vertical="center" wrapText="1"/>
    </xf>
    <xf numFmtId="0" fontId="31" fillId="0" borderId="161" xfId="4" applyFont="1" applyBorder="1" applyAlignment="1">
      <alignment horizontal="center" vertical="center"/>
    </xf>
    <xf numFmtId="0" fontId="45" fillId="0" borderId="0" xfId="4" applyFont="1" applyAlignment="1">
      <alignment horizontal="center" vertical="center"/>
    </xf>
    <xf numFmtId="0" fontId="20" fillId="5" borderId="173" xfId="16" applyFont="1" applyFill="1" applyBorder="1" applyAlignment="1">
      <alignment horizontal="center" vertical="center" wrapText="1"/>
    </xf>
    <xf numFmtId="0" fontId="20" fillId="5" borderId="179" xfId="16" applyFont="1" applyFill="1" applyBorder="1" applyAlignment="1">
      <alignment horizontal="center" vertical="center" wrapText="1"/>
    </xf>
    <xf numFmtId="0" fontId="20" fillId="5" borderId="180" xfId="16" applyFont="1" applyFill="1" applyBorder="1" applyAlignment="1">
      <alignment horizontal="center" vertical="center" wrapText="1"/>
    </xf>
    <xf numFmtId="0" fontId="20" fillId="5" borderId="174" xfId="16" applyFont="1" applyFill="1" applyBorder="1" applyAlignment="1">
      <alignment horizontal="center" vertical="center" wrapText="1"/>
    </xf>
    <xf numFmtId="0" fontId="20" fillId="5" borderId="175" xfId="16" applyFont="1" applyFill="1" applyBorder="1" applyAlignment="1">
      <alignment horizontal="center" vertical="center" wrapText="1"/>
    </xf>
    <xf numFmtId="0" fontId="20" fillId="5" borderId="176" xfId="16" applyFont="1" applyFill="1" applyBorder="1" applyAlignment="1">
      <alignment horizontal="center" vertical="center" wrapText="1"/>
    </xf>
    <xf numFmtId="0" fontId="20" fillId="5" borderId="156" xfId="16" applyFont="1" applyFill="1" applyBorder="1" applyAlignment="1">
      <alignment horizontal="center" vertical="center" wrapText="1"/>
    </xf>
    <xf numFmtId="0" fontId="20" fillId="5" borderId="64" xfId="16" applyFont="1" applyFill="1" applyBorder="1" applyAlignment="1">
      <alignment horizontal="center" vertical="center" wrapText="1"/>
    </xf>
    <xf numFmtId="0" fontId="20" fillId="5" borderId="177" xfId="16" applyFont="1" applyFill="1" applyBorder="1" applyAlignment="1">
      <alignment horizontal="center" vertical="center" wrapText="1"/>
    </xf>
    <xf numFmtId="0" fontId="20" fillId="5" borderId="178" xfId="16" applyFont="1" applyFill="1" applyBorder="1" applyAlignment="1">
      <alignment horizontal="center" vertical="center" wrapText="1"/>
    </xf>
    <xf numFmtId="0" fontId="20" fillId="5" borderId="65" xfId="16" applyFont="1" applyFill="1" applyBorder="1" applyAlignment="1">
      <alignment horizontal="center" vertical="center" wrapText="1"/>
    </xf>
    <xf numFmtId="0" fontId="20" fillId="5" borderId="66" xfId="16" applyFont="1" applyFill="1" applyBorder="1" applyAlignment="1">
      <alignment horizontal="center" vertical="center" wrapText="1"/>
    </xf>
    <xf numFmtId="0" fontId="20" fillId="5" borderId="164" xfId="16" applyFont="1" applyFill="1" applyBorder="1" applyAlignment="1">
      <alignment horizontal="center" vertical="center" wrapText="1"/>
    </xf>
    <xf numFmtId="0" fontId="20" fillId="5" borderId="165" xfId="16" applyFont="1" applyFill="1" applyBorder="1" applyAlignment="1">
      <alignment horizontal="center" vertical="center" wrapText="1"/>
    </xf>
    <xf numFmtId="0" fontId="20" fillId="5" borderId="90" xfId="16" applyFont="1" applyFill="1" applyBorder="1" applyAlignment="1">
      <alignment horizontal="center" vertical="center" wrapText="1"/>
    </xf>
    <xf numFmtId="0" fontId="8" fillId="5" borderId="0" xfId="0" applyFont="1" applyFill="1" applyAlignment="1">
      <alignment horizontal="center" vertical="center"/>
    </xf>
    <xf numFmtId="49" fontId="19" fillId="0" borderId="0" xfId="0" applyNumberFormat="1" applyFont="1" applyAlignment="1">
      <alignment horizontal="center"/>
    </xf>
    <xf numFmtId="0" fontId="20" fillId="5" borderId="19" xfId="18" applyFont="1" applyFill="1" applyBorder="1" applyAlignment="1">
      <alignment horizontal="center" vertical="center" wrapText="1"/>
    </xf>
    <xf numFmtId="0" fontId="20" fillId="5" borderId="23" xfId="18" applyFont="1" applyFill="1" applyBorder="1" applyAlignment="1">
      <alignment horizontal="center" vertical="center" wrapText="1"/>
    </xf>
    <xf numFmtId="0" fontId="20" fillId="5" borderId="187" xfId="18" applyFont="1" applyFill="1" applyBorder="1" applyAlignment="1">
      <alignment horizontal="center" vertical="center" wrapText="1"/>
    </xf>
    <xf numFmtId="0" fontId="20" fillId="5" borderId="129" xfId="18" applyFont="1" applyFill="1" applyBorder="1" applyAlignment="1">
      <alignment horizontal="center" vertical="center" wrapText="1"/>
    </xf>
    <xf numFmtId="0" fontId="19" fillId="0" borderId="0" xfId="0" applyFont="1" applyAlignment="1">
      <alignment horizontal="center" wrapText="1"/>
    </xf>
    <xf numFmtId="0" fontId="10" fillId="0" borderId="0" xfId="0" applyFont="1" applyAlignment="1">
      <alignment vertical="center" wrapText="1"/>
    </xf>
    <xf numFmtId="0" fontId="61" fillId="5" borderId="118" xfId="0" applyFont="1" applyFill="1" applyBorder="1" applyAlignment="1">
      <alignment horizontal="center" vertical="center"/>
    </xf>
    <xf numFmtId="0" fontId="8" fillId="5" borderId="44" xfId="0" applyFont="1" applyFill="1" applyBorder="1" applyAlignment="1">
      <alignment horizontal="center" vertical="center" wrapText="1"/>
    </xf>
    <xf numFmtId="0" fontId="8" fillId="5" borderId="127" xfId="0" applyFont="1" applyFill="1" applyBorder="1" applyAlignment="1">
      <alignment horizontal="center" vertical="center" wrapText="1"/>
    </xf>
    <xf numFmtId="0" fontId="8" fillId="5" borderId="9" xfId="0" applyFont="1" applyFill="1" applyBorder="1" applyAlignment="1">
      <alignment horizontal="center" vertical="center"/>
    </xf>
    <xf numFmtId="0" fontId="8" fillId="5" borderId="13" xfId="0" applyFont="1" applyFill="1" applyBorder="1" applyAlignment="1">
      <alignment horizontal="center" vertical="center"/>
    </xf>
    <xf numFmtId="0" fontId="61" fillId="5" borderId="44" xfId="0" applyFont="1" applyFill="1" applyBorder="1" applyAlignment="1">
      <alignment horizontal="center" vertical="center"/>
    </xf>
    <xf numFmtId="0" fontId="61" fillId="5" borderId="127" xfId="0" applyFont="1" applyFill="1" applyBorder="1" applyAlignment="1">
      <alignment horizontal="center" vertical="center"/>
    </xf>
    <xf numFmtId="0" fontId="61" fillId="5" borderId="9" xfId="0" applyFont="1" applyFill="1" applyBorder="1" applyAlignment="1">
      <alignment horizontal="center" vertical="center"/>
    </xf>
    <xf numFmtId="0" fontId="61" fillId="5" borderId="13" xfId="0" applyFont="1" applyFill="1" applyBorder="1" applyAlignment="1">
      <alignment horizontal="center" vertical="center"/>
    </xf>
    <xf numFmtId="17" fontId="2" fillId="0" borderId="0" xfId="0" applyNumberFormat="1" applyFont="1" applyAlignment="1">
      <alignment horizontal="center" vertical="center"/>
    </xf>
    <xf numFmtId="0" fontId="4" fillId="0" borderId="0" xfId="0" applyFont="1" applyAlignment="1">
      <alignment horizontal="center" vertical="center" wrapText="1" readingOrder="1"/>
    </xf>
    <xf numFmtId="0" fontId="5" fillId="0" borderId="0" xfId="0" applyFont="1" applyAlignment="1">
      <alignment horizontal="center" vertical="top" wrapText="1" readingOrder="1"/>
    </xf>
    <xf numFmtId="0" fontId="19" fillId="0" borderId="0" xfId="5" applyFont="1" applyAlignment="1">
      <alignment horizontal="center" vertical="center"/>
    </xf>
    <xf numFmtId="0" fontId="20" fillId="8" borderId="74" xfId="0" applyFont="1" applyFill="1" applyBorder="1" applyAlignment="1">
      <alignment horizontal="center" vertical="center"/>
    </xf>
    <xf numFmtId="0" fontId="20" fillId="8" borderId="44" xfId="0" applyFont="1" applyFill="1" applyBorder="1" applyAlignment="1">
      <alignment horizontal="center" vertical="center"/>
    </xf>
    <xf numFmtId="0" fontId="20" fillId="8" borderId="75" xfId="0" applyFont="1" applyFill="1" applyBorder="1" applyAlignment="1">
      <alignment horizontal="center" vertical="center"/>
    </xf>
    <xf numFmtId="0" fontId="20" fillId="6" borderId="52" xfId="0" applyFont="1" applyFill="1" applyBorder="1" applyAlignment="1">
      <alignment horizontal="center" vertical="center"/>
    </xf>
    <xf numFmtId="0" fontId="20" fillId="6" borderId="58" xfId="0" applyFont="1" applyFill="1" applyBorder="1" applyAlignment="1">
      <alignment horizontal="center" vertical="center"/>
    </xf>
    <xf numFmtId="0" fontId="20" fillId="6" borderId="70" xfId="0" applyFont="1" applyFill="1" applyBorder="1" applyAlignment="1">
      <alignment horizontal="center" vertical="center"/>
    </xf>
    <xf numFmtId="0" fontId="20" fillId="6" borderId="53" xfId="0" applyFont="1" applyFill="1" applyBorder="1" applyAlignment="1">
      <alignment horizontal="center" vertical="center"/>
    </xf>
    <xf numFmtId="0" fontId="20" fillId="6" borderId="54" xfId="0" applyFont="1" applyFill="1" applyBorder="1" applyAlignment="1">
      <alignment horizontal="center" vertical="center"/>
    </xf>
    <xf numFmtId="0" fontId="20" fillId="6" borderId="55" xfId="0" applyFont="1" applyFill="1" applyBorder="1" applyAlignment="1">
      <alignment horizontal="center" vertical="center" wrapText="1"/>
    </xf>
    <xf numFmtId="0" fontId="20" fillId="6" borderId="56" xfId="0" applyFont="1" applyFill="1" applyBorder="1" applyAlignment="1">
      <alignment horizontal="center" vertical="center" wrapText="1"/>
    </xf>
    <xf numFmtId="0" fontId="20" fillId="6" borderId="61" xfId="0" applyFont="1" applyFill="1" applyBorder="1" applyAlignment="1">
      <alignment horizontal="center" vertical="center" wrapText="1"/>
    </xf>
    <xf numFmtId="0" fontId="20" fillId="6" borderId="62" xfId="0" applyFont="1" applyFill="1" applyBorder="1" applyAlignment="1">
      <alignment horizontal="center" vertical="center" wrapText="1"/>
    </xf>
    <xf numFmtId="0" fontId="20" fillId="6" borderId="57" xfId="0" applyFont="1" applyFill="1" applyBorder="1" applyAlignment="1">
      <alignment horizontal="center" vertical="center" wrapText="1"/>
    </xf>
    <xf numFmtId="0" fontId="20" fillId="6" borderId="63" xfId="0" applyFont="1" applyFill="1" applyBorder="1" applyAlignment="1">
      <alignment horizontal="center" vertical="center" wrapText="1"/>
    </xf>
    <xf numFmtId="0" fontId="20" fillId="6" borderId="69" xfId="0" applyFont="1" applyFill="1" applyBorder="1" applyAlignment="1">
      <alignment horizontal="center" vertical="center" wrapText="1"/>
    </xf>
    <xf numFmtId="0" fontId="135" fillId="0" borderId="0" xfId="0" applyFont="1" applyAlignment="1">
      <alignment horizontal="center" vertical="center" wrapText="1"/>
    </xf>
    <xf numFmtId="0" fontId="20" fillId="5" borderId="85" xfId="0" applyFont="1" applyFill="1" applyBorder="1" applyAlignment="1">
      <alignment horizontal="center" vertical="center"/>
    </xf>
    <xf numFmtId="0" fontId="20" fillId="5" borderId="62" xfId="0" applyFont="1" applyFill="1" applyBorder="1" applyAlignment="1">
      <alignment horizontal="center" vertical="center"/>
    </xf>
    <xf numFmtId="0" fontId="20" fillId="5" borderId="72" xfId="0" applyFont="1" applyFill="1" applyBorder="1" applyAlignment="1">
      <alignment horizontal="center" vertical="center"/>
    </xf>
    <xf numFmtId="0" fontId="20" fillId="5" borderId="188" xfId="0" applyFont="1" applyFill="1" applyBorder="1" applyAlignment="1">
      <alignment horizontal="center" vertical="center"/>
    </xf>
    <xf numFmtId="0" fontId="20" fillId="5" borderId="65" xfId="0" applyFont="1" applyFill="1" applyBorder="1" applyAlignment="1">
      <alignment horizontal="center" vertical="center"/>
    </xf>
    <xf numFmtId="0" fontId="20" fillId="5" borderId="66" xfId="0" applyFont="1" applyFill="1" applyBorder="1" applyAlignment="1">
      <alignment horizontal="center" vertical="center"/>
    </xf>
    <xf numFmtId="0" fontId="20" fillId="5" borderId="188" xfId="0" applyFont="1" applyFill="1" applyBorder="1" applyAlignment="1">
      <alignment horizontal="center" vertical="center" wrapText="1"/>
    </xf>
    <xf numFmtId="0" fontId="20" fillId="5" borderId="85" xfId="0" applyFont="1" applyFill="1" applyBorder="1" applyAlignment="1">
      <alignment horizontal="center" vertical="center" wrapText="1"/>
    </xf>
    <xf numFmtId="0" fontId="20" fillId="5" borderId="65" xfId="0" applyFont="1" applyFill="1" applyBorder="1" applyAlignment="1">
      <alignment horizontal="center" vertical="center" wrapText="1"/>
    </xf>
    <xf numFmtId="0" fontId="20" fillId="5" borderId="66" xfId="0" applyFont="1" applyFill="1" applyBorder="1" applyAlignment="1">
      <alignment horizontal="center" vertical="center" wrapText="1"/>
    </xf>
    <xf numFmtId="0" fontId="20" fillId="5" borderId="44" xfId="0" applyFont="1" applyFill="1" applyBorder="1" applyAlignment="1">
      <alignment horizontal="center" vertical="center" wrapText="1"/>
    </xf>
    <xf numFmtId="0" fontId="20" fillId="5" borderId="61" xfId="0" applyFont="1" applyFill="1" applyBorder="1" applyAlignment="1">
      <alignment horizontal="center" vertical="center" wrapText="1"/>
    </xf>
    <xf numFmtId="0" fontId="20" fillId="5" borderId="0" xfId="0" applyFont="1" applyFill="1" applyAlignment="1">
      <alignment horizontal="center" vertical="center" wrapText="1"/>
    </xf>
    <xf numFmtId="0" fontId="2" fillId="3" borderId="0" xfId="0" applyFont="1" applyFill="1" applyAlignment="1">
      <alignment horizontal="center"/>
    </xf>
    <xf numFmtId="0" fontId="88" fillId="5" borderId="192" xfId="0" applyFont="1" applyFill="1" applyBorder="1" applyAlignment="1">
      <alignment horizontal="center" vertical="center" wrapText="1"/>
    </xf>
    <xf numFmtId="0" fontId="88" fillId="5" borderId="193" xfId="0" applyFont="1" applyFill="1" applyBorder="1" applyAlignment="1">
      <alignment horizontal="center" vertical="center" wrapText="1"/>
    </xf>
    <xf numFmtId="0" fontId="88" fillId="5" borderId="60" xfId="0" applyFont="1" applyFill="1" applyBorder="1" applyAlignment="1">
      <alignment horizontal="center" vertical="center" wrapText="1"/>
    </xf>
    <xf numFmtId="0" fontId="88" fillId="5" borderId="67" xfId="0" applyFont="1" applyFill="1" applyBorder="1" applyAlignment="1">
      <alignment horizontal="center" vertical="center" wrapText="1"/>
    </xf>
    <xf numFmtId="0" fontId="19" fillId="3" borderId="0" xfId="0" applyFont="1" applyFill="1" applyAlignment="1">
      <alignment horizontal="center" vertical="center"/>
    </xf>
    <xf numFmtId="0" fontId="88" fillId="5" borderId="108" xfId="0" applyFont="1" applyFill="1" applyBorder="1" applyAlignment="1">
      <alignment horizontal="center" vertical="center" wrapText="1"/>
    </xf>
    <xf numFmtId="0" fontId="88" fillId="5" borderId="61" xfId="0" applyFont="1" applyFill="1" applyBorder="1" applyAlignment="1">
      <alignment horizontal="center" vertical="center" wrapText="1"/>
    </xf>
    <xf numFmtId="0" fontId="88" fillId="5" borderId="65" xfId="0" applyFont="1" applyFill="1" applyBorder="1" applyAlignment="1">
      <alignment horizontal="center" vertical="center" wrapText="1"/>
    </xf>
    <xf numFmtId="0" fontId="88" fillId="5" borderId="90" xfId="0" applyFont="1" applyFill="1" applyBorder="1" applyAlignment="1">
      <alignment horizontal="center" vertical="center" wrapText="1"/>
    </xf>
    <xf numFmtId="0" fontId="88" fillId="5" borderId="190" xfId="0" applyFont="1" applyFill="1" applyBorder="1" applyAlignment="1">
      <alignment horizontal="center" vertical="center" wrapText="1"/>
    </xf>
    <xf numFmtId="0" fontId="88" fillId="5" borderId="191" xfId="0" applyFont="1" applyFill="1" applyBorder="1" applyAlignment="1">
      <alignment horizontal="center" vertical="center" wrapText="1"/>
    </xf>
    <xf numFmtId="0" fontId="88" fillId="5" borderId="194" xfId="0" applyFont="1" applyFill="1" applyBorder="1" applyAlignment="1">
      <alignment horizontal="center" vertical="center" wrapText="1"/>
    </xf>
    <xf numFmtId="0" fontId="88" fillId="5" borderId="91" xfId="0" applyFont="1" applyFill="1" applyBorder="1" applyAlignment="1">
      <alignment horizontal="center" vertical="center"/>
    </xf>
    <xf numFmtId="0" fontId="88" fillId="5" borderId="107" xfId="0" applyFont="1" applyFill="1" applyBorder="1" applyAlignment="1">
      <alignment horizontal="center" vertical="center"/>
    </xf>
    <xf numFmtId="0" fontId="88" fillId="5" borderId="68" xfId="0" applyFont="1" applyFill="1" applyBorder="1" applyAlignment="1">
      <alignment horizontal="center" vertical="center"/>
    </xf>
    <xf numFmtId="0" fontId="2" fillId="3" borderId="106" xfId="0" applyFont="1" applyFill="1" applyBorder="1" applyAlignment="1">
      <alignment horizontal="center"/>
    </xf>
    <xf numFmtId="0" fontId="92" fillId="5" borderId="60" xfId="0" applyFont="1" applyFill="1" applyBorder="1" applyAlignment="1">
      <alignment horizontal="center" vertical="center" wrapText="1"/>
    </xf>
    <xf numFmtId="0" fontId="92" fillId="5" borderId="67" xfId="0" applyFont="1" applyFill="1" applyBorder="1" applyAlignment="1">
      <alignment horizontal="center" vertical="center" wrapText="1"/>
    </xf>
    <xf numFmtId="0" fontId="92" fillId="5" borderId="108" xfId="0" applyFont="1" applyFill="1" applyBorder="1" applyAlignment="1">
      <alignment horizontal="center" vertical="center" wrapText="1"/>
    </xf>
    <xf numFmtId="0" fontId="92" fillId="5" borderId="90" xfId="0" applyFont="1" applyFill="1" applyBorder="1" applyAlignment="1">
      <alignment horizontal="center" vertical="center" wrapText="1"/>
    </xf>
    <xf numFmtId="0" fontId="92" fillId="5" borderId="198" xfId="0" applyFont="1" applyFill="1" applyBorder="1" applyAlignment="1">
      <alignment horizontal="center" vertical="center"/>
    </xf>
    <xf numFmtId="0" fontId="92" fillId="5" borderId="200" xfId="0" applyFont="1" applyFill="1" applyBorder="1" applyAlignment="1">
      <alignment horizontal="center" vertical="center"/>
    </xf>
    <xf numFmtId="0" fontId="92" fillId="5" borderId="201" xfId="0" applyFont="1" applyFill="1" applyBorder="1" applyAlignment="1">
      <alignment horizontal="center" vertical="center"/>
    </xf>
    <xf numFmtId="0" fontId="92" fillId="5" borderId="199" xfId="0" applyFont="1" applyFill="1" applyBorder="1" applyAlignment="1">
      <alignment horizontal="center" vertical="center"/>
    </xf>
    <xf numFmtId="0" fontId="92" fillId="5" borderId="175" xfId="0" applyFont="1" applyFill="1" applyBorder="1" applyAlignment="1">
      <alignment horizontal="center" vertical="center"/>
    </xf>
    <xf numFmtId="0" fontId="92" fillId="5" borderId="176" xfId="0" applyFont="1" applyFill="1" applyBorder="1" applyAlignment="1">
      <alignment horizontal="center" vertical="center"/>
    </xf>
    <xf numFmtId="0" fontId="2" fillId="3" borderId="0" xfId="0" applyFont="1" applyFill="1" applyAlignment="1">
      <alignment horizontal="center" vertical="center"/>
    </xf>
    <xf numFmtId="0" fontId="0" fillId="0" borderId="0" xfId="0" applyAlignment="1">
      <alignment horizontal="center" vertical="center"/>
    </xf>
    <xf numFmtId="0" fontId="19" fillId="3" borderId="0" xfId="0" applyFont="1" applyFill="1" applyAlignment="1">
      <alignment horizontal="center" vertical="center" wrapText="1"/>
    </xf>
    <xf numFmtId="0" fontId="6" fillId="3" borderId="0" xfId="0" applyFont="1" applyFill="1" applyAlignment="1">
      <alignment horizontal="center" vertical="center" wrapText="1"/>
    </xf>
    <xf numFmtId="0" fontId="92" fillId="5" borderId="177" xfId="0" applyFont="1" applyFill="1" applyBorder="1" applyAlignment="1">
      <alignment horizontal="center" vertical="center" wrapText="1"/>
    </xf>
    <xf numFmtId="0" fontId="92" fillId="5" borderId="61" xfId="0" applyFont="1" applyFill="1" applyBorder="1" applyAlignment="1">
      <alignment horizontal="center" vertical="center" wrapText="1"/>
    </xf>
    <xf numFmtId="0" fontId="92" fillId="5" borderId="65" xfId="0" applyFont="1" applyFill="1" applyBorder="1" applyAlignment="1">
      <alignment horizontal="center" vertical="center" wrapText="1"/>
    </xf>
    <xf numFmtId="0" fontId="92" fillId="5" borderId="192" xfId="0" applyFont="1" applyFill="1" applyBorder="1" applyAlignment="1">
      <alignment horizontal="center" vertical="center" wrapText="1"/>
    </xf>
    <xf numFmtId="0" fontId="92" fillId="5" borderId="193" xfId="0" applyFont="1" applyFill="1" applyBorder="1" applyAlignment="1">
      <alignment horizontal="center" vertical="center" wrapText="1"/>
    </xf>
    <xf numFmtId="0" fontId="62" fillId="3" borderId="19" xfId="0" applyFont="1" applyFill="1" applyBorder="1" applyAlignment="1">
      <alignment horizontal="center" vertical="center" wrapText="1"/>
    </xf>
    <xf numFmtId="0" fontId="62" fillId="3" borderId="7" xfId="0" applyFont="1" applyFill="1" applyBorder="1" applyAlignment="1">
      <alignment horizontal="center" vertical="center" wrapText="1"/>
    </xf>
    <xf numFmtId="0" fontId="62" fillId="3" borderId="23" xfId="0" applyFont="1" applyFill="1" applyBorder="1" applyAlignment="1">
      <alignment horizontal="center" vertical="center" wrapText="1"/>
    </xf>
    <xf numFmtId="172" fontId="31" fillId="0" borderId="19" xfId="0" applyNumberFormat="1" applyFont="1" applyBorder="1" applyAlignment="1">
      <alignment horizontal="center" vertical="center"/>
    </xf>
    <xf numFmtId="172" fontId="31" fillId="0" borderId="7" xfId="0" applyNumberFormat="1" applyFont="1" applyBorder="1" applyAlignment="1">
      <alignment horizontal="center" vertical="center"/>
    </xf>
    <xf numFmtId="172" fontId="31" fillId="0" borderId="23" xfId="0" applyNumberFormat="1" applyFont="1" applyBorder="1" applyAlignment="1">
      <alignment horizontal="center" vertical="center"/>
    </xf>
    <xf numFmtId="0" fontId="45" fillId="4" borderId="45" xfId="0" applyFont="1" applyFill="1" applyBorder="1" applyAlignment="1">
      <alignment horizontal="center" vertical="center" wrapText="1"/>
    </xf>
    <xf numFmtId="0" fontId="31" fillId="4" borderId="45" xfId="0" applyFont="1" applyFill="1" applyBorder="1" applyAlignment="1">
      <alignment horizontal="center" vertical="center" wrapText="1"/>
    </xf>
    <xf numFmtId="0" fontId="31" fillId="4" borderId="118" xfId="0" applyFont="1" applyFill="1" applyBorder="1" applyAlignment="1">
      <alignment horizontal="center" vertical="center" wrapText="1"/>
    </xf>
    <xf numFmtId="0" fontId="61" fillId="6" borderId="204" xfId="0" applyFont="1" applyFill="1" applyBorder="1" applyAlignment="1">
      <alignment horizontal="center" vertical="center" wrapText="1"/>
    </xf>
    <xf numFmtId="0" fontId="61" fillId="6" borderId="206" xfId="0" applyFont="1" applyFill="1" applyBorder="1" applyAlignment="1">
      <alignment horizontal="center" vertical="center" wrapText="1"/>
    </xf>
    <xf numFmtId="0" fontId="45" fillId="4" borderId="43" xfId="0" applyFont="1" applyFill="1" applyBorder="1" applyAlignment="1">
      <alignment horizontal="center" vertical="center" wrapText="1"/>
    </xf>
    <xf numFmtId="0" fontId="62" fillId="3" borderId="8" xfId="0" applyFont="1" applyFill="1" applyBorder="1" applyAlignment="1">
      <alignment horizontal="left" vertical="center" wrapText="1"/>
    </xf>
    <xf numFmtId="0" fontId="62" fillId="3" borderId="7" xfId="0" applyFont="1" applyFill="1" applyBorder="1" applyAlignment="1">
      <alignment horizontal="left" vertical="center" wrapText="1"/>
    </xf>
    <xf numFmtId="165" fontId="31" fillId="3" borderId="14" xfId="0" applyNumberFormat="1" applyFont="1" applyFill="1" applyBorder="1" applyAlignment="1">
      <alignment horizontal="center" vertical="center"/>
    </xf>
    <xf numFmtId="165" fontId="31" fillId="3" borderId="11" xfId="0" applyNumberFormat="1" applyFont="1" applyFill="1" applyBorder="1" applyAlignment="1">
      <alignment horizontal="center" vertical="center"/>
    </xf>
    <xf numFmtId="165" fontId="31" fillId="3" borderId="15" xfId="0" applyNumberFormat="1" applyFont="1" applyFill="1" applyBorder="1" applyAlignment="1">
      <alignment horizontal="center" vertical="center"/>
    </xf>
    <xf numFmtId="0" fontId="45" fillId="4" borderId="1" xfId="0" applyFont="1" applyFill="1" applyBorder="1" applyAlignment="1">
      <alignment horizontal="center" vertical="center" wrapText="1"/>
    </xf>
    <xf numFmtId="0" fontId="31" fillId="4" borderId="5" xfId="0" applyFont="1" applyFill="1" applyBorder="1" applyAlignment="1">
      <alignment horizontal="center" vertical="center" wrapText="1"/>
    </xf>
    <xf numFmtId="0" fontId="61" fillId="6" borderId="202" xfId="0" applyFont="1" applyFill="1" applyBorder="1" applyAlignment="1">
      <alignment horizontal="center" vertical="center"/>
    </xf>
    <xf numFmtId="0" fontId="61" fillId="6" borderId="205" xfId="0" applyFont="1" applyFill="1" applyBorder="1" applyAlignment="1">
      <alignment horizontal="center" vertical="center"/>
    </xf>
    <xf numFmtId="0" fontId="61" fillId="6" borderId="203" xfId="0" applyFont="1" applyFill="1" applyBorder="1" applyAlignment="1">
      <alignment horizontal="center" vertical="center"/>
    </xf>
    <xf numFmtId="0" fontId="61" fillId="6" borderId="64" xfId="0" applyFont="1" applyFill="1" applyBorder="1" applyAlignment="1">
      <alignment horizontal="center" vertical="center"/>
    </xf>
    <xf numFmtId="0" fontId="61" fillId="6" borderId="203" xfId="0" applyFont="1" applyFill="1" applyBorder="1" applyAlignment="1">
      <alignment horizontal="center" vertical="center" wrapText="1"/>
    </xf>
    <xf numFmtId="0" fontId="61" fillId="6" borderId="64" xfId="0" applyFont="1" applyFill="1" applyBorder="1" applyAlignment="1">
      <alignment horizontal="center" vertical="center" wrapText="1"/>
    </xf>
    <xf numFmtId="0" fontId="31" fillId="4" borderId="3" xfId="0" applyFont="1" applyFill="1" applyBorder="1" applyAlignment="1">
      <alignment horizontal="center" vertical="center" wrapText="1"/>
    </xf>
    <xf numFmtId="0" fontId="62" fillId="3" borderId="12" xfId="0" applyFont="1" applyFill="1" applyBorder="1" applyAlignment="1">
      <alignment horizontal="left" vertical="center" wrapText="1"/>
    </xf>
    <xf numFmtId="172" fontId="31" fillId="0" borderId="14" xfId="0" applyNumberFormat="1" applyFont="1" applyBorder="1" applyAlignment="1">
      <alignment horizontal="center" vertical="center"/>
    </xf>
    <xf numFmtId="172" fontId="31" fillId="0" borderId="11" xfId="0" applyNumberFormat="1" applyFont="1" applyBorder="1" applyAlignment="1">
      <alignment horizontal="center" vertical="center"/>
    </xf>
    <xf numFmtId="172" fontId="31" fillId="0" borderId="15" xfId="0" applyNumberFormat="1" applyFont="1" applyBorder="1" applyAlignment="1">
      <alignment horizontal="center" vertical="center"/>
    </xf>
    <xf numFmtId="180" fontId="31" fillId="0" borderId="10" xfId="0" applyNumberFormat="1" applyFont="1" applyBorder="1" applyAlignment="1">
      <alignment horizontal="center" vertical="center"/>
    </xf>
    <xf numFmtId="172" fontId="31" fillId="0" borderId="9" xfId="0" applyNumberFormat="1" applyFont="1" applyBorder="1" applyAlignment="1">
      <alignment horizontal="center" vertical="center"/>
    </xf>
    <xf numFmtId="172" fontId="31" fillId="0" borderId="10" xfId="0" applyNumberFormat="1" applyFont="1" applyBorder="1" applyAlignment="1">
      <alignment horizontal="center" vertical="center"/>
    </xf>
    <xf numFmtId="172" fontId="31" fillId="0" borderId="13" xfId="0" applyNumberFormat="1" applyFont="1" applyBorder="1" applyAlignment="1">
      <alignment horizontal="center" vertical="center"/>
    </xf>
    <xf numFmtId="0" fontId="61" fillId="5" borderId="124" xfId="0" applyFont="1" applyFill="1" applyBorder="1" applyAlignment="1">
      <alignment horizontal="center"/>
    </xf>
    <xf numFmtId="0" fontId="61" fillId="5" borderId="130" xfId="0" applyFont="1" applyFill="1" applyBorder="1" applyAlignment="1">
      <alignment horizontal="center"/>
    </xf>
    <xf numFmtId="0" fontId="61" fillId="5" borderId="134" xfId="0" applyFont="1" applyFill="1" applyBorder="1" applyAlignment="1">
      <alignment horizontal="center"/>
    </xf>
    <xf numFmtId="172" fontId="31" fillId="3" borderId="14" xfId="0" applyNumberFormat="1" applyFont="1" applyFill="1" applyBorder="1" applyAlignment="1">
      <alignment horizontal="center" vertical="center"/>
    </xf>
    <xf numFmtId="172" fontId="31" fillId="3" borderId="11" xfId="0" applyNumberFormat="1" applyFont="1" applyFill="1" applyBorder="1" applyAlignment="1">
      <alignment horizontal="center" vertical="center"/>
    </xf>
    <xf numFmtId="0" fontId="31" fillId="4" borderId="45" xfId="0" applyFont="1" applyFill="1" applyBorder="1" applyAlignment="1">
      <alignment wrapText="1"/>
    </xf>
    <xf numFmtId="0" fontId="6" fillId="4" borderId="133" xfId="0" applyFont="1" applyFill="1" applyBorder="1" applyAlignment="1">
      <alignment horizontal="center" vertical="center" wrapText="1"/>
    </xf>
    <xf numFmtId="0" fontId="6" fillId="4" borderId="119" xfId="0" applyFont="1" applyFill="1" applyBorder="1" applyAlignment="1">
      <alignment horizontal="center" vertical="center" wrapText="1"/>
    </xf>
    <xf numFmtId="0" fontId="20" fillId="5" borderId="118" xfId="0" applyFont="1" applyFill="1" applyBorder="1" applyAlignment="1">
      <alignment horizontal="center"/>
    </xf>
    <xf numFmtId="0" fontId="20" fillId="5" borderId="127" xfId="0" applyFont="1" applyFill="1" applyBorder="1" applyAlignment="1">
      <alignment horizontal="center"/>
    </xf>
    <xf numFmtId="0" fontId="20" fillId="6" borderId="117" xfId="0" applyFont="1" applyFill="1" applyBorder="1" applyAlignment="1">
      <alignment horizontal="center" vertical="center"/>
    </xf>
    <xf numFmtId="0" fontId="20" fillId="6" borderId="133" xfId="0" applyFont="1" applyFill="1" applyBorder="1" applyAlignment="1">
      <alignment horizontal="center" vertical="center"/>
    </xf>
    <xf numFmtId="0" fontId="20" fillId="6" borderId="114" xfId="0" applyFont="1" applyFill="1" applyBorder="1" applyAlignment="1">
      <alignment horizontal="center" vertical="center"/>
    </xf>
    <xf numFmtId="0" fontId="20" fillId="6" borderId="24" xfId="0" applyFont="1" applyFill="1" applyBorder="1" applyAlignment="1">
      <alignment horizontal="center" vertical="center"/>
    </xf>
    <xf numFmtId="0" fontId="20" fillId="6" borderId="11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115" xfId="0" applyFont="1" applyFill="1" applyBorder="1" applyAlignment="1">
      <alignment horizontal="center" vertical="center" wrapText="1"/>
    </xf>
    <xf numFmtId="0" fontId="20" fillId="6" borderId="123" xfId="0" applyFont="1" applyFill="1" applyBorder="1" applyAlignment="1">
      <alignment horizontal="center" vertical="center" wrapText="1"/>
    </xf>
    <xf numFmtId="0" fontId="91" fillId="3" borderId="0" xfId="0" applyFont="1" applyFill="1" applyAlignment="1">
      <alignment horizontal="center" vertical="top" wrapText="1" readingOrder="1"/>
    </xf>
    <xf numFmtId="0" fontId="0" fillId="0" borderId="0" xfId="0" applyAlignment="1">
      <alignment horizontal="center"/>
    </xf>
    <xf numFmtId="0" fontId="20" fillId="5" borderId="209" xfId="0" applyFont="1" applyFill="1" applyBorder="1" applyAlignment="1">
      <alignment horizontal="center"/>
    </xf>
    <xf numFmtId="0" fontId="20" fillId="5" borderId="25" xfId="0" applyFont="1" applyFill="1" applyBorder="1" applyAlignment="1">
      <alignment horizontal="center"/>
    </xf>
    <xf numFmtId="0" fontId="0" fillId="0" borderId="0" xfId="0" applyAlignment="1">
      <alignment horizontal="center" vertical="top" wrapText="1" readingOrder="1"/>
    </xf>
    <xf numFmtId="0" fontId="88" fillId="5" borderId="190" xfId="0" applyFont="1" applyFill="1" applyBorder="1" applyAlignment="1">
      <alignment horizontal="center" vertical="center"/>
    </xf>
    <xf numFmtId="0" fontId="88" fillId="5" borderId="191" xfId="0" applyFont="1" applyFill="1" applyBorder="1" applyAlignment="1">
      <alignment horizontal="center" vertical="center"/>
    </xf>
    <xf numFmtId="0" fontId="88" fillId="5" borderId="194" xfId="0" applyFont="1" applyFill="1" applyBorder="1" applyAlignment="1">
      <alignment horizontal="center" vertical="center"/>
    </xf>
    <xf numFmtId="0" fontId="88" fillId="5" borderId="64" xfId="0" applyFont="1" applyFill="1" applyBorder="1" applyAlignment="1">
      <alignment horizontal="center" vertical="center" wrapText="1"/>
    </xf>
    <xf numFmtId="0" fontId="39" fillId="5" borderId="20" xfId="0" applyFont="1" applyFill="1" applyBorder="1" applyAlignment="1">
      <alignment horizontal="center"/>
    </xf>
    <xf numFmtId="0" fontId="0" fillId="5" borderId="21" xfId="0" applyFill="1" applyBorder="1" applyAlignment="1">
      <alignment horizontal="center"/>
    </xf>
    <xf numFmtId="0" fontId="0" fillId="5" borderId="22" xfId="0" applyFill="1" applyBorder="1" applyAlignment="1">
      <alignment horizontal="center"/>
    </xf>
    <xf numFmtId="0" fontId="39" fillId="6" borderId="24" xfId="0" applyFont="1" applyFill="1" applyBorder="1" applyAlignment="1">
      <alignment horizontal="center" vertical="center"/>
    </xf>
    <xf numFmtId="0" fontId="39" fillId="6" borderId="24" xfId="0" applyFont="1" applyFill="1" applyBorder="1" applyAlignment="1">
      <alignment horizontal="center" vertical="center" wrapText="1"/>
    </xf>
    <xf numFmtId="0" fontId="42" fillId="9" borderId="24" xfId="0" applyFont="1" applyFill="1" applyBorder="1" applyAlignment="1">
      <alignment horizontal="center" vertical="center" wrapText="1"/>
    </xf>
    <xf numFmtId="0" fontId="28" fillId="3" borderId="0" xfId="0" applyFont="1" applyFill="1" applyAlignment="1">
      <alignment horizontal="center"/>
    </xf>
    <xf numFmtId="0" fontId="28" fillId="0" borderId="0" xfId="0" applyFont="1" applyAlignment="1">
      <alignment horizontal="center"/>
    </xf>
    <xf numFmtId="0" fontId="39" fillId="5" borderId="24" xfId="0" applyFont="1" applyFill="1" applyBorder="1" applyAlignment="1">
      <alignment horizontal="center"/>
    </xf>
    <xf numFmtId="0" fontId="42" fillId="4" borderId="24" xfId="0" applyFont="1" applyFill="1" applyBorder="1" applyAlignment="1">
      <alignment horizontal="center" vertical="center" wrapText="1"/>
    </xf>
    <xf numFmtId="0" fontId="42" fillId="4" borderId="19" xfId="0" applyFont="1" applyFill="1" applyBorder="1" applyAlignment="1">
      <alignment horizontal="center" vertical="center" wrapText="1"/>
    </xf>
    <xf numFmtId="0" fontId="42" fillId="4" borderId="7" xfId="0" applyFont="1" applyFill="1" applyBorder="1" applyAlignment="1">
      <alignment horizontal="center" vertical="center" wrapText="1"/>
    </xf>
    <xf numFmtId="0" fontId="42" fillId="4" borderId="23" xfId="0" applyFont="1" applyFill="1" applyBorder="1" applyAlignment="1">
      <alignment horizontal="center" vertical="center" wrapText="1"/>
    </xf>
    <xf numFmtId="0" fontId="39" fillId="5" borderId="209" xfId="0" applyFont="1" applyFill="1" applyBorder="1" applyAlignment="1">
      <alignment horizontal="center"/>
    </xf>
    <xf numFmtId="0" fontId="39" fillId="5" borderId="25" xfId="0" applyFont="1" applyFill="1" applyBorder="1" applyAlignment="1">
      <alignment horizontal="center"/>
    </xf>
    <xf numFmtId="0" fontId="45" fillId="3" borderId="0" xfId="0" applyFont="1" applyFill="1" applyAlignment="1">
      <alignment horizontal="center" vertical="center"/>
    </xf>
    <xf numFmtId="0" fontId="39" fillId="6" borderId="109" xfId="0" applyFont="1" applyFill="1" applyBorder="1" applyAlignment="1">
      <alignment horizontal="center" vertical="center"/>
    </xf>
    <xf numFmtId="0" fontId="39" fillId="6" borderId="112" xfId="0" applyFont="1" applyFill="1" applyBorder="1" applyAlignment="1">
      <alignment horizontal="center" vertical="center"/>
    </xf>
    <xf numFmtId="0" fontId="39" fillId="6" borderId="110" xfId="0" applyFont="1" applyFill="1" applyBorder="1" applyAlignment="1">
      <alignment horizontal="center" vertical="center"/>
    </xf>
    <xf numFmtId="0" fontId="39" fillId="6" borderId="110" xfId="0" applyFont="1" applyFill="1" applyBorder="1" applyAlignment="1">
      <alignment horizontal="center" vertical="center" wrapText="1"/>
    </xf>
    <xf numFmtId="0" fontId="39" fillId="6" borderId="111" xfId="0" applyFont="1" applyFill="1" applyBorder="1" applyAlignment="1">
      <alignment horizontal="center" vertical="center" wrapText="1"/>
    </xf>
    <xf numFmtId="0" fontId="39" fillId="6" borderId="113" xfId="0" applyFont="1" applyFill="1" applyBorder="1" applyAlignment="1">
      <alignment horizontal="center" vertical="center" wrapText="1"/>
    </xf>
    <xf numFmtId="0" fontId="20" fillId="5" borderId="62" xfId="10" applyFont="1" applyFill="1" applyBorder="1" applyAlignment="1">
      <alignment horizontal="center" vertical="center"/>
    </xf>
    <xf numFmtId="0" fontId="20" fillId="5" borderId="107" xfId="10" applyFont="1" applyFill="1" applyBorder="1" applyAlignment="1">
      <alignment horizontal="center" vertical="center"/>
    </xf>
    <xf numFmtId="0" fontId="20" fillId="5" borderId="68" xfId="10" applyFont="1" applyFill="1" applyBorder="1" applyAlignment="1">
      <alignment horizontal="center" vertical="center"/>
    </xf>
    <xf numFmtId="0" fontId="20" fillId="5" borderId="60" xfId="10" applyFont="1" applyFill="1" applyBorder="1" applyAlignment="1">
      <alignment horizontal="center" vertical="center"/>
    </xf>
    <xf numFmtId="0" fontId="20" fillId="5" borderId="67" xfId="10" applyFont="1" applyFill="1" applyBorder="1" applyAlignment="1">
      <alignment horizontal="center" vertical="center"/>
    </xf>
    <xf numFmtId="0" fontId="9" fillId="0" borderId="0" xfId="10" applyFont="1" applyAlignment="1">
      <alignment horizontal="center" vertical="center"/>
    </xf>
    <xf numFmtId="0" fontId="20" fillId="5" borderId="91" xfId="10" applyFont="1" applyFill="1" applyBorder="1" applyAlignment="1">
      <alignment horizontal="center" vertical="center"/>
    </xf>
    <xf numFmtId="49" fontId="20" fillId="5" borderId="212" xfId="0" applyNumberFormat="1" applyFont="1" applyFill="1" applyBorder="1" applyAlignment="1">
      <alignment horizontal="center" vertical="center" wrapText="1"/>
    </xf>
    <xf numFmtId="49" fontId="20" fillId="5" borderId="217" xfId="0" applyNumberFormat="1" applyFont="1" applyFill="1" applyBorder="1" applyAlignment="1">
      <alignment horizontal="center" vertical="center" wrapText="1"/>
    </xf>
    <xf numFmtId="49" fontId="20" fillId="5" borderId="218" xfId="0" applyNumberFormat="1" applyFont="1" applyFill="1" applyBorder="1" applyAlignment="1">
      <alignment horizontal="center" vertical="center" wrapText="1"/>
    </xf>
    <xf numFmtId="49" fontId="20" fillId="5" borderId="213" xfId="0" applyNumberFormat="1" applyFont="1" applyFill="1" applyBorder="1" applyAlignment="1">
      <alignment horizontal="center" vertical="center" wrapText="1"/>
    </xf>
    <xf numFmtId="49" fontId="20" fillId="5" borderId="39" xfId="0" applyNumberFormat="1" applyFont="1" applyFill="1" applyBorder="1" applyAlignment="1">
      <alignment horizontal="center" vertical="center" wrapText="1"/>
    </xf>
    <xf numFmtId="49" fontId="20" fillId="5" borderId="214" xfId="0" applyNumberFormat="1" applyFont="1" applyFill="1" applyBorder="1" applyAlignment="1">
      <alignment horizontal="center" vertical="center" wrapText="1"/>
    </xf>
    <xf numFmtId="49" fontId="20" fillId="5" borderId="215" xfId="0" applyNumberFormat="1" applyFont="1" applyFill="1" applyBorder="1" applyAlignment="1">
      <alignment horizontal="center" vertical="center" wrapText="1"/>
    </xf>
    <xf numFmtId="49" fontId="20" fillId="5" borderId="216" xfId="0" applyNumberFormat="1" applyFont="1" applyFill="1" applyBorder="1" applyAlignment="1">
      <alignment horizontal="center" vertical="center" wrapText="1"/>
    </xf>
    <xf numFmtId="0" fontId="6" fillId="0" borderId="0" xfId="4" applyFont="1" applyAlignment="1">
      <alignment horizontal="center" wrapText="1"/>
    </xf>
    <xf numFmtId="0" fontId="61" fillId="5" borderId="60" xfId="0" applyFont="1" applyFill="1" applyBorder="1" applyAlignment="1">
      <alignment horizontal="center" vertical="center" wrapText="1"/>
    </xf>
    <xf numFmtId="0" fontId="61" fillId="5" borderId="67" xfId="0" applyFont="1" applyFill="1" applyBorder="1" applyAlignment="1">
      <alignment horizontal="center" vertical="center" wrapText="1"/>
    </xf>
    <xf numFmtId="0" fontId="45" fillId="2" borderId="0" xfId="4" applyFont="1" applyFill="1" applyAlignment="1">
      <alignment horizontal="center" vertical="center" wrapText="1"/>
    </xf>
    <xf numFmtId="0" fontId="31" fillId="2" borderId="0" xfId="0" applyFont="1" applyFill="1" applyAlignment="1">
      <alignment horizontal="center" vertical="center" wrapText="1"/>
    </xf>
    <xf numFmtId="0" fontId="2" fillId="2" borderId="0" xfId="0" applyFont="1" applyFill="1" applyAlignment="1">
      <alignment horizontal="center"/>
    </xf>
    <xf numFmtId="0" fontId="61" fillId="5" borderId="60" xfId="0" applyFont="1" applyFill="1" applyBorder="1" applyAlignment="1">
      <alignment horizontal="center" vertical="center"/>
    </xf>
    <xf numFmtId="0" fontId="61" fillId="5" borderId="64" xfId="0" applyFont="1" applyFill="1" applyBorder="1" applyAlignment="1">
      <alignment horizontal="center" vertical="center"/>
    </xf>
    <xf numFmtId="0" fontId="61" fillId="5" borderId="67" xfId="0" applyFont="1" applyFill="1" applyBorder="1" applyAlignment="1">
      <alignment horizontal="center" vertical="center"/>
    </xf>
    <xf numFmtId="0" fontId="61" fillId="5" borderId="91" xfId="0" applyFont="1" applyFill="1" applyBorder="1" applyAlignment="1">
      <alignment horizontal="center" vertical="center"/>
    </xf>
    <xf numFmtId="0" fontId="61" fillId="5" borderId="107" xfId="0" applyFont="1" applyFill="1" applyBorder="1" applyAlignment="1">
      <alignment horizontal="center" vertical="center"/>
    </xf>
    <xf numFmtId="0" fontId="61" fillId="5" borderId="68" xfId="0" applyFont="1" applyFill="1" applyBorder="1" applyAlignment="1">
      <alignment horizontal="center" vertical="center"/>
    </xf>
    <xf numFmtId="0" fontId="61" fillId="5" borderId="107" xfId="0" applyFont="1" applyFill="1" applyBorder="1" applyAlignment="1">
      <alignment horizontal="center" vertical="center" wrapText="1"/>
    </xf>
    <xf numFmtId="0" fontId="61" fillId="5" borderId="68" xfId="0" applyFont="1" applyFill="1" applyBorder="1" applyAlignment="1">
      <alignment horizontal="center" vertical="center" wrapText="1"/>
    </xf>
    <xf numFmtId="0" fontId="20" fillId="5" borderId="103" xfId="10" applyFont="1" applyFill="1" applyBorder="1" applyAlignment="1">
      <alignment horizontal="center" vertical="center"/>
    </xf>
    <xf numFmtId="0" fontId="20" fillId="5" borderId="60" xfId="10" applyFont="1" applyFill="1" applyBorder="1" applyAlignment="1">
      <alignment horizontal="center" vertical="center" wrapText="1"/>
    </xf>
    <xf numFmtId="0" fontId="20" fillId="5" borderId="64" xfId="10" applyFont="1" applyFill="1" applyBorder="1" applyAlignment="1">
      <alignment horizontal="center" vertical="center" wrapText="1"/>
    </xf>
    <xf numFmtId="0" fontId="20" fillId="5" borderId="67" xfId="10" applyFont="1" applyFill="1" applyBorder="1" applyAlignment="1">
      <alignment horizontal="center" vertical="center" wrapText="1"/>
    </xf>
    <xf numFmtId="0" fontId="20" fillId="5" borderId="64" xfId="10" applyFont="1" applyFill="1" applyBorder="1" applyAlignment="1">
      <alignment horizontal="center" vertical="center"/>
    </xf>
    <xf numFmtId="0" fontId="20" fillId="5" borderId="60" xfId="21" applyFont="1" applyFill="1" applyBorder="1" applyAlignment="1">
      <alignment horizontal="center" vertical="center"/>
    </xf>
    <xf numFmtId="0" fontId="20" fillId="5" borderId="103" xfId="21" applyFont="1" applyFill="1" applyBorder="1" applyAlignment="1">
      <alignment horizontal="center" vertical="center"/>
    </xf>
    <xf numFmtId="0" fontId="20" fillId="5" borderId="108" xfId="21" applyFont="1" applyFill="1" applyBorder="1" applyAlignment="1">
      <alignment horizontal="center" vertical="center" wrapText="1"/>
    </xf>
    <xf numFmtId="0" fontId="20" fillId="5" borderId="90" xfId="21" applyFont="1" applyFill="1" applyBorder="1" applyAlignment="1">
      <alignment horizontal="center" vertical="center" wrapText="1"/>
    </xf>
    <xf numFmtId="0" fontId="20" fillId="5" borderId="222" xfId="21" applyFont="1" applyFill="1" applyBorder="1" applyAlignment="1">
      <alignment horizontal="center" vertical="center" wrapText="1"/>
    </xf>
    <xf numFmtId="0" fontId="20" fillId="5" borderId="223" xfId="21" applyFont="1" applyFill="1" applyBorder="1" applyAlignment="1">
      <alignment horizontal="center" vertical="center" wrapText="1"/>
    </xf>
    <xf numFmtId="0" fontId="20" fillId="5" borderId="61" xfId="21" applyFont="1" applyFill="1" applyBorder="1" applyAlignment="1">
      <alignment horizontal="center" vertical="center" wrapText="1"/>
    </xf>
    <xf numFmtId="0" fontId="20" fillId="5" borderId="0" xfId="21" applyFont="1" applyFill="1" applyAlignment="1">
      <alignment horizontal="center" vertical="center" wrapText="1"/>
    </xf>
    <xf numFmtId="0" fontId="20" fillId="5" borderId="161" xfId="21" applyFont="1" applyFill="1" applyBorder="1" applyAlignment="1">
      <alignment horizontal="center" vertical="center" wrapText="1"/>
    </xf>
    <xf numFmtId="0" fontId="31" fillId="0" borderId="0" xfId="21" applyFont="1" applyAlignment="1">
      <alignment horizontal="center" vertical="center"/>
    </xf>
    <xf numFmtId="0" fontId="8" fillId="5" borderId="60" xfId="3" applyFont="1" applyFill="1" applyBorder="1" applyAlignment="1">
      <alignment horizontal="center" vertical="center"/>
    </xf>
    <xf numFmtId="0" fontId="8" fillId="5" borderId="103" xfId="3" applyFont="1" applyFill="1" applyBorder="1" applyAlignment="1">
      <alignment horizontal="center" vertical="center"/>
    </xf>
    <xf numFmtId="0" fontId="20" fillId="5" borderId="64" xfId="3" applyFont="1" applyFill="1" applyBorder="1" applyAlignment="1">
      <alignment horizontal="center" vertical="center"/>
    </xf>
    <xf numFmtId="0" fontId="20" fillId="5" borderId="67" xfId="3" applyFont="1" applyFill="1" applyBorder="1" applyAlignment="1">
      <alignment horizontal="center" vertical="center"/>
    </xf>
    <xf numFmtId="0" fontId="31" fillId="0" borderId="106" xfId="3" applyFont="1" applyBorder="1" applyAlignment="1">
      <alignment horizontal="center" vertical="center"/>
    </xf>
    <xf numFmtId="0" fontId="45" fillId="0" borderId="0" xfId="3" applyFont="1" applyAlignment="1">
      <alignment horizontal="center" vertical="center"/>
    </xf>
    <xf numFmtId="0" fontId="8" fillId="5" borderId="60" xfId="3" applyFont="1" applyFill="1" applyBorder="1" applyAlignment="1">
      <alignment horizontal="center" vertical="center" wrapText="1"/>
    </xf>
    <xf numFmtId="0" fontId="8" fillId="5" borderId="64" xfId="3" applyFont="1" applyFill="1" applyBorder="1" applyAlignment="1">
      <alignment horizontal="center" vertical="center" wrapText="1"/>
    </xf>
    <xf numFmtId="0" fontId="8" fillId="5" borderId="67" xfId="3" applyFont="1" applyFill="1" applyBorder="1" applyAlignment="1">
      <alignment horizontal="center" vertical="center" wrapText="1"/>
    </xf>
    <xf numFmtId="0" fontId="8" fillId="5" borderId="64" xfId="3" applyFont="1" applyFill="1" applyBorder="1" applyAlignment="1">
      <alignment horizontal="center" vertical="center"/>
    </xf>
    <xf numFmtId="0" fontId="8" fillId="5" borderId="67" xfId="3" applyFont="1" applyFill="1" applyBorder="1" applyAlignment="1">
      <alignment horizontal="center" vertical="center"/>
    </xf>
    <xf numFmtId="0" fontId="2" fillId="0" borderId="0" xfId="10" applyFont="1" applyAlignment="1">
      <alignment horizontal="center" vertical="center"/>
    </xf>
    <xf numFmtId="0" fontId="19" fillId="0" borderId="0" xfId="10" applyFont="1" applyAlignment="1">
      <alignment horizontal="center" vertical="center"/>
    </xf>
  </cellXfs>
  <cellStyles count="29">
    <cellStyle name="Millares" xfId="1" builtinId="3"/>
    <cellStyle name="Millares 2" xfId="17" xr:uid="{FC46D0DA-365C-4722-975E-3DDD9779AF04}"/>
    <cellStyle name="Millares 2 2 2 2 2" xfId="6" xr:uid="{E4026534-A8BA-4197-85B5-2EB233946A24}"/>
    <cellStyle name="Millares 2 2 6" xfId="20" xr:uid="{7E100047-4FF0-458A-A051-9BD19BDC7E52}"/>
    <cellStyle name="Millares 3" xfId="26" xr:uid="{C06C4E4A-E861-47BE-8BE8-3A85D3A050F2}"/>
    <cellStyle name="Normal" xfId="0" builtinId="0"/>
    <cellStyle name="Normal 10 2 2 2 2 2 2" xfId="3" xr:uid="{E504A568-6F43-42CA-80F1-AF9DDCAEE828}"/>
    <cellStyle name="Normal 10 3" xfId="11" xr:uid="{CAFE3A20-F92F-444A-BD4C-A7E4FAF20FA1}"/>
    <cellStyle name="Normal 11" xfId="9" xr:uid="{A9C22275-9972-446D-AA93-589DE8B137D7}"/>
    <cellStyle name="Normal 2 2" xfId="10" xr:uid="{07CF3039-8251-4E56-9C14-AF15CF26D613}"/>
    <cellStyle name="Normal 2 2 2" xfId="16" xr:uid="{4A60281F-A699-463C-B174-33792A3361C9}"/>
    <cellStyle name="Normal 2 2 2 2 2 2 2" xfId="4" xr:uid="{7AA88372-A612-49A6-8AEB-DD8686C241EF}"/>
    <cellStyle name="Normal 2 3" xfId="12" xr:uid="{B53843C3-7648-4693-B7BE-C9A2A87A2ABD}"/>
    <cellStyle name="Normal 2 4" xfId="13" xr:uid="{A158FCBF-721A-49D8-A20D-E761DE051D4B}"/>
    <cellStyle name="Normal 3 2" xfId="5" xr:uid="{FC11872A-7485-4758-B4F1-E05E5F36C6A7}"/>
    <cellStyle name="Normal 3 2 2" xfId="21" xr:uid="{97008782-7B88-4F15-8EFF-F87F561CE7B7}"/>
    <cellStyle name="Normal 32 4" xfId="14" xr:uid="{31BE0ABF-FFAD-46B9-8237-3BE1E3D6296D}"/>
    <cellStyle name="Normal 4" xfId="27" xr:uid="{7BE61270-8DEA-424A-B0B7-25F7F22E34B0}"/>
    <cellStyle name="Normal 4 2 2" xfId="18" xr:uid="{42564FB9-C8B7-429B-BF41-750171AB3888}"/>
    <cellStyle name="Normal 5 2" xfId="23" xr:uid="{5A4F17D7-87C5-4E25-BBF9-4302E350E5B3}"/>
    <cellStyle name="Normal 8" xfId="28" xr:uid="{3E1EA3C7-4305-43EE-996F-B5CDAC7A18AC}"/>
    <cellStyle name="Normal_BoletinEne-Dic 2000" xfId="25" xr:uid="{6A49B1E3-2430-48FB-B25B-ECCA3C807918}"/>
    <cellStyle name="Percent 2" xfId="15" xr:uid="{D4BF7BFC-2861-4EDA-BE8C-993951F8EC4D}"/>
    <cellStyle name="Porcentaje" xfId="2" builtinId="5"/>
    <cellStyle name="Porcentaje 2 2 2 2" xfId="8" xr:uid="{9D8D5F27-372C-4FFE-B4AF-E3069DAA02F2}"/>
    <cellStyle name="Porcentaje 3" xfId="19" xr:uid="{D91C8429-68D0-4241-8BE4-B12B8F1174BF}"/>
    <cellStyle name="Porcentaje 3 2" xfId="7" xr:uid="{99706FB4-E7F9-413D-8FB2-5E77B94FD7D3}"/>
    <cellStyle name="Porcentaje 3 2 2" xfId="22" xr:uid="{1D9A609E-5C4A-4FB3-B9E5-9206B915FA1D}"/>
    <cellStyle name="Porcentaje 3 3 2" xfId="24" xr:uid="{BA114AFB-EDBD-437E-94FA-D96DE4F27A83}"/>
  </cellStyles>
  <dxfs count="2">
    <dxf>
      <numFmt numFmtId="169" formatCode="#,##0.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theme="1"/>
        <name val="Calibri"/>
        <family val="2"/>
        <scheme val="minor"/>
      </font>
      <fill>
        <patternFill patternType="solid">
          <fgColor indexed="64"/>
          <bgColor rgb="FF0070C0"/>
        </patternFill>
      </fill>
    </dxf>
  </dxfs>
  <tableStyles count="0" defaultTableStyle="TableStyleMedium2" defaultPivotStyle="PivotStyleLight16"/>
  <colors>
    <mruColors>
      <color rgb="FF1F4E78"/>
      <color rgb="FFDAE9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1.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83.xml"/><Relationship Id="rId170" Type="http://schemas.openxmlformats.org/officeDocument/2006/relationships/externalLink" Target="externalLinks/externalLink94.xml"/><Relationship Id="rId226" Type="http://schemas.openxmlformats.org/officeDocument/2006/relationships/externalLink" Target="externalLinks/externalLink150.xml"/><Relationship Id="rId268" Type="http://schemas.openxmlformats.org/officeDocument/2006/relationships/externalLink" Target="externalLinks/externalLink192.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externalLink" Target="externalLinks/externalLink52.xml"/><Relationship Id="rId5" Type="http://schemas.openxmlformats.org/officeDocument/2006/relationships/worksheet" Target="worksheets/sheet5.xml"/><Relationship Id="rId181" Type="http://schemas.openxmlformats.org/officeDocument/2006/relationships/externalLink" Target="externalLinks/externalLink105.xml"/><Relationship Id="rId237" Type="http://schemas.openxmlformats.org/officeDocument/2006/relationships/externalLink" Target="externalLinks/externalLink161.xml"/><Relationship Id="rId279" Type="http://schemas.openxmlformats.org/officeDocument/2006/relationships/externalLink" Target="externalLinks/externalLink203.xml"/><Relationship Id="rId43" Type="http://schemas.openxmlformats.org/officeDocument/2006/relationships/worksheet" Target="worksheets/sheet43.xml"/><Relationship Id="rId139" Type="http://schemas.openxmlformats.org/officeDocument/2006/relationships/externalLink" Target="externalLinks/externalLink63.xml"/><Relationship Id="rId290" Type="http://schemas.openxmlformats.org/officeDocument/2006/relationships/styles" Target="styles.xml"/><Relationship Id="rId85" Type="http://schemas.openxmlformats.org/officeDocument/2006/relationships/externalLink" Target="externalLinks/externalLink9.xml"/><Relationship Id="rId150" Type="http://schemas.openxmlformats.org/officeDocument/2006/relationships/externalLink" Target="externalLinks/externalLink74.xml"/><Relationship Id="rId192" Type="http://schemas.openxmlformats.org/officeDocument/2006/relationships/externalLink" Target="externalLinks/externalLink116.xml"/><Relationship Id="rId206" Type="http://schemas.openxmlformats.org/officeDocument/2006/relationships/externalLink" Target="externalLinks/externalLink130.xml"/><Relationship Id="rId248" Type="http://schemas.openxmlformats.org/officeDocument/2006/relationships/externalLink" Target="externalLinks/externalLink17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32.xml"/><Relationship Id="rId129" Type="http://schemas.openxmlformats.org/officeDocument/2006/relationships/externalLink" Target="externalLinks/externalLink53.xml"/><Relationship Id="rId280" Type="http://schemas.openxmlformats.org/officeDocument/2006/relationships/externalLink" Target="externalLinks/externalLink204.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externalLink" Target="externalLinks/externalLink20.xml"/><Relationship Id="rId140" Type="http://schemas.openxmlformats.org/officeDocument/2006/relationships/externalLink" Target="externalLinks/externalLink64.xml"/><Relationship Id="rId161" Type="http://schemas.openxmlformats.org/officeDocument/2006/relationships/externalLink" Target="externalLinks/externalLink85.xml"/><Relationship Id="rId182" Type="http://schemas.openxmlformats.org/officeDocument/2006/relationships/externalLink" Target="externalLinks/externalLink106.xml"/><Relationship Id="rId217" Type="http://schemas.openxmlformats.org/officeDocument/2006/relationships/externalLink" Target="externalLinks/externalLink141.xml"/><Relationship Id="rId6" Type="http://schemas.openxmlformats.org/officeDocument/2006/relationships/worksheet" Target="worksheets/sheet6.xml"/><Relationship Id="rId238" Type="http://schemas.openxmlformats.org/officeDocument/2006/relationships/externalLink" Target="externalLinks/externalLink162.xml"/><Relationship Id="rId259" Type="http://schemas.openxmlformats.org/officeDocument/2006/relationships/externalLink" Target="externalLinks/externalLink183.xml"/><Relationship Id="rId23" Type="http://schemas.openxmlformats.org/officeDocument/2006/relationships/worksheet" Target="worksheets/sheet23.xml"/><Relationship Id="rId119" Type="http://schemas.openxmlformats.org/officeDocument/2006/relationships/externalLink" Target="externalLinks/externalLink43.xml"/><Relationship Id="rId270" Type="http://schemas.openxmlformats.org/officeDocument/2006/relationships/externalLink" Target="externalLinks/externalLink194.xml"/><Relationship Id="rId291" Type="http://schemas.openxmlformats.org/officeDocument/2006/relationships/sharedStrings" Target="sharedStrings.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externalLink" Target="externalLinks/externalLink10.xml"/><Relationship Id="rId130" Type="http://schemas.openxmlformats.org/officeDocument/2006/relationships/externalLink" Target="externalLinks/externalLink54.xml"/><Relationship Id="rId151" Type="http://schemas.openxmlformats.org/officeDocument/2006/relationships/externalLink" Target="externalLinks/externalLink75.xml"/><Relationship Id="rId172" Type="http://schemas.openxmlformats.org/officeDocument/2006/relationships/externalLink" Target="externalLinks/externalLink96.xml"/><Relationship Id="rId193" Type="http://schemas.openxmlformats.org/officeDocument/2006/relationships/externalLink" Target="externalLinks/externalLink117.xml"/><Relationship Id="rId207" Type="http://schemas.openxmlformats.org/officeDocument/2006/relationships/externalLink" Target="externalLinks/externalLink131.xml"/><Relationship Id="rId228" Type="http://schemas.openxmlformats.org/officeDocument/2006/relationships/externalLink" Target="externalLinks/externalLink152.xml"/><Relationship Id="rId249" Type="http://schemas.openxmlformats.org/officeDocument/2006/relationships/externalLink" Target="externalLinks/externalLink173.xml"/><Relationship Id="rId13" Type="http://schemas.openxmlformats.org/officeDocument/2006/relationships/worksheet" Target="worksheets/sheet13.xml"/><Relationship Id="rId109" Type="http://schemas.openxmlformats.org/officeDocument/2006/relationships/externalLink" Target="externalLinks/externalLink33.xml"/><Relationship Id="rId260" Type="http://schemas.openxmlformats.org/officeDocument/2006/relationships/externalLink" Target="externalLinks/externalLink184.xml"/><Relationship Id="rId281" Type="http://schemas.openxmlformats.org/officeDocument/2006/relationships/externalLink" Target="externalLinks/externalLink205.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1.xml"/><Relationship Id="rId120" Type="http://schemas.openxmlformats.org/officeDocument/2006/relationships/externalLink" Target="externalLinks/externalLink44.xml"/><Relationship Id="rId141" Type="http://schemas.openxmlformats.org/officeDocument/2006/relationships/externalLink" Target="externalLinks/externalLink65.xml"/><Relationship Id="rId7" Type="http://schemas.openxmlformats.org/officeDocument/2006/relationships/worksheet" Target="worksheets/sheet7.xml"/><Relationship Id="rId162" Type="http://schemas.openxmlformats.org/officeDocument/2006/relationships/externalLink" Target="externalLinks/externalLink86.xml"/><Relationship Id="rId183" Type="http://schemas.openxmlformats.org/officeDocument/2006/relationships/externalLink" Target="externalLinks/externalLink107.xml"/><Relationship Id="rId218" Type="http://schemas.openxmlformats.org/officeDocument/2006/relationships/externalLink" Target="externalLinks/externalLink142.xml"/><Relationship Id="rId239" Type="http://schemas.openxmlformats.org/officeDocument/2006/relationships/externalLink" Target="externalLinks/externalLink163.xml"/><Relationship Id="rId250" Type="http://schemas.openxmlformats.org/officeDocument/2006/relationships/externalLink" Target="externalLinks/externalLink174.xml"/><Relationship Id="rId271" Type="http://schemas.openxmlformats.org/officeDocument/2006/relationships/externalLink" Target="externalLinks/externalLink195.xml"/><Relationship Id="rId292" Type="http://schemas.openxmlformats.org/officeDocument/2006/relationships/calcChain" Target="calcChain.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1.xml"/><Relationship Id="rId110" Type="http://schemas.openxmlformats.org/officeDocument/2006/relationships/externalLink" Target="externalLinks/externalLink34.xml"/><Relationship Id="rId131" Type="http://schemas.openxmlformats.org/officeDocument/2006/relationships/externalLink" Target="externalLinks/externalLink55.xml"/><Relationship Id="rId152" Type="http://schemas.openxmlformats.org/officeDocument/2006/relationships/externalLink" Target="externalLinks/externalLink76.xml"/><Relationship Id="rId173" Type="http://schemas.openxmlformats.org/officeDocument/2006/relationships/externalLink" Target="externalLinks/externalLink97.xml"/><Relationship Id="rId194" Type="http://schemas.openxmlformats.org/officeDocument/2006/relationships/externalLink" Target="externalLinks/externalLink118.xml"/><Relationship Id="rId208" Type="http://schemas.openxmlformats.org/officeDocument/2006/relationships/externalLink" Target="externalLinks/externalLink132.xml"/><Relationship Id="rId229" Type="http://schemas.openxmlformats.org/officeDocument/2006/relationships/externalLink" Target="externalLinks/externalLink153.xml"/><Relationship Id="rId240" Type="http://schemas.openxmlformats.org/officeDocument/2006/relationships/externalLink" Target="externalLinks/externalLink164.xml"/><Relationship Id="rId261" Type="http://schemas.openxmlformats.org/officeDocument/2006/relationships/externalLink" Target="externalLinks/externalLink185.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xml"/><Relationship Id="rId100" Type="http://schemas.openxmlformats.org/officeDocument/2006/relationships/externalLink" Target="externalLinks/externalLink24.xml"/><Relationship Id="rId282" Type="http://schemas.openxmlformats.org/officeDocument/2006/relationships/externalLink" Target="externalLinks/externalLink206.xml"/><Relationship Id="rId8" Type="http://schemas.openxmlformats.org/officeDocument/2006/relationships/worksheet" Target="worksheets/sheet8.xml"/><Relationship Id="rId98" Type="http://schemas.openxmlformats.org/officeDocument/2006/relationships/externalLink" Target="externalLinks/externalLink22.xml"/><Relationship Id="rId121" Type="http://schemas.openxmlformats.org/officeDocument/2006/relationships/externalLink" Target="externalLinks/externalLink45.xml"/><Relationship Id="rId142" Type="http://schemas.openxmlformats.org/officeDocument/2006/relationships/externalLink" Target="externalLinks/externalLink66.xml"/><Relationship Id="rId163" Type="http://schemas.openxmlformats.org/officeDocument/2006/relationships/externalLink" Target="externalLinks/externalLink87.xml"/><Relationship Id="rId184" Type="http://schemas.openxmlformats.org/officeDocument/2006/relationships/externalLink" Target="externalLinks/externalLink108.xml"/><Relationship Id="rId219" Type="http://schemas.openxmlformats.org/officeDocument/2006/relationships/externalLink" Target="externalLinks/externalLink143.xml"/><Relationship Id="rId230" Type="http://schemas.openxmlformats.org/officeDocument/2006/relationships/externalLink" Target="externalLinks/externalLink154.xml"/><Relationship Id="rId251" Type="http://schemas.openxmlformats.org/officeDocument/2006/relationships/externalLink" Target="externalLinks/externalLink175.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196.xml"/><Relationship Id="rId293" Type="http://schemas.openxmlformats.org/officeDocument/2006/relationships/customXml" Target="../customXml/item1.xml"/><Relationship Id="rId88" Type="http://schemas.openxmlformats.org/officeDocument/2006/relationships/externalLink" Target="externalLinks/externalLink12.xml"/><Relationship Id="rId111" Type="http://schemas.openxmlformats.org/officeDocument/2006/relationships/externalLink" Target="externalLinks/externalLink35.xml"/><Relationship Id="rId132" Type="http://schemas.openxmlformats.org/officeDocument/2006/relationships/externalLink" Target="externalLinks/externalLink56.xml"/><Relationship Id="rId153" Type="http://schemas.openxmlformats.org/officeDocument/2006/relationships/externalLink" Target="externalLinks/externalLink77.xml"/><Relationship Id="rId174" Type="http://schemas.openxmlformats.org/officeDocument/2006/relationships/externalLink" Target="externalLinks/externalLink98.xml"/><Relationship Id="rId195" Type="http://schemas.openxmlformats.org/officeDocument/2006/relationships/externalLink" Target="externalLinks/externalLink119.xml"/><Relationship Id="rId209" Type="http://schemas.openxmlformats.org/officeDocument/2006/relationships/externalLink" Target="externalLinks/externalLink133.xml"/><Relationship Id="rId220" Type="http://schemas.openxmlformats.org/officeDocument/2006/relationships/externalLink" Target="externalLinks/externalLink144.xml"/><Relationship Id="rId241" Type="http://schemas.openxmlformats.org/officeDocument/2006/relationships/externalLink" Target="externalLinks/externalLink16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186.xml"/><Relationship Id="rId283" Type="http://schemas.openxmlformats.org/officeDocument/2006/relationships/externalLink" Target="externalLinks/externalLink207.xml"/><Relationship Id="rId78" Type="http://schemas.openxmlformats.org/officeDocument/2006/relationships/externalLink" Target="externalLinks/externalLink2.xml"/><Relationship Id="rId99" Type="http://schemas.openxmlformats.org/officeDocument/2006/relationships/externalLink" Target="externalLinks/externalLink23.xml"/><Relationship Id="rId101" Type="http://schemas.openxmlformats.org/officeDocument/2006/relationships/externalLink" Target="externalLinks/externalLink25.xml"/><Relationship Id="rId122" Type="http://schemas.openxmlformats.org/officeDocument/2006/relationships/externalLink" Target="externalLinks/externalLink46.xml"/><Relationship Id="rId143" Type="http://schemas.openxmlformats.org/officeDocument/2006/relationships/externalLink" Target="externalLinks/externalLink67.xml"/><Relationship Id="rId164" Type="http://schemas.openxmlformats.org/officeDocument/2006/relationships/externalLink" Target="externalLinks/externalLink88.xml"/><Relationship Id="rId185" Type="http://schemas.openxmlformats.org/officeDocument/2006/relationships/externalLink" Target="externalLinks/externalLink109.xml"/><Relationship Id="rId9" Type="http://schemas.openxmlformats.org/officeDocument/2006/relationships/worksheet" Target="worksheets/sheet9.xml"/><Relationship Id="rId210" Type="http://schemas.openxmlformats.org/officeDocument/2006/relationships/externalLink" Target="externalLinks/externalLink134.xml"/><Relationship Id="rId26" Type="http://schemas.openxmlformats.org/officeDocument/2006/relationships/worksheet" Target="worksheets/sheet26.xml"/><Relationship Id="rId231" Type="http://schemas.openxmlformats.org/officeDocument/2006/relationships/externalLink" Target="externalLinks/externalLink155.xml"/><Relationship Id="rId252" Type="http://schemas.openxmlformats.org/officeDocument/2006/relationships/externalLink" Target="externalLinks/externalLink176.xml"/><Relationship Id="rId273" Type="http://schemas.openxmlformats.org/officeDocument/2006/relationships/externalLink" Target="externalLinks/externalLink197.xml"/><Relationship Id="rId294" Type="http://schemas.openxmlformats.org/officeDocument/2006/relationships/customXml" Target="../customXml/item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3.xml"/><Relationship Id="rId112" Type="http://schemas.openxmlformats.org/officeDocument/2006/relationships/externalLink" Target="externalLinks/externalLink36.xml"/><Relationship Id="rId133" Type="http://schemas.openxmlformats.org/officeDocument/2006/relationships/externalLink" Target="externalLinks/externalLink57.xml"/><Relationship Id="rId154" Type="http://schemas.openxmlformats.org/officeDocument/2006/relationships/externalLink" Target="externalLinks/externalLink78.xml"/><Relationship Id="rId175" Type="http://schemas.openxmlformats.org/officeDocument/2006/relationships/externalLink" Target="externalLinks/externalLink99.xml"/><Relationship Id="rId196" Type="http://schemas.openxmlformats.org/officeDocument/2006/relationships/externalLink" Target="externalLinks/externalLink120.xml"/><Relationship Id="rId200" Type="http://schemas.openxmlformats.org/officeDocument/2006/relationships/externalLink" Target="externalLinks/externalLink124.xml"/><Relationship Id="rId16" Type="http://schemas.openxmlformats.org/officeDocument/2006/relationships/worksheet" Target="worksheets/sheet16.xml"/><Relationship Id="rId221" Type="http://schemas.openxmlformats.org/officeDocument/2006/relationships/externalLink" Target="externalLinks/externalLink145.xml"/><Relationship Id="rId242" Type="http://schemas.openxmlformats.org/officeDocument/2006/relationships/externalLink" Target="externalLinks/externalLink166.xml"/><Relationship Id="rId263" Type="http://schemas.openxmlformats.org/officeDocument/2006/relationships/externalLink" Target="externalLinks/externalLink187.xml"/><Relationship Id="rId284" Type="http://schemas.openxmlformats.org/officeDocument/2006/relationships/externalLink" Target="externalLinks/externalLink208.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3.xml"/><Relationship Id="rId102" Type="http://schemas.openxmlformats.org/officeDocument/2006/relationships/externalLink" Target="externalLinks/externalLink26.xml"/><Relationship Id="rId123" Type="http://schemas.openxmlformats.org/officeDocument/2006/relationships/externalLink" Target="externalLinks/externalLink47.xml"/><Relationship Id="rId144" Type="http://schemas.openxmlformats.org/officeDocument/2006/relationships/externalLink" Target="externalLinks/externalLink68.xml"/><Relationship Id="rId90" Type="http://schemas.openxmlformats.org/officeDocument/2006/relationships/externalLink" Target="externalLinks/externalLink14.xml"/><Relationship Id="rId165" Type="http://schemas.openxmlformats.org/officeDocument/2006/relationships/externalLink" Target="externalLinks/externalLink89.xml"/><Relationship Id="rId186" Type="http://schemas.openxmlformats.org/officeDocument/2006/relationships/externalLink" Target="externalLinks/externalLink110.xml"/><Relationship Id="rId211" Type="http://schemas.openxmlformats.org/officeDocument/2006/relationships/externalLink" Target="externalLinks/externalLink135.xml"/><Relationship Id="rId232" Type="http://schemas.openxmlformats.org/officeDocument/2006/relationships/externalLink" Target="externalLinks/externalLink156.xml"/><Relationship Id="rId253" Type="http://schemas.openxmlformats.org/officeDocument/2006/relationships/externalLink" Target="externalLinks/externalLink177.xml"/><Relationship Id="rId274" Type="http://schemas.openxmlformats.org/officeDocument/2006/relationships/externalLink" Target="externalLinks/externalLink198.xml"/><Relationship Id="rId295" Type="http://schemas.openxmlformats.org/officeDocument/2006/relationships/customXml" Target="../customXml/item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37.xml"/><Relationship Id="rId134" Type="http://schemas.openxmlformats.org/officeDocument/2006/relationships/externalLink" Target="externalLinks/externalLink58.xml"/><Relationship Id="rId80" Type="http://schemas.openxmlformats.org/officeDocument/2006/relationships/externalLink" Target="externalLinks/externalLink4.xml"/><Relationship Id="rId155" Type="http://schemas.openxmlformats.org/officeDocument/2006/relationships/externalLink" Target="externalLinks/externalLink79.xml"/><Relationship Id="rId176" Type="http://schemas.openxmlformats.org/officeDocument/2006/relationships/externalLink" Target="externalLinks/externalLink100.xml"/><Relationship Id="rId197" Type="http://schemas.openxmlformats.org/officeDocument/2006/relationships/externalLink" Target="externalLinks/externalLink121.xml"/><Relationship Id="rId201" Type="http://schemas.openxmlformats.org/officeDocument/2006/relationships/externalLink" Target="externalLinks/externalLink125.xml"/><Relationship Id="rId222" Type="http://schemas.openxmlformats.org/officeDocument/2006/relationships/externalLink" Target="externalLinks/externalLink146.xml"/><Relationship Id="rId243" Type="http://schemas.openxmlformats.org/officeDocument/2006/relationships/externalLink" Target="externalLinks/externalLink167.xml"/><Relationship Id="rId264" Type="http://schemas.openxmlformats.org/officeDocument/2006/relationships/externalLink" Target="externalLinks/externalLink188.xml"/><Relationship Id="rId285" Type="http://schemas.openxmlformats.org/officeDocument/2006/relationships/externalLink" Target="externalLinks/externalLink209.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7.xml"/><Relationship Id="rId124" Type="http://schemas.openxmlformats.org/officeDocument/2006/relationships/externalLink" Target="externalLinks/externalLink48.xml"/><Relationship Id="rId70" Type="http://schemas.openxmlformats.org/officeDocument/2006/relationships/worksheet" Target="worksheets/sheet70.xml"/><Relationship Id="rId91" Type="http://schemas.openxmlformats.org/officeDocument/2006/relationships/externalLink" Target="externalLinks/externalLink15.xml"/><Relationship Id="rId145" Type="http://schemas.openxmlformats.org/officeDocument/2006/relationships/externalLink" Target="externalLinks/externalLink69.xml"/><Relationship Id="rId166" Type="http://schemas.openxmlformats.org/officeDocument/2006/relationships/externalLink" Target="externalLinks/externalLink90.xml"/><Relationship Id="rId187" Type="http://schemas.openxmlformats.org/officeDocument/2006/relationships/externalLink" Target="externalLinks/externalLink111.xml"/><Relationship Id="rId1" Type="http://schemas.openxmlformats.org/officeDocument/2006/relationships/worksheet" Target="worksheets/sheet1.xml"/><Relationship Id="rId212" Type="http://schemas.openxmlformats.org/officeDocument/2006/relationships/externalLink" Target="externalLinks/externalLink136.xml"/><Relationship Id="rId233" Type="http://schemas.openxmlformats.org/officeDocument/2006/relationships/externalLink" Target="externalLinks/externalLink157.xml"/><Relationship Id="rId254" Type="http://schemas.openxmlformats.org/officeDocument/2006/relationships/externalLink" Target="externalLinks/externalLink178.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8.xml"/><Relationship Id="rId275" Type="http://schemas.openxmlformats.org/officeDocument/2006/relationships/externalLink" Target="externalLinks/externalLink199.xml"/><Relationship Id="rId296" Type="http://schemas.openxmlformats.org/officeDocument/2006/relationships/customXml" Target="../customXml/item4.xml"/><Relationship Id="rId60" Type="http://schemas.openxmlformats.org/officeDocument/2006/relationships/worksheet" Target="worksheets/sheet60.xml"/><Relationship Id="rId81" Type="http://schemas.openxmlformats.org/officeDocument/2006/relationships/externalLink" Target="externalLinks/externalLink5.xml"/><Relationship Id="rId135" Type="http://schemas.openxmlformats.org/officeDocument/2006/relationships/externalLink" Target="externalLinks/externalLink59.xml"/><Relationship Id="rId156" Type="http://schemas.openxmlformats.org/officeDocument/2006/relationships/externalLink" Target="externalLinks/externalLink80.xml"/><Relationship Id="rId177" Type="http://schemas.openxmlformats.org/officeDocument/2006/relationships/externalLink" Target="externalLinks/externalLink101.xml"/><Relationship Id="rId198" Type="http://schemas.openxmlformats.org/officeDocument/2006/relationships/externalLink" Target="externalLinks/externalLink122.xml"/><Relationship Id="rId202" Type="http://schemas.openxmlformats.org/officeDocument/2006/relationships/externalLink" Target="externalLinks/externalLink126.xml"/><Relationship Id="rId223" Type="http://schemas.openxmlformats.org/officeDocument/2006/relationships/externalLink" Target="externalLinks/externalLink147.xml"/><Relationship Id="rId244" Type="http://schemas.openxmlformats.org/officeDocument/2006/relationships/externalLink" Target="externalLinks/externalLink168.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89.xml"/><Relationship Id="rId286" Type="http://schemas.openxmlformats.org/officeDocument/2006/relationships/externalLink" Target="externalLinks/externalLink210.xml"/><Relationship Id="rId50" Type="http://schemas.openxmlformats.org/officeDocument/2006/relationships/worksheet" Target="worksheets/sheet50.xml"/><Relationship Id="rId104" Type="http://schemas.openxmlformats.org/officeDocument/2006/relationships/externalLink" Target="externalLinks/externalLink28.xml"/><Relationship Id="rId125" Type="http://schemas.openxmlformats.org/officeDocument/2006/relationships/externalLink" Target="externalLinks/externalLink49.xml"/><Relationship Id="rId146" Type="http://schemas.openxmlformats.org/officeDocument/2006/relationships/externalLink" Target="externalLinks/externalLink70.xml"/><Relationship Id="rId167" Type="http://schemas.openxmlformats.org/officeDocument/2006/relationships/externalLink" Target="externalLinks/externalLink91.xml"/><Relationship Id="rId188" Type="http://schemas.openxmlformats.org/officeDocument/2006/relationships/externalLink" Target="externalLinks/externalLink112.xml"/><Relationship Id="rId71" Type="http://schemas.openxmlformats.org/officeDocument/2006/relationships/worksheet" Target="worksheets/sheet71.xml"/><Relationship Id="rId92" Type="http://schemas.openxmlformats.org/officeDocument/2006/relationships/externalLink" Target="externalLinks/externalLink16.xml"/><Relationship Id="rId213" Type="http://schemas.openxmlformats.org/officeDocument/2006/relationships/externalLink" Target="externalLinks/externalLink137.xml"/><Relationship Id="rId234" Type="http://schemas.openxmlformats.org/officeDocument/2006/relationships/externalLink" Target="externalLinks/externalLink158.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79.xml"/><Relationship Id="rId276" Type="http://schemas.openxmlformats.org/officeDocument/2006/relationships/externalLink" Target="externalLinks/externalLink200.xml"/><Relationship Id="rId40" Type="http://schemas.openxmlformats.org/officeDocument/2006/relationships/worksheet" Target="worksheets/sheet40.xml"/><Relationship Id="rId115" Type="http://schemas.openxmlformats.org/officeDocument/2006/relationships/externalLink" Target="externalLinks/externalLink39.xml"/><Relationship Id="rId136" Type="http://schemas.openxmlformats.org/officeDocument/2006/relationships/externalLink" Target="externalLinks/externalLink60.xml"/><Relationship Id="rId157" Type="http://schemas.openxmlformats.org/officeDocument/2006/relationships/externalLink" Target="externalLinks/externalLink81.xml"/><Relationship Id="rId178" Type="http://schemas.openxmlformats.org/officeDocument/2006/relationships/externalLink" Target="externalLinks/externalLink102.xml"/><Relationship Id="rId61" Type="http://schemas.openxmlformats.org/officeDocument/2006/relationships/worksheet" Target="worksheets/sheet61.xml"/><Relationship Id="rId82" Type="http://schemas.openxmlformats.org/officeDocument/2006/relationships/externalLink" Target="externalLinks/externalLink6.xml"/><Relationship Id="rId199" Type="http://schemas.openxmlformats.org/officeDocument/2006/relationships/externalLink" Target="externalLinks/externalLink123.xml"/><Relationship Id="rId203" Type="http://schemas.openxmlformats.org/officeDocument/2006/relationships/externalLink" Target="externalLinks/externalLink127.xml"/><Relationship Id="rId19" Type="http://schemas.openxmlformats.org/officeDocument/2006/relationships/worksheet" Target="worksheets/sheet19.xml"/><Relationship Id="rId224" Type="http://schemas.openxmlformats.org/officeDocument/2006/relationships/externalLink" Target="externalLinks/externalLink148.xml"/><Relationship Id="rId245" Type="http://schemas.openxmlformats.org/officeDocument/2006/relationships/externalLink" Target="externalLinks/externalLink169.xml"/><Relationship Id="rId266" Type="http://schemas.openxmlformats.org/officeDocument/2006/relationships/externalLink" Target="externalLinks/externalLink190.xml"/><Relationship Id="rId287" Type="http://schemas.openxmlformats.org/officeDocument/2006/relationships/externalLink" Target="externalLinks/externalLink211.xml"/><Relationship Id="rId30" Type="http://schemas.openxmlformats.org/officeDocument/2006/relationships/worksheet" Target="worksheets/sheet30.xml"/><Relationship Id="rId105" Type="http://schemas.openxmlformats.org/officeDocument/2006/relationships/externalLink" Target="externalLinks/externalLink29.xml"/><Relationship Id="rId126" Type="http://schemas.openxmlformats.org/officeDocument/2006/relationships/externalLink" Target="externalLinks/externalLink50.xml"/><Relationship Id="rId147" Type="http://schemas.openxmlformats.org/officeDocument/2006/relationships/externalLink" Target="externalLinks/externalLink71.xml"/><Relationship Id="rId168" Type="http://schemas.openxmlformats.org/officeDocument/2006/relationships/externalLink" Target="externalLinks/externalLink92.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7.xml"/><Relationship Id="rId189" Type="http://schemas.openxmlformats.org/officeDocument/2006/relationships/externalLink" Target="externalLinks/externalLink113.xml"/><Relationship Id="rId3" Type="http://schemas.openxmlformats.org/officeDocument/2006/relationships/worksheet" Target="worksheets/sheet3.xml"/><Relationship Id="rId214" Type="http://schemas.openxmlformats.org/officeDocument/2006/relationships/externalLink" Target="externalLinks/externalLink138.xml"/><Relationship Id="rId235" Type="http://schemas.openxmlformats.org/officeDocument/2006/relationships/externalLink" Target="externalLinks/externalLink159.xml"/><Relationship Id="rId256" Type="http://schemas.openxmlformats.org/officeDocument/2006/relationships/externalLink" Target="externalLinks/externalLink180.xml"/><Relationship Id="rId277" Type="http://schemas.openxmlformats.org/officeDocument/2006/relationships/externalLink" Target="externalLinks/externalLink201.xml"/><Relationship Id="rId116" Type="http://schemas.openxmlformats.org/officeDocument/2006/relationships/externalLink" Target="externalLinks/externalLink40.xml"/><Relationship Id="rId137" Type="http://schemas.openxmlformats.org/officeDocument/2006/relationships/externalLink" Target="externalLinks/externalLink61.xml"/><Relationship Id="rId158" Type="http://schemas.openxmlformats.org/officeDocument/2006/relationships/externalLink" Target="externalLinks/externalLink8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7.xml"/><Relationship Id="rId179" Type="http://schemas.openxmlformats.org/officeDocument/2006/relationships/externalLink" Target="externalLinks/externalLink103.xml"/><Relationship Id="rId190" Type="http://schemas.openxmlformats.org/officeDocument/2006/relationships/externalLink" Target="externalLinks/externalLink114.xml"/><Relationship Id="rId204" Type="http://schemas.openxmlformats.org/officeDocument/2006/relationships/externalLink" Target="externalLinks/externalLink128.xml"/><Relationship Id="rId225" Type="http://schemas.openxmlformats.org/officeDocument/2006/relationships/externalLink" Target="externalLinks/externalLink149.xml"/><Relationship Id="rId246" Type="http://schemas.openxmlformats.org/officeDocument/2006/relationships/externalLink" Target="externalLinks/externalLink170.xml"/><Relationship Id="rId267" Type="http://schemas.openxmlformats.org/officeDocument/2006/relationships/externalLink" Target="externalLinks/externalLink191.xml"/><Relationship Id="rId288" Type="http://schemas.openxmlformats.org/officeDocument/2006/relationships/theme" Target="theme/theme1.xml"/><Relationship Id="rId106" Type="http://schemas.openxmlformats.org/officeDocument/2006/relationships/externalLink" Target="externalLinks/externalLink30.xml"/><Relationship Id="rId127" Type="http://schemas.openxmlformats.org/officeDocument/2006/relationships/externalLink" Target="externalLinks/externalLink5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externalLink" Target="externalLinks/externalLink18.xml"/><Relationship Id="rId148" Type="http://schemas.openxmlformats.org/officeDocument/2006/relationships/externalLink" Target="externalLinks/externalLink72.xml"/><Relationship Id="rId169" Type="http://schemas.openxmlformats.org/officeDocument/2006/relationships/externalLink" Target="externalLinks/externalLink93.xml"/><Relationship Id="rId4" Type="http://schemas.openxmlformats.org/officeDocument/2006/relationships/worksheet" Target="worksheets/sheet4.xml"/><Relationship Id="rId180" Type="http://schemas.openxmlformats.org/officeDocument/2006/relationships/externalLink" Target="externalLinks/externalLink104.xml"/><Relationship Id="rId215" Type="http://schemas.openxmlformats.org/officeDocument/2006/relationships/externalLink" Target="externalLinks/externalLink139.xml"/><Relationship Id="rId236" Type="http://schemas.openxmlformats.org/officeDocument/2006/relationships/externalLink" Target="externalLinks/externalLink160.xml"/><Relationship Id="rId257" Type="http://schemas.openxmlformats.org/officeDocument/2006/relationships/externalLink" Target="externalLinks/externalLink181.xml"/><Relationship Id="rId278" Type="http://schemas.openxmlformats.org/officeDocument/2006/relationships/externalLink" Target="externalLinks/externalLink202.xml"/><Relationship Id="rId42" Type="http://schemas.openxmlformats.org/officeDocument/2006/relationships/worksheet" Target="worksheets/sheet42.xml"/><Relationship Id="rId84" Type="http://schemas.openxmlformats.org/officeDocument/2006/relationships/externalLink" Target="externalLinks/externalLink8.xml"/><Relationship Id="rId138" Type="http://schemas.openxmlformats.org/officeDocument/2006/relationships/externalLink" Target="externalLinks/externalLink62.xml"/><Relationship Id="rId191" Type="http://schemas.openxmlformats.org/officeDocument/2006/relationships/externalLink" Target="externalLinks/externalLink115.xml"/><Relationship Id="rId205" Type="http://schemas.openxmlformats.org/officeDocument/2006/relationships/externalLink" Target="externalLinks/externalLink129.xml"/><Relationship Id="rId247" Type="http://schemas.openxmlformats.org/officeDocument/2006/relationships/externalLink" Target="externalLinks/externalLink171.xml"/><Relationship Id="rId107" Type="http://schemas.openxmlformats.org/officeDocument/2006/relationships/externalLink" Target="externalLinks/externalLink31.xml"/><Relationship Id="rId289" Type="http://schemas.openxmlformats.org/officeDocument/2006/relationships/connections" Target="connections.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73.xml"/><Relationship Id="rId95" Type="http://schemas.openxmlformats.org/officeDocument/2006/relationships/externalLink" Target="externalLinks/externalLink19.xml"/><Relationship Id="rId160" Type="http://schemas.openxmlformats.org/officeDocument/2006/relationships/externalLink" Target="externalLinks/externalLink84.xml"/><Relationship Id="rId216" Type="http://schemas.openxmlformats.org/officeDocument/2006/relationships/externalLink" Target="externalLinks/externalLink140.xml"/><Relationship Id="rId258" Type="http://schemas.openxmlformats.org/officeDocument/2006/relationships/externalLink" Target="externalLinks/externalLink182.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externalLink" Target="externalLinks/externalLink42.xml"/><Relationship Id="rId171" Type="http://schemas.openxmlformats.org/officeDocument/2006/relationships/externalLink" Target="externalLinks/externalLink95.xml"/><Relationship Id="rId227" Type="http://schemas.openxmlformats.org/officeDocument/2006/relationships/externalLink" Target="externalLinks/externalLink151.xml"/><Relationship Id="rId269" Type="http://schemas.openxmlformats.org/officeDocument/2006/relationships/externalLink" Target="externalLinks/externalLink19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74895738603358E-2"/>
          <c:y val="4.2473108472123412E-2"/>
          <c:w val="0.96343089101929791"/>
          <c:h val="0.71796518238810147"/>
        </c:manualLayout>
      </c:layout>
      <c:barChart>
        <c:barDir val="col"/>
        <c:grouping val="clustered"/>
        <c:varyColors val="0"/>
        <c:ser>
          <c:idx val="0"/>
          <c:order val="0"/>
          <c:tx>
            <c:strRef>
              <c:f>'Gráfico 1'!$O$33</c:f>
              <c:strCache>
                <c:ptCount val="1"/>
                <c:pt idx="0">
                  <c:v>2025e</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1'!$N$34:$N$36</c:f>
              <c:strCache>
                <c:ptCount val="3"/>
                <c:pt idx="0">
                  <c:v>Economía Mundial </c:v>
                </c:pt>
                <c:pt idx="1">
                  <c:v>Economías Avanzadas</c:v>
                </c:pt>
                <c:pt idx="2">
                  <c:v>Economías Emergentes y en Desarrollo</c:v>
                </c:pt>
              </c:strCache>
            </c:strRef>
          </c:cat>
          <c:val>
            <c:numRef>
              <c:f>'Gráfico 1'!$O$34:$O$36</c:f>
              <c:numCache>
                <c:formatCode>0.0</c:formatCode>
                <c:ptCount val="3"/>
                <c:pt idx="0">
                  <c:v>3.4</c:v>
                </c:pt>
                <c:pt idx="1">
                  <c:v>1.9</c:v>
                </c:pt>
                <c:pt idx="2">
                  <c:v>4.4000000000000004</c:v>
                </c:pt>
              </c:numCache>
            </c:numRef>
          </c:val>
          <c:extLst>
            <c:ext xmlns:c16="http://schemas.microsoft.com/office/drawing/2014/chart" uri="{C3380CC4-5D6E-409C-BE32-E72D297353CC}">
              <c16:uniqueId val="{00000000-EC6C-4B97-B81B-D7F3CF2D2F23}"/>
            </c:ext>
          </c:extLst>
        </c:ser>
        <c:ser>
          <c:idx val="1"/>
          <c:order val="1"/>
          <c:tx>
            <c:strRef>
              <c:f>'Gráfico 1'!$P$33</c:f>
              <c:strCache>
                <c:ptCount val="1"/>
                <c:pt idx="0">
                  <c:v>2026p</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1'!$N$34:$N$36</c:f>
              <c:strCache>
                <c:ptCount val="3"/>
                <c:pt idx="0">
                  <c:v>Economía Mundial </c:v>
                </c:pt>
                <c:pt idx="1">
                  <c:v>Economías Avanzadas</c:v>
                </c:pt>
                <c:pt idx="2">
                  <c:v>Economías Emergentes y en Desarrollo</c:v>
                </c:pt>
              </c:strCache>
            </c:strRef>
          </c:cat>
          <c:val>
            <c:numRef>
              <c:f>'Gráfico 1'!$P$34:$P$36</c:f>
              <c:numCache>
                <c:formatCode>0.0</c:formatCode>
                <c:ptCount val="3"/>
                <c:pt idx="0">
                  <c:v>3.1</c:v>
                </c:pt>
                <c:pt idx="1">
                  <c:v>1.8</c:v>
                </c:pt>
                <c:pt idx="2">
                  <c:v>3.9</c:v>
                </c:pt>
              </c:numCache>
            </c:numRef>
          </c:val>
          <c:extLst>
            <c:ext xmlns:c16="http://schemas.microsoft.com/office/drawing/2014/chart" uri="{C3380CC4-5D6E-409C-BE32-E72D297353CC}">
              <c16:uniqueId val="{00000001-EC6C-4B97-B81B-D7F3CF2D2F23}"/>
            </c:ext>
          </c:extLst>
        </c:ser>
        <c:ser>
          <c:idx val="2"/>
          <c:order val="2"/>
          <c:tx>
            <c:strRef>
              <c:f>'Gráfico 1'!$Q$33</c:f>
              <c:strCache>
                <c:ptCount val="1"/>
                <c:pt idx="0">
                  <c:v>2027p</c:v>
                </c:pt>
              </c:strCache>
            </c:strRef>
          </c:tx>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1'!$N$34:$N$36</c:f>
              <c:strCache>
                <c:ptCount val="3"/>
                <c:pt idx="0">
                  <c:v>Economía Mundial </c:v>
                </c:pt>
                <c:pt idx="1">
                  <c:v>Economías Avanzadas</c:v>
                </c:pt>
                <c:pt idx="2">
                  <c:v>Economías Emergentes y en Desarrollo</c:v>
                </c:pt>
              </c:strCache>
            </c:strRef>
          </c:cat>
          <c:val>
            <c:numRef>
              <c:f>'Gráfico 1'!$Q$34:$Q$36</c:f>
              <c:numCache>
                <c:formatCode>0.0</c:formatCode>
                <c:ptCount val="3"/>
                <c:pt idx="0">
                  <c:v>3.2</c:v>
                </c:pt>
                <c:pt idx="1">
                  <c:v>1.7</c:v>
                </c:pt>
                <c:pt idx="2">
                  <c:v>4.2</c:v>
                </c:pt>
              </c:numCache>
            </c:numRef>
          </c:val>
          <c:extLst>
            <c:ext xmlns:c16="http://schemas.microsoft.com/office/drawing/2014/chart" uri="{C3380CC4-5D6E-409C-BE32-E72D297353CC}">
              <c16:uniqueId val="{00000002-EC6C-4B97-B81B-D7F3CF2D2F23}"/>
            </c:ext>
          </c:extLst>
        </c:ser>
        <c:dLbls>
          <c:showLegendKey val="0"/>
          <c:showVal val="1"/>
          <c:showCatName val="0"/>
          <c:showSerName val="0"/>
          <c:showPercent val="0"/>
          <c:showBubbleSize val="0"/>
        </c:dLbls>
        <c:gapWidth val="100"/>
        <c:overlap val="-24"/>
        <c:axId val="1009565520"/>
        <c:axId val="1009567600"/>
      </c:barChart>
      <c:catAx>
        <c:axId val="100956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009567600"/>
        <c:crosses val="autoZero"/>
        <c:auto val="1"/>
        <c:lblAlgn val="ctr"/>
        <c:lblOffset val="100"/>
        <c:noMultiLvlLbl val="0"/>
      </c:catAx>
      <c:valAx>
        <c:axId val="1009567600"/>
        <c:scaling>
          <c:orientation val="minMax"/>
        </c:scaling>
        <c:delete val="1"/>
        <c:axPos val="l"/>
        <c:numFmt formatCode="0.0" sourceLinked="1"/>
        <c:majorTickMark val="none"/>
        <c:minorTickMark val="none"/>
        <c:tickLblPos val="nextTo"/>
        <c:crossAx val="100956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'Gráfico 10'!$W$17</c:f>
              <c:strCache>
                <c:ptCount val="1"/>
                <c:pt idx="0">
                  <c:v>Consumo Final</c:v>
                </c:pt>
              </c:strCache>
            </c:strRef>
          </c:tx>
          <c:spPr>
            <a:solidFill>
              <a:schemeClr val="accent2"/>
            </a:solidFill>
            <a:ln>
              <a:solidFill>
                <a:schemeClr val="tx1"/>
              </a:solidFill>
            </a:ln>
            <a:effectLst>
              <a:outerShdw blurRad="50800" dist="50800" dir="5400000" algn="ctr" rotWithShape="0">
                <a:schemeClr val="tx1"/>
              </a:outerShdw>
            </a:effectLst>
          </c:spPr>
          <c:invertIfNegative val="0"/>
          <c:cat>
            <c:multiLvlStrRef>
              <c:f>'Gráfico 10'!$X$15:$AH$16</c:f>
              <c:multiLvlStrCache>
                <c:ptCount val="11"/>
                <c:lvl>
                  <c:pt idx="0">
                    <c:v>E-M</c:v>
                  </c:pt>
                  <c:pt idx="1">
                    <c:v>A-J</c:v>
                  </c:pt>
                  <c:pt idx="2">
                    <c:v>J-S</c:v>
                  </c:pt>
                  <c:pt idx="3">
                    <c:v>O-D</c:v>
                  </c:pt>
                  <c:pt idx="4">
                    <c:v>E-M</c:v>
                  </c:pt>
                  <c:pt idx="5">
                    <c:v>A-J</c:v>
                  </c:pt>
                  <c:pt idx="6">
                    <c:v>J-S</c:v>
                  </c:pt>
                  <c:pt idx="7">
                    <c:v>O-D</c:v>
                  </c:pt>
                  <c:pt idx="8">
                    <c:v>E-M</c:v>
                  </c:pt>
                  <c:pt idx="9">
                    <c:v>A-J</c:v>
                  </c:pt>
                  <c:pt idx="10">
                    <c:v>J-S</c:v>
                  </c:pt>
                </c:lvl>
                <c:lvl>
                  <c:pt idx="0">
                    <c:v>2023 (p)</c:v>
                  </c:pt>
                  <c:pt idx="4">
                    <c:v>2024 (p)</c:v>
                  </c:pt>
                  <c:pt idx="8">
                    <c:v>2025 (p)</c:v>
                  </c:pt>
                </c:lvl>
              </c:multiLvlStrCache>
            </c:multiLvlStrRef>
          </c:cat>
          <c:val>
            <c:numRef>
              <c:f>'Gráfico 10'!$X$17:$AH$17</c:f>
              <c:numCache>
                <c:formatCode>#,##0.0</c:formatCode>
                <c:ptCount val="11"/>
                <c:pt idx="0">
                  <c:v>1.7755054771179601</c:v>
                </c:pt>
                <c:pt idx="1">
                  <c:v>2.6799369645992783</c:v>
                </c:pt>
                <c:pt idx="2">
                  <c:v>3.0314273181861466</c:v>
                </c:pt>
                <c:pt idx="3">
                  <c:v>3.3716388123095555</c:v>
                </c:pt>
                <c:pt idx="4">
                  <c:v>4.3907317051099142</c:v>
                </c:pt>
                <c:pt idx="5">
                  <c:v>6.0160684183746156</c:v>
                </c:pt>
                <c:pt idx="6">
                  <c:v>5.1055844122249994</c:v>
                </c:pt>
                <c:pt idx="7">
                  <c:v>2.3709259138844629</c:v>
                </c:pt>
                <c:pt idx="8">
                  <c:v>3.3297066461210818</c:v>
                </c:pt>
                <c:pt idx="9">
                  <c:v>2.2007546239351825</c:v>
                </c:pt>
                <c:pt idx="10">
                  <c:v>2.1617976874318288</c:v>
                </c:pt>
              </c:numCache>
            </c:numRef>
          </c:val>
          <c:extLst>
            <c:ext xmlns:c16="http://schemas.microsoft.com/office/drawing/2014/chart" uri="{C3380CC4-5D6E-409C-BE32-E72D297353CC}">
              <c16:uniqueId val="{00000000-5F76-4FC1-90BE-4006625E54DB}"/>
            </c:ext>
          </c:extLst>
        </c:ser>
        <c:ser>
          <c:idx val="1"/>
          <c:order val="1"/>
          <c:tx>
            <c:strRef>
              <c:f>'Gráfico 10'!$W$18</c:f>
              <c:strCache>
                <c:ptCount val="1"/>
                <c:pt idx="0">
                  <c:v>Consumo Privado</c:v>
                </c:pt>
              </c:strCache>
            </c:strRef>
          </c:tx>
          <c:spPr>
            <a:solidFill>
              <a:schemeClr val="accent4"/>
            </a:solidFill>
            <a:ln>
              <a:solidFill>
                <a:schemeClr val="tx1"/>
              </a:solidFill>
            </a:ln>
            <a:effectLst>
              <a:outerShdw blurRad="50800" dist="50800" dir="5400000" algn="ctr" rotWithShape="0">
                <a:schemeClr val="tx1"/>
              </a:outerShdw>
            </a:effectLst>
          </c:spPr>
          <c:invertIfNegative val="0"/>
          <c:cat>
            <c:multiLvlStrRef>
              <c:f>'Gráfico 10'!$X$15:$AH$16</c:f>
              <c:multiLvlStrCache>
                <c:ptCount val="11"/>
                <c:lvl>
                  <c:pt idx="0">
                    <c:v>E-M</c:v>
                  </c:pt>
                  <c:pt idx="1">
                    <c:v>A-J</c:v>
                  </c:pt>
                  <c:pt idx="2">
                    <c:v>J-S</c:v>
                  </c:pt>
                  <c:pt idx="3">
                    <c:v>O-D</c:v>
                  </c:pt>
                  <c:pt idx="4">
                    <c:v>E-M</c:v>
                  </c:pt>
                  <c:pt idx="5">
                    <c:v>A-J</c:v>
                  </c:pt>
                  <c:pt idx="6">
                    <c:v>J-S</c:v>
                  </c:pt>
                  <c:pt idx="7">
                    <c:v>O-D</c:v>
                  </c:pt>
                  <c:pt idx="8">
                    <c:v>E-M</c:v>
                  </c:pt>
                  <c:pt idx="9">
                    <c:v>A-J</c:v>
                  </c:pt>
                  <c:pt idx="10">
                    <c:v>J-S</c:v>
                  </c:pt>
                </c:lvl>
                <c:lvl>
                  <c:pt idx="0">
                    <c:v>2023 (p)</c:v>
                  </c:pt>
                  <c:pt idx="4">
                    <c:v>2024 (p)</c:v>
                  </c:pt>
                  <c:pt idx="8">
                    <c:v>2025 (p)</c:v>
                  </c:pt>
                </c:lvl>
              </c:multiLvlStrCache>
            </c:multiLvlStrRef>
          </c:cat>
          <c:val>
            <c:numRef>
              <c:f>'Gráfico 10'!$X$18:$AH$18</c:f>
              <c:numCache>
                <c:formatCode>#,##0.0</c:formatCode>
                <c:ptCount val="11"/>
                <c:pt idx="0">
                  <c:v>2.0105922515114543</c:v>
                </c:pt>
                <c:pt idx="1">
                  <c:v>2.4242982583611905</c:v>
                </c:pt>
                <c:pt idx="2">
                  <c:v>3.1273676836410829</c:v>
                </c:pt>
                <c:pt idx="3">
                  <c:v>3.0490484885997233</c:v>
                </c:pt>
                <c:pt idx="4">
                  <c:v>4.3087125158612309</c:v>
                </c:pt>
                <c:pt idx="5">
                  <c:v>5.5848417536809478</c:v>
                </c:pt>
                <c:pt idx="6">
                  <c:v>5.0286777899820549</c:v>
                </c:pt>
                <c:pt idx="7">
                  <c:v>3.2998929932795704</c:v>
                </c:pt>
                <c:pt idx="8">
                  <c:v>3.5603249972815121</c:v>
                </c:pt>
                <c:pt idx="9">
                  <c:v>2.6782446679575571</c:v>
                </c:pt>
                <c:pt idx="10">
                  <c:v>2.1400577884477912</c:v>
                </c:pt>
              </c:numCache>
            </c:numRef>
          </c:val>
          <c:extLst>
            <c:ext xmlns:c16="http://schemas.microsoft.com/office/drawing/2014/chart" uri="{C3380CC4-5D6E-409C-BE32-E72D297353CC}">
              <c16:uniqueId val="{00000001-5F76-4FC1-90BE-4006625E54DB}"/>
            </c:ext>
          </c:extLst>
        </c:ser>
        <c:ser>
          <c:idx val="2"/>
          <c:order val="2"/>
          <c:tx>
            <c:strRef>
              <c:f>'Gráfico 10'!$W$19</c:f>
              <c:strCache>
                <c:ptCount val="1"/>
                <c:pt idx="0">
                  <c:v>Consumo Público</c:v>
                </c:pt>
              </c:strCache>
            </c:strRef>
          </c:tx>
          <c:spPr>
            <a:solidFill>
              <a:schemeClr val="accent6"/>
            </a:solidFill>
            <a:ln>
              <a:solidFill>
                <a:schemeClr val="tx1"/>
              </a:solidFill>
            </a:ln>
            <a:effectLst>
              <a:outerShdw blurRad="50800" dist="50800" dir="5400000" algn="ctr" rotWithShape="0">
                <a:schemeClr val="tx1"/>
              </a:outerShdw>
            </a:effectLst>
          </c:spPr>
          <c:invertIfNegative val="0"/>
          <c:cat>
            <c:multiLvlStrRef>
              <c:f>'Gráfico 10'!$X$15:$AH$16</c:f>
              <c:multiLvlStrCache>
                <c:ptCount val="11"/>
                <c:lvl>
                  <c:pt idx="0">
                    <c:v>E-M</c:v>
                  </c:pt>
                  <c:pt idx="1">
                    <c:v>A-J</c:v>
                  </c:pt>
                  <c:pt idx="2">
                    <c:v>J-S</c:v>
                  </c:pt>
                  <c:pt idx="3">
                    <c:v>O-D</c:v>
                  </c:pt>
                  <c:pt idx="4">
                    <c:v>E-M</c:v>
                  </c:pt>
                  <c:pt idx="5">
                    <c:v>A-J</c:v>
                  </c:pt>
                  <c:pt idx="6">
                    <c:v>J-S</c:v>
                  </c:pt>
                  <c:pt idx="7">
                    <c:v>O-D</c:v>
                  </c:pt>
                  <c:pt idx="8">
                    <c:v>E-M</c:v>
                  </c:pt>
                  <c:pt idx="9">
                    <c:v>A-J</c:v>
                  </c:pt>
                  <c:pt idx="10">
                    <c:v>J-S</c:v>
                  </c:pt>
                </c:lvl>
                <c:lvl>
                  <c:pt idx="0">
                    <c:v>2023 (p)</c:v>
                  </c:pt>
                  <c:pt idx="4">
                    <c:v>2024 (p)</c:v>
                  </c:pt>
                  <c:pt idx="8">
                    <c:v>2025 (p)</c:v>
                  </c:pt>
                </c:lvl>
              </c:multiLvlStrCache>
            </c:multiLvlStrRef>
          </c:cat>
          <c:val>
            <c:numRef>
              <c:f>'Gráfico 10'!$X$19:$AH$19</c:f>
              <c:numCache>
                <c:formatCode>#,##0.0</c:formatCode>
                <c:ptCount val="11"/>
                <c:pt idx="0">
                  <c:v>9.4704671352303649E-2</c:v>
                </c:pt>
                <c:pt idx="1">
                  <c:v>4.5590900513111876</c:v>
                </c:pt>
                <c:pt idx="2">
                  <c:v>2.5687935608876842</c:v>
                </c:pt>
                <c:pt idx="3">
                  <c:v>2.2350400672314947</c:v>
                </c:pt>
                <c:pt idx="4">
                  <c:v>4.9447701476114929</c:v>
                </c:pt>
                <c:pt idx="5">
                  <c:v>8.6357741955146281</c:v>
                </c:pt>
                <c:pt idx="6">
                  <c:v>5.383482484536259</c:v>
                </c:pt>
                <c:pt idx="7">
                  <c:v>-1.528074524705886</c:v>
                </c:pt>
                <c:pt idx="8">
                  <c:v>3.1301920143962576</c:v>
                </c:pt>
                <c:pt idx="9">
                  <c:v>-1.0067763157682919</c:v>
                </c:pt>
                <c:pt idx="10">
                  <c:v>2.2897803484384269</c:v>
                </c:pt>
              </c:numCache>
            </c:numRef>
          </c:val>
          <c:extLst>
            <c:ext xmlns:c16="http://schemas.microsoft.com/office/drawing/2014/chart" uri="{C3380CC4-5D6E-409C-BE32-E72D297353CC}">
              <c16:uniqueId val="{00000002-5F76-4FC1-90BE-4006625E54DB}"/>
            </c:ext>
          </c:extLst>
        </c:ser>
        <c:ser>
          <c:idx val="3"/>
          <c:order val="3"/>
          <c:tx>
            <c:strRef>
              <c:f>'Gráfico 10'!$W$20</c:f>
              <c:strCache>
                <c:ptCount val="1"/>
                <c:pt idx="0">
                  <c:v>Formación Bruta de Capital Fijo</c:v>
                </c:pt>
              </c:strCache>
            </c:strRef>
          </c:tx>
          <c:spPr>
            <a:solidFill>
              <a:schemeClr val="accent2">
                <a:lumMod val="60000"/>
              </a:schemeClr>
            </a:solidFill>
            <a:ln>
              <a:solidFill>
                <a:schemeClr val="tx1"/>
              </a:solidFill>
            </a:ln>
            <a:effectLst>
              <a:outerShdw blurRad="50800" dist="50800" dir="5400000" algn="ctr" rotWithShape="0">
                <a:schemeClr val="tx1"/>
              </a:outerShdw>
            </a:effectLst>
          </c:spPr>
          <c:invertIfNegative val="0"/>
          <c:cat>
            <c:multiLvlStrRef>
              <c:f>'Gráfico 10'!$X$15:$AH$16</c:f>
              <c:multiLvlStrCache>
                <c:ptCount val="11"/>
                <c:lvl>
                  <c:pt idx="0">
                    <c:v>E-M</c:v>
                  </c:pt>
                  <c:pt idx="1">
                    <c:v>A-J</c:v>
                  </c:pt>
                  <c:pt idx="2">
                    <c:v>J-S</c:v>
                  </c:pt>
                  <c:pt idx="3">
                    <c:v>O-D</c:v>
                  </c:pt>
                  <c:pt idx="4">
                    <c:v>E-M</c:v>
                  </c:pt>
                  <c:pt idx="5">
                    <c:v>A-J</c:v>
                  </c:pt>
                  <c:pt idx="6">
                    <c:v>J-S</c:v>
                  </c:pt>
                  <c:pt idx="7">
                    <c:v>O-D</c:v>
                  </c:pt>
                  <c:pt idx="8">
                    <c:v>E-M</c:v>
                  </c:pt>
                  <c:pt idx="9">
                    <c:v>A-J</c:v>
                  </c:pt>
                  <c:pt idx="10">
                    <c:v>J-S</c:v>
                  </c:pt>
                </c:lvl>
                <c:lvl>
                  <c:pt idx="0">
                    <c:v>2023 (p)</c:v>
                  </c:pt>
                  <c:pt idx="4">
                    <c:v>2024 (p)</c:v>
                  </c:pt>
                  <c:pt idx="8">
                    <c:v>2025 (p)</c:v>
                  </c:pt>
                </c:lvl>
              </c:multiLvlStrCache>
            </c:multiLvlStrRef>
          </c:cat>
          <c:val>
            <c:numRef>
              <c:f>'Gráfico 10'!$X$20:$AH$20</c:f>
              <c:numCache>
                <c:formatCode>#,##0.0</c:formatCode>
                <c:ptCount val="11"/>
                <c:pt idx="0">
                  <c:v>-0.72168350126646885</c:v>
                </c:pt>
                <c:pt idx="1">
                  <c:v>1.416055791042055</c:v>
                </c:pt>
                <c:pt idx="2">
                  <c:v>4.6311819752463634</c:v>
                </c:pt>
                <c:pt idx="3">
                  <c:v>2.8821679521627459</c:v>
                </c:pt>
                <c:pt idx="4">
                  <c:v>2.8090566785541284</c:v>
                </c:pt>
                <c:pt idx="5">
                  <c:v>4.5118260063846378</c:v>
                </c:pt>
                <c:pt idx="6">
                  <c:v>4.5905018467660597</c:v>
                </c:pt>
                <c:pt idx="7">
                  <c:v>-0.35869193848301961</c:v>
                </c:pt>
                <c:pt idx="8">
                  <c:v>-3.6763452590061974</c:v>
                </c:pt>
                <c:pt idx="9">
                  <c:v>-3.5699093050034918</c:v>
                </c:pt>
                <c:pt idx="10">
                  <c:v>-1.8243621134889594</c:v>
                </c:pt>
              </c:numCache>
            </c:numRef>
          </c:val>
          <c:extLst>
            <c:ext xmlns:c16="http://schemas.microsoft.com/office/drawing/2014/chart" uri="{C3380CC4-5D6E-409C-BE32-E72D297353CC}">
              <c16:uniqueId val="{00000003-5F76-4FC1-90BE-4006625E54DB}"/>
            </c:ext>
          </c:extLst>
        </c:ser>
        <c:ser>
          <c:idx val="4"/>
          <c:order val="4"/>
          <c:tx>
            <c:strRef>
              <c:f>'Gráfico 10'!$W$21</c:f>
              <c:strCache>
                <c:ptCount val="1"/>
                <c:pt idx="0">
                  <c:v>Exportaciones</c:v>
                </c:pt>
              </c:strCache>
            </c:strRef>
          </c:tx>
          <c:spPr>
            <a:solidFill>
              <a:schemeClr val="accent4">
                <a:lumMod val="60000"/>
              </a:schemeClr>
            </a:solidFill>
            <a:ln>
              <a:solidFill>
                <a:schemeClr val="tx1"/>
              </a:solidFill>
            </a:ln>
            <a:effectLst>
              <a:outerShdw blurRad="50800" dist="50800" dir="5400000" algn="ctr" rotWithShape="0">
                <a:schemeClr val="tx1"/>
              </a:outerShdw>
            </a:effectLst>
          </c:spPr>
          <c:invertIfNegative val="0"/>
          <c:cat>
            <c:multiLvlStrRef>
              <c:f>'Gráfico 10'!$X$15:$AH$16</c:f>
              <c:multiLvlStrCache>
                <c:ptCount val="11"/>
                <c:lvl>
                  <c:pt idx="0">
                    <c:v>E-M</c:v>
                  </c:pt>
                  <c:pt idx="1">
                    <c:v>A-J</c:v>
                  </c:pt>
                  <c:pt idx="2">
                    <c:v>J-S</c:v>
                  </c:pt>
                  <c:pt idx="3">
                    <c:v>O-D</c:v>
                  </c:pt>
                  <c:pt idx="4">
                    <c:v>E-M</c:v>
                  </c:pt>
                  <c:pt idx="5">
                    <c:v>A-J</c:v>
                  </c:pt>
                  <c:pt idx="6">
                    <c:v>J-S</c:v>
                  </c:pt>
                  <c:pt idx="7">
                    <c:v>O-D</c:v>
                  </c:pt>
                  <c:pt idx="8">
                    <c:v>E-M</c:v>
                  </c:pt>
                  <c:pt idx="9">
                    <c:v>A-J</c:v>
                  </c:pt>
                  <c:pt idx="10">
                    <c:v>J-S</c:v>
                  </c:pt>
                </c:lvl>
                <c:lvl>
                  <c:pt idx="0">
                    <c:v>2023 (p)</c:v>
                  </c:pt>
                  <c:pt idx="4">
                    <c:v>2024 (p)</c:v>
                  </c:pt>
                  <c:pt idx="8">
                    <c:v>2025 (p)</c:v>
                  </c:pt>
                </c:lvl>
              </c:multiLvlStrCache>
            </c:multiLvlStrRef>
          </c:cat>
          <c:val>
            <c:numRef>
              <c:f>'Gráfico 10'!$X$21:$AH$21</c:f>
              <c:numCache>
                <c:formatCode>#,##0.0</c:formatCode>
                <c:ptCount val="11"/>
                <c:pt idx="0">
                  <c:v>5.1907029056571048</c:v>
                </c:pt>
                <c:pt idx="1">
                  <c:v>-6.7122990873596677</c:v>
                </c:pt>
                <c:pt idx="2">
                  <c:v>-3.2902576587578949</c:v>
                </c:pt>
                <c:pt idx="3">
                  <c:v>-1.4573668701785181</c:v>
                </c:pt>
                <c:pt idx="4">
                  <c:v>5.419206313027189</c:v>
                </c:pt>
                <c:pt idx="5">
                  <c:v>10.439478677155975</c:v>
                </c:pt>
                <c:pt idx="6">
                  <c:v>7.0351666769561376</c:v>
                </c:pt>
                <c:pt idx="7">
                  <c:v>8.5078502923817041</c:v>
                </c:pt>
                <c:pt idx="8">
                  <c:v>3.7522443452580063</c:v>
                </c:pt>
                <c:pt idx="9">
                  <c:v>1.0643383252455294</c:v>
                </c:pt>
                <c:pt idx="10">
                  <c:v>2.6479736005810821</c:v>
                </c:pt>
              </c:numCache>
            </c:numRef>
          </c:val>
          <c:extLst>
            <c:ext xmlns:c16="http://schemas.microsoft.com/office/drawing/2014/chart" uri="{C3380CC4-5D6E-409C-BE32-E72D297353CC}">
              <c16:uniqueId val="{00000004-5F76-4FC1-90BE-4006625E54DB}"/>
            </c:ext>
          </c:extLst>
        </c:ser>
        <c:ser>
          <c:idx val="5"/>
          <c:order val="5"/>
          <c:tx>
            <c:strRef>
              <c:f>'Gráfico 10'!$W$22</c:f>
              <c:strCache>
                <c:ptCount val="1"/>
                <c:pt idx="0">
                  <c:v>Importaciones</c:v>
                </c:pt>
              </c:strCache>
            </c:strRef>
          </c:tx>
          <c:spPr>
            <a:solidFill>
              <a:schemeClr val="accent6">
                <a:lumMod val="60000"/>
              </a:schemeClr>
            </a:solidFill>
            <a:ln>
              <a:solidFill>
                <a:schemeClr val="tx1"/>
              </a:solidFill>
            </a:ln>
            <a:effectLst>
              <a:outerShdw blurRad="50800" dist="50800" dir="5400000" algn="ctr" rotWithShape="0">
                <a:schemeClr val="tx1"/>
              </a:outerShdw>
            </a:effectLst>
          </c:spPr>
          <c:invertIfNegative val="0"/>
          <c:cat>
            <c:multiLvlStrRef>
              <c:f>'Gráfico 10'!$X$15:$AH$16</c:f>
              <c:multiLvlStrCache>
                <c:ptCount val="11"/>
                <c:lvl>
                  <c:pt idx="0">
                    <c:v>E-M</c:v>
                  </c:pt>
                  <c:pt idx="1">
                    <c:v>A-J</c:v>
                  </c:pt>
                  <c:pt idx="2">
                    <c:v>J-S</c:v>
                  </c:pt>
                  <c:pt idx="3">
                    <c:v>O-D</c:v>
                  </c:pt>
                  <c:pt idx="4">
                    <c:v>E-M</c:v>
                  </c:pt>
                  <c:pt idx="5">
                    <c:v>A-J</c:v>
                  </c:pt>
                  <c:pt idx="6">
                    <c:v>J-S</c:v>
                  </c:pt>
                  <c:pt idx="7">
                    <c:v>O-D</c:v>
                  </c:pt>
                  <c:pt idx="8">
                    <c:v>E-M</c:v>
                  </c:pt>
                  <c:pt idx="9">
                    <c:v>A-J</c:v>
                  </c:pt>
                  <c:pt idx="10">
                    <c:v>J-S</c:v>
                  </c:pt>
                </c:lvl>
                <c:lvl>
                  <c:pt idx="0">
                    <c:v>2023 (p)</c:v>
                  </c:pt>
                  <c:pt idx="4">
                    <c:v>2024 (p)</c:v>
                  </c:pt>
                  <c:pt idx="8">
                    <c:v>2025 (p)</c:v>
                  </c:pt>
                </c:lvl>
              </c:multiLvlStrCache>
            </c:multiLvlStrRef>
          </c:cat>
          <c:val>
            <c:numRef>
              <c:f>'Gráfico 10'!$X$22:$AH$22</c:f>
              <c:numCache>
                <c:formatCode>#,##0.0</c:formatCode>
                <c:ptCount val="11"/>
                <c:pt idx="0">
                  <c:v>5.4389494129046341</c:v>
                </c:pt>
                <c:pt idx="1">
                  <c:v>-3.5937326763805402</c:v>
                </c:pt>
                <c:pt idx="2">
                  <c:v>-3.2094998173008094</c:v>
                </c:pt>
                <c:pt idx="3">
                  <c:v>2.8479558745000446</c:v>
                </c:pt>
                <c:pt idx="4">
                  <c:v>-4.7511879966199615</c:v>
                </c:pt>
                <c:pt idx="5">
                  <c:v>5.4977834083942838</c:v>
                </c:pt>
                <c:pt idx="6">
                  <c:v>5.6125779490452175</c:v>
                </c:pt>
                <c:pt idx="7">
                  <c:v>6.6615825140553966</c:v>
                </c:pt>
                <c:pt idx="8">
                  <c:v>2.8764246314607362</c:v>
                </c:pt>
                <c:pt idx="9">
                  <c:v>-1.8139080182678811</c:v>
                </c:pt>
                <c:pt idx="10">
                  <c:v>-3.9915160878017559</c:v>
                </c:pt>
              </c:numCache>
            </c:numRef>
          </c:val>
          <c:extLst>
            <c:ext xmlns:c16="http://schemas.microsoft.com/office/drawing/2014/chart" uri="{C3380CC4-5D6E-409C-BE32-E72D297353CC}">
              <c16:uniqueId val="{00000005-5F76-4FC1-90BE-4006625E54DB}"/>
            </c:ext>
          </c:extLst>
        </c:ser>
        <c:ser>
          <c:idx val="6"/>
          <c:order val="6"/>
          <c:tx>
            <c:strRef>
              <c:f>'Gráfico 10'!$W$23</c:f>
              <c:strCache>
                <c:ptCount val="1"/>
                <c:pt idx="0">
                  <c:v>Producto Interno Bruto</c:v>
                </c:pt>
              </c:strCache>
            </c:strRef>
          </c:tx>
          <c:spPr>
            <a:solidFill>
              <a:schemeClr val="accent2">
                <a:lumMod val="80000"/>
                <a:lumOff val="20000"/>
              </a:schemeClr>
            </a:solidFill>
            <a:ln>
              <a:solidFill>
                <a:schemeClr val="tx1"/>
              </a:solidFill>
            </a:ln>
            <a:effectLst>
              <a:outerShdw blurRad="50800" dist="50800" dir="5400000" algn="ctr" rotWithShape="0">
                <a:schemeClr val="tx1"/>
              </a:outerShdw>
            </a:effectLst>
          </c:spPr>
          <c:invertIfNegative val="0"/>
          <c:cat>
            <c:multiLvlStrRef>
              <c:f>'Gráfico 10'!$X$15:$AH$16</c:f>
              <c:multiLvlStrCache>
                <c:ptCount val="11"/>
                <c:lvl>
                  <c:pt idx="0">
                    <c:v>E-M</c:v>
                  </c:pt>
                  <c:pt idx="1">
                    <c:v>A-J</c:v>
                  </c:pt>
                  <c:pt idx="2">
                    <c:v>J-S</c:v>
                  </c:pt>
                  <c:pt idx="3">
                    <c:v>O-D</c:v>
                  </c:pt>
                  <c:pt idx="4">
                    <c:v>E-M</c:v>
                  </c:pt>
                  <c:pt idx="5">
                    <c:v>A-J</c:v>
                  </c:pt>
                  <c:pt idx="6">
                    <c:v>J-S</c:v>
                  </c:pt>
                  <c:pt idx="7">
                    <c:v>O-D</c:v>
                  </c:pt>
                  <c:pt idx="8">
                    <c:v>E-M</c:v>
                  </c:pt>
                  <c:pt idx="9">
                    <c:v>A-J</c:v>
                  </c:pt>
                  <c:pt idx="10">
                    <c:v>J-S</c:v>
                  </c:pt>
                </c:lvl>
                <c:lvl>
                  <c:pt idx="0">
                    <c:v>2023 (p)</c:v>
                  </c:pt>
                  <c:pt idx="4">
                    <c:v>2024 (p)</c:v>
                  </c:pt>
                  <c:pt idx="8">
                    <c:v>2025 (p)</c:v>
                  </c:pt>
                </c:lvl>
              </c:multiLvlStrCache>
            </c:multiLvlStrRef>
          </c:cat>
          <c:val>
            <c:numRef>
              <c:f>'Gráfico 10'!$X$23:$AH$23</c:f>
              <c:numCache>
                <c:formatCode>#,##0.0</c:formatCode>
                <c:ptCount val="11"/>
                <c:pt idx="0">
                  <c:v>2.0302054745038305</c:v>
                </c:pt>
                <c:pt idx="1">
                  <c:v>1.5444689267844183</c:v>
                </c:pt>
                <c:pt idx="2">
                  <c:v>2.9712934642004853</c:v>
                </c:pt>
                <c:pt idx="3">
                  <c:v>2.2383660418326343</c:v>
                </c:pt>
                <c:pt idx="4">
                  <c:v>4.4989386684422641</c:v>
                </c:pt>
                <c:pt idx="5">
                  <c:v>6.0827392728466378</c:v>
                </c:pt>
                <c:pt idx="6">
                  <c:v>5.1499471256567091</c:v>
                </c:pt>
                <c:pt idx="7">
                  <c:v>4.1181453576097908</c:v>
                </c:pt>
                <c:pt idx="8">
                  <c:v>2.7364359857136265</c:v>
                </c:pt>
                <c:pt idx="9">
                  <c:v>1.9822980632578719</c:v>
                </c:pt>
                <c:pt idx="10">
                  <c:v>1.8502416458968867</c:v>
                </c:pt>
              </c:numCache>
            </c:numRef>
          </c:val>
          <c:extLst>
            <c:ext xmlns:c16="http://schemas.microsoft.com/office/drawing/2014/chart" uri="{C3380CC4-5D6E-409C-BE32-E72D297353CC}">
              <c16:uniqueId val="{00000006-5F76-4FC1-90BE-4006625E54DB}"/>
            </c:ext>
          </c:extLst>
        </c:ser>
        <c:dLbls>
          <c:showLegendKey val="0"/>
          <c:showVal val="0"/>
          <c:showCatName val="0"/>
          <c:showSerName val="0"/>
          <c:showPercent val="0"/>
          <c:showBubbleSize val="0"/>
        </c:dLbls>
        <c:gapWidth val="150"/>
        <c:overlap val="100"/>
        <c:axId val="1105799616"/>
        <c:axId val="1105780480"/>
      </c:barChart>
      <c:catAx>
        <c:axId val="110579961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crossAx val="1105780480"/>
        <c:crosses val="autoZero"/>
        <c:auto val="1"/>
        <c:lblAlgn val="ctr"/>
        <c:lblOffset val="100"/>
        <c:noMultiLvlLbl val="0"/>
      </c:catAx>
      <c:valAx>
        <c:axId val="110578048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s-DO"/>
          </a:p>
        </c:txPr>
        <c:crossAx val="11057996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785295342226994E-2"/>
          <c:y val="2.2870664590898735E-2"/>
          <c:w val="0.97842940931554601"/>
          <c:h val="0.78955657022869763"/>
        </c:manualLayout>
      </c:layout>
      <c:barChart>
        <c:barDir val="col"/>
        <c:grouping val="clustered"/>
        <c:varyColors val="0"/>
        <c:ser>
          <c:idx val="0"/>
          <c:order val="0"/>
          <c:tx>
            <c:strRef>
              <c:f>'Gráfico 11'!$P$15</c:f>
              <c:strCache>
                <c:ptCount val="1"/>
                <c:pt idx="0">
                  <c:v>Exportaciones</c:v>
                </c:pt>
              </c:strCache>
            </c:strRef>
          </c:tx>
          <c:spPr>
            <a:solidFill>
              <a:schemeClr val="accent1">
                <a:lumMod val="60000"/>
                <a:lumOff val="40000"/>
              </a:schemeClr>
            </a:solidFill>
            <a:ln>
              <a:solidFill>
                <a:schemeClr val="tx1"/>
              </a:solidFill>
            </a:ln>
            <a:effectLst>
              <a:outerShdw blurRad="50800" dist="50800" dir="5400000" algn="ctr" rotWithShape="0">
                <a:schemeClr val="tx1"/>
              </a:outerShdw>
            </a:effectLst>
          </c:spPr>
          <c:invertIfNegative val="0"/>
          <c:dLbls>
            <c:dLbl>
              <c:idx val="4"/>
              <c:layout>
                <c:manualLayout>
                  <c:x val="0"/>
                  <c:y val="-4.79877272332241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DA-444A-94A4-558661FE008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11'!$U$11:$AA$14</c:f>
              <c:multiLvlStrCache>
                <c:ptCount val="7"/>
                <c:lvl>
                  <c:pt idx="0">
                    <c:v>E-M</c:v>
                  </c:pt>
                  <c:pt idx="1">
                    <c:v>A-J</c:v>
                  </c:pt>
                  <c:pt idx="2">
                    <c:v>J-S</c:v>
                  </c:pt>
                  <c:pt idx="3">
                    <c:v>O-D</c:v>
                  </c:pt>
                  <c:pt idx="4">
                    <c:v>E-M</c:v>
                  </c:pt>
                  <c:pt idx="5">
                    <c:v>A-J</c:v>
                  </c:pt>
                  <c:pt idx="6">
                    <c:v>J-S</c:v>
                  </c:pt>
                </c:lvl>
                <c:lvl>
                  <c:pt idx="0">
                    <c:v>2024</c:v>
                  </c:pt>
                  <c:pt idx="4">
                    <c:v>2025</c:v>
                  </c:pt>
                </c:lvl>
              </c:multiLvlStrCache>
            </c:multiLvlStrRef>
          </c:cat>
          <c:val>
            <c:numRef>
              <c:f>'Gráfico 11'!$U$15:$AA$15</c:f>
              <c:numCache>
                <c:formatCode>#,##0.0</c:formatCode>
                <c:ptCount val="7"/>
                <c:pt idx="0">
                  <c:v>3072.2</c:v>
                </c:pt>
                <c:pt idx="1">
                  <c:v>6774.2</c:v>
                </c:pt>
                <c:pt idx="2">
                  <c:v>10369.9</c:v>
                </c:pt>
                <c:pt idx="3">
                  <c:v>13872.099999999999</c:v>
                </c:pt>
                <c:pt idx="4">
                  <c:v>3474.2000000000007</c:v>
                </c:pt>
                <c:pt idx="5">
                  <c:v>7460.3000000000011</c:v>
                </c:pt>
                <c:pt idx="6">
                  <c:v>11586.800000000001</c:v>
                </c:pt>
              </c:numCache>
            </c:numRef>
          </c:val>
          <c:extLst>
            <c:ext xmlns:c16="http://schemas.microsoft.com/office/drawing/2014/chart" uri="{C3380CC4-5D6E-409C-BE32-E72D297353CC}">
              <c16:uniqueId val="{00000001-8ADA-444A-94A4-558661FE0081}"/>
            </c:ext>
          </c:extLst>
        </c:ser>
        <c:ser>
          <c:idx val="1"/>
          <c:order val="1"/>
          <c:tx>
            <c:strRef>
              <c:f>'Gráfico 11'!$P$16</c:f>
              <c:strCache>
                <c:ptCount val="1"/>
                <c:pt idx="0">
                  <c:v>Ingresos por turismo</c:v>
                </c:pt>
              </c:strCache>
            </c:strRef>
          </c:tx>
          <c:spPr>
            <a:solidFill>
              <a:srgbClr val="DC9F06"/>
            </a:solidFill>
            <a:ln>
              <a:solidFill>
                <a:schemeClr val="tx1"/>
              </a:solidFill>
            </a:ln>
            <a:effectLst>
              <a:outerShdw blurRad="50800" dist="50800" dir="5400000" algn="ctr" rotWithShape="0">
                <a:schemeClr val="tx1"/>
              </a:outerShdw>
            </a:effectLst>
          </c:spPr>
          <c:invertIfNegative val="0"/>
          <c:dLbls>
            <c:dLbl>
              <c:idx val="0"/>
              <c:layout>
                <c:manualLayout>
                  <c:x val="-9.860057829628086E-4"/>
                  <c:y val="-3.1050882327380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DA-444A-94A4-558661FE0081}"/>
                </c:ext>
              </c:extLst>
            </c:dLbl>
            <c:dLbl>
              <c:idx val="1"/>
              <c:layout>
                <c:manualLayout>
                  <c:x val="1.9720115659254724E-3"/>
                  <c:y val="-1.1291229937229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DA-444A-94A4-558661FE0081}"/>
                </c:ext>
              </c:extLst>
            </c:dLbl>
            <c:dLbl>
              <c:idx val="3"/>
              <c:layout>
                <c:manualLayout>
                  <c:x val="3.9601832024854459E-3"/>
                  <c:y val="-3.6696502373080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DA-444A-94A4-558661FE0081}"/>
                </c:ext>
              </c:extLst>
            </c:dLbl>
            <c:dLbl>
              <c:idx val="4"/>
              <c:layout>
                <c:manualLayout>
                  <c:x val="-9.8600578296273618E-4"/>
                  <c:y val="-1.69368449058438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DA-444A-94A4-558661FE0081}"/>
                </c:ext>
              </c:extLst>
            </c:dLbl>
            <c:dLbl>
              <c:idx val="5"/>
              <c:layout>
                <c:manualLayout>
                  <c:x val="5.9160346977764171E-3"/>
                  <c:y val="-3.1050882327380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DA-444A-94A4-558661FE0081}"/>
                </c:ext>
              </c:extLst>
            </c:dLbl>
            <c:dLbl>
              <c:idx val="6"/>
              <c:layout>
                <c:manualLayout>
                  <c:x val="2.9580173488882085E-3"/>
                  <c:y val="-2.82280748430735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DA-444A-94A4-558661FE008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11'!$U$11:$AA$14</c:f>
              <c:multiLvlStrCache>
                <c:ptCount val="7"/>
                <c:lvl>
                  <c:pt idx="0">
                    <c:v>E-M</c:v>
                  </c:pt>
                  <c:pt idx="1">
                    <c:v>A-J</c:v>
                  </c:pt>
                  <c:pt idx="2">
                    <c:v>J-S</c:v>
                  </c:pt>
                  <c:pt idx="3">
                    <c:v>O-D</c:v>
                  </c:pt>
                  <c:pt idx="4">
                    <c:v>E-M</c:v>
                  </c:pt>
                  <c:pt idx="5">
                    <c:v>A-J</c:v>
                  </c:pt>
                  <c:pt idx="6">
                    <c:v>J-S</c:v>
                  </c:pt>
                </c:lvl>
                <c:lvl>
                  <c:pt idx="0">
                    <c:v>2024</c:v>
                  </c:pt>
                  <c:pt idx="4">
                    <c:v>2025</c:v>
                  </c:pt>
                </c:lvl>
              </c:multiLvlStrCache>
            </c:multiLvlStrRef>
          </c:cat>
          <c:val>
            <c:numRef>
              <c:f>'Gráfico 11'!$U$16:$AA$16</c:f>
              <c:numCache>
                <c:formatCode>#,##0.0</c:formatCode>
                <c:ptCount val="7"/>
                <c:pt idx="0">
                  <c:v>3192.5000000000005</c:v>
                </c:pt>
                <c:pt idx="1">
                  <c:v>5717.8</c:v>
                </c:pt>
                <c:pt idx="2">
                  <c:v>8417</c:v>
                </c:pt>
                <c:pt idx="3">
                  <c:v>10972.4</c:v>
                </c:pt>
                <c:pt idx="4">
                  <c:v>3251.6</c:v>
                </c:pt>
                <c:pt idx="5">
                  <c:v>5822.4</c:v>
                </c:pt>
                <c:pt idx="6">
                  <c:v>8552.2999999999993</c:v>
                </c:pt>
              </c:numCache>
            </c:numRef>
          </c:val>
          <c:extLst>
            <c:ext xmlns:c16="http://schemas.microsoft.com/office/drawing/2014/chart" uri="{C3380CC4-5D6E-409C-BE32-E72D297353CC}">
              <c16:uniqueId val="{00000008-8ADA-444A-94A4-558661FE0081}"/>
            </c:ext>
          </c:extLst>
        </c:ser>
        <c:ser>
          <c:idx val="2"/>
          <c:order val="2"/>
          <c:tx>
            <c:strRef>
              <c:f>'Gráfico 11'!$P$17</c:f>
              <c:strCache>
                <c:ptCount val="1"/>
                <c:pt idx="0">
                  <c:v>Remesas familiares</c:v>
                </c:pt>
              </c:strCache>
            </c:strRef>
          </c:tx>
          <c:spPr>
            <a:solidFill>
              <a:schemeClr val="accent4">
                <a:lumMod val="20000"/>
                <a:lumOff val="80000"/>
              </a:schemeClr>
            </a:solidFill>
            <a:ln>
              <a:solidFill>
                <a:schemeClr val="tx1"/>
              </a:solidFill>
            </a:ln>
            <a:effectLst>
              <a:outerShdw blurRad="50800" dist="50800" dir="5400000" algn="ctr" rotWithShape="0">
                <a:schemeClr val="tx1"/>
              </a:outerShdw>
            </a:effectLst>
          </c:spPr>
          <c:invertIfNegative val="0"/>
          <c:dLbls>
            <c:dLbl>
              <c:idx val="0"/>
              <c:layout>
                <c:manualLayout>
                  <c:x val="3.9440231318509447E-3"/>
                  <c:y val="-1.035017454302723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DA-444A-94A4-558661FE0081}"/>
                </c:ext>
              </c:extLst>
            </c:dLbl>
            <c:dLbl>
              <c:idx val="1"/>
              <c:layout>
                <c:manualLayout>
                  <c:x val="2.9580173488881361E-3"/>
                  <c:y val="-1.035017454302723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DA-444A-94A4-558661FE0081}"/>
                </c:ext>
              </c:extLst>
            </c:dLbl>
            <c:dLbl>
              <c:idx val="2"/>
              <c:layout>
                <c:manualLayout>
                  <c:x val="2.95801734888813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DA-444A-94A4-558661FE0081}"/>
                </c:ext>
              </c:extLst>
            </c:dLbl>
            <c:dLbl>
              <c:idx val="4"/>
              <c:layout>
                <c:manualLayout>
                  <c:x val="3.944023131850799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DA-444A-94A4-558661FE0081}"/>
                </c:ext>
              </c:extLst>
            </c:dLbl>
            <c:dLbl>
              <c:idx val="5"/>
              <c:layout>
                <c:manualLayout>
                  <c:x val="5.91603469777641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DA-444A-94A4-558661FE0081}"/>
                </c:ext>
              </c:extLst>
            </c:dLbl>
            <c:dLbl>
              <c:idx val="6"/>
              <c:layout>
                <c:manualLayout>
                  <c:x val="6.9020404807390084E-3"/>
                  <c:y val="-2.540526735876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DA-444A-94A4-558661FE008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11'!$U$11:$AA$14</c:f>
              <c:multiLvlStrCache>
                <c:ptCount val="7"/>
                <c:lvl>
                  <c:pt idx="0">
                    <c:v>E-M</c:v>
                  </c:pt>
                  <c:pt idx="1">
                    <c:v>A-J</c:v>
                  </c:pt>
                  <c:pt idx="2">
                    <c:v>J-S</c:v>
                  </c:pt>
                  <c:pt idx="3">
                    <c:v>O-D</c:v>
                  </c:pt>
                  <c:pt idx="4">
                    <c:v>E-M</c:v>
                  </c:pt>
                  <c:pt idx="5">
                    <c:v>A-J</c:v>
                  </c:pt>
                  <c:pt idx="6">
                    <c:v>J-S</c:v>
                  </c:pt>
                </c:lvl>
                <c:lvl>
                  <c:pt idx="0">
                    <c:v>2024</c:v>
                  </c:pt>
                  <c:pt idx="4">
                    <c:v>2025</c:v>
                  </c:pt>
                </c:lvl>
              </c:multiLvlStrCache>
            </c:multiLvlStrRef>
          </c:cat>
          <c:val>
            <c:numRef>
              <c:f>'Gráfico 11'!$U$17:$AA$17</c:f>
              <c:numCache>
                <c:formatCode>#,##0.0</c:formatCode>
                <c:ptCount val="7"/>
                <c:pt idx="0">
                  <c:v>2635.6</c:v>
                </c:pt>
                <c:pt idx="1">
                  <c:v>5238.2999999999993</c:v>
                </c:pt>
                <c:pt idx="2">
                  <c:v>7998.6999999999989</c:v>
                </c:pt>
                <c:pt idx="3">
                  <c:v>10756</c:v>
                </c:pt>
                <c:pt idx="4">
                  <c:v>2962.8</c:v>
                </c:pt>
                <c:pt idx="5">
                  <c:v>5826.7000000000007</c:v>
                </c:pt>
                <c:pt idx="6">
                  <c:v>8912.8000000000011</c:v>
                </c:pt>
              </c:numCache>
            </c:numRef>
          </c:val>
          <c:extLst>
            <c:ext xmlns:c16="http://schemas.microsoft.com/office/drawing/2014/chart" uri="{C3380CC4-5D6E-409C-BE32-E72D297353CC}">
              <c16:uniqueId val="{0000000F-8ADA-444A-94A4-558661FE0081}"/>
            </c:ext>
          </c:extLst>
        </c:ser>
        <c:dLbls>
          <c:showLegendKey val="0"/>
          <c:showVal val="0"/>
          <c:showCatName val="0"/>
          <c:showSerName val="0"/>
          <c:showPercent val="0"/>
          <c:showBubbleSize val="0"/>
        </c:dLbls>
        <c:gapWidth val="219"/>
        <c:overlap val="-27"/>
        <c:axId val="749886624"/>
        <c:axId val="749875104"/>
      </c:barChart>
      <c:catAx>
        <c:axId val="74988662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749875104"/>
        <c:crosses val="autoZero"/>
        <c:auto val="1"/>
        <c:lblAlgn val="ctr"/>
        <c:lblOffset val="100"/>
        <c:noMultiLvlLbl val="0"/>
      </c:catAx>
      <c:valAx>
        <c:axId val="749875104"/>
        <c:scaling>
          <c:orientation val="minMax"/>
        </c:scaling>
        <c:delete val="1"/>
        <c:axPos val="l"/>
        <c:numFmt formatCode="#,##0.0" sourceLinked="1"/>
        <c:majorTickMark val="none"/>
        <c:minorTickMark val="none"/>
        <c:tickLblPos val="nextTo"/>
        <c:crossAx val="74988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showDLblsOverMax val="0"/>
  </c:chart>
  <c:spPr>
    <a:noFill/>
    <a:ln w="9525" cap="flat" cmpd="sng" algn="ctr">
      <a:noFill/>
      <a:round/>
    </a:ln>
    <a:effectLst/>
  </c:spPr>
  <c:txPr>
    <a:bodyPr/>
    <a:lstStyle/>
    <a:p>
      <a:pPr>
        <a:defRPr b="1">
          <a:solidFill>
            <a:schemeClr val="tx1"/>
          </a:solidFill>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'Gráfico 12'!$C$5</c:f>
              <c:strCache>
                <c:ptCount val="1"/>
                <c:pt idx="0">
                  <c:v>Depósito</c:v>
                </c:pt>
              </c:strCache>
            </c:strRef>
          </c:tx>
          <c:spPr>
            <a:ln w="28575" cap="rnd">
              <a:solidFill>
                <a:srgbClr val="002060"/>
              </a:solidFill>
              <a:prstDash val="dash"/>
              <a:round/>
            </a:ln>
            <a:effectLst>
              <a:outerShdw blurRad="50800" dist="25400" dir="2700000" algn="tl" rotWithShape="0">
                <a:prstClr val="black">
                  <a:alpha val="20000"/>
                </a:prstClr>
              </a:outerShdw>
            </a:effectLst>
          </c:spPr>
          <c:marker>
            <c:symbol val="none"/>
          </c:marker>
          <c:cat>
            <c:multiLvlStrRef>
              <c:f>'Gráfico 12'!$A$6:$B$44</c:f>
              <c:multiLvlStrCache>
                <c:ptCount val="3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lvl>
                <c:lvl>
                  <c:pt idx="0">
                    <c:v>2023</c:v>
                  </c:pt>
                  <c:pt idx="12">
                    <c:v>2024</c:v>
                  </c:pt>
                  <c:pt idx="24">
                    <c:v>2025</c:v>
                  </c:pt>
                  <c:pt idx="36">
                    <c:v>2026</c:v>
                  </c:pt>
                </c:lvl>
              </c:multiLvlStrCache>
            </c:multiLvlStrRef>
          </c:cat>
          <c:val>
            <c:numRef>
              <c:f>'Gráfico 12'!$C$6:$C$44</c:f>
              <c:numCache>
                <c:formatCode>0.00%</c:formatCode>
                <c:ptCount val="39"/>
                <c:pt idx="0">
                  <c:v>0.08</c:v>
                </c:pt>
                <c:pt idx="1">
                  <c:v>0.08</c:v>
                </c:pt>
                <c:pt idx="2">
                  <c:v>0.08</c:v>
                </c:pt>
                <c:pt idx="3">
                  <c:v>0.08</c:v>
                </c:pt>
                <c:pt idx="4">
                  <c:v>0.08</c:v>
                </c:pt>
                <c:pt idx="5">
                  <c:v>7.4999999999999997E-2</c:v>
                </c:pt>
                <c:pt idx="6">
                  <c:v>6.7500000000000004E-2</c:v>
                </c:pt>
                <c:pt idx="7">
                  <c:v>6.7500000000000004E-2</c:v>
                </c:pt>
                <c:pt idx="8">
                  <c:v>6.25E-2</c:v>
                </c:pt>
                <c:pt idx="9">
                  <c:v>6.25E-2</c:v>
                </c:pt>
                <c:pt idx="10">
                  <c:v>0.06</c:v>
                </c:pt>
                <c:pt idx="11">
                  <c:v>5.5E-2</c:v>
                </c:pt>
                <c:pt idx="12">
                  <c:v>5.5E-2</c:v>
                </c:pt>
                <c:pt idx="13">
                  <c:v>5.5E-2</c:v>
                </c:pt>
                <c:pt idx="14">
                  <c:v>5.5E-2</c:v>
                </c:pt>
                <c:pt idx="15">
                  <c:v>5.5E-2</c:v>
                </c:pt>
                <c:pt idx="16">
                  <c:v>5.5E-2</c:v>
                </c:pt>
                <c:pt idx="17">
                  <c:v>5.5E-2</c:v>
                </c:pt>
                <c:pt idx="18">
                  <c:v>5.5E-2</c:v>
                </c:pt>
                <c:pt idx="19">
                  <c:v>5.5E-2</c:v>
                </c:pt>
                <c:pt idx="20">
                  <c:v>5.2499999999999998E-2</c:v>
                </c:pt>
                <c:pt idx="21">
                  <c:v>0.05</c:v>
                </c:pt>
                <c:pt idx="22">
                  <c:v>4.7500000000000001E-2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numCache>
            </c:numRef>
          </c:val>
          <c:smooth val="0"/>
          <c:extLst>
            <c:ext xmlns:c16="http://schemas.microsoft.com/office/drawing/2014/chart" uri="{C3380CC4-5D6E-409C-BE32-E72D297353CC}">
              <c16:uniqueId val="{00000000-663F-46F5-8102-758BA83E1A0A}"/>
            </c:ext>
          </c:extLst>
        </c:ser>
        <c:ser>
          <c:idx val="1"/>
          <c:order val="1"/>
          <c:tx>
            <c:strRef>
              <c:f>'Gráfico 12'!$D$5</c:f>
              <c:strCache>
                <c:ptCount val="1"/>
                <c:pt idx="0">
                  <c:v>Tasa de Política Monetaria</c:v>
                </c:pt>
              </c:strCache>
            </c:strRef>
          </c:tx>
          <c:spPr>
            <a:ln w="28575" cap="rnd">
              <a:solidFill>
                <a:srgbClr val="C00000"/>
              </a:solidFill>
              <a:round/>
            </a:ln>
            <a:effectLst>
              <a:outerShdw blurRad="50800" dist="25400" dir="2700000" algn="tl" rotWithShape="0">
                <a:prstClr val="black">
                  <a:alpha val="20000"/>
                </a:prstClr>
              </a:outerShdw>
            </a:effectLst>
          </c:spPr>
          <c:marker>
            <c:symbol val="none"/>
          </c:marker>
          <c:cat>
            <c:multiLvlStrRef>
              <c:f>'Gráfico 12'!$A$6:$B$44</c:f>
              <c:multiLvlStrCache>
                <c:ptCount val="3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lvl>
                <c:lvl>
                  <c:pt idx="0">
                    <c:v>2023</c:v>
                  </c:pt>
                  <c:pt idx="12">
                    <c:v>2024</c:v>
                  </c:pt>
                  <c:pt idx="24">
                    <c:v>2025</c:v>
                  </c:pt>
                  <c:pt idx="36">
                    <c:v>2026</c:v>
                  </c:pt>
                </c:lvl>
              </c:multiLvlStrCache>
            </c:multiLvlStrRef>
          </c:cat>
          <c:val>
            <c:numRef>
              <c:f>'Gráfico 12'!$D$6:$D$44</c:f>
              <c:numCache>
                <c:formatCode>0.00%</c:formatCode>
                <c:ptCount val="39"/>
                <c:pt idx="0">
                  <c:v>8.5000000000000006E-2</c:v>
                </c:pt>
                <c:pt idx="1">
                  <c:v>8.5000000000000006E-2</c:v>
                </c:pt>
                <c:pt idx="2">
                  <c:v>8.5000000000000006E-2</c:v>
                </c:pt>
                <c:pt idx="3">
                  <c:v>8.5000000000000006E-2</c:v>
                </c:pt>
                <c:pt idx="4">
                  <c:v>8.5000000000000006E-2</c:v>
                </c:pt>
                <c:pt idx="5">
                  <c:v>0.08</c:v>
                </c:pt>
                <c:pt idx="6">
                  <c:v>7.7499999999999999E-2</c:v>
                </c:pt>
                <c:pt idx="7">
                  <c:v>7.7499999999999999E-2</c:v>
                </c:pt>
                <c:pt idx="8">
                  <c:v>7.4999999999999997E-2</c:v>
                </c:pt>
                <c:pt idx="9">
                  <c:v>7.4999999999999997E-2</c:v>
                </c:pt>
                <c:pt idx="10">
                  <c:v>7.2499999999999995E-2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6.7500000000000004E-2</c:v>
                </c:pt>
                <c:pt idx="21">
                  <c:v>6.5000000000000002E-2</c:v>
                </c:pt>
                <c:pt idx="22">
                  <c:v>6.25E-2</c:v>
                </c:pt>
                <c:pt idx="23">
                  <c:v>0.06</c:v>
                </c:pt>
                <c:pt idx="24">
                  <c:v>5.7500000000000002E-2</c:v>
                </c:pt>
                <c:pt idx="25">
                  <c:v>5.7500000000000002E-2</c:v>
                </c:pt>
                <c:pt idx="26">
                  <c:v>5.7500000000000002E-2</c:v>
                </c:pt>
                <c:pt idx="27">
                  <c:v>5.7500000000000002E-2</c:v>
                </c:pt>
                <c:pt idx="28">
                  <c:v>5.7500000000000002E-2</c:v>
                </c:pt>
                <c:pt idx="29">
                  <c:v>5.7500000000000002E-2</c:v>
                </c:pt>
                <c:pt idx="30">
                  <c:v>5.7500000000000002E-2</c:v>
                </c:pt>
                <c:pt idx="31">
                  <c:v>5.7500000000000002E-2</c:v>
                </c:pt>
                <c:pt idx="32">
                  <c:v>5.7500000000000002E-2</c:v>
                </c:pt>
                <c:pt idx="33">
                  <c:v>5.5E-2</c:v>
                </c:pt>
                <c:pt idx="34">
                  <c:v>5.2499999999999998E-2</c:v>
                </c:pt>
                <c:pt idx="35">
                  <c:v>5.2499999999999998E-2</c:v>
                </c:pt>
                <c:pt idx="36">
                  <c:v>5.2499999999999998E-2</c:v>
                </c:pt>
                <c:pt idx="37">
                  <c:v>5.2499999999999998E-2</c:v>
                </c:pt>
                <c:pt idx="38">
                  <c:v>5.2499999999999998E-2</c:v>
                </c:pt>
              </c:numCache>
            </c:numRef>
          </c:val>
          <c:smooth val="0"/>
          <c:extLst>
            <c:ext xmlns:c16="http://schemas.microsoft.com/office/drawing/2014/chart" uri="{C3380CC4-5D6E-409C-BE32-E72D297353CC}">
              <c16:uniqueId val="{00000001-663F-46F5-8102-758BA83E1A0A}"/>
            </c:ext>
          </c:extLst>
        </c:ser>
        <c:ser>
          <c:idx val="2"/>
          <c:order val="2"/>
          <c:tx>
            <c:strRef>
              <c:f>'Gráfico 12'!$E$5</c:f>
              <c:strCache>
                <c:ptCount val="1"/>
                <c:pt idx="0">
                  <c:v>Préstamo</c:v>
                </c:pt>
              </c:strCache>
            </c:strRef>
          </c:tx>
          <c:spPr>
            <a:ln w="28575" cap="flat">
              <a:solidFill>
                <a:schemeClr val="bg2">
                  <a:lumMod val="75000"/>
                </a:schemeClr>
              </a:solidFill>
              <a:prstDash val="dash"/>
              <a:round/>
            </a:ln>
            <a:effectLst>
              <a:outerShdw blurRad="50800" dist="25400" dir="2700000" algn="tl" rotWithShape="0">
                <a:prstClr val="black">
                  <a:alpha val="20000"/>
                </a:prstClr>
              </a:outerShdw>
            </a:effectLst>
          </c:spPr>
          <c:marker>
            <c:symbol val="none"/>
          </c:marker>
          <c:cat>
            <c:multiLvlStrRef>
              <c:f>'Gráfico 12'!$A$6:$B$44</c:f>
              <c:multiLvlStrCache>
                <c:ptCount val="3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lvl>
                <c:lvl>
                  <c:pt idx="0">
                    <c:v>2023</c:v>
                  </c:pt>
                  <c:pt idx="12">
                    <c:v>2024</c:v>
                  </c:pt>
                  <c:pt idx="24">
                    <c:v>2025</c:v>
                  </c:pt>
                  <c:pt idx="36">
                    <c:v>2026</c:v>
                  </c:pt>
                </c:lvl>
              </c:multiLvlStrCache>
            </c:multiLvlStrRef>
          </c:cat>
          <c:val>
            <c:numRef>
              <c:f>'Gráfico 12'!$E$6:$E$44</c:f>
              <c:numCache>
                <c:formatCode>0.00%</c:formatCode>
                <c:ptCount val="39"/>
                <c:pt idx="0">
                  <c:v>0.09</c:v>
                </c:pt>
                <c:pt idx="1">
                  <c:v>0.09</c:v>
                </c:pt>
                <c:pt idx="2">
                  <c:v>0.09</c:v>
                </c:pt>
                <c:pt idx="3">
                  <c:v>0.09</c:v>
                </c:pt>
                <c:pt idx="4">
                  <c:v>0.09</c:v>
                </c:pt>
                <c:pt idx="5">
                  <c:v>8.5000000000000006E-2</c:v>
                </c:pt>
                <c:pt idx="6">
                  <c:v>8.2500000000000004E-2</c:v>
                </c:pt>
                <c:pt idx="7">
                  <c:v>8.2500000000000004E-2</c:v>
                </c:pt>
                <c:pt idx="8">
                  <c:v>0.08</c:v>
                </c:pt>
                <c:pt idx="9">
                  <c:v>0.08</c:v>
                </c:pt>
                <c:pt idx="10">
                  <c:v>7.7499999999999999E-2</c:v>
                </c:pt>
                <c:pt idx="11">
                  <c:v>7.4999999999999997E-2</c:v>
                </c:pt>
                <c:pt idx="12">
                  <c:v>7.4999999999999997E-2</c:v>
                </c:pt>
                <c:pt idx="13">
                  <c:v>7.4999999999999997E-2</c:v>
                </c:pt>
                <c:pt idx="14">
                  <c:v>7.4999999999999997E-2</c:v>
                </c:pt>
                <c:pt idx="15">
                  <c:v>7.4999999999999997E-2</c:v>
                </c:pt>
                <c:pt idx="16">
                  <c:v>7.4999999999999997E-2</c:v>
                </c:pt>
                <c:pt idx="17">
                  <c:v>8.0833333333333326E-2</c:v>
                </c:pt>
                <c:pt idx="18">
                  <c:v>7.4999999999999997E-2</c:v>
                </c:pt>
                <c:pt idx="19">
                  <c:v>7.4999999999999997E-2</c:v>
                </c:pt>
                <c:pt idx="20">
                  <c:v>7.2499999999999995E-2</c:v>
                </c:pt>
                <c:pt idx="21">
                  <c:v>7.0000000000000007E-2</c:v>
                </c:pt>
                <c:pt idx="22">
                  <c:v>6.7500000000000004E-2</c:v>
                </c:pt>
                <c:pt idx="23">
                  <c:v>6.5000000000000002E-2</c:v>
                </c:pt>
                <c:pt idx="24">
                  <c:v>6.25E-2</c:v>
                </c:pt>
                <c:pt idx="25">
                  <c:v>6.25E-2</c:v>
                </c:pt>
                <c:pt idx="26">
                  <c:v>6.25E-2</c:v>
                </c:pt>
                <c:pt idx="27">
                  <c:v>6.25E-2</c:v>
                </c:pt>
                <c:pt idx="28">
                  <c:v>6.25E-2</c:v>
                </c:pt>
                <c:pt idx="29">
                  <c:v>6.25E-2</c:v>
                </c:pt>
                <c:pt idx="30">
                  <c:v>6.25E-2</c:v>
                </c:pt>
                <c:pt idx="31">
                  <c:v>6.25E-2</c:v>
                </c:pt>
                <c:pt idx="32">
                  <c:v>6.25E-2</c:v>
                </c:pt>
                <c:pt idx="33">
                  <c:v>0.06</c:v>
                </c:pt>
                <c:pt idx="34">
                  <c:v>5.7500000000000002E-2</c:v>
                </c:pt>
                <c:pt idx="35">
                  <c:v>5.7500000000000002E-2</c:v>
                </c:pt>
                <c:pt idx="36">
                  <c:v>5.7500000000000002E-2</c:v>
                </c:pt>
                <c:pt idx="37">
                  <c:v>5.7500000000000002E-2</c:v>
                </c:pt>
                <c:pt idx="38">
                  <c:v>5.7500000000000002E-2</c:v>
                </c:pt>
              </c:numCache>
            </c:numRef>
          </c:val>
          <c:smooth val="0"/>
          <c:extLst>
            <c:ext xmlns:c16="http://schemas.microsoft.com/office/drawing/2014/chart" uri="{C3380CC4-5D6E-409C-BE32-E72D297353CC}">
              <c16:uniqueId val="{00000002-663F-46F5-8102-758BA83E1A0A}"/>
            </c:ext>
          </c:extLst>
        </c:ser>
        <c:dLbls>
          <c:showLegendKey val="0"/>
          <c:showVal val="0"/>
          <c:showCatName val="0"/>
          <c:showSerName val="0"/>
          <c:showPercent val="0"/>
          <c:showBubbleSize val="0"/>
        </c:dLbls>
        <c:smooth val="0"/>
        <c:axId val="1001537935"/>
        <c:axId val="1001540431"/>
      </c:lineChart>
      <c:catAx>
        <c:axId val="1001537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001540431"/>
        <c:crosses val="autoZero"/>
        <c:auto val="1"/>
        <c:lblAlgn val="ctr"/>
        <c:lblOffset val="100"/>
        <c:noMultiLvlLbl val="0"/>
      </c:catAx>
      <c:valAx>
        <c:axId val="1001540431"/>
        <c:scaling>
          <c:orientation val="minMax"/>
        </c:scaling>
        <c:delete val="1"/>
        <c:axPos val="l"/>
        <c:majorGridlines>
          <c:spPr>
            <a:ln w="9525" cap="flat" cmpd="sng" algn="ctr">
              <a:noFill/>
              <a:round/>
            </a:ln>
            <a:effectLst/>
          </c:spPr>
        </c:majorGridlines>
        <c:numFmt formatCode="0.00%" sourceLinked="1"/>
        <c:majorTickMark val="none"/>
        <c:minorTickMark val="none"/>
        <c:tickLblPos val="nextTo"/>
        <c:crossAx val="1001537935"/>
        <c:crosses val="autoZero"/>
        <c:crossBetween val="between"/>
        <c:majorUnit val="5.000000000000001E-2"/>
      </c:valAx>
      <c:spPr>
        <a:noFill/>
        <a:ln>
          <a:noFill/>
        </a:ln>
        <a:effectLst>
          <a:glow rad="12700">
            <a:schemeClr val="accent1">
              <a:alpha val="40000"/>
            </a:schemeClr>
          </a:glow>
          <a:softEdge rad="38100"/>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13'!$C$1</c:f>
              <c:strCache>
                <c:ptCount val="1"/>
                <c:pt idx="0">
                  <c:v>Subyacente</c:v>
                </c:pt>
              </c:strCache>
            </c:strRef>
          </c:tx>
          <c:spPr>
            <a:solidFill>
              <a:schemeClr val="accent6">
                <a:lumMod val="60000"/>
                <a:lumOff val="40000"/>
              </a:schemeClr>
            </a:solidFill>
            <a:ln>
              <a:solidFill>
                <a:schemeClr val="tx1"/>
              </a:solidFill>
            </a:ln>
            <a:effectLst>
              <a:outerShdw blurRad="50800" dist="25400" dir="8100000" algn="tr" rotWithShape="0">
                <a:prstClr val="black">
                  <a:alpha val="10000"/>
                </a:prstClr>
              </a:outerShdw>
            </a:effectLst>
          </c:spPr>
          <c:invertIfNegative val="0"/>
          <c:cat>
            <c:multiLvlStrRef>
              <c:f>'Gráfico 13'!$A$2:$B$40</c:f>
              <c:multiLvlStrCache>
                <c:ptCount val="3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lvl>
                <c:lvl>
                  <c:pt idx="0">
                    <c:v>2023</c:v>
                  </c:pt>
                  <c:pt idx="12">
                    <c:v>2024</c:v>
                  </c:pt>
                  <c:pt idx="24">
                    <c:v>2025</c:v>
                  </c:pt>
                  <c:pt idx="36">
                    <c:v>2026</c:v>
                  </c:pt>
                </c:lvl>
              </c:multiLvlStrCache>
            </c:multiLvlStrRef>
          </c:cat>
          <c:val>
            <c:numRef>
              <c:f>'Gráfico 13'!$C$2:$C$40</c:f>
              <c:numCache>
                <c:formatCode>0.00%</c:formatCode>
                <c:ptCount val="39"/>
                <c:pt idx="0">
                  <c:v>6.6000000000000003E-2</c:v>
                </c:pt>
                <c:pt idx="1">
                  <c:v>6.4000000000000001E-2</c:v>
                </c:pt>
                <c:pt idx="2">
                  <c:v>6.1600000000000002E-2</c:v>
                </c:pt>
                <c:pt idx="3">
                  <c:v>5.8299999999999998E-2</c:v>
                </c:pt>
                <c:pt idx="4">
                  <c:v>5.5099999999999996E-2</c:v>
                </c:pt>
                <c:pt idx="5">
                  <c:v>5.33E-2</c:v>
                </c:pt>
                <c:pt idx="6">
                  <c:v>5.0499999999999996E-2</c:v>
                </c:pt>
                <c:pt idx="7">
                  <c:v>4.82E-2</c:v>
                </c:pt>
                <c:pt idx="8">
                  <c:v>4.6799999999999994E-2</c:v>
                </c:pt>
                <c:pt idx="9">
                  <c:v>4.58E-2</c:v>
                </c:pt>
                <c:pt idx="10">
                  <c:v>4.4800000000000006E-2</c:v>
                </c:pt>
                <c:pt idx="11">
                  <c:v>4.3200000000000002E-2</c:v>
                </c:pt>
                <c:pt idx="12">
                  <c:v>4.0899999999999999E-2</c:v>
                </c:pt>
                <c:pt idx="13">
                  <c:v>3.95E-2</c:v>
                </c:pt>
                <c:pt idx="14">
                  <c:v>4.0399999999999998E-2</c:v>
                </c:pt>
                <c:pt idx="15">
                  <c:v>3.9900000000000005E-2</c:v>
                </c:pt>
                <c:pt idx="16">
                  <c:v>3.9900000000000005E-2</c:v>
                </c:pt>
                <c:pt idx="17">
                  <c:v>3.9800000000000002E-2</c:v>
                </c:pt>
                <c:pt idx="18">
                  <c:v>3.9E-2</c:v>
                </c:pt>
                <c:pt idx="19">
                  <c:v>4.0500000000000001E-2</c:v>
                </c:pt>
                <c:pt idx="20">
                  <c:v>4.0099999999999997E-2</c:v>
                </c:pt>
                <c:pt idx="21">
                  <c:v>3.9599999999999996E-2</c:v>
                </c:pt>
                <c:pt idx="22">
                  <c:v>3.9300000000000002E-2</c:v>
                </c:pt>
                <c:pt idx="23">
                  <c:v>4.0099999999999997E-2</c:v>
                </c:pt>
                <c:pt idx="24">
                  <c:v>4.02993564178784E-2</c:v>
                </c:pt>
                <c:pt idx="25">
                  <c:v>4.2114966555523402E-2</c:v>
                </c:pt>
                <c:pt idx="26">
                  <c:v>4.24006842836284E-2</c:v>
                </c:pt>
                <c:pt idx="27">
                  <c:v>4.1310153097918703E-2</c:v>
                </c:pt>
                <c:pt idx="28">
                  <c:v>4.2238696797275002E-2</c:v>
                </c:pt>
                <c:pt idx="29">
                  <c:v>4.1526733962669697E-2</c:v>
                </c:pt>
                <c:pt idx="30">
                  <c:v>4.18711371866562E-2</c:v>
                </c:pt>
                <c:pt idx="31">
                  <c:v>4.3195663873788703E-2</c:v>
                </c:pt>
                <c:pt idx="32">
                  <c:v>4.3514036133154299E-2</c:v>
                </c:pt>
                <c:pt idx="33">
                  <c:v>4.6658986631195901E-2</c:v>
                </c:pt>
                <c:pt idx="34">
                  <c:v>4.74185473956341E-2</c:v>
                </c:pt>
                <c:pt idx="35">
                  <c:v>4.85105714061147E-2</c:v>
                </c:pt>
                <c:pt idx="36">
                  <c:v>4.8899999999999999E-2</c:v>
                </c:pt>
                <c:pt idx="37">
                  <c:v>4.7600000000000003E-2</c:v>
                </c:pt>
                <c:pt idx="38">
                  <c:v>4.58E-2</c:v>
                </c:pt>
              </c:numCache>
            </c:numRef>
          </c:val>
          <c:extLst>
            <c:ext xmlns:c16="http://schemas.microsoft.com/office/drawing/2014/chart" uri="{C3380CC4-5D6E-409C-BE32-E72D297353CC}">
              <c16:uniqueId val="{00000000-57EF-4EFF-B724-70C52EC10A8D}"/>
            </c:ext>
          </c:extLst>
        </c:ser>
        <c:ser>
          <c:idx val="1"/>
          <c:order val="1"/>
          <c:tx>
            <c:strRef>
              <c:f>'Gráfico 13'!$D$1</c:f>
              <c:strCache>
                <c:ptCount val="1"/>
                <c:pt idx="0">
                  <c:v>Variacion porcentual (12 meses)</c:v>
                </c:pt>
              </c:strCache>
            </c:strRef>
          </c:tx>
          <c:spPr>
            <a:solidFill>
              <a:srgbClr val="002060"/>
            </a:solidFill>
            <a:ln>
              <a:solidFill>
                <a:schemeClr val="tx1"/>
              </a:solidFill>
            </a:ln>
            <a:effectLst>
              <a:outerShdw blurRad="50800" dist="25400" dir="2700000" algn="tl" rotWithShape="0">
                <a:prstClr val="black">
                  <a:alpha val="10000"/>
                </a:prstClr>
              </a:outerShdw>
            </a:effectLst>
          </c:spPr>
          <c:invertIfNegative val="0"/>
          <c:cat>
            <c:multiLvlStrRef>
              <c:f>'Gráfico 13'!$A$2:$B$40</c:f>
              <c:multiLvlStrCache>
                <c:ptCount val="3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lvl>
                <c:lvl>
                  <c:pt idx="0">
                    <c:v>2023</c:v>
                  </c:pt>
                  <c:pt idx="12">
                    <c:v>2024</c:v>
                  </c:pt>
                  <c:pt idx="24">
                    <c:v>2025</c:v>
                  </c:pt>
                  <c:pt idx="36">
                    <c:v>2026</c:v>
                  </c:pt>
                </c:lvl>
              </c:multiLvlStrCache>
            </c:multiLvlStrRef>
          </c:cat>
          <c:val>
            <c:numRef>
              <c:f>'Gráfico 13'!$D$2:$D$40</c:f>
              <c:numCache>
                <c:formatCode>0.00%</c:formatCode>
                <c:ptCount val="39"/>
                <c:pt idx="0">
                  <c:v>7.2400000000000006E-2</c:v>
                </c:pt>
                <c:pt idx="1">
                  <c:v>6.3799999999999996E-2</c:v>
                </c:pt>
                <c:pt idx="2">
                  <c:v>5.9000000000000004E-2</c:v>
                </c:pt>
                <c:pt idx="3">
                  <c:v>5.1500000000000004E-2</c:v>
                </c:pt>
                <c:pt idx="4">
                  <c:v>4.4299999999999999E-2</c:v>
                </c:pt>
                <c:pt idx="5">
                  <c:v>0.04</c:v>
                </c:pt>
                <c:pt idx="6">
                  <c:v>3.95E-2</c:v>
                </c:pt>
                <c:pt idx="7">
                  <c:v>4.2699999999999995E-2</c:v>
                </c:pt>
                <c:pt idx="8">
                  <c:v>4.41E-2</c:v>
                </c:pt>
                <c:pt idx="9">
                  <c:v>4.3499999999999997E-2</c:v>
                </c:pt>
                <c:pt idx="10">
                  <c:v>0.04</c:v>
                </c:pt>
                <c:pt idx="11">
                  <c:v>3.5699999999999996E-2</c:v>
                </c:pt>
                <c:pt idx="12">
                  <c:v>3.32E-2</c:v>
                </c:pt>
                <c:pt idx="13">
                  <c:v>3.3000000000000002E-2</c:v>
                </c:pt>
                <c:pt idx="14">
                  <c:v>3.3799999999999997E-2</c:v>
                </c:pt>
                <c:pt idx="15">
                  <c:v>3.0299999999999997E-2</c:v>
                </c:pt>
                <c:pt idx="16">
                  <c:v>3.2000000000000001E-2</c:v>
                </c:pt>
                <c:pt idx="17">
                  <c:v>3.4599999999999999E-2</c:v>
                </c:pt>
                <c:pt idx="18">
                  <c:v>3.5400000000000001E-2</c:v>
                </c:pt>
                <c:pt idx="19">
                  <c:v>3.4200000000000001E-2</c:v>
                </c:pt>
                <c:pt idx="20">
                  <c:v>3.2899999999999999E-2</c:v>
                </c:pt>
                <c:pt idx="21">
                  <c:v>3.1600000000000003E-2</c:v>
                </c:pt>
                <c:pt idx="22">
                  <c:v>3.1800000000000002E-2</c:v>
                </c:pt>
                <c:pt idx="23">
                  <c:v>3.3500000000000002E-2</c:v>
                </c:pt>
                <c:pt idx="24">
                  <c:v>3.3239985005465399E-2</c:v>
                </c:pt>
                <c:pt idx="25">
                  <c:v>3.5641168074804101E-2</c:v>
                </c:pt>
                <c:pt idx="26">
                  <c:v>3.58076389629787E-2</c:v>
                </c:pt>
                <c:pt idx="27">
                  <c:v>3.7084268436517999E-2</c:v>
                </c:pt>
                <c:pt idx="28">
                  <c:v>3.8363314000849899E-2</c:v>
                </c:pt>
                <c:pt idx="29">
                  <c:v>3.5551361565626403E-2</c:v>
                </c:pt>
                <c:pt idx="30">
                  <c:v>3.3999024755197303E-2</c:v>
                </c:pt>
                <c:pt idx="31">
                  <c:v>3.7136498941535499E-2</c:v>
                </c:pt>
                <c:pt idx="32">
                  <c:v>3.7555585417351899E-2</c:v>
                </c:pt>
                <c:pt idx="33">
                  <c:v>4.2314529619090303E-2</c:v>
                </c:pt>
                <c:pt idx="34">
                  <c:v>4.8111159558061202E-2</c:v>
                </c:pt>
                <c:pt idx="35">
                  <c:v>4.9521121157876997E-2</c:v>
                </c:pt>
                <c:pt idx="36">
                  <c:v>4.9799999999999997E-2</c:v>
                </c:pt>
                <c:pt idx="37">
                  <c:v>4.6699999999999998E-2</c:v>
                </c:pt>
                <c:pt idx="38">
                  <c:v>4.6300000000000001E-2</c:v>
                </c:pt>
              </c:numCache>
            </c:numRef>
          </c:val>
          <c:extLst>
            <c:ext xmlns:c16="http://schemas.microsoft.com/office/drawing/2014/chart" uri="{C3380CC4-5D6E-409C-BE32-E72D297353CC}">
              <c16:uniqueId val="{00000001-57EF-4EFF-B724-70C52EC10A8D}"/>
            </c:ext>
          </c:extLst>
        </c:ser>
        <c:dLbls>
          <c:showLegendKey val="0"/>
          <c:showVal val="0"/>
          <c:showCatName val="0"/>
          <c:showSerName val="0"/>
          <c:showPercent val="0"/>
          <c:showBubbleSize val="0"/>
        </c:dLbls>
        <c:gapWidth val="164"/>
        <c:overlap val="-22"/>
        <c:axId val="1449718607"/>
        <c:axId val="1449712783"/>
      </c:barChart>
      <c:catAx>
        <c:axId val="1449718607"/>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449712783"/>
        <c:crosses val="autoZero"/>
        <c:auto val="1"/>
        <c:lblAlgn val="ctr"/>
        <c:lblOffset val="100"/>
        <c:noMultiLvlLbl val="0"/>
      </c:catAx>
      <c:valAx>
        <c:axId val="1449712783"/>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449718607"/>
        <c:crosses val="autoZero"/>
        <c:crossBetween val="between"/>
      </c:valAx>
      <c:spPr>
        <a:noFill/>
        <a:ln>
          <a:noFill/>
        </a:ln>
        <a:effectLst/>
      </c:spPr>
    </c:plotArea>
    <c:legend>
      <c:legendPos val="t"/>
      <c:layout>
        <c:manualLayout>
          <c:xMode val="edge"/>
          <c:yMode val="edge"/>
          <c:x val="0.21456223086515258"/>
          <c:y val="3.1450979809461543E-2"/>
          <c:w val="0.39501178099709272"/>
          <c:h val="6.63423748709147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045452003481867E-2"/>
          <c:y val="3.8955273657311822E-2"/>
          <c:w val="0.95833333954704436"/>
          <c:h val="0.65758091375631456"/>
        </c:manualLayout>
      </c:layout>
      <c:lineChart>
        <c:grouping val="standard"/>
        <c:varyColors val="0"/>
        <c:ser>
          <c:idx val="0"/>
          <c:order val="0"/>
          <c:tx>
            <c:strRef>
              <c:f>'Gráfico 14'!$P$10</c:f>
              <c:strCache>
                <c:ptCount val="1"/>
                <c:pt idx="0">
                  <c:v>Compra</c:v>
                </c:pt>
              </c:strCache>
            </c:strRef>
          </c:tx>
          <c:spPr>
            <a:ln w="28575" cap="rnd">
              <a:solidFill>
                <a:srgbClr val="103A98"/>
              </a:solidFill>
              <a:round/>
            </a:ln>
            <a:effectLst>
              <a:outerShdw blurRad="50800" dist="12700" dir="2700000" algn="tl" rotWithShape="0">
                <a:prstClr val="black">
                  <a:alpha val="20000"/>
                </a:prstClr>
              </a:outerShdw>
            </a:effectLst>
          </c:spPr>
          <c:marker>
            <c:symbol val="none"/>
          </c:marker>
          <c:dLbls>
            <c:dLbl>
              <c:idx val="0"/>
              <c:layout>
                <c:manualLayout>
                  <c:x val="-4.5454538675951638E-2"/>
                  <c:y val="4.90985629488519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43-41CC-94C8-3B97A2DD88AA}"/>
                </c:ext>
              </c:extLst>
            </c:dLbl>
            <c:dLbl>
              <c:idx val="8"/>
              <c:layout>
                <c:manualLayout>
                  <c:x val="-3.5984843118461785E-2"/>
                  <c:y val="2.7617941658729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43-41CC-94C8-3B97A2DD88AA}"/>
                </c:ext>
              </c:extLst>
            </c:dLbl>
            <c:dLbl>
              <c:idx val="12"/>
              <c:layout>
                <c:manualLayout>
                  <c:x val="-2.8409086672469774E-2"/>
                  <c:y val="5.5235883317458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43-41CC-94C8-3B97A2DD88AA}"/>
                </c:ext>
              </c:extLst>
            </c:dLbl>
            <c:dLbl>
              <c:idx val="16"/>
              <c:layout>
                <c:manualLayout>
                  <c:x val="-2.8985503571138299E-2"/>
                  <c:y val="2.7617941658729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43-41CC-94C8-3B97A2DD88AA}"/>
                </c:ext>
              </c:extLst>
            </c:dLbl>
            <c:dLbl>
              <c:idx val="19"/>
              <c:layout>
                <c:manualLayout>
                  <c:x val="-1.9323669047425652E-2"/>
                  <c:y val="3.6823922211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43-41CC-94C8-3B97A2DD88AA}"/>
                </c:ext>
              </c:extLst>
            </c:dLbl>
            <c:dLbl>
              <c:idx val="23"/>
              <c:layout>
                <c:manualLayout>
                  <c:x val="-2.7262081837753152E-2"/>
                  <c:y val="2.7518941470895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43-41CC-94C8-3B97A2DD88AA}"/>
                </c:ext>
              </c:extLst>
            </c:dLbl>
            <c:dLbl>
              <c:idx val="26"/>
              <c:layout>
                <c:manualLayout>
                  <c:x val="-3.6307074572071218E-2"/>
                  <c:y val="5.26417475770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43-41CC-94C8-3B97A2DD88AA}"/>
                </c:ext>
              </c:extLst>
            </c:dLbl>
            <c:dLbl>
              <c:idx val="28"/>
              <c:layout>
                <c:manualLayout>
                  <c:x val="-2.841423227379487E-2"/>
                  <c:y val="2.9245415320590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43-41CC-94C8-3B97A2DD88AA}"/>
                </c:ext>
              </c:extLst>
            </c:dLbl>
            <c:dLbl>
              <c:idx val="33"/>
              <c:layout>
                <c:manualLayout>
                  <c:x val="-2.0521389975518518E-2"/>
                  <c:y val="3.5094498384708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43-41CC-94C8-3B97A2DD88AA}"/>
                </c:ext>
              </c:extLst>
            </c:dLbl>
            <c:dLbl>
              <c:idx val="35"/>
              <c:layout>
                <c:manualLayout>
                  <c:x val="-1.1576034976794776E-16"/>
                  <c:y val="1.7547249192354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443-41CC-94C8-3B97A2DD88AA}"/>
                </c:ext>
              </c:extLst>
            </c:dLbl>
            <c:dLbl>
              <c:idx val="3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43-41CC-94C8-3B97A2DD88AA}"/>
                </c:ext>
              </c:extLst>
            </c:dLbl>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noFill/>
                      <a:round/>
                    </a:ln>
                    <a:effectLst/>
                  </c:spPr>
                </c15:leaderLines>
              </c:ext>
            </c:extLst>
          </c:dLbls>
          <c:cat>
            <c:multiLvlStrRef>
              <c:f>'Gráfico 14'!$N$11:$O$49</c:f>
              <c:multiLvlStrCache>
                <c:ptCount val="3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lvl>
                <c:lvl>
                  <c:pt idx="0">
                    <c:v>2023</c:v>
                  </c:pt>
                  <c:pt idx="12">
                    <c:v>2024</c:v>
                  </c:pt>
                  <c:pt idx="24">
                    <c:v>2025</c:v>
                  </c:pt>
                  <c:pt idx="36">
                    <c:v>2026</c:v>
                  </c:pt>
                </c:lvl>
              </c:multiLvlStrCache>
            </c:multiLvlStrRef>
          </c:cat>
          <c:val>
            <c:numRef>
              <c:f>'Gráfico 14'!$P$11:$P$49</c:f>
              <c:numCache>
                <c:formatCode>0.00</c:formatCode>
                <c:ptCount val="39"/>
                <c:pt idx="0">
                  <c:v>56.366399999999999</c:v>
                </c:pt>
                <c:pt idx="1">
                  <c:v>55.841799999999999</c:v>
                </c:pt>
                <c:pt idx="2">
                  <c:v>54.770899999999997</c:v>
                </c:pt>
                <c:pt idx="3">
                  <c:v>54.529899999999998</c:v>
                </c:pt>
                <c:pt idx="4">
                  <c:v>54.377499999999998</c:v>
                </c:pt>
                <c:pt idx="5">
                  <c:v>54.773800000000001</c:v>
                </c:pt>
                <c:pt idx="6">
                  <c:v>55.736899999999999</c:v>
                </c:pt>
                <c:pt idx="7">
                  <c:v>56.488199999999999</c:v>
                </c:pt>
                <c:pt idx="8">
                  <c:v>56.621699999999997</c:v>
                </c:pt>
                <c:pt idx="9">
                  <c:v>56.676699999999997</c:v>
                </c:pt>
                <c:pt idx="10">
                  <c:v>56.707999999999998</c:v>
                </c:pt>
                <c:pt idx="11">
                  <c:v>57.232700000000001</c:v>
                </c:pt>
                <c:pt idx="12">
                  <c:v>58.543799999999997</c:v>
                </c:pt>
                <c:pt idx="13">
                  <c:v>58.5124</c:v>
                </c:pt>
                <c:pt idx="14">
                  <c:v>58.877299999999998</c:v>
                </c:pt>
                <c:pt idx="15">
                  <c:v>58.789499999999997</c:v>
                </c:pt>
                <c:pt idx="16">
                  <c:v>58.390799999999999</c:v>
                </c:pt>
                <c:pt idx="17">
                  <c:v>58.986899999999999</c:v>
                </c:pt>
                <c:pt idx="18">
                  <c:v>58.980899999999998</c:v>
                </c:pt>
                <c:pt idx="19">
                  <c:v>59.460900000000002</c:v>
                </c:pt>
                <c:pt idx="20">
                  <c:v>59.807899999999997</c:v>
                </c:pt>
                <c:pt idx="21">
                  <c:v>59.990099999999998</c:v>
                </c:pt>
                <c:pt idx="22">
                  <c:v>60.0837</c:v>
                </c:pt>
                <c:pt idx="23">
                  <c:v>60.563099999999999</c:v>
                </c:pt>
                <c:pt idx="24">
                  <c:v>61.260899999999999</c:v>
                </c:pt>
                <c:pt idx="25">
                  <c:v>61.983699999999999</c:v>
                </c:pt>
                <c:pt idx="26">
                  <c:v>62.7121</c:v>
                </c:pt>
                <c:pt idx="27">
                  <c:v>60.415500000000002</c:v>
                </c:pt>
                <c:pt idx="28">
                  <c:v>58.736600000000003</c:v>
                </c:pt>
                <c:pt idx="29">
                  <c:v>59.0169</c:v>
                </c:pt>
                <c:pt idx="30">
                  <c:v>60.194299999999998</c:v>
                </c:pt>
                <c:pt idx="31">
                  <c:v>61.7014</c:v>
                </c:pt>
                <c:pt idx="32">
                  <c:v>62.436100000000003</c:v>
                </c:pt>
                <c:pt idx="33">
                  <c:v>63.2408</c:v>
                </c:pt>
                <c:pt idx="34">
                  <c:v>63.383800000000001</c:v>
                </c:pt>
                <c:pt idx="35">
                  <c:v>63.085099999999997</c:v>
                </c:pt>
                <c:pt idx="36">
                  <c:v>63.11</c:v>
                </c:pt>
                <c:pt idx="37">
                  <c:v>61.61</c:v>
                </c:pt>
                <c:pt idx="38">
                  <c:v>59.89</c:v>
                </c:pt>
              </c:numCache>
            </c:numRef>
          </c:val>
          <c:smooth val="0"/>
          <c:extLst>
            <c:ext xmlns:c16="http://schemas.microsoft.com/office/drawing/2014/chart" uri="{C3380CC4-5D6E-409C-BE32-E72D297353CC}">
              <c16:uniqueId val="{0000000B-5443-41CC-94C8-3B97A2DD88AA}"/>
            </c:ext>
          </c:extLst>
        </c:ser>
        <c:ser>
          <c:idx val="1"/>
          <c:order val="1"/>
          <c:tx>
            <c:strRef>
              <c:f>'Gráfico 14'!$Q$10</c:f>
              <c:strCache>
                <c:ptCount val="1"/>
                <c:pt idx="0">
                  <c:v>Venta</c:v>
                </c:pt>
              </c:strCache>
            </c:strRef>
          </c:tx>
          <c:spPr>
            <a:ln w="28575" cap="rnd">
              <a:solidFill>
                <a:srgbClr val="C00000"/>
              </a:solidFill>
              <a:round/>
            </a:ln>
            <a:effectLst>
              <a:outerShdw blurRad="50800" dist="12700" dir="2700000" algn="tl" rotWithShape="0">
                <a:prstClr val="black">
                  <a:alpha val="20000"/>
                </a:prstClr>
              </a:outerShdw>
            </a:effectLst>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443-41CC-94C8-3B97A2DD88AA}"/>
                </c:ext>
              </c:extLst>
            </c:dLbl>
            <c:dLbl>
              <c:idx val="8"/>
              <c:layout>
                <c:manualLayout>
                  <c:x val="-3.9772721341457686E-2"/>
                  <c:y val="-3.98925823959422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443-41CC-94C8-3B97A2DD88AA}"/>
                </c:ext>
              </c:extLst>
            </c:dLbl>
            <c:dLbl>
              <c:idx val="12"/>
              <c:layout>
                <c:manualLayout>
                  <c:x val="-3.5984843118461715E-2"/>
                  <c:y val="-2.7617941658729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443-41CC-94C8-3B97A2DD88AA}"/>
                </c:ext>
              </c:extLst>
            </c:dLbl>
            <c:dLbl>
              <c:idx val="16"/>
              <c:layout>
                <c:manualLayout>
                  <c:x val="-2.7375197817186173E-2"/>
                  <c:y val="-3.6823922211639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443-41CC-94C8-3B97A2DD88AA}"/>
                </c:ext>
              </c:extLst>
            </c:dLbl>
            <c:dLbl>
              <c:idx val="19"/>
              <c:layout>
                <c:manualLayout>
                  <c:x val="-4.5088561110659696E-2"/>
                  <c:y val="-2.7617941658729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443-41CC-94C8-3B97A2DD88AA}"/>
                </c:ext>
              </c:extLst>
            </c:dLbl>
            <c:dLbl>
              <c:idx val="23"/>
              <c:layout>
                <c:manualLayout>
                  <c:x val="-3.6402716300972693E-2"/>
                  <c:y val="-3.0290219600175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443-41CC-94C8-3B97A2DD88AA}"/>
                </c:ext>
              </c:extLst>
            </c:dLbl>
            <c:dLbl>
              <c:idx val="26"/>
              <c:layout>
                <c:manualLayout>
                  <c:x val="-2.841423227379487E-2"/>
                  <c:y val="-2.04717907244135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443-41CC-94C8-3B97A2DD88AA}"/>
                </c:ext>
              </c:extLst>
            </c:dLbl>
            <c:dLbl>
              <c:idx val="28"/>
              <c:layout>
                <c:manualLayout>
                  <c:x val="-2.3678526894829174E-2"/>
                  <c:y val="-3.8019039916768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443-41CC-94C8-3B97A2DD88AA}"/>
                </c:ext>
              </c:extLst>
            </c:dLbl>
            <c:dLbl>
              <c:idx val="33"/>
              <c:layout>
                <c:manualLayout>
                  <c:x val="-2.6835663814139599E-2"/>
                  <c:y val="-2.339633225647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443-41CC-94C8-3B97A2DD88AA}"/>
                </c:ext>
              </c:extLst>
            </c:dLbl>
            <c:dLbl>
              <c:idx val="35"/>
              <c:layout>
                <c:manualLayout>
                  <c:x val="-4.7357053789658116E-3"/>
                  <c:y val="-2.04717907244135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443-41CC-94C8-3B97A2DD88AA}"/>
                </c:ext>
              </c:extLst>
            </c:dLbl>
            <c:dLbl>
              <c:idx val="3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443-41CC-94C8-3B97A2DD88A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noFill/>
                      <a:round/>
                    </a:ln>
                    <a:effectLst/>
                  </c:spPr>
                </c15:leaderLines>
              </c:ext>
            </c:extLst>
          </c:dLbls>
          <c:cat>
            <c:multiLvlStrRef>
              <c:f>'Gráfico 14'!$N$11:$O$49</c:f>
              <c:multiLvlStrCache>
                <c:ptCount val="3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lvl>
                <c:lvl>
                  <c:pt idx="0">
                    <c:v>2023</c:v>
                  </c:pt>
                  <c:pt idx="12">
                    <c:v>2024</c:v>
                  </c:pt>
                  <c:pt idx="24">
                    <c:v>2025</c:v>
                  </c:pt>
                  <c:pt idx="36">
                    <c:v>2026</c:v>
                  </c:pt>
                </c:lvl>
              </c:multiLvlStrCache>
            </c:multiLvlStrRef>
          </c:cat>
          <c:val>
            <c:numRef>
              <c:f>'Gráfico 14'!$Q$11:$Q$49</c:f>
              <c:numCache>
                <c:formatCode>0.00</c:formatCode>
                <c:ptCount val="39"/>
                <c:pt idx="0">
                  <c:v>56.708399999999997</c:v>
                </c:pt>
                <c:pt idx="1">
                  <c:v>56.1479</c:v>
                </c:pt>
                <c:pt idx="2">
                  <c:v>55.103999999999999</c:v>
                </c:pt>
                <c:pt idx="3">
                  <c:v>54.905200000000001</c:v>
                </c:pt>
                <c:pt idx="4">
                  <c:v>54.689799999999998</c:v>
                </c:pt>
                <c:pt idx="5">
                  <c:v>55.119700000000002</c:v>
                </c:pt>
                <c:pt idx="6">
                  <c:v>56.1066</c:v>
                </c:pt>
                <c:pt idx="7">
                  <c:v>56.779899999999998</c:v>
                </c:pt>
                <c:pt idx="8">
                  <c:v>56.912399999999998</c:v>
                </c:pt>
                <c:pt idx="9">
                  <c:v>56.8842</c:v>
                </c:pt>
                <c:pt idx="10">
                  <c:v>56.992699999999999</c:v>
                </c:pt>
                <c:pt idx="11">
                  <c:v>57.540399999999998</c:v>
                </c:pt>
                <c:pt idx="12">
                  <c:v>58.900399999999998</c:v>
                </c:pt>
                <c:pt idx="13">
                  <c:v>58.837800000000001</c:v>
                </c:pt>
                <c:pt idx="14">
                  <c:v>59.174900000000001</c:v>
                </c:pt>
                <c:pt idx="15">
                  <c:v>59.157499999999999</c:v>
                </c:pt>
                <c:pt idx="16">
                  <c:v>58.731999999999999</c:v>
                </c:pt>
                <c:pt idx="17">
                  <c:v>59.347700000000003</c:v>
                </c:pt>
                <c:pt idx="18">
                  <c:v>59.278799999999997</c:v>
                </c:pt>
                <c:pt idx="19">
                  <c:v>59.781500000000001</c:v>
                </c:pt>
                <c:pt idx="20">
                  <c:v>60.082900000000002</c:v>
                </c:pt>
                <c:pt idx="21">
                  <c:v>60.222000000000001</c:v>
                </c:pt>
                <c:pt idx="22">
                  <c:v>60.325000000000003</c:v>
                </c:pt>
                <c:pt idx="23">
                  <c:v>60.941099999999999</c:v>
                </c:pt>
                <c:pt idx="24">
                  <c:v>61.667400000000001</c:v>
                </c:pt>
                <c:pt idx="25">
                  <c:v>62.293599999999998</c:v>
                </c:pt>
                <c:pt idx="26">
                  <c:v>63.087400000000002</c:v>
                </c:pt>
                <c:pt idx="27">
                  <c:v>60.799300000000002</c:v>
                </c:pt>
                <c:pt idx="28">
                  <c:v>59.152000000000001</c:v>
                </c:pt>
                <c:pt idx="29">
                  <c:v>59.567300000000003</c:v>
                </c:pt>
                <c:pt idx="30">
                  <c:v>60.6736</c:v>
                </c:pt>
                <c:pt idx="31">
                  <c:v>62.294699999999999</c:v>
                </c:pt>
                <c:pt idx="32">
                  <c:v>62.998600000000003</c:v>
                </c:pt>
                <c:pt idx="33">
                  <c:v>63.769100000000002</c:v>
                </c:pt>
                <c:pt idx="34">
                  <c:v>63.893500000000003</c:v>
                </c:pt>
                <c:pt idx="35">
                  <c:v>63.642299999999999</c:v>
                </c:pt>
                <c:pt idx="36">
                  <c:v>63.51</c:v>
                </c:pt>
                <c:pt idx="37">
                  <c:v>62.2</c:v>
                </c:pt>
                <c:pt idx="38">
                  <c:v>60.67</c:v>
                </c:pt>
              </c:numCache>
            </c:numRef>
          </c:val>
          <c:smooth val="0"/>
          <c:extLst>
            <c:ext xmlns:c16="http://schemas.microsoft.com/office/drawing/2014/chart" uri="{C3380CC4-5D6E-409C-BE32-E72D297353CC}">
              <c16:uniqueId val="{00000017-5443-41CC-94C8-3B97A2DD88AA}"/>
            </c:ext>
          </c:extLst>
        </c:ser>
        <c:dLbls>
          <c:showLegendKey val="0"/>
          <c:showVal val="0"/>
          <c:showCatName val="0"/>
          <c:showSerName val="0"/>
          <c:showPercent val="0"/>
          <c:showBubbleSize val="0"/>
        </c:dLbls>
        <c:smooth val="0"/>
        <c:axId val="535846959"/>
        <c:axId val="504704015"/>
      </c:lineChart>
      <c:catAx>
        <c:axId val="535846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504704015"/>
        <c:crosses val="autoZero"/>
        <c:auto val="1"/>
        <c:lblAlgn val="ctr"/>
        <c:lblOffset val="100"/>
        <c:noMultiLvlLbl val="0"/>
      </c:catAx>
      <c:valAx>
        <c:axId val="504704015"/>
        <c:scaling>
          <c:orientation val="minMax"/>
        </c:scaling>
        <c:delete val="1"/>
        <c:axPos val="l"/>
        <c:numFmt formatCode="0.00" sourceLinked="1"/>
        <c:majorTickMark val="none"/>
        <c:minorTickMark val="none"/>
        <c:tickLblPos val="nextTo"/>
        <c:crossAx val="5358469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371953505811773E-2"/>
          <c:y val="0.17076427255985269"/>
          <c:w val="0.95875515560554936"/>
          <c:h val="0.61747980742738651"/>
        </c:manualLayout>
      </c:layout>
      <c:barChart>
        <c:barDir val="col"/>
        <c:grouping val="clustered"/>
        <c:varyColors val="0"/>
        <c:ser>
          <c:idx val="0"/>
          <c:order val="0"/>
          <c:tx>
            <c:strRef>
              <c:f>'Gráfico 17'!$D$49</c:f>
              <c:strCache>
                <c:ptCount val="1"/>
                <c:pt idx="0">
                  <c:v>TN</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17'!$E$48:$G$48</c:f>
              <c:strCache>
                <c:ptCount val="3"/>
                <c:pt idx="0">
                  <c:v>Recaudado 2025</c:v>
                </c:pt>
                <c:pt idx="1">
                  <c:v>Estimado 2026</c:v>
                </c:pt>
                <c:pt idx="2">
                  <c:v>Recaudado 2026</c:v>
                </c:pt>
              </c:strCache>
            </c:strRef>
          </c:cat>
          <c:val>
            <c:numRef>
              <c:f>'Gráfico 17'!$E$49:$G$49</c:f>
              <c:numCache>
                <c:formatCode>#,##0.0,,</c:formatCode>
                <c:ptCount val="3"/>
                <c:pt idx="0">
                  <c:v>6452210872.710001</c:v>
                </c:pt>
                <c:pt idx="1">
                  <c:v>9925537643.7520905</c:v>
                </c:pt>
                <c:pt idx="2">
                  <c:v>3366010716.04</c:v>
                </c:pt>
              </c:numCache>
            </c:numRef>
          </c:val>
          <c:extLst>
            <c:ext xmlns:c16="http://schemas.microsoft.com/office/drawing/2014/chart" uri="{C3380CC4-5D6E-409C-BE32-E72D297353CC}">
              <c16:uniqueId val="{00000000-36F9-4904-954D-DF2E6424F309}"/>
            </c:ext>
          </c:extLst>
        </c:ser>
        <c:ser>
          <c:idx val="1"/>
          <c:order val="1"/>
          <c:tx>
            <c:strRef>
              <c:f>'Gráfico 17'!$D$50</c:f>
              <c:strCache>
                <c:ptCount val="1"/>
                <c:pt idx="0">
                  <c:v>DGII</c:v>
                </c:pt>
              </c:strCache>
            </c:strRef>
          </c:tx>
          <c:spPr>
            <a:solidFill>
              <a:srgbClr val="1F4E78"/>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17'!$E$48:$G$48</c:f>
              <c:strCache>
                <c:ptCount val="3"/>
                <c:pt idx="0">
                  <c:v>Recaudado 2025</c:v>
                </c:pt>
                <c:pt idx="1">
                  <c:v>Estimado 2026</c:v>
                </c:pt>
                <c:pt idx="2">
                  <c:v>Recaudado 2026</c:v>
                </c:pt>
              </c:strCache>
            </c:strRef>
          </c:cat>
          <c:val>
            <c:numRef>
              <c:f>'Gráfico 17'!$E$50:$G$50</c:f>
              <c:numCache>
                <c:formatCode>#,##0.0,,</c:formatCode>
                <c:ptCount val="3"/>
                <c:pt idx="0">
                  <c:v>218345320006.84003</c:v>
                </c:pt>
                <c:pt idx="1">
                  <c:v>237585456893.41824</c:v>
                </c:pt>
                <c:pt idx="2">
                  <c:v>244873061170.52014</c:v>
                </c:pt>
              </c:numCache>
            </c:numRef>
          </c:val>
          <c:extLst>
            <c:ext xmlns:c16="http://schemas.microsoft.com/office/drawing/2014/chart" uri="{C3380CC4-5D6E-409C-BE32-E72D297353CC}">
              <c16:uniqueId val="{00000001-36F9-4904-954D-DF2E6424F309}"/>
            </c:ext>
          </c:extLst>
        </c:ser>
        <c:ser>
          <c:idx val="2"/>
          <c:order val="2"/>
          <c:tx>
            <c:strRef>
              <c:f>'Gráfico 17'!$D$51</c:f>
              <c:strCache>
                <c:ptCount val="1"/>
                <c:pt idx="0">
                  <c:v>DGA</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17'!$E$48:$G$48</c:f>
              <c:strCache>
                <c:ptCount val="3"/>
                <c:pt idx="0">
                  <c:v>Recaudado 2025</c:v>
                </c:pt>
                <c:pt idx="1">
                  <c:v>Estimado 2026</c:v>
                </c:pt>
                <c:pt idx="2">
                  <c:v>Recaudado 2026</c:v>
                </c:pt>
              </c:strCache>
            </c:strRef>
          </c:cat>
          <c:val>
            <c:numRef>
              <c:f>'Gráfico 17'!$E$51:$G$51</c:f>
              <c:numCache>
                <c:formatCode>#,##0.0,,</c:formatCode>
                <c:ptCount val="3"/>
                <c:pt idx="0">
                  <c:v>61546580790.490005</c:v>
                </c:pt>
                <c:pt idx="1">
                  <c:v>64725013520.220535</c:v>
                </c:pt>
                <c:pt idx="2">
                  <c:v>62870405034.909996</c:v>
                </c:pt>
              </c:numCache>
            </c:numRef>
          </c:val>
          <c:extLst>
            <c:ext xmlns:c16="http://schemas.microsoft.com/office/drawing/2014/chart" uri="{C3380CC4-5D6E-409C-BE32-E72D297353CC}">
              <c16:uniqueId val="{00000002-36F9-4904-954D-DF2E6424F309}"/>
            </c:ext>
          </c:extLst>
        </c:ser>
        <c:dLbls>
          <c:dLblPos val="outEnd"/>
          <c:showLegendKey val="0"/>
          <c:showVal val="1"/>
          <c:showCatName val="0"/>
          <c:showSerName val="0"/>
          <c:showPercent val="0"/>
          <c:showBubbleSize val="0"/>
        </c:dLbls>
        <c:gapWidth val="219"/>
        <c:overlap val="-9"/>
        <c:axId val="760380031"/>
        <c:axId val="760383871"/>
      </c:barChart>
      <c:catAx>
        <c:axId val="760380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venir Next LT Pro" panose="020B0504020202020204" pitchFamily="34" charset="0"/>
                <a:ea typeface="+mn-ea"/>
                <a:cs typeface="+mn-cs"/>
              </a:defRPr>
            </a:pPr>
            <a:endParaRPr lang="es-DO"/>
          </a:p>
        </c:txPr>
        <c:crossAx val="760383871"/>
        <c:crosses val="autoZero"/>
        <c:auto val="1"/>
        <c:lblAlgn val="ctr"/>
        <c:lblOffset val="100"/>
        <c:noMultiLvlLbl val="0"/>
      </c:catAx>
      <c:valAx>
        <c:axId val="760383871"/>
        <c:scaling>
          <c:orientation val="minMax"/>
        </c:scaling>
        <c:delete val="1"/>
        <c:axPos val="l"/>
        <c:numFmt formatCode="#,##0.0,," sourceLinked="1"/>
        <c:majorTickMark val="none"/>
        <c:minorTickMark val="none"/>
        <c:tickLblPos val="nextTo"/>
        <c:crossAx val="760380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chemeClr val="tx1">
              <a:lumMod val="65000"/>
              <a:lumOff val="35000"/>
            </a:schemeClr>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'Gráfico 18'!$B$33</c:f>
              <c:strCache>
                <c:ptCount val="1"/>
                <c:pt idx="0">
                  <c:v>2025</c:v>
                </c:pt>
              </c:strCache>
            </c:strRef>
          </c:tx>
          <c:spPr>
            <a:solidFill>
              <a:srgbClr val="DAE9F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18'!$A$34:$A$35</c:f>
              <c:strCache>
                <c:ptCount val="2"/>
                <c:pt idx="0">
                  <c:v>Gastos corrientes</c:v>
                </c:pt>
                <c:pt idx="1">
                  <c:v>Gastos de capital</c:v>
                </c:pt>
              </c:strCache>
            </c:strRef>
          </c:cat>
          <c:val>
            <c:numRef>
              <c:f>'Gráfico 18'!$B$34:$B$35</c:f>
              <c:numCache>
                <c:formatCode>#,##0.0,,_);\(#,##0.0,,\)</c:formatCode>
                <c:ptCount val="2"/>
                <c:pt idx="0">
                  <c:v>309305877659.56012</c:v>
                </c:pt>
                <c:pt idx="1">
                  <c:v>34089938934.130005</c:v>
                </c:pt>
              </c:numCache>
            </c:numRef>
          </c:val>
          <c:extLst>
            <c:ext xmlns:c16="http://schemas.microsoft.com/office/drawing/2014/chart" uri="{C3380CC4-5D6E-409C-BE32-E72D297353CC}">
              <c16:uniqueId val="{00000000-1C0A-4FB9-ABE2-136485023EED}"/>
            </c:ext>
          </c:extLst>
        </c:ser>
        <c:ser>
          <c:idx val="1"/>
          <c:order val="1"/>
          <c:tx>
            <c:strRef>
              <c:f>'Gráfico 18'!$C$33</c:f>
              <c:strCache>
                <c:ptCount val="1"/>
                <c:pt idx="0">
                  <c:v>2026</c:v>
                </c:pt>
              </c:strCache>
            </c:strRef>
          </c:tx>
          <c:spPr>
            <a:solidFill>
              <a:srgbClr val="002060"/>
            </a:solidFill>
            <a:ln>
              <a:noFill/>
            </a:ln>
            <a:effectLst/>
          </c:spPr>
          <c:invertIfNegative val="0"/>
          <c:dPt>
            <c:idx val="0"/>
            <c:invertIfNegative val="0"/>
            <c:bubble3D val="0"/>
            <c:spPr>
              <a:solidFill>
                <a:srgbClr val="1F4E78"/>
              </a:solidFill>
              <a:ln>
                <a:noFill/>
              </a:ln>
              <a:effectLst/>
            </c:spPr>
            <c:extLst>
              <c:ext xmlns:c16="http://schemas.microsoft.com/office/drawing/2014/chart" uri="{C3380CC4-5D6E-409C-BE32-E72D297353CC}">
                <c16:uniqueId val="{00000002-1C0A-4FB9-ABE2-136485023EED}"/>
              </c:ext>
            </c:extLst>
          </c:dPt>
          <c:dPt>
            <c:idx val="1"/>
            <c:invertIfNegative val="0"/>
            <c:bubble3D val="0"/>
            <c:spPr>
              <a:solidFill>
                <a:srgbClr val="1F4E78"/>
              </a:solidFill>
              <a:ln>
                <a:noFill/>
              </a:ln>
              <a:effectLst/>
            </c:spPr>
            <c:extLst>
              <c:ext xmlns:c16="http://schemas.microsoft.com/office/drawing/2014/chart" uri="{C3380CC4-5D6E-409C-BE32-E72D297353CC}">
                <c16:uniqueId val="{00000004-1C0A-4FB9-ABE2-136485023EE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18'!$A$34:$A$35</c:f>
              <c:strCache>
                <c:ptCount val="2"/>
                <c:pt idx="0">
                  <c:v>Gastos corrientes</c:v>
                </c:pt>
                <c:pt idx="1">
                  <c:v>Gastos de capital</c:v>
                </c:pt>
              </c:strCache>
            </c:strRef>
          </c:cat>
          <c:val>
            <c:numRef>
              <c:f>'Gráfico 18'!$C$34:$C$35</c:f>
              <c:numCache>
                <c:formatCode>#,##0.0,,_);\(#,##0.0,,\)</c:formatCode>
                <c:ptCount val="2"/>
                <c:pt idx="0">
                  <c:v>344863911026.28973</c:v>
                </c:pt>
                <c:pt idx="1">
                  <c:v>31286667757.19001</c:v>
                </c:pt>
              </c:numCache>
            </c:numRef>
          </c:val>
          <c:extLst>
            <c:ext xmlns:c16="http://schemas.microsoft.com/office/drawing/2014/chart" uri="{C3380CC4-5D6E-409C-BE32-E72D297353CC}">
              <c16:uniqueId val="{00000005-1C0A-4FB9-ABE2-136485023EED}"/>
            </c:ext>
          </c:extLst>
        </c:ser>
        <c:dLbls>
          <c:dLblPos val="outEnd"/>
          <c:showLegendKey val="0"/>
          <c:showVal val="1"/>
          <c:showCatName val="0"/>
          <c:showSerName val="0"/>
          <c:showPercent val="0"/>
          <c:showBubbleSize val="0"/>
        </c:dLbls>
        <c:gapWidth val="182"/>
        <c:axId val="100903647"/>
        <c:axId val="100911327"/>
      </c:barChart>
      <c:catAx>
        <c:axId val="1009036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crossAx val="100911327"/>
        <c:crosses val="autoZero"/>
        <c:auto val="1"/>
        <c:lblAlgn val="ctr"/>
        <c:lblOffset val="100"/>
        <c:noMultiLvlLbl val="0"/>
      </c:catAx>
      <c:valAx>
        <c:axId val="100911327"/>
        <c:scaling>
          <c:orientation val="minMax"/>
        </c:scaling>
        <c:delete val="1"/>
        <c:axPos val="b"/>
        <c:numFmt formatCode="#,##0.0,,_);\(#,##0.0,,\)" sourceLinked="1"/>
        <c:majorTickMark val="none"/>
        <c:minorTickMark val="none"/>
        <c:tickLblPos val="nextTo"/>
        <c:crossAx val="100903647"/>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19'!$D$45</c:f>
              <c:strCache>
                <c:ptCount val="1"/>
                <c:pt idx="0">
                  <c:v>2025</c:v>
                </c:pt>
              </c:strCache>
            </c:strRef>
          </c:tx>
          <c:spPr>
            <a:solidFill>
              <a:schemeClr val="tx2">
                <a:lumMod val="25000"/>
                <a:lumOff val="75000"/>
              </a:schemeClr>
            </a:solidFill>
            <a:ln>
              <a:noFill/>
            </a:ln>
            <a:effectLst/>
          </c:spPr>
          <c:invertIfNegative val="0"/>
          <c:dLbls>
            <c:dLbl>
              <c:idx val="0"/>
              <c:layout>
                <c:manualLayout>
                  <c:x val="-5.3359791549011146E-2"/>
                  <c:y val="5.40320158150901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95-4978-ACF5-24CD471050DC}"/>
                </c:ext>
              </c:extLst>
            </c:dLbl>
            <c:dLbl>
              <c:idx val="1"/>
              <c:layout>
                <c:manualLayout>
                  <c:x val="-2.225371374605015E-2"/>
                  <c:y val="6.44416209655486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5-4978-ACF5-24CD471050DC}"/>
                </c:ext>
              </c:extLst>
            </c:dLbl>
            <c:dLbl>
              <c:idx val="2"/>
              <c:layout>
                <c:manualLayout>
                  <c:x val="-1.490488098054801E-2"/>
                  <c:y val="-3.1600496454188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5-4978-ACF5-24CD471050D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60000"/>
                        <a:lumOff val="40000"/>
                      </a:schemeClr>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19'!$C$46:$C$48</c:f>
              <c:strCache>
                <c:ptCount val="3"/>
                <c:pt idx="0">
                  <c:v>Ingresos corrientes</c:v>
                </c:pt>
                <c:pt idx="1">
                  <c:v>Gasto corriente</c:v>
                </c:pt>
                <c:pt idx="2">
                  <c:v>Resultado Económico</c:v>
                </c:pt>
              </c:strCache>
            </c:strRef>
          </c:cat>
          <c:val>
            <c:numRef>
              <c:f>'Gráfico 19'!$D$46:$D$48</c:f>
              <c:numCache>
                <c:formatCode>#,##0.0,,</c:formatCode>
                <c:ptCount val="3"/>
                <c:pt idx="0">
                  <c:v>293305433967.00006</c:v>
                </c:pt>
                <c:pt idx="1">
                  <c:v>309305877659.56024</c:v>
                </c:pt>
                <c:pt idx="2">
                  <c:v>-16000443692.560181</c:v>
                </c:pt>
              </c:numCache>
            </c:numRef>
          </c:val>
          <c:extLst>
            <c:ext xmlns:c16="http://schemas.microsoft.com/office/drawing/2014/chart" uri="{C3380CC4-5D6E-409C-BE32-E72D297353CC}">
              <c16:uniqueId val="{00000003-D995-4978-ACF5-24CD471050DC}"/>
            </c:ext>
          </c:extLst>
        </c:ser>
        <c:ser>
          <c:idx val="1"/>
          <c:order val="1"/>
          <c:tx>
            <c:strRef>
              <c:f>'Gráfico 19'!$E$45</c:f>
              <c:strCache>
                <c:ptCount val="1"/>
                <c:pt idx="0">
                  <c:v>2026</c:v>
                </c:pt>
              </c:strCache>
            </c:strRef>
          </c:tx>
          <c:spPr>
            <a:solidFill>
              <a:srgbClr val="1F4E78"/>
            </a:solidFill>
            <a:ln>
              <a:noFill/>
            </a:ln>
            <a:effectLst/>
          </c:spPr>
          <c:invertIfNegative val="0"/>
          <c:dLbls>
            <c:dLbl>
              <c:idx val="0"/>
              <c:layout>
                <c:manualLayout>
                  <c:x val="-3.5803128065400548E-3"/>
                  <c:y val="5.403201581508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5-4978-ACF5-24CD471050DC}"/>
                </c:ext>
              </c:extLst>
            </c:dLbl>
            <c:dLbl>
              <c:idx val="1"/>
              <c:layout>
                <c:manualLayout>
                  <c:x val="6.3527729854081305E-3"/>
                  <c:y val="-3.22208104827742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95-4978-ACF5-24CD471050DC}"/>
                </c:ext>
              </c:extLst>
            </c:dLbl>
            <c:dLbl>
              <c:idx val="2"/>
              <c:layout>
                <c:manualLayout>
                  <c:x val="2.5007165627796417E-2"/>
                  <c:y val="-2.8279469609940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95-4978-ACF5-24CD471050D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305496"/>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19'!$C$46:$C$48</c:f>
              <c:strCache>
                <c:ptCount val="3"/>
                <c:pt idx="0">
                  <c:v>Ingresos corrientes</c:v>
                </c:pt>
                <c:pt idx="1">
                  <c:v>Gasto corriente</c:v>
                </c:pt>
                <c:pt idx="2">
                  <c:v>Resultado Económico</c:v>
                </c:pt>
              </c:strCache>
            </c:strRef>
          </c:cat>
          <c:val>
            <c:numRef>
              <c:f>'Gráfico 19'!$E$46:$E$48</c:f>
              <c:numCache>
                <c:formatCode>#,##0.0,,</c:formatCode>
                <c:ptCount val="3"/>
                <c:pt idx="0">
                  <c:v>320488530886.92029</c:v>
                </c:pt>
                <c:pt idx="1">
                  <c:v>344863911026.28955</c:v>
                </c:pt>
                <c:pt idx="2">
                  <c:v>-24375380139.369263</c:v>
                </c:pt>
              </c:numCache>
            </c:numRef>
          </c:val>
          <c:extLst>
            <c:ext xmlns:c16="http://schemas.microsoft.com/office/drawing/2014/chart" uri="{C3380CC4-5D6E-409C-BE32-E72D297353CC}">
              <c16:uniqueId val="{00000007-D995-4978-ACF5-24CD471050DC}"/>
            </c:ext>
          </c:extLst>
        </c:ser>
        <c:dLbls>
          <c:showLegendKey val="0"/>
          <c:showVal val="0"/>
          <c:showCatName val="0"/>
          <c:showSerName val="0"/>
          <c:showPercent val="0"/>
          <c:showBubbleSize val="0"/>
        </c:dLbls>
        <c:gapWidth val="219"/>
        <c:overlap val="-27"/>
        <c:axId val="1443442784"/>
        <c:axId val="1443440384"/>
      </c:barChart>
      <c:catAx>
        <c:axId val="1443442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443440384"/>
        <c:crosses val="autoZero"/>
        <c:auto val="1"/>
        <c:lblAlgn val="ctr"/>
        <c:lblOffset val="100"/>
        <c:noMultiLvlLbl val="0"/>
      </c:catAx>
      <c:valAx>
        <c:axId val="1443440384"/>
        <c:scaling>
          <c:orientation val="minMax"/>
        </c:scaling>
        <c:delete val="1"/>
        <c:axPos val="l"/>
        <c:numFmt formatCode="#,##0.0,," sourceLinked="1"/>
        <c:majorTickMark val="none"/>
        <c:minorTickMark val="none"/>
        <c:tickLblPos val="nextTo"/>
        <c:crossAx val="1443442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20'!$C$22</c:f>
              <c:strCache>
                <c:ptCount val="1"/>
                <c:pt idx="0">
                  <c:v>2025</c:v>
                </c:pt>
              </c:strCache>
            </c:strRef>
          </c:tx>
          <c:spPr>
            <a:solidFill>
              <a:srgbClr val="002060"/>
            </a:solidFill>
            <a:ln>
              <a:noFill/>
            </a:ln>
            <a:effectLst>
              <a:outerShdw blurRad="50800" dist="38100" dir="2700000" algn="tl" rotWithShape="0">
                <a:prstClr val="black">
                  <a:alpha val="3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20'!$B$23:$B$25</c:f>
              <c:strCache>
                <c:ptCount val="3"/>
                <c:pt idx="0">
                  <c:v>Ingresos de Capital</c:v>
                </c:pt>
                <c:pt idx="1">
                  <c:v>Gastos de Capital </c:v>
                </c:pt>
                <c:pt idx="2">
                  <c:v>Resultado de Capital </c:v>
                </c:pt>
              </c:strCache>
            </c:strRef>
          </c:cat>
          <c:val>
            <c:numRef>
              <c:f>'Gráfico 20'!$C$23:$C$25</c:f>
              <c:numCache>
                <c:formatCode>#,##0.0,,</c:formatCode>
                <c:ptCount val="3"/>
                <c:pt idx="0">
                  <c:v>170732667.63</c:v>
                </c:pt>
                <c:pt idx="1">
                  <c:v>34089938934.130016</c:v>
                </c:pt>
                <c:pt idx="2">
                  <c:v>-33919206266.500015</c:v>
                </c:pt>
              </c:numCache>
            </c:numRef>
          </c:val>
          <c:extLst>
            <c:ext xmlns:c16="http://schemas.microsoft.com/office/drawing/2014/chart" uri="{C3380CC4-5D6E-409C-BE32-E72D297353CC}">
              <c16:uniqueId val="{00000000-3626-46D3-AA0D-E9EF8DEFFC24}"/>
            </c:ext>
          </c:extLst>
        </c:ser>
        <c:ser>
          <c:idx val="1"/>
          <c:order val="1"/>
          <c:tx>
            <c:strRef>
              <c:f>'Gráfico 20'!$D$22</c:f>
              <c:strCache>
                <c:ptCount val="1"/>
                <c:pt idx="0">
                  <c:v>2026</c:v>
                </c:pt>
              </c:strCache>
            </c:strRef>
          </c:tx>
          <c:spPr>
            <a:solidFill>
              <a:schemeClr val="tx2">
                <a:lumMod val="75000"/>
                <a:lumOff val="25000"/>
              </a:schemeClr>
            </a:solidFill>
            <a:ln>
              <a:noFill/>
            </a:ln>
            <a:effectLst>
              <a:outerShdw blurRad="50800" dist="38100" dir="2700000" algn="tl" rotWithShape="0">
                <a:prstClr val="black">
                  <a:alpha val="3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20'!$B$23:$B$25</c:f>
              <c:strCache>
                <c:ptCount val="3"/>
                <c:pt idx="0">
                  <c:v>Ingresos de Capital</c:v>
                </c:pt>
                <c:pt idx="1">
                  <c:v>Gastos de Capital </c:v>
                </c:pt>
                <c:pt idx="2">
                  <c:v>Resultado de Capital </c:v>
                </c:pt>
              </c:strCache>
            </c:strRef>
          </c:cat>
          <c:val>
            <c:numRef>
              <c:f>'Gráfico 20'!$D$23:$D$25</c:f>
              <c:numCache>
                <c:formatCode>#,##0.0,,</c:formatCode>
                <c:ptCount val="3"/>
                <c:pt idx="0">
                  <c:v>183011362.5</c:v>
                </c:pt>
                <c:pt idx="1">
                  <c:v>31286667757.189957</c:v>
                </c:pt>
                <c:pt idx="2">
                  <c:v>-31103656394.689957</c:v>
                </c:pt>
              </c:numCache>
            </c:numRef>
          </c:val>
          <c:extLst>
            <c:ext xmlns:c16="http://schemas.microsoft.com/office/drawing/2014/chart" uri="{C3380CC4-5D6E-409C-BE32-E72D297353CC}">
              <c16:uniqueId val="{00000001-3626-46D3-AA0D-E9EF8DEFFC24}"/>
            </c:ext>
          </c:extLst>
        </c:ser>
        <c:dLbls>
          <c:showLegendKey val="0"/>
          <c:showVal val="0"/>
          <c:showCatName val="0"/>
          <c:showSerName val="0"/>
          <c:showPercent val="0"/>
          <c:showBubbleSize val="0"/>
        </c:dLbls>
        <c:gapWidth val="141"/>
        <c:overlap val="-100"/>
        <c:axId val="1475057423"/>
        <c:axId val="1475065327"/>
      </c:barChart>
      <c:catAx>
        <c:axId val="1475057423"/>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475065327"/>
        <c:crosses val="autoZero"/>
        <c:auto val="1"/>
        <c:lblAlgn val="ctr"/>
        <c:lblOffset val="100"/>
        <c:noMultiLvlLbl val="0"/>
      </c:catAx>
      <c:valAx>
        <c:axId val="1475065327"/>
        <c:scaling>
          <c:orientation val="minMax"/>
        </c:scaling>
        <c:delete val="1"/>
        <c:axPos val="l"/>
        <c:numFmt formatCode="#,##0.0,," sourceLinked="1"/>
        <c:majorTickMark val="out"/>
        <c:minorTickMark val="none"/>
        <c:tickLblPos val="nextTo"/>
        <c:crossAx val="1475057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21'!$D$45</c:f>
              <c:strCache>
                <c:ptCount val="1"/>
                <c:pt idx="0">
                  <c:v>2025</c:v>
                </c:pt>
              </c:strCache>
            </c:strRef>
          </c:tx>
          <c:spPr>
            <a:solidFill>
              <a:srgbClr val="DDEBF7"/>
            </a:solidFill>
            <a:ln>
              <a:noFill/>
            </a:ln>
            <a:effectLst/>
          </c:spPr>
          <c:invertIfNegative val="0"/>
          <c:dLbls>
            <c:dLbl>
              <c:idx val="0"/>
              <c:layout>
                <c:manualLayout>
                  <c:x val="-5.3359791549011146E-2"/>
                  <c:y val="5.40320158150901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68-4F4E-B3E9-87D890210DD0}"/>
                </c:ext>
              </c:extLst>
            </c:dLbl>
            <c:dLbl>
              <c:idx val="1"/>
              <c:layout>
                <c:manualLayout>
                  <c:x val="-2.225371374605015E-2"/>
                  <c:y val="6.44416209655486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68-4F4E-B3E9-87D890210DD0}"/>
                </c:ext>
              </c:extLst>
            </c:dLbl>
            <c:dLbl>
              <c:idx val="2"/>
              <c:layout>
                <c:manualLayout>
                  <c:x val="-1.490488098054801E-2"/>
                  <c:y val="-3.1600496454188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68-4F4E-B3E9-87D890210DD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60000"/>
                        <a:lumOff val="40000"/>
                      </a:schemeClr>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21'!$C$46:$C$48</c:f>
              <c:strCache>
                <c:ptCount val="3"/>
                <c:pt idx="0">
                  <c:v>Ingresos</c:v>
                </c:pt>
                <c:pt idx="1">
                  <c:v>Gastos </c:v>
                </c:pt>
                <c:pt idx="2">
                  <c:v>Resultado Financiero</c:v>
                </c:pt>
              </c:strCache>
            </c:strRef>
          </c:cat>
          <c:val>
            <c:numRef>
              <c:f>'Gráfico 21'!$D$46:$D$48</c:f>
              <c:numCache>
                <c:formatCode>#,##0.0,,</c:formatCode>
                <c:ptCount val="3"/>
                <c:pt idx="0">
                  <c:v>293476166634.63007</c:v>
                </c:pt>
                <c:pt idx="1">
                  <c:v>343395816593.69025</c:v>
                </c:pt>
                <c:pt idx="2">
                  <c:v>-49919649959.060181</c:v>
                </c:pt>
              </c:numCache>
            </c:numRef>
          </c:val>
          <c:extLst>
            <c:ext xmlns:c16="http://schemas.microsoft.com/office/drawing/2014/chart" uri="{C3380CC4-5D6E-409C-BE32-E72D297353CC}">
              <c16:uniqueId val="{00000003-BB68-4F4E-B3E9-87D890210DD0}"/>
            </c:ext>
          </c:extLst>
        </c:ser>
        <c:ser>
          <c:idx val="1"/>
          <c:order val="1"/>
          <c:tx>
            <c:strRef>
              <c:f>'Gráfico 21'!$E$45</c:f>
              <c:strCache>
                <c:ptCount val="1"/>
                <c:pt idx="0">
                  <c:v>2026</c:v>
                </c:pt>
              </c:strCache>
            </c:strRef>
          </c:tx>
          <c:spPr>
            <a:solidFill>
              <a:srgbClr val="1F4E78"/>
            </a:solidFill>
            <a:ln>
              <a:noFill/>
            </a:ln>
            <a:effectLst/>
          </c:spPr>
          <c:invertIfNegative val="0"/>
          <c:dLbls>
            <c:dLbl>
              <c:idx val="0"/>
              <c:layout>
                <c:manualLayout>
                  <c:x val="-3.5803128065400548E-3"/>
                  <c:y val="5.403201581508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68-4F4E-B3E9-87D890210DD0}"/>
                </c:ext>
              </c:extLst>
            </c:dLbl>
            <c:dLbl>
              <c:idx val="1"/>
              <c:layout>
                <c:manualLayout>
                  <c:x val="6.3527729854081305E-3"/>
                  <c:y val="-3.22208104827742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68-4F4E-B3E9-87D890210DD0}"/>
                </c:ext>
              </c:extLst>
            </c:dLbl>
            <c:dLbl>
              <c:idx val="2"/>
              <c:layout>
                <c:manualLayout>
                  <c:x val="2.5007165627796417E-2"/>
                  <c:y val="-2.8279469609940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68-4F4E-B3E9-87D890210DD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305496"/>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21'!$C$46:$C$48</c:f>
              <c:strCache>
                <c:ptCount val="3"/>
                <c:pt idx="0">
                  <c:v>Ingresos</c:v>
                </c:pt>
                <c:pt idx="1">
                  <c:v>Gastos </c:v>
                </c:pt>
                <c:pt idx="2">
                  <c:v>Resultado Financiero</c:v>
                </c:pt>
              </c:strCache>
            </c:strRef>
          </c:cat>
          <c:val>
            <c:numRef>
              <c:f>'Gráfico 21'!$E$46:$E$48</c:f>
              <c:numCache>
                <c:formatCode>#,##0.0,,</c:formatCode>
                <c:ptCount val="3"/>
                <c:pt idx="0">
                  <c:v>320671542249.42029</c:v>
                </c:pt>
                <c:pt idx="1">
                  <c:v>376150578783.47949</c:v>
                </c:pt>
                <c:pt idx="2">
                  <c:v>-55479036534.059204</c:v>
                </c:pt>
              </c:numCache>
            </c:numRef>
          </c:val>
          <c:extLst>
            <c:ext xmlns:c16="http://schemas.microsoft.com/office/drawing/2014/chart" uri="{C3380CC4-5D6E-409C-BE32-E72D297353CC}">
              <c16:uniqueId val="{00000007-BB68-4F4E-B3E9-87D890210DD0}"/>
            </c:ext>
          </c:extLst>
        </c:ser>
        <c:dLbls>
          <c:showLegendKey val="0"/>
          <c:showVal val="0"/>
          <c:showCatName val="0"/>
          <c:showSerName val="0"/>
          <c:showPercent val="0"/>
          <c:showBubbleSize val="0"/>
        </c:dLbls>
        <c:gapWidth val="219"/>
        <c:overlap val="-27"/>
        <c:axId val="1443442784"/>
        <c:axId val="1443440384"/>
      </c:barChart>
      <c:catAx>
        <c:axId val="1443442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443440384"/>
        <c:crosses val="autoZero"/>
        <c:auto val="1"/>
        <c:lblAlgn val="ctr"/>
        <c:lblOffset val="100"/>
        <c:noMultiLvlLbl val="0"/>
      </c:catAx>
      <c:valAx>
        <c:axId val="1443440384"/>
        <c:scaling>
          <c:orientation val="minMax"/>
        </c:scaling>
        <c:delete val="1"/>
        <c:axPos val="l"/>
        <c:numFmt formatCode="#,##0.0,," sourceLinked="1"/>
        <c:majorTickMark val="none"/>
        <c:minorTickMark val="none"/>
        <c:tickLblPos val="nextTo"/>
        <c:crossAx val="1443442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4725274725274724E-2"/>
          <c:y val="5.0925925925925923E-2"/>
          <c:w val="0.93956043956043955"/>
          <c:h val="0.8416746864975212"/>
        </c:manualLayout>
      </c:layout>
      <c:barChart>
        <c:barDir val="col"/>
        <c:grouping val="clustered"/>
        <c:varyColors val="1"/>
        <c:ser>
          <c:idx val="0"/>
          <c:order val="0"/>
          <c:invertIfNegative val="0"/>
          <c:dPt>
            <c:idx val="0"/>
            <c:invertIfNegative val="0"/>
            <c:bubble3D val="0"/>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extLst>
              <c:ext xmlns:c16="http://schemas.microsoft.com/office/drawing/2014/chart" uri="{C3380CC4-5D6E-409C-BE32-E72D297353CC}">
                <c16:uniqueId val="{00000001-81FF-491F-8A7D-19C754DF3411}"/>
              </c:ext>
            </c:extLst>
          </c:dPt>
          <c:dPt>
            <c:idx val="1"/>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3-81FF-491F-8A7D-19C754DF3411}"/>
              </c:ext>
            </c:extLst>
          </c:dPt>
          <c:dPt>
            <c:idx val="2"/>
            <c:invertIfNegative val="0"/>
            <c:bubble3D val="0"/>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extLst>
              <c:ext xmlns:c16="http://schemas.microsoft.com/office/drawing/2014/chart" uri="{C3380CC4-5D6E-409C-BE32-E72D297353CC}">
                <c16:uniqueId val="{00000005-81FF-491F-8A7D-19C754DF3411}"/>
              </c:ext>
            </c:extLst>
          </c:dPt>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2'!$M$36:$O$36</c:f>
              <c:strCache>
                <c:ptCount val="3"/>
                <c:pt idx="0">
                  <c:v>2025e</c:v>
                </c:pt>
                <c:pt idx="1">
                  <c:v>2026p</c:v>
                </c:pt>
                <c:pt idx="2">
                  <c:v>2027p</c:v>
                </c:pt>
              </c:strCache>
            </c:strRef>
          </c:cat>
          <c:val>
            <c:numRef>
              <c:f>'Gráfico 2'!$M$37:$O$37</c:f>
              <c:numCache>
                <c:formatCode>0.0</c:formatCode>
                <c:ptCount val="3"/>
                <c:pt idx="0" formatCode="General">
                  <c:v>2.1</c:v>
                </c:pt>
                <c:pt idx="1">
                  <c:v>2.2999999999999998</c:v>
                </c:pt>
                <c:pt idx="2">
                  <c:v>2.1</c:v>
                </c:pt>
              </c:numCache>
            </c:numRef>
          </c:val>
          <c:extLst>
            <c:ext xmlns:c16="http://schemas.microsoft.com/office/drawing/2014/chart" uri="{C3380CC4-5D6E-409C-BE32-E72D297353CC}">
              <c16:uniqueId val="{00000006-81FF-491F-8A7D-19C754DF3411}"/>
            </c:ext>
          </c:extLst>
        </c:ser>
        <c:dLbls>
          <c:showLegendKey val="0"/>
          <c:showVal val="0"/>
          <c:showCatName val="0"/>
          <c:showSerName val="0"/>
          <c:showPercent val="0"/>
          <c:showBubbleSize val="0"/>
        </c:dLbls>
        <c:gapWidth val="100"/>
        <c:overlap val="-24"/>
        <c:axId val="1609095887"/>
        <c:axId val="1609091567"/>
      </c:barChart>
      <c:catAx>
        <c:axId val="1609095887"/>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609091567"/>
        <c:crosses val="autoZero"/>
        <c:auto val="1"/>
        <c:lblAlgn val="ctr"/>
        <c:lblOffset val="100"/>
        <c:noMultiLvlLbl val="0"/>
      </c:catAx>
      <c:valAx>
        <c:axId val="1609091567"/>
        <c:scaling>
          <c:orientation val="minMax"/>
        </c:scaling>
        <c:delete val="1"/>
        <c:axPos val="l"/>
        <c:numFmt formatCode="General" sourceLinked="1"/>
        <c:majorTickMark val="out"/>
        <c:minorTickMark val="none"/>
        <c:tickLblPos val="nextTo"/>
        <c:crossAx val="1609095887"/>
        <c:crosses val="autoZero"/>
        <c:crossBetween val="between"/>
        <c:majorUnit val="0.8"/>
        <c:minorUnit val="0.16000000000000003"/>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'Gráfico 3'!$M$36</c:f>
              <c:strCache>
                <c:ptCount val="1"/>
                <c:pt idx="0">
                  <c:v>2025e</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3'!$L$37:$L$41</c:f>
              <c:strCache>
                <c:ptCount val="5"/>
                <c:pt idx="0">
                  <c:v>Zona del euro</c:v>
                </c:pt>
                <c:pt idx="1">
                  <c:v>Alemania </c:v>
                </c:pt>
                <c:pt idx="2">
                  <c:v>Francia</c:v>
                </c:pt>
                <c:pt idx="3">
                  <c:v>Italia</c:v>
                </c:pt>
                <c:pt idx="4">
                  <c:v>España</c:v>
                </c:pt>
              </c:strCache>
            </c:strRef>
          </c:cat>
          <c:val>
            <c:numRef>
              <c:f>'Gráfico 3'!$M$37:$M$41</c:f>
              <c:numCache>
                <c:formatCode>0.0</c:formatCode>
                <c:ptCount val="5"/>
                <c:pt idx="0">
                  <c:v>1.4</c:v>
                </c:pt>
                <c:pt idx="1">
                  <c:v>0.2</c:v>
                </c:pt>
                <c:pt idx="2">
                  <c:v>0.9</c:v>
                </c:pt>
                <c:pt idx="3">
                  <c:v>0.5</c:v>
                </c:pt>
                <c:pt idx="4">
                  <c:v>2.8</c:v>
                </c:pt>
              </c:numCache>
            </c:numRef>
          </c:val>
          <c:extLst>
            <c:ext xmlns:c16="http://schemas.microsoft.com/office/drawing/2014/chart" uri="{C3380CC4-5D6E-409C-BE32-E72D297353CC}">
              <c16:uniqueId val="{00000000-A6EB-49D3-A5B0-81E4B6309387}"/>
            </c:ext>
          </c:extLst>
        </c:ser>
        <c:ser>
          <c:idx val="1"/>
          <c:order val="1"/>
          <c:tx>
            <c:strRef>
              <c:f>'Gráfico 3'!$N$36</c:f>
              <c:strCache>
                <c:ptCount val="1"/>
                <c:pt idx="0">
                  <c:v>2026p</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3'!$L$37:$L$41</c:f>
              <c:strCache>
                <c:ptCount val="5"/>
                <c:pt idx="0">
                  <c:v>Zona del euro</c:v>
                </c:pt>
                <c:pt idx="1">
                  <c:v>Alemania </c:v>
                </c:pt>
                <c:pt idx="2">
                  <c:v>Francia</c:v>
                </c:pt>
                <c:pt idx="3">
                  <c:v>Italia</c:v>
                </c:pt>
                <c:pt idx="4">
                  <c:v>España</c:v>
                </c:pt>
              </c:strCache>
            </c:strRef>
          </c:cat>
          <c:val>
            <c:numRef>
              <c:f>'Gráfico 3'!$N$37:$N$41</c:f>
              <c:numCache>
                <c:formatCode>0.0</c:formatCode>
                <c:ptCount val="5"/>
                <c:pt idx="0">
                  <c:v>1.1000000000000001</c:v>
                </c:pt>
                <c:pt idx="1">
                  <c:v>0.8</c:v>
                </c:pt>
                <c:pt idx="2">
                  <c:v>0.9</c:v>
                </c:pt>
                <c:pt idx="3">
                  <c:v>0.5</c:v>
                </c:pt>
                <c:pt idx="4">
                  <c:v>2.1</c:v>
                </c:pt>
              </c:numCache>
            </c:numRef>
          </c:val>
          <c:extLst>
            <c:ext xmlns:c16="http://schemas.microsoft.com/office/drawing/2014/chart" uri="{C3380CC4-5D6E-409C-BE32-E72D297353CC}">
              <c16:uniqueId val="{00000001-A6EB-49D3-A5B0-81E4B6309387}"/>
            </c:ext>
          </c:extLst>
        </c:ser>
        <c:ser>
          <c:idx val="2"/>
          <c:order val="2"/>
          <c:tx>
            <c:strRef>
              <c:f>'Gráfico 3'!$O$36</c:f>
              <c:strCache>
                <c:ptCount val="1"/>
                <c:pt idx="0">
                  <c:v>2027p</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3'!$L$37:$L$41</c:f>
              <c:strCache>
                <c:ptCount val="5"/>
                <c:pt idx="0">
                  <c:v>Zona del euro</c:v>
                </c:pt>
                <c:pt idx="1">
                  <c:v>Alemania </c:v>
                </c:pt>
                <c:pt idx="2">
                  <c:v>Francia</c:v>
                </c:pt>
                <c:pt idx="3">
                  <c:v>Italia</c:v>
                </c:pt>
                <c:pt idx="4">
                  <c:v>España</c:v>
                </c:pt>
              </c:strCache>
            </c:strRef>
          </c:cat>
          <c:val>
            <c:numRef>
              <c:f>'Gráfico 3'!$O$37:$O$41</c:f>
              <c:numCache>
                <c:formatCode>0.0</c:formatCode>
                <c:ptCount val="5"/>
                <c:pt idx="0">
                  <c:v>1.2</c:v>
                </c:pt>
                <c:pt idx="1">
                  <c:v>1.2</c:v>
                </c:pt>
                <c:pt idx="2">
                  <c:v>0.9</c:v>
                </c:pt>
                <c:pt idx="3">
                  <c:v>0.5</c:v>
                </c:pt>
                <c:pt idx="4">
                  <c:v>1.8</c:v>
                </c:pt>
              </c:numCache>
            </c:numRef>
          </c:val>
          <c:extLst>
            <c:ext xmlns:c16="http://schemas.microsoft.com/office/drawing/2014/chart" uri="{C3380CC4-5D6E-409C-BE32-E72D297353CC}">
              <c16:uniqueId val="{00000002-A6EB-49D3-A5B0-81E4B6309387}"/>
            </c:ext>
          </c:extLst>
        </c:ser>
        <c:dLbls>
          <c:showLegendKey val="0"/>
          <c:showVal val="0"/>
          <c:showCatName val="0"/>
          <c:showSerName val="0"/>
          <c:showPercent val="0"/>
          <c:showBubbleSize val="0"/>
        </c:dLbls>
        <c:gapWidth val="219"/>
        <c:overlap val="-27"/>
        <c:axId val="1533256783"/>
        <c:axId val="1533254863"/>
      </c:barChart>
      <c:catAx>
        <c:axId val="153325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533254863"/>
        <c:crosses val="autoZero"/>
        <c:auto val="1"/>
        <c:lblAlgn val="ctr"/>
        <c:lblOffset val="100"/>
        <c:noMultiLvlLbl val="0"/>
      </c:catAx>
      <c:valAx>
        <c:axId val="1533254863"/>
        <c:scaling>
          <c:orientation val="minMax"/>
        </c:scaling>
        <c:delete val="1"/>
        <c:axPos val="l"/>
        <c:numFmt formatCode="0.0" sourceLinked="1"/>
        <c:majorTickMark val="none"/>
        <c:minorTickMark val="none"/>
        <c:tickLblPos val="nextTo"/>
        <c:crossAx val="153325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50">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1"/>
        <c:ser>
          <c:idx val="0"/>
          <c:order val="0"/>
          <c:invertIfNegative val="0"/>
          <c:dPt>
            <c:idx val="0"/>
            <c:invertIfNegative val="0"/>
            <c:bubble3D val="0"/>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extLst>
              <c:ext xmlns:c16="http://schemas.microsoft.com/office/drawing/2014/chart" uri="{C3380CC4-5D6E-409C-BE32-E72D297353CC}">
                <c16:uniqueId val="{00000001-C7D8-4B14-B168-B6BBDE6539C7}"/>
              </c:ext>
            </c:extLst>
          </c:dPt>
          <c:dPt>
            <c:idx val="1"/>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3-C7D8-4B14-B168-B6BBDE6539C7}"/>
              </c:ext>
            </c:extLst>
          </c:dPt>
          <c:dPt>
            <c:idx val="2"/>
            <c:invertIfNegative val="0"/>
            <c:bubble3D val="0"/>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extLst>
              <c:ext xmlns:c16="http://schemas.microsoft.com/office/drawing/2014/chart" uri="{C3380CC4-5D6E-409C-BE32-E72D297353CC}">
                <c16:uniqueId val="{00000005-C7D8-4B14-B168-B6BBDE6539C7}"/>
              </c:ext>
            </c:extLst>
          </c:dPt>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4'!$M$32:$O$32</c:f>
              <c:strCache>
                <c:ptCount val="3"/>
                <c:pt idx="0">
                  <c:v>2025e</c:v>
                </c:pt>
                <c:pt idx="1">
                  <c:v>2026p</c:v>
                </c:pt>
                <c:pt idx="2">
                  <c:v>2027p</c:v>
                </c:pt>
              </c:strCache>
            </c:strRef>
          </c:cat>
          <c:val>
            <c:numRef>
              <c:f>'Gráfico 4'!$M$33:$O$33</c:f>
              <c:numCache>
                <c:formatCode>0.0</c:formatCode>
                <c:ptCount val="3"/>
                <c:pt idx="0">
                  <c:v>5</c:v>
                </c:pt>
                <c:pt idx="1">
                  <c:v>4.4000000000000004</c:v>
                </c:pt>
                <c:pt idx="2">
                  <c:v>4</c:v>
                </c:pt>
              </c:numCache>
            </c:numRef>
          </c:val>
          <c:extLst>
            <c:ext xmlns:c16="http://schemas.microsoft.com/office/drawing/2014/chart" uri="{C3380CC4-5D6E-409C-BE32-E72D297353CC}">
              <c16:uniqueId val="{00000006-C7D8-4B14-B168-B6BBDE6539C7}"/>
            </c:ext>
          </c:extLst>
        </c:ser>
        <c:dLbls>
          <c:showLegendKey val="0"/>
          <c:showVal val="0"/>
          <c:showCatName val="0"/>
          <c:showSerName val="0"/>
          <c:showPercent val="0"/>
          <c:showBubbleSize val="0"/>
        </c:dLbls>
        <c:gapWidth val="100"/>
        <c:overlap val="-24"/>
        <c:axId val="1613284431"/>
        <c:axId val="1613285391"/>
      </c:barChart>
      <c:catAx>
        <c:axId val="16132844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613285391"/>
        <c:crosses val="autoZero"/>
        <c:auto val="1"/>
        <c:lblAlgn val="ctr"/>
        <c:lblOffset val="100"/>
        <c:noMultiLvlLbl val="0"/>
      </c:catAx>
      <c:valAx>
        <c:axId val="1613285391"/>
        <c:scaling>
          <c:orientation val="minMax"/>
          <c:min val="1.9"/>
        </c:scaling>
        <c:delete val="1"/>
        <c:axPos val="l"/>
        <c:numFmt formatCode="0.0" sourceLinked="1"/>
        <c:majorTickMark val="out"/>
        <c:minorTickMark val="none"/>
        <c:tickLblPos val="nextTo"/>
        <c:crossAx val="1613284431"/>
        <c:crosses val="autoZero"/>
        <c:crossBetween val="between"/>
        <c:majorUnit val="0.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1"/>
        <c:ser>
          <c:idx val="0"/>
          <c:order val="0"/>
          <c:invertIfNegative val="0"/>
          <c:dPt>
            <c:idx val="0"/>
            <c:invertIfNegative val="0"/>
            <c:bubble3D val="0"/>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extLst>
              <c:ext xmlns:c16="http://schemas.microsoft.com/office/drawing/2014/chart" uri="{C3380CC4-5D6E-409C-BE32-E72D297353CC}">
                <c16:uniqueId val="{00000001-58B2-440A-977B-8AA013ACF3FF}"/>
              </c:ext>
            </c:extLst>
          </c:dPt>
          <c:dPt>
            <c:idx val="1"/>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3-58B2-440A-977B-8AA013ACF3FF}"/>
              </c:ext>
            </c:extLst>
          </c:dPt>
          <c:dPt>
            <c:idx val="2"/>
            <c:invertIfNegative val="0"/>
            <c:bubble3D val="0"/>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extLst>
              <c:ext xmlns:c16="http://schemas.microsoft.com/office/drawing/2014/chart" uri="{C3380CC4-5D6E-409C-BE32-E72D297353CC}">
                <c16:uniqueId val="{00000005-58B2-440A-977B-8AA013ACF3FF}"/>
              </c:ext>
            </c:extLst>
          </c:dPt>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5'!$M$32:$O$32</c:f>
              <c:strCache>
                <c:ptCount val="3"/>
                <c:pt idx="0">
                  <c:v>2025e</c:v>
                </c:pt>
                <c:pt idx="1">
                  <c:v>2026p</c:v>
                </c:pt>
                <c:pt idx="2">
                  <c:v>2027p</c:v>
                </c:pt>
              </c:strCache>
            </c:strRef>
          </c:cat>
          <c:val>
            <c:numRef>
              <c:f>'Gráfico 5'!$M$33:$O$33</c:f>
              <c:numCache>
                <c:formatCode>0.0</c:formatCode>
                <c:ptCount val="3"/>
                <c:pt idx="0">
                  <c:v>2.4</c:v>
                </c:pt>
                <c:pt idx="1">
                  <c:v>2.2999999999999998</c:v>
                </c:pt>
                <c:pt idx="2">
                  <c:v>2.7</c:v>
                </c:pt>
              </c:numCache>
            </c:numRef>
          </c:val>
          <c:extLst>
            <c:ext xmlns:c16="http://schemas.microsoft.com/office/drawing/2014/chart" uri="{C3380CC4-5D6E-409C-BE32-E72D297353CC}">
              <c16:uniqueId val="{00000006-58B2-440A-977B-8AA013ACF3FF}"/>
            </c:ext>
          </c:extLst>
        </c:ser>
        <c:dLbls>
          <c:showLegendKey val="0"/>
          <c:showVal val="0"/>
          <c:showCatName val="0"/>
          <c:showSerName val="0"/>
          <c:showPercent val="0"/>
          <c:showBubbleSize val="0"/>
        </c:dLbls>
        <c:gapWidth val="100"/>
        <c:overlap val="-24"/>
        <c:axId val="1613284431"/>
        <c:axId val="1613285391"/>
      </c:barChart>
      <c:catAx>
        <c:axId val="16132844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613285391"/>
        <c:crosses val="autoZero"/>
        <c:auto val="1"/>
        <c:lblAlgn val="ctr"/>
        <c:lblOffset val="100"/>
        <c:noMultiLvlLbl val="0"/>
      </c:catAx>
      <c:valAx>
        <c:axId val="1613285391"/>
        <c:scaling>
          <c:orientation val="minMax"/>
          <c:max val="3.1"/>
        </c:scaling>
        <c:delete val="1"/>
        <c:axPos val="l"/>
        <c:numFmt formatCode="0.0" sourceLinked="1"/>
        <c:majorTickMark val="out"/>
        <c:minorTickMark val="none"/>
        <c:tickLblPos val="nextTo"/>
        <c:crossAx val="1613284431"/>
        <c:crosses val="autoZero"/>
        <c:crossBetween val="between"/>
        <c:majorUnit val="0.8"/>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'Gráfico 6'!$L$37</c:f>
              <c:strCache>
                <c:ptCount val="1"/>
                <c:pt idx="0">
                  <c:v>2024e</c:v>
                </c:pt>
              </c:strCache>
            </c:strRef>
          </c:tx>
          <c:spPr>
            <a:solidFill>
              <a:schemeClr val="accent1">
                <a:shade val="65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6'!$K$38:$K$41</c:f>
              <c:strCache>
                <c:ptCount val="4"/>
                <c:pt idx="0">
                  <c:v>América Latina y el Caribe</c:v>
                </c:pt>
                <c:pt idx="1">
                  <c:v>América del Sur</c:v>
                </c:pt>
                <c:pt idx="2">
                  <c:v>Centroamérica y México</c:v>
                </c:pt>
                <c:pt idx="3">
                  <c:v>Caribe (sin incluir Guyana)</c:v>
                </c:pt>
              </c:strCache>
            </c:strRef>
          </c:cat>
          <c:val>
            <c:numRef>
              <c:f>'Gráfico 6'!$L$38:$L$41</c:f>
              <c:numCache>
                <c:formatCode>0.0</c:formatCode>
                <c:ptCount val="4"/>
                <c:pt idx="0">
                  <c:v>2.2999999999999998</c:v>
                </c:pt>
                <c:pt idx="1">
                  <c:v>2.4</c:v>
                </c:pt>
                <c:pt idx="2">
                  <c:v>1.8</c:v>
                </c:pt>
                <c:pt idx="3">
                  <c:v>2.2000000000000002</c:v>
                </c:pt>
              </c:numCache>
            </c:numRef>
          </c:val>
          <c:extLst>
            <c:ext xmlns:c16="http://schemas.microsoft.com/office/drawing/2014/chart" uri="{C3380CC4-5D6E-409C-BE32-E72D297353CC}">
              <c16:uniqueId val="{00000000-B079-4B1D-9A4F-7E1D05FE963A}"/>
            </c:ext>
          </c:extLst>
        </c:ser>
        <c:ser>
          <c:idx val="1"/>
          <c:order val="1"/>
          <c:tx>
            <c:strRef>
              <c:f>'Gráfico 6'!$M$37</c:f>
              <c:strCache>
                <c:ptCount val="1"/>
                <c:pt idx="0">
                  <c:v>2025p</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6'!$K$38:$K$41</c:f>
              <c:strCache>
                <c:ptCount val="4"/>
                <c:pt idx="0">
                  <c:v>América Latina y el Caribe</c:v>
                </c:pt>
                <c:pt idx="1">
                  <c:v>América del Sur</c:v>
                </c:pt>
                <c:pt idx="2">
                  <c:v>Centroamérica y México</c:v>
                </c:pt>
                <c:pt idx="3">
                  <c:v>Caribe (sin incluir Guyana)</c:v>
                </c:pt>
              </c:strCache>
            </c:strRef>
          </c:cat>
          <c:val>
            <c:numRef>
              <c:f>'Gráfico 6'!$M$38:$M$41</c:f>
              <c:numCache>
                <c:formatCode>0.0</c:formatCode>
                <c:ptCount val="4"/>
                <c:pt idx="0">
                  <c:v>2.4</c:v>
                </c:pt>
                <c:pt idx="1">
                  <c:v>2.9</c:v>
                </c:pt>
                <c:pt idx="2">
                  <c:v>1</c:v>
                </c:pt>
                <c:pt idx="3">
                  <c:v>1.9</c:v>
                </c:pt>
              </c:numCache>
            </c:numRef>
          </c:val>
          <c:extLst>
            <c:ext xmlns:c16="http://schemas.microsoft.com/office/drawing/2014/chart" uri="{C3380CC4-5D6E-409C-BE32-E72D297353CC}">
              <c16:uniqueId val="{00000001-B079-4B1D-9A4F-7E1D05FE963A}"/>
            </c:ext>
          </c:extLst>
        </c:ser>
        <c:ser>
          <c:idx val="2"/>
          <c:order val="2"/>
          <c:tx>
            <c:strRef>
              <c:f>'Gráfico 6'!$N$37</c:f>
              <c:strCache>
                <c:ptCount val="1"/>
                <c:pt idx="0">
                  <c:v>2026p</c:v>
                </c:pt>
              </c:strCache>
            </c:strRef>
          </c:tx>
          <c:spPr>
            <a:solidFill>
              <a:schemeClr val="accent1">
                <a:tint val="65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6'!$K$38:$K$41</c:f>
              <c:strCache>
                <c:ptCount val="4"/>
                <c:pt idx="0">
                  <c:v>América Latina y el Caribe</c:v>
                </c:pt>
                <c:pt idx="1">
                  <c:v>América del Sur</c:v>
                </c:pt>
                <c:pt idx="2">
                  <c:v>Centroamérica y México</c:v>
                </c:pt>
                <c:pt idx="3">
                  <c:v>Caribe (sin incluir Guyana)</c:v>
                </c:pt>
              </c:strCache>
            </c:strRef>
          </c:cat>
          <c:val>
            <c:numRef>
              <c:f>'Gráfico 6'!$N$38:$N$41</c:f>
              <c:numCache>
                <c:formatCode>0.0</c:formatCode>
                <c:ptCount val="4"/>
                <c:pt idx="0">
                  <c:v>2.2999999999999998</c:v>
                </c:pt>
                <c:pt idx="1">
                  <c:v>2.4</c:v>
                </c:pt>
                <c:pt idx="2">
                  <c:v>1.8</c:v>
                </c:pt>
                <c:pt idx="3">
                  <c:v>1.8</c:v>
                </c:pt>
              </c:numCache>
            </c:numRef>
          </c:val>
          <c:extLst>
            <c:ext xmlns:c16="http://schemas.microsoft.com/office/drawing/2014/chart" uri="{C3380CC4-5D6E-409C-BE32-E72D297353CC}">
              <c16:uniqueId val="{00000002-B079-4B1D-9A4F-7E1D05FE963A}"/>
            </c:ext>
          </c:extLst>
        </c:ser>
        <c:dLbls>
          <c:dLblPos val="outEnd"/>
          <c:showLegendKey val="0"/>
          <c:showVal val="1"/>
          <c:showCatName val="0"/>
          <c:showSerName val="0"/>
          <c:showPercent val="0"/>
          <c:showBubbleSize val="0"/>
        </c:dLbls>
        <c:gapWidth val="444"/>
        <c:overlap val="-90"/>
        <c:axId val="919472623"/>
        <c:axId val="1045482655"/>
      </c:barChart>
      <c:catAx>
        <c:axId val="9194726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all" spc="120" normalizeH="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045482655"/>
        <c:crosses val="autoZero"/>
        <c:auto val="1"/>
        <c:lblAlgn val="ctr"/>
        <c:lblOffset val="100"/>
        <c:noMultiLvlLbl val="0"/>
      </c:catAx>
      <c:valAx>
        <c:axId val="1045482655"/>
        <c:scaling>
          <c:orientation val="minMax"/>
        </c:scaling>
        <c:delete val="1"/>
        <c:axPos val="l"/>
        <c:numFmt formatCode="0.0" sourceLinked="1"/>
        <c:majorTickMark val="none"/>
        <c:minorTickMark val="none"/>
        <c:tickLblPos val="nextTo"/>
        <c:crossAx val="919472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noFill/>
      <a:round/>
    </a:ln>
    <a:effectLst/>
  </c:spPr>
  <c:txPr>
    <a:bodyPr/>
    <a:lstStyle/>
    <a:p>
      <a:pPr>
        <a:defRPr sz="1000">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94074804944603E-2"/>
          <c:y val="1.3034619991026501E-2"/>
          <c:w val="0.89490535399895721"/>
          <c:h val="0.62089101711422534"/>
        </c:manualLayout>
      </c:layout>
      <c:barChart>
        <c:barDir val="col"/>
        <c:grouping val="clustered"/>
        <c:varyColors val="0"/>
        <c:ser>
          <c:idx val="0"/>
          <c:order val="0"/>
          <c:spPr>
            <a:solidFill>
              <a:schemeClr val="tx2">
                <a:lumMod val="90000"/>
                <a:lumOff val="10000"/>
              </a:schemeClr>
            </a:solidFill>
            <a:ln>
              <a:noFill/>
            </a:ln>
            <a:effectLst/>
          </c:spPr>
          <c:invertIfNegative val="0"/>
          <c:dPt>
            <c:idx val="1"/>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1-AA3B-4397-A7E3-E256E967FE66}"/>
              </c:ext>
            </c:extLst>
          </c:dPt>
          <c:dPt>
            <c:idx val="2"/>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3-AA3B-4397-A7E3-E256E967FE66}"/>
              </c:ext>
            </c:extLst>
          </c:dPt>
          <c:dPt>
            <c:idx val="3"/>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5-AA3B-4397-A7E3-E256E967FE66}"/>
              </c:ext>
            </c:extLst>
          </c:dPt>
          <c:dPt>
            <c:idx val="4"/>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7-AA3B-4397-A7E3-E256E967FE66}"/>
              </c:ext>
            </c:extLst>
          </c:dPt>
          <c:dPt>
            <c:idx val="5"/>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9-AA3B-4397-A7E3-E256E967FE66}"/>
              </c:ext>
            </c:extLst>
          </c:dPt>
          <c:dPt>
            <c:idx val="6"/>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B-AA3B-4397-A7E3-E256E967FE66}"/>
              </c:ext>
            </c:extLst>
          </c:dPt>
          <c:dPt>
            <c:idx val="7"/>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D-AA3B-4397-A7E3-E256E967FE66}"/>
              </c:ext>
            </c:extLst>
          </c:dPt>
          <c:dPt>
            <c:idx val="8"/>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F-AA3B-4397-A7E3-E256E967FE66}"/>
              </c:ext>
            </c:extLst>
          </c:dPt>
          <c:dPt>
            <c:idx val="9"/>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1-AA3B-4397-A7E3-E256E967FE66}"/>
              </c:ext>
            </c:extLst>
          </c:dPt>
          <c:dPt>
            <c:idx val="10"/>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3-AA3B-4397-A7E3-E256E967FE66}"/>
              </c:ext>
            </c:extLst>
          </c:dPt>
          <c:dPt>
            <c:idx val="11"/>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5-AA3B-4397-A7E3-E256E967FE66}"/>
              </c:ext>
            </c:extLst>
          </c:dPt>
          <c:dPt>
            <c:idx val="12"/>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7-AA3B-4397-A7E3-E256E967FE66}"/>
              </c:ext>
            </c:extLst>
          </c:dPt>
          <c:dPt>
            <c:idx val="13"/>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9-AA3B-4397-A7E3-E256E967FE66}"/>
              </c:ext>
            </c:extLst>
          </c:dPt>
          <c:dPt>
            <c:idx val="14"/>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B-AA3B-4397-A7E3-E256E967FE66}"/>
              </c:ext>
            </c:extLst>
          </c:dPt>
          <c:dPt>
            <c:idx val="15"/>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D-AA3B-4397-A7E3-E256E967FE66}"/>
              </c:ext>
            </c:extLst>
          </c:dPt>
          <c:dPt>
            <c:idx val="16"/>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F-AA3B-4397-A7E3-E256E967FE66}"/>
              </c:ext>
            </c:extLst>
          </c:dPt>
          <c:dPt>
            <c:idx val="17"/>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1-AA3B-4397-A7E3-E256E967FE66}"/>
              </c:ext>
            </c:extLst>
          </c:dPt>
          <c:dPt>
            <c:idx val="18"/>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3-AA3B-4397-A7E3-E256E967FE66}"/>
              </c:ext>
            </c:extLst>
          </c:dPt>
          <c:dPt>
            <c:idx val="19"/>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5-AA3B-4397-A7E3-E256E967FE66}"/>
              </c:ext>
            </c:extLst>
          </c:dPt>
          <c:dPt>
            <c:idx val="20"/>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7-AA3B-4397-A7E3-E256E967FE66}"/>
              </c:ext>
            </c:extLst>
          </c:dPt>
          <c:dPt>
            <c:idx val="21"/>
            <c:invertIfNegative val="0"/>
            <c:bubble3D val="0"/>
            <c:spPr>
              <a:solidFill>
                <a:schemeClr val="tx1">
                  <a:lumMod val="65000"/>
                  <a:lumOff val="35000"/>
                </a:schemeClr>
              </a:solidFill>
              <a:ln>
                <a:noFill/>
              </a:ln>
              <a:effectLst/>
            </c:spPr>
            <c:extLst>
              <c:ext xmlns:c16="http://schemas.microsoft.com/office/drawing/2014/chart" uri="{C3380CC4-5D6E-409C-BE32-E72D297353CC}">
                <c16:uniqueId val="{00000029-AA3B-4397-A7E3-E256E967FE66}"/>
              </c:ext>
            </c:extLst>
          </c:dPt>
          <c:dPt>
            <c:idx val="22"/>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B-AA3B-4397-A7E3-E256E967FE66}"/>
              </c:ext>
            </c:extLst>
          </c:dPt>
          <c:dPt>
            <c:idx val="23"/>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D-AA3B-4397-A7E3-E256E967FE66}"/>
              </c:ext>
            </c:extLst>
          </c:dPt>
          <c:dPt>
            <c:idx val="24"/>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F-AA3B-4397-A7E3-E256E967FE66}"/>
              </c:ext>
            </c:extLst>
          </c:dPt>
          <c:dPt>
            <c:idx val="25"/>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1-AA3B-4397-A7E3-E256E967FE66}"/>
              </c:ext>
            </c:extLst>
          </c:dPt>
          <c:dPt>
            <c:idx val="26"/>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3-AA3B-4397-A7E3-E256E967FE66}"/>
              </c:ext>
            </c:extLst>
          </c:dPt>
          <c:dPt>
            <c:idx val="27"/>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5-AA3B-4397-A7E3-E256E967FE66}"/>
              </c:ext>
            </c:extLst>
          </c:dPt>
          <c:dPt>
            <c:idx val="28"/>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7-AA3B-4397-A7E3-E256E967FE66}"/>
              </c:ext>
            </c:extLst>
          </c:dPt>
          <c:dPt>
            <c:idx val="29"/>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9-AA3B-4397-A7E3-E256E967FE66}"/>
              </c:ext>
            </c:extLst>
          </c:dPt>
          <c:dPt>
            <c:idx val="30"/>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B-AA3B-4397-A7E3-E256E967FE66}"/>
              </c:ext>
            </c:extLst>
          </c:dPt>
          <c:dPt>
            <c:idx val="31"/>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D-AA3B-4397-A7E3-E256E967FE66}"/>
              </c:ext>
            </c:extLst>
          </c:dPt>
          <c:dPt>
            <c:idx val="33"/>
            <c:invertIfNegative val="0"/>
            <c:bubble3D val="0"/>
            <c:spPr>
              <a:solidFill>
                <a:srgbClr val="C00000"/>
              </a:solidFill>
              <a:ln>
                <a:noFill/>
              </a:ln>
              <a:effectLst/>
            </c:spPr>
            <c:extLst>
              <c:ext xmlns:c16="http://schemas.microsoft.com/office/drawing/2014/chart" uri="{C3380CC4-5D6E-409C-BE32-E72D297353CC}">
                <c16:uniqueId val="{0000003F-AA3B-4397-A7E3-E256E967FE66}"/>
              </c:ext>
            </c:extLst>
          </c:dPt>
          <c:dLbls>
            <c:dLbl>
              <c:idx val="5"/>
              <c:layout>
                <c:manualLayout>
                  <c:x val="2.3203910385215295E-3"/>
                  <c:y val="4.4449984459179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3B-4397-A7E3-E256E967FE66}"/>
                </c:ext>
              </c:extLst>
            </c:dLbl>
            <c:dLbl>
              <c:idx val="33"/>
              <c:layout>
                <c:manualLayout>
                  <c:x val="-1.4290653062495402E-16"/>
                  <c:y val="-8.2236842105263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AA3B-4397-A7E3-E256E967FE66}"/>
                </c:ext>
              </c:extLst>
            </c:dLbl>
            <c:spPr>
              <a:noFill/>
              <a:ln>
                <a:noFill/>
              </a:ln>
              <a:effectLst/>
            </c:spPr>
            <c:txPr>
              <a:bodyPr rot="0" spcFirstLastPara="1" vertOverflow="ellipsis" vert="horz" wrap="square" anchor="ctr" anchorCtr="1"/>
              <a:lstStyle/>
              <a:p>
                <a:pPr>
                  <a:defRPr sz="75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7'!$G$46:$G$79</c:f>
              <c:strCache>
                <c:ptCount val="34"/>
                <c:pt idx="0">
                  <c:v>Guyana</c:v>
                </c:pt>
                <c:pt idx="1">
                  <c:v>Antigua y Barbuda</c:v>
                </c:pt>
                <c:pt idx="2">
                  <c:v>Paraguay</c:v>
                </c:pt>
                <c:pt idx="3">
                  <c:v>Honduras</c:v>
                </c:pt>
                <c:pt idx="4">
                  <c:v>Costa Rica</c:v>
                </c:pt>
                <c:pt idx="5">
                  <c:v>Argentina</c:v>
                </c:pt>
                <c:pt idx="6">
                  <c:v>Guatemala</c:v>
                </c:pt>
                <c:pt idx="7">
                  <c:v>Panamá</c:v>
                </c:pt>
                <c:pt idx="8">
                  <c:v>República Dominicana</c:v>
                </c:pt>
                <c:pt idx="9">
                  <c:v>San Vicente y las Granadinas</c:v>
                </c:pt>
                <c:pt idx="10">
                  <c:v>Suriname</c:v>
                </c:pt>
                <c:pt idx="11">
                  <c:v>Nicaragua</c:v>
                </c:pt>
                <c:pt idx="12">
                  <c:v>El Salvador</c:v>
                </c:pt>
                <c:pt idx="13">
                  <c:v>Dominica</c:v>
                </c:pt>
                <c:pt idx="14">
                  <c:v>Granada</c:v>
                </c:pt>
                <c:pt idx="15">
                  <c:v>Perú</c:v>
                </c:pt>
                <c:pt idx="16">
                  <c:v>Venezuela (Rep. Bol. de)</c:v>
                </c:pt>
                <c:pt idx="17">
                  <c:v>Santa Lucía</c:v>
                </c:pt>
                <c:pt idx="18">
                  <c:v>Colombia</c:v>
                </c:pt>
                <c:pt idx="19">
                  <c:v>Belice</c:v>
                </c:pt>
                <c:pt idx="20">
                  <c:v>Saint Kitts y Nevis</c:v>
                </c:pt>
                <c:pt idx="21">
                  <c:v>América Latina y el Caribe</c:v>
                </c:pt>
                <c:pt idx="22">
                  <c:v>Chile</c:v>
                </c:pt>
                <c:pt idx="23">
                  <c:v>Ecuador</c:v>
                </c:pt>
                <c:pt idx="24">
                  <c:v>Uruguay</c:v>
                </c:pt>
                <c:pt idx="25">
                  <c:v>Barbados</c:v>
                </c:pt>
                <c:pt idx="26">
                  <c:v>Brasil</c:v>
                </c:pt>
                <c:pt idx="27">
                  <c:v>Bahamas</c:v>
                </c:pt>
                <c:pt idx="28">
                  <c:v>Jamaica</c:v>
                </c:pt>
                <c:pt idx="29">
                  <c:v>México</c:v>
                </c:pt>
                <c:pt idx="30">
                  <c:v>Trinidad y Tabago</c:v>
                </c:pt>
                <c:pt idx="31">
                  <c:v>Bolivia (Est. Plur. de)</c:v>
                </c:pt>
                <c:pt idx="32">
                  <c:v>Cuba</c:v>
                </c:pt>
                <c:pt idx="33">
                  <c:v>Haití</c:v>
                </c:pt>
              </c:strCache>
            </c:strRef>
          </c:cat>
          <c:val>
            <c:numRef>
              <c:f>'Gráfico 7'!$H$46:$H$79</c:f>
              <c:numCache>
                <c:formatCode>0.0</c:formatCode>
                <c:ptCount val="34"/>
                <c:pt idx="0">
                  <c:v>24</c:v>
                </c:pt>
                <c:pt idx="1">
                  <c:v>5</c:v>
                </c:pt>
                <c:pt idx="2">
                  <c:v>4.5</c:v>
                </c:pt>
                <c:pt idx="3">
                  <c:v>3.9</c:v>
                </c:pt>
                <c:pt idx="4">
                  <c:v>3.9</c:v>
                </c:pt>
                <c:pt idx="5">
                  <c:v>3.8</c:v>
                </c:pt>
                <c:pt idx="6">
                  <c:v>3.8</c:v>
                </c:pt>
                <c:pt idx="7">
                  <c:v>3.7</c:v>
                </c:pt>
                <c:pt idx="8">
                  <c:v>3.6</c:v>
                </c:pt>
                <c:pt idx="9">
                  <c:v>3.6</c:v>
                </c:pt>
                <c:pt idx="10">
                  <c:v>3.4</c:v>
                </c:pt>
                <c:pt idx="11">
                  <c:v>3.4</c:v>
                </c:pt>
                <c:pt idx="12">
                  <c:v>3.4</c:v>
                </c:pt>
                <c:pt idx="13">
                  <c:v>3.1</c:v>
                </c:pt>
                <c:pt idx="14">
                  <c:v>3.1</c:v>
                </c:pt>
                <c:pt idx="15">
                  <c:v>3</c:v>
                </c:pt>
                <c:pt idx="16">
                  <c:v>3</c:v>
                </c:pt>
                <c:pt idx="17">
                  <c:v>2.8</c:v>
                </c:pt>
                <c:pt idx="18">
                  <c:v>2.7</c:v>
                </c:pt>
                <c:pt idx="19">
                  <c:v>2.6</c:v>
                </c:pt>
                <c:pt idx="20">
                  <c:v>2.6</c:v>
                </c:pt>
                <c:pt idx="21">
                  <c:v>2.2999999999999998</c:v>
                </c:pt>
                <c:pt idx="22">
                  <c:v>2.2000000000000002</c:v>
                </c:pt>
                <c:pt idx="23">
                  <c:v>2.2000000000000002</c:v>
                </c:pt>
                <c:pt idx="24">
                  <c:v>2.1</c:v>
                </c:pt>
                <c:pt idx="25">
                  <c:v>2.1</c:v>
                </c:pt>
                <c:pt idx="26">
                  <c:v>2</c:v>
                </c:pt>
                <c:pt idx="27">
                  <c:v>2</c:v>
                </c:pt>
                <c:pt idx="28">
                  <c:v>1.4</c:v>
                </c:pt>
                <c:pt idx="29">
                  <c:v>1.3</c:v>
                </c:pt>
                <c:pt idx="30">
                  <c:v>0.9</c:v>
                </c:pt>
                <c:pt idx="31">
                  <c:v>0.5</c:v>
                </c:pt>
                <c:pt idx="32">
                  <c:v>0.1</c:v>
                </c:pt>
                <c:pt idx="33">
                  <c:v>-1.2</c:v>
                </c:pt>
              </c:numCache>
            </c:numRef>
          </c:val>
          <c:extLst>
            <c:ext xmlns:c16="http://schemas.microsoft.com/office/drawing/2014/chart" uri="{C3380CC4-5D6E-409C-BE32-E72D297353CC}">
              <c16:uniqueId val="{00000040-AA3B-4397-A7E3-E256E967FE66}"/>
            </c:ext>
          </c:extLst>
        </c:ser>
        <c:dLbls>
          <c:showLegendKey val="0"/>
          <c:showVal val="0"/>
          <c:showCatName val="0"/>
          <c:showSerName val="0"/>
          <c:showPercent val="0"/>
          <c:showBubbleSize val="0"/>
        </c:dLbls>
        <c:gapWidth val="219"/>
        <c:overlap val="-27"/>
        <c:axId val="919472623"/>
        <c:axId val="1045482655"/>
      </c:barChart>
      <c:catAx>
        <c:axId val="919472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045482655"/>
        <c:crosses val="autoZero"/>
        <c:auto val="1"/>
        <c:lblAlgn val="ctr"/>
        <c:lblOffset val="100"/>
        <c:noMultiLvlLbl val="0"/>
      </c:catAx>
      <c:valAx>
        <c:axId val="1045482655"/>
        <c:scaling>
          <c:orientation val="minMax"/>
        </c:scaling>
        <c:delete val="1"/>
        <c:axPos val="l"/>
        <c:numFmt formatCode="0.0" sourceLinked="1"/>
        <c:majorTickMark val="out"/>
        <c:minorTickMark val="none"/>
        <c:tickLblPos val="nextTo"/>
        <c:crossAx val="91947262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996466492369417E-2"/>
          <c:y val="5.3885652287796869E-2"/>
          <c:w val="0.96315691558275873"/>
          <c:h val="0.76641864700276385"/>
        </c:manualLayout>
      </c:layout>
      <c:barChart>
        <c:barDir val="col"/>
        <c:grouping val="clustered"/>
        <c:varyColors val="0"/>
        <c:ser>
          <c:idx val="0"/>
          <c:order val="0"/>
          <c:tx>
            <c:strRef>
              <c:f>'Gráfico 8'!$M$40</c:f>
              <c:strCache>
                <c:ptCount val="1"/>
                <c:pt idx="0">
                  <c:v>WTI</c:v>
                </c:pt>
              </c:strCache>
            </c:strRef>
          </c:tx>
          <c:spPr>
            <a:solidFill>
              <a:schemeClr val="accent1">
                <a:shade val="76000"/>
              </a:schemeClr>
            </a:solidFill>
            <a:ln>
              <a:noFill/>
            </a:ln>
            <a:effectLst/>
          </c:spPr>
          <c:invertIfNegative val="0"/>
          <c:dLbls>
            <c:dLbl>
              <c:idx val="0"/>
              <c:layout>
                <c:manualLayout>
                  <c:x val="-6.2921406209204426E-3"/>
                  <c:y val="4.1478137102552706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9B6A-43C9-86A5-FF751F678665}"/>
                </c:ext>
              </c:extLst>
            </c:dLbl>
            <c:dLbl>
              <c:idx val="1"/>
              <c:layout>
                <c:manualLayout>
                  <c:x val="-4.7326070789616235E-3"/>
                  <c:y val="-3.791396480879085E-1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B6A-43C9-86A5-FF751F678665}"/>
                </c:ext>
              </c:extLst>
            </c:dLbl>
            <c:dLbl>
              <c:idx val="2"/>
              <c:layout>
                <c:manualLayout>
                  <c:x val="-3.1550713859745316E-3"/>
                  <c:y val="1.240835000535741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9B6A-43C9-86A5-FF751F678665}"/>
                </c:ext>
              </c:extLst>
            </c:dLbl>
            <c:dLbl>
              <c:idx val="3"/>
              <c:layout>
                <c:manualLayout>
                  <c:x val="-4.7326070789617397E-3"/>
                  <c:y val="1.240835000535741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B6A-43C9-86A5-FF751F678665}"/>
                </c:ext>
              </c:extLst>
            </c:dLbl>
            <c:dLbl>
              <c:idx val="4"/>
              <c:layout>
                <c:manualLayout>
                  <c:x val="-1.0859251840301164E-2"/>
                  <c:y val="1.100153212938263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9B6A-43C9-86A5-FF751F678665}"/>
                </c:ext>
              </c:extLst>
            </c:dLbl>
            <c:dLbl>
              <c:idx val="5"/>
              <c:layout>
                <c:manualLayout>
                  <c:x val="-7.2395012268674421E-3"/>
                  <c:y val="3.6671773764608792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B6A-43C9-86A5-FF751F678665}"/>
                </c:ext>
              </c:extLst>
            </c:dLbl>
            <c:dLbl>
              <c:idx val="6"/>
              <c:layout>
                <c:manualLayout>
                  <c:x val="-7.2395012268674421E-3"/>
                  <c:y val="0"/>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9B6A-43C9-86A5-FF751F678665}"/>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8'!$N$39:$Z$39</c:f>
              <c:numCache>
                <c:formatCode>mmm\-yy</c:formatCode>
                <c:ptCount val="13"/>
                <c:pt idx="0">
                  <c:v>45717</c:v>
                </c:pt>
                <c:pt idx="1">
                  <c:v>45748</c:v>
                </c:pt>
                <c:pt idx="2">
                  <c:v>45778</c:v>
                </c:pt>
                <c:pt idx="3">
                  <c:v>45809</c:v>
                </c:pt>
                <c:pt idx="4">
                  <c:v>45839</c:v>
                </c:pt>
                <c:pt idx="5">
                  <c:v>45870</c:v>
                </c:pt>
                <c:pt idx="6">
                  <c:v>45901</c:v>
                </c:pt>
                <c:pt idx="7">
                  <c:v>45931</c:v>
                </c:pt>
                <c:pt idx="8">
                  <c:v>45962</c:v>
                </c:pt>
                <c:pt idx="9">
                  <c:v>45992</c:v>
                </c:pt>
                <c:pt idx="10">
                  <c:v>46023</c:v>
                </c:pt>
                <c:pt idx="11">
                  <c:v>46054</c:v>
                </c:pt>
                <c:pt idx="12">
                  <c:v>46082</c:v>
                </c:pt>
              </c:numCache>
            </c:numRef>
          </c:cat>
          <c:val>
            <c:numRef>
              <c:f>'Gráfico 8'!$N$40:$Z$40</c:f>
              <c:numCache>
                <c:formatCode>0.0</c:formatCode>
                <c:ptCount val="13"/>
                <c:pt idx="0">
                  <c:v>68.239999999999995</c:v>
                </c:pt>
                <c:pt idx="1">
                  <c:v>63.54</c:v>
                </c:pt>
                <c:pt idx="2">
                  <c:v>62.17</c:v>
                </c:pt>
                <c:pt idx="3">
                  <c:v>68.17</c:v>
                </c:pt>
                <c:pt idx="4">
                  <c:v>68.39</c:v>
                </c:pt>
                <c:pt idx="5">
                  <c:v>64.86</c:v>
                </c:pt>
                <c:pt idx="6">
                  <c:v>63.96</c:v>
                </c:pt>
                <c:pt idx="7">
                  <c:v>60.89</c:v>
                </c:pt>
                <c:pt idx="8">
                  <c:v>60.06</c:v>
                </c:pt>
                <c:pt idx="9">
                  <c:v>57.97</c:v>
                </c:pt>
                <c:pt idx="10">
                  <c:v>60.04</c:v>
                </c:pt>
                <c:pt idx="11">
                  <c:v>64.510000000000005</c:v>
                </c:pt>
                <c:pt idx="12">
                  <c:v>91.38</c:v>
                </c:pt>
              </c:numCache>
            </c:numRef>
          </c:val>
          <c:extLst>
            <c:ext xmlns:c16="http://schemas.microsoft.com/office/drawing/2014/chart" uri="{C3380CC4-5D6E-409C-BE32-E72D297353CC}">
              <c16:uniqueId val="{00000007-9B6A-43C9-86A5-FF751F678665}"/>
            </c:ext>
          </c:extLst>
        </c:ser>
        <c:ser>
          <c:idx val="1"/>
          <c:order val="1"/>
          <c:tx>
            <c:strRef>
              <c:f>'Gráfico 8'!$M$41</c:f>
              <c:strCache>
                <c:ptCount val="1"/>
                <c:pt idx="0">
                  <c:v>BRENT</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8'!$N$39:$Z$39</c:f>
              <c:numCache>
                <c:formatCode>mmm\-yy</c:formatCode>
                <c:ptCount val="13"/>
                <c:pt idx="0">
                  <c:v>45717</c:v>
                </c:pt>
                <c:pt idx="1">
                  <c:v>45748</c:v>
                </c:pt>
                <c:pt idx="2">
                  <c:v>45778</c:v>
                </c:pt>
                <c:pt idx="3">
                  <c:v>45809</c:v>
                </c:pt>
                <c:pt idx="4">
                  <c:v>45839</c:v>
                </c:pt>
                <c:pt idx="5">
                  <c:v>45870</c:v>
                </c:pt>
                <c:pt idx="6">
                  <c:v>45901</c:v>
                </c:pt>
                <c:pt idx="7">
                  <c:v>45931</c:v>
                </c:pt>
                <c:pt idx="8">
                  <c:v>45962</c:v>
                </c:pt>
                <c:pt idx="9">
                  <c:v>45992</c:v>
                </c:pt>
                <c:pt idx="10">
                  <c:v>46023</c:v>
                </c:pt>
                <c:pt idx="11">
                  <c:v>46054</c:v>
                </c:pt>
                <c:pt idx="12">
                  <c:v>46082</c:v>
                </c:pt>
              </c:numCache>
            </c:numRef>
          </c:cat>
          <c:val>
            <c:numRef>
              <c:f>'Gráfico 8'!$N$41:$Z$41</c:f>
              <c:numCache>
                <c:formatCode>0.0</c:formatCode>
                <c:ptCount val="13"/>
                <c:pt idx="0">
                  <c:v>72.73</c:v>
                </c:pt>
                <c:pt idx="1">
                  <c:v>68.13</c:v>
                </c:pt>
                <c:pt idx="2">
                  <c:v>64.45</c:v>
                </c:pt>
                <c:pt idx="3">
                  <c:v>71.44</c:v>
                </c:pt>
                <c:pt idx="4">
                  <c:v>71.040000000000006</c:v>
                </c:pt>
                <c:pt idx="5">
                  <c:v>67.87</c:v>
                </c:pt>
                <c:pt idx="6">
                  <c:v>67.989999999999995</c:v>
                </c:pt>
                <c:pt idx="7">
                  <c:v>64.540000000000006</c:v>
                </c:pt>
                <c:pt idx="8">
                  <c:v>63.8</c:v>
                </c:pt>
                <c:pt idx="9">
                  <c:v>62.54</c:v>
                </c:pt>
                <c:pt idx="10">
                  <c:v>66.599999999999994</c:v>
                </c:pt>
                <c:pt idx="11">
                  <c:v>70.89</c:v>
                </c:pt>
                <c:pt idx="12">
                  <c:v>103.13</c:v>
                </c:pt>
              </c:numCache>
            </c:numRef>
          </c:val>
          <c:extLst>
            <c:ext xmlns:c16="http://schemas.microsoft.com/office/drawing/2014/chart" uri="{C3380CC4-5D6E-409C-BE32-E72D297353CC}">
              <c16:uniqueId val="{00000008-9B6A-43C9-86A5-FF751F678665}"/>
            </c:ext>
          </c:extLst>
        </c:ser>
        <c:dLbls>
          <c:showLegendKey val="0"/>
          <c:showVal val="1"/>
          <c:showCatName val="0"/>
          <c:showSerName val="0"/>
          <c:showPercent val="0"/>
          <c:showBubbleSize val="0"/>
        </c:dLbls>
        <c:gapWidth val="219"/>
        <c:overlap val="-27"/>
        <c:axId val="320014080"/>
        <c:axId val="320035296"/>
      </c:barChart>
      <c:dateAx>
        <c:axId val="320014080"/>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320035296"/>
        <c:crosses val="autoZero"/>
        <c:auto val="1"/>
        <c:lblOffset val="100"/>
        <c:baseTimeUnit val="months"/>
      </c:dateAx>
      <c:valAx>
        <c:axId val="320035296"/>
        <c:scaling>
          <c:orientation val="minMax"/>
        </c:scaling>
        <c:delete val="1"/>
        <c:axPos val="l"/>
        <c:numFmt formatCode="0.0" sourceLinked="1"/>
        <c:majorTickMark val="none"/>
        <c:minorTickMark val="none"/>
        <c:tickLblPos val="nextTo"/>
        <c:crossAx val="320014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176571623818477E-2"/>
          <c:y val="3.160226710791586E-2"/>
          <c:w val="0.9628971215807145"/>
          <c:h val="0.75980432880672522"/>
        </c:manualLayout>
      </c:layout>
      <c:barChart>
        <c:barDir val="col"/>
        <c:grouping val="clustered"/>
        <c:varyColors val="0"/>
        <c:ser>
          <c:idx val="0"/>
          <c:order val="0"/>
          <c:spPr>
            <a:solidFill>
              <a:srgbClr val="1F4E78"/>
            </a:solidFill>
            <a:ln>
              <a:noFill/>
            </a:ln>
            <a:effectLst/>
          </c:spPr>
          <c:invertIfNegative val="0"/>
          <c:dLbls>
            <c:dLbl>
              <c:idx val="0"/>
              <c:layout>
                <c:manualLayout>
                  <c:x val="0"/>
                  <c:y val="1.3774104683195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D-468A-B25E-6B18DCC5725B}"/>
                </c:ext>
              </c:extLst>
            </c:dLbl>
            <c:dLbl>
              <c:idx val="1"/>
              <c:layout>
                <c:manualLayout>
                  <c:x val="5.7836899942162396E-3"/>
                  <c:y val="9.1827364554637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6D-468A-B25E-6B18DCC5725B}"/>
                </c:ext>
              </c:extLst>
            </c:dLbl>
            <c:dLbl>
              <c:idx val="2"/>
              <c:layout>
                <c:manualLayout>
                  <c:x val="0"/>
                  <c:y val="1.3774104683195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6D-468A-B25E-6B18DCC5725B}"/>
                </c:ext>
              </c:extLst>
            </c:dLbl>
            <c:dLbl>
              <c:idx val="4"/>
              <c:layout>
                <c:manualLayout>
                  <c:x val="-1.4137745554307917E-16"/>
                  <c:y val="1.3774104683195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6D-468A-B25E-6B18DCC5725B}"/>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'Gráfico 9'!$R$37:$AD$37</c:f>
              <c:numCache>
                <c:formatCode>mmm\-yy</c:formatCode>
                <c:ptCount val="13"/>
                <c:pt idx="0">
                  <c:v>45717</c:v>
                </c:pt>
                <c:pt idx="1">
                  <c:v>45748</c:v>
                </c:pt>
                <c:pt idx="2">
                  <c:v>45778</c:v>
                </c:pt>
                <c:pt idx="3">
                  <c:v>45809</c:v>
                </c:pt>
                <c:pt idx="4">
                  <c:v>45839</c:v>
                </c:pt>
                <c:pt idx="5">
                  <c:v>45870</c:v>
                </c:pt>
                <c:pt idx="6">
                  <c:v>45901</c:v>
                </c:pt>
                <c:pt idx="7">
                  <c:v>45931</c:v>
                </c:pt>
                <c:pt idx="8">
                  <c:v>45962</c:v>
                </c:pt>
                <c:pt idx="9">
                  <c:v>45992</c:v>
                </c:pt>
                <c:pt idx="10">
                  <c:v>46023</c:v>
                </c:pt>
                <c:pt idx="11">
                  <c:v>46054</c:v>
                </c:pt>
                <c:pt idx="12">
                  <c:v>46082</c:v>
                </c:pt>
              </c:numCache>
            </c:numRef>
          </c:cat>
          <c:val>
            <c:numRef>
              <c:f>'Gráfico 9'!$R$38:$AD$38</c:f>
              <c:numCache>
                <c:formatCode>#,##0.0</c:formatCode>
                <c:ptCount val="13"/>
                <c:pt idx="0">
                  <c:v>2981.74</c:v>
                </c:pt>
                <c:pt idx="1">
                  <c:v>3212.13</c:v>
                </c:pt>
                <c:pt idx="2">
                  <c:v>3280.51</c:v>
                </c:pt>
                <c:pt idx="3">
                  <c:v>3351.7</c:v>
                </c:pt>
                <c:pt idx="4">
                  <c:v>3342.4</c:v>
                </c:pt>
                <c:pt idx="5">
                  <c:v>3358.18</c:v>
                </c:pt>
                <c:pt idx="6">
                  <c:v>3658.09</c:v>
                </c:pt>
                <c:pt idx="7">
                  <c:v>4058.28</c:v>
                </c:pt>
                <c:pt idx="8">
                  <c:v>4084.62</c:v>
                </c:pt>
                <c:pt idx="9">
                  <c:v>4299.97</c:v>
                </c:pt>
                <c:pt idx="10">
                  <c:v>4747</c:v>
                </c:pt>
                <c:pt idx="11">
                  <c:v>5011.83</c:v>
                </c:pt>
                <c:pt idx="12">
                  <c:v>4877.3999999999996</c:v>
                </c:pt>
              </c:numCache>
            </c:numRef>
          </c:val>
          <c:extLst>
            <c:ext xmlns:c16="http://schemas.microsoft.com/office/drawing/2014/chart" uri="{C3380CC4-5D6E-409C-BE32-E72D297353CC}">
              <c16:uniqueId val="{00000004-7F6D-468A-B25E-6B18DCC5725B}"/>
            </c:ext>
          </c:extLst>
        </c:ser>
        <c:dLbls>
          <c:showLegendKey val="0"/>
          <c:showVal val="0"/>
          <c:showCatName val="0"/>
          <c:showSerName val="0"/>
          <c:showPercent val="0"/>
          <c:showBubbleSize val="0"/>
        </c:dLbls>
        <c:gapWidth val="199"/>
        <c:axId val="1715728975"/>
        <c:axId val="123598351"/>
      </c:barChart>
      <c:dateAx>
        <c:axId val="1715728975"/>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23598351"/>
        <c:crosses val="autoZero"/>
        <c:auto val="1"/>
        <c:lblOffset val="100"/>
        <c:baseTimeUnit val="months"/>
      </c:dateAx>
      <c:valAx>
        <c:axId val="123598351"/>
        <c:scaling>
          <c:orientation val="minMax"/>
        </c:scaling>
        <c:delete val="1"/>
        <c:axPos val="l"/>
        <c:numFmt formatCode="#,##0.0" sourceLinked="1"/>
        <c:majorTickMark val="none"/>
        <c:minorTickMark val="none"/>
        <c:tickLblPos val="nextTo"/>
        <c:crossAx val="17157289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rich>
          <a:bodyPr spcFirstLastPara="1" vertOverflow="ellipsis" horzOverflow="overflow" wrap="square" lIns="0" tIns="0" rIns="0" bIns="0" anchor="ctr" anchorCtr="1"/>
          <a:lstStyle/>
          <a:p>
            <a:pPr algn="ctr" rtl="0">
              <a:defRPr>
                <a:latin typeface="Avenir Next LT Pro" panose="020B0504020202020204" pitchFamily="34" charset="0"/>
                <a:ea typeface="Avenir Next LT Pro" panose="020B0504020202020204" pitchFamily="34" charset="0"/>
                <a:cs typeface="Avenir Next LT Pro" panose="020B0504020202020204" pitchFamily="34" charset="0"/>
              </a:defRPr>
            </a:pPr>
            <a:r>
              <a:rPr lang="es-ES" sz="1400" b="1" i="0" u="none" strike="noStrike" baseline="0">
                <a:solidFill>
                  <a:sysClr val="windowText" lastClr="000000"/>
                </a:solidFill>
                <a:latin typeface="Avenir Next LT Pro" panose="020B0504020202020204" pitchFamily="34" charset="0"/>
              </a:rPr>
              <a:t>Inversión Pública Enero - Marzo 2026</a:t>
            </a:r>
            <a:br>
              <a:rPr lang="es-ES" sz="1400" b="0" i="0" u="none" strike="noStrike" baseline="0">
                <a:solidFill>
                  <a:sysClr val="windowText" lastClr="000000"/>
                </a:solidFill>
                <a:latin typeface="Avenir Next LT Pro" panose="020B0504020202020204" pitchFamily="34" charset="0"/>
              </a:rPr>
            </a:br>
            <a:r>
              <a:rPr lang="es-ES" sz="1200" b="0" i="0" u="none" strike="noStrike" baseline="0">
                <a:solidFill>
                  <a:sysClr val="windowText" lastClr="000000"/>
                </a:solidFill>
                <a:latin typeface="Avenir Next LT Pro" panose="020B0504020202020204" pitchFamily="34" charset="0"/>
              </a:rPr>
              <a:t>Valores en millones de RD$</a:t>
            </a:r>
            <a:endParaRPr lang="es-ES" sz="1400" b="0" i="0" u="none" strike="noStrike" baseline="0">
              <a:solidFill>
                <a:sysClr val="windowText" lastClr="000000"/>
              </a:solidFill>
              <a:latin typeface="Avenir Next LT Pro" panose="020B0504020202020204" pitchFamily="34" charset="0"/>
            </a:endParaRPr>
          </a:p>
        </cx:rich>
      </cx:tx>
    </cx:title>
    <cx:plotArea>
      <cx:plotAreaRegion>
        <cx:plotSurface>
          <cx:spPr>
            <a:noFill/>
          </cx:spPr>
        </cx:plotSurface>
        <cx:series layoutId="regionMap" uniqueId="{05B4A72D-B37D-4556-90DA-7DBFA08D4F5A}">
          <cx:tx>
            <cx:txData>
              <cx:f>_xlchart.v5.2</cx:f>
              <cx:v>Montos</cx:v>
            </cx:txData>
          </cx:tx>
          <cx:dataLabels>
            <cx:txPr>
              <a:bodyPr spcFirstLastPara="1" vertOverflow="ellipsis" horzOverflow="overflow" wrap="square" lIns="0" tIns="0" rIns="0" bIns="0" anchor="ctr" anchorCtr="1"/>
              <a:lstStyle/>
              <a:p>
                <a:pPr algn="ctr" rtl="0">
                  <a:defRPr sz="800" b="1">
                    <a:solidFill>
                      <a:sysClr val="windowText" lastClr="000000"/>
                    </a:solidFill>
                    <a:latin typeface="Avenir Next LT Pro" panose="020B0504020202020204" pitchFamily="34" charset="0"/>
                    <a:ea typeface="Avenir Next LT Pro" panose="020B0504020202020204" pitchFamily="34" charset="0"/>
                    <a:cs typeface="Avenir Next LT Pro" panose="020B0504020202020204" pitchFamily="34" charset="0"/>
                  </a:defRPr>
                </a:pPr>
                <a:endParaRPr lang="en-US" sz="800" b="1" i="0" u="none" strike="noStrike" baseline="0">
                  <a:solidFill>
                    <a:sysClr val="windowText" lastClr="000000"/>
                  </a:solidFill>
                  <a:latin typeface="Avenir Next LT Pro" panose="020B0504020202020204" pitchFamily="34" charset="0"/>
                  <a:cs typeface="Times New Roman" panose="02020603050405020304" pitchFamily="18" charset="0"/>
                </a:endParaRPr>
              </a:p>
            </cx:txPr>
            <cx:visibility seriesName="0" categoryName="0" value="1"/>
            <cx:separator>, </cx:separator>
            <cx:dataLabel idx="4">
              <cx:txPr>
                <a:bodyPr spcFirstLastPara="1" vertOverflow="ellipsis" horzOverflow="overflow" wrap="square" lIns="0" tIns="0" rIns="0" bIns="0" anchor="ctr" anchorCtr="1"/>
                <a:lstStyle/>
                <a:p>
                  <a:pPr algn="ctr" rtl="0">
                    <a:defRPr>
                      <a:solidFill>
                        <a:sysClr val="windowText" lastClr="000000"/>
                      </a:solidFill>
                    </a:defRPr>
                  </a:pPr>
                  <a:r>
                    <a:rPr lang="en-US" sz="800" b="1" i="0" u="none" strike="noStrike" baseline="0">
                      <a:solidFill>
                        <a:sysClr val="windowText" lastClr="000000"/>
                      </a:solidFill>
                      <a:latin typeface="Avenir Next LT Pro" panose="020B0504020202020204" pitchFamily="34" charset="0"/>
                      <a:cs typeface="Times New Roman" panose="02020603050405020304" pitchFamily="18" charset="0"/>
                    </a:rPr>
                    <a:t>213.4</a:t>
                  </a:r>
                </a:p>
              </cx:txPr>
              <cx:visibility seriesName="0" categoryName="0" value="1"/>
              <cx:separator>, </cx:separator>
            </cx:dataLabel>
            <cx:dataLabel idx="14">
              <cx:txPr>
                <a:bodyPr spcFirstLastPara="1" vertOverflow="ellipsis" horzOverflow="overflow" wrap="square" lIns="0" tIns="0" rIns="0" bIns="0" anchor="ctr" anchorCtr="1"/>
                <a:lstStyle/>
                <a:p>
                  <a:pPr algn="ctr" rtl="0">
                    <a:defRPr>
                      <a:solidFill>
                        <a:sysClr val="windowText" lastClr="000000"/>
                      </a:solidFill>
                    </a:defRPr>
                  </a:pPr>
                  <a:r>
                    <a:rPr lang="en-US" sz="800" b="1" i="0" u="none" strike="noStrike" baseline="0">
                      <a:solidFill>
                        <a:sysClr val="windowText" lastClr="000000"/>
                      </a:solidFill>
                      <a:latin typeface="Avenir Next LT Pro" panose="020B0504020202020204" pitchFamily="34" charset="0"/>
                      <a:cs typeface="Times New Roman" panose="02020603050405020304" pitchFamily="18" charset="0"/>
                    </a:rPr>
                    <a:t>388.0</a:t>
                  </a:r>
                </a:p>
              </cx:txPr>
              <cx:visibility seriesName="0" categoryName="0" value="1"/>
              <cx:separator>, </cx:separator>
            </cx:dataLabel>
            <cx:dataLabel idx="31">
              <cx:txPr>
                <a:bodyPr spcFirstLastPara="1" vertOverflow="ellipsis" horzOverflow="overflow" wrap="square" lIns="0" tIns="0" rIns="0" bIns="0" anchor="ctr" anchorCtr="1"/>
                <a:lstStyle/>
                <a:p>
                  <a:pPr algn="ctr" rtl="0">
                    <a:defRPr>
                      <a:solidFill>
                        <a:schemeClr val="bg1"/>
                      </a:solidFill>
                    </a:defRPr>
                  </a:pPr>
                  <a:r>
                    <a:rPr lang="en-US" sz="800" b="1" i="0" u="none" strike="noStrike" baseline="0">
                      <a:solidFill>
                        <a:schemeClr val="bg1"/>
                      </a:solidFill>
                      <a:latin typeface="Avenir Next LT Pro" panose="020B0504020202020204" pitchFamily="34" charset="0"/>
                      <a:cs typeface="Times New Roman" panose="02020603050405020304" pitchFamily="18" charset="0"/>
                    </a:rPr>
                    <a:t>4,044.3</a:t>
                  </a:r>
                </a:p>
              </cx:txPr>
              <cx:visibility seriesName="0" categoryName="0" value="1"/>
              <cx:separator>, </cx:separator>
            </cx:dataLabel>
            <cx:dataLabelHidden idx="0"/>
            <cx:dataLabelHidden idx="12"/>
            <cx:dataLabelHidden idx="18"/>
            <cx:dataLabelHidden idx="24"/>
            <cx:dataLabelHidden idx="25"/>
            <cx:dataLabelHidden idx="27"/>
            <cx:dataLabelHidden idx="29"/>
          </cx:dataLabels>
          <cx:dataId val="0"/>
          <cx:layoutPr>
            <cx:regionLabelLayout val="none"/>
            <cx:geography projectionType="miller" cultureLanguage="es-ES" cultureRegion="DO" attribution="Con tecnología de Bing">
              <cx:geoCache provider="{E9337A44-BEBE-4D9F-B70C-5C5E7DAFC167}">
                <cx:binary>5HzJctzKkuWv0LRu6MaIQDyr+8wqAGQmk/OoYQNLDsI8RWD+m1rW4i3Katdb/Vh7chDJVEpXamN3
W/OmzEQyAwEEcBDux497xL9dD/+4zm5XemfIs8L843r4813UNNU//vjDXEe3+cq8z+NrXZryS/P+
usz/KL98ia9v/7jRqz4uwj8IwuyP62ilm9vh3T//Dc4W3pb75fWqicvipL3V4+mtabPG/KRta9PO
ddkWzbp7CGf6893pbfX1f15l8fVqxyvzuIBfitXOu53VDfzhxabR8XWD/3x3/2tT7hyurqHjKoNj
bosmbsbzsbr9892L49/t/LF58e8GupPBvTTtDfTFznvmICyFxOjug9/tZGURPjRbtnwvGcHIwUze
fezHax+ucuj/3dgem7cN7W5gq5sbfWsM3OXdz62neHFHW4/4lUf5bic2pXv/zN1yfbfe0d3j+eMl
pv/8t40v4IFtfPMM9s2n+1dN/7uo//vUrl+G1wSaU8Idvh1ogd4LSqh04N/dhz5e+x7o9XAev/l1
bO97bcB5/+XbR3Cxgjl7sBpL/bMH99vzVdgAI6L8u4lKuMCScXyPn3y86D1+vzaY7TP0ed8NLJ83
vX1Ez1YFeJBp53SVf/2Xvp0eH/G2CfGbuMr3iDvMFg4Y2OcGGOYl5pQKKsi9gQbc723CPa5nX//j
18e0Hd4tp9hAecsRbx9sr11TgMen/SoQEymIg4n9bYZuIE0AaeyIBwvMHq/94Gr/cjzb4X28jw1M
H79++0DCrN05vr3R5c7NLdjj61J//Zd5fLavgCtQKBsLJIFE3X2clzMYKBRFACvjcMj6s4Hrbw9v
O8w/OM0G6j846u2/BGoVlbq9Ll8XdyFtTDZdscDvgTJTgZl9b7I3qNSvDGU7xk89N2B9anj7SPqm
WsUZhDCvCCVMUclsJvj9DJVAnjZMMyc2+GH+cIB4vPa9af6lIW2H9FnXDUyftbx9UNVKwwQtfhpi
/Cajct5D3IohniEbYOL38D2hjNEHtF+CeazLLi6u49XOrwxqO6rbzrEB77ZD3j7O3ipZXX397+Lx
kb+C+5XvOUeYOgwm5YtJi98LREHXcMg9zuCXnzPnXxnKdnSfem5g+tTw9pH0s6//Wpmd4/jrf73u
rHWEbUvBnybnd6ByJBxM733rBpn61VFtB/Zl7w1wXza+fYAPVsCTVzvnGpTJm9XNzrcg8HEavcrc
pYIJydADNd7wu0CdHU4RR+RhCm+g/aMh/myE25H/8Zk23oIfH/j23wg/2zG38dXrcmiQsyTFZMN4
A/IIJA9JQJ2++2zIHjCUs78aynakn3puIPvU8PaRPL7Vqy5+XbtNhAD9cUOWBPmKUoKEQNtn8C8M
ZDuM3zpuoPjt+7cP4m5xc1vdwn9rsvozk/fbxJlJCtTJeXDBG3oGhLcOR0wy+jA18eO174OhJ2L7
ywP8AcTfiPjGiTYh/9Fxb/8V2F/t/HvWrEINmcHXfQVA1xDSseW99d0IoWznvcAYIivxwMI2FI5f
HtZ24De6b8C90fq3APm0zCE3/DjPXoF4gWZJBBEOf8gqfA+wFJRxQR9swEbaFzD46yH9ENzHrt8D
+9jy9kE9KIvmducYZKzXhdUBbYNBhvBbyPs8egJWJdY6tBD8fl5vzNtfHNR2YF903oD2RdvbBxem
R3cbviaw8j0hECqBBLnVIAPN4sRhiJGNCAlGcvkXI9mO5reOG0h++/7towi5kiZeha8Z7sj3MPsg
3rGfqNPz+QkwgseViIiHIo2N+fkrI9oO51PPDTyfGt4+oPdWyNVQWvX1X6/oTEGlYA6FEqofalY2
4zZg/mCVN5zp3bCu16OKfzao7cC+6LyB7Yu2tw8v5HhvNZTH3ZqfPcbfDIbEe+kgbgv5gN2GQgXB
EGSFiECPTHnD/v7amLZD+7zvBrLPm/4GwELRJZRSvTZZWpMhCRVveBPTtRVmiFP7gSXhx/fpIcD9
xeH8ANUXvTdxfdH49pFd3Op1YGN2DmK9ulpljw/6FSIcSOneCcvke0WKYYcQ9Bj6bFjj3xnSdoS/
P8MGyt8f8PaRPlsB0F//41UBJgiIFP+WtH+Z/luX3VBHckc8eOUNBfkXBrQd3m8dN1D99v3fAcxi
545Gla87Z0GVwIJxCnLx3WdDlQB6jDGi1P6eFt8P5+t//8V4foTow+089P8O2JfNfw98l+3qNbP0
znsH2VD7SDadLYbIVtgS2w8LDDZKayA+2fmrofwY1fueW/C8b/hbIHkXw4JcdwPp3LB95aJlBjkf
yOBuFi3j95QhMMxko+biMdr8xeH8ENjv7+l7jL8/5u3DfbnKult9c/uqbpbzdfxDn9YVvJAs8Ps1
0IhBTujus0GWf2VE22F+6rmB7VPD2wcUQnhz+/W/Sr1zWLa3r8mPHVjYhQXoUNtTPOBrGcYEyi8e
iuQ27PJvDGw7vN+dYAPl79rfPth3vq40X/9zXah+dF2+poDsvOdQ4Iq4eIAbpumLaQwCMsgctgPV
GHefjajot4a2HfAtp9iAfMsRfwvQQdu4WwAalq+84A+EZg6Frt8M83PE17VVkOIXMMfv2zeUKwDj
aVw/8yc/RPt59++Rft76xlB++bRe3NzvLs+FMigpGIKlfd/NV4oAOYqe0H1e3Lp1bfHPxrUdxR+c
5sUt/WAh8/+p1bc/Xpn7bZ2zB0lV/26B9LPFuT9vvbt9WOe90fWhYHirHHX/uHdvYBG1jW1C7DVG
3xZfr0/0otz4e9Fn6wluV6b5850F7peslyPYAL5YnxvscX/72ASJeQYVsA7k8CFLDxO3KHUTwUCg
FtomsBYJXg0w5TD33+2Ysn1ogthrHVc7a6Ymhfi2tv24zMYQeMbjM3j4e6do8+MyLhrz5zvO4SLV
/XHrO3ageJ4iyQm2YbEarG5CML7qenUKC+jhcPw/8JTH05imo99Se/KrdqKH2iaqp3ujEyjhtIpE
cp5OldvljmJB6jaUzbCpvDTTbiaIiqPAE3BspXMvbye3E5Ubjf2CB73iZHLDIt/DlVaUcpfqxEtx
r/oqU7FAKhz2e3Ga4yVvPzDrg5iuGpOpbDgzbNk2R136uW4XQVsoXp/bcaDsjKhSXHDWqL49L+xI
cVPPWHjSocZz0lDF7NxpkFu0varDxsvYl5q0nsOseV6G3lQ4SlR8F2TjRcQaz+DQM91xZo0KZ1yR
bi9JPtX6tmlH18GZsoLjKdoty3y314MXppZr0esiK307LlzcRq6ucncah3lMrqaOqpR/ptMhKcNL
U04H5XQh0cnYfJ6wmWXpJ5TYKkSlIvHkyhYruLVW1ipgUsnAmeG8XdpoL9CXoqzdaNiLh90aGa/I
P3coVdpa5fVFOmovnq6C4mMrkiUXwg3lBYuJO2YfGOlVnA4qYcWsC5IZy1qXZuFhXwm3j1t3ZGZZ
58Qbs8Uga7fpPCtulRapkl2kokiqgtluTWsvaj8yR6o0uKoz4ZcOmWk0qFAcS5qp1kwu6ewFJdW8
HITquIHLYt8S1u4Q2MbFYb7EuvTSJP0Qy3yfW2KVheki0HiexydOK1xGK6Wn5BwN7Are1iPK05vO
FG5SGXewhGtNcabSFs9lOJxzjl0xBYVKouICGzLHTr+r7cFLKr7P6aVu9aUlJy+SgZpIuifjaK+N
6UE87XZwu23eLxM9urWIj7IEqQCXfkhTf8CNx5PEZXF2wtNSjSxXzjCpOotVOthemIwugY0JdBrN
Im4d5DmMGc8i3OxOifCM7cyDHO2ONVWsCb3cymdFoY/ryZqzBs90qF3YoEEVdac0w8qSo0KO2U0s
6iXtMJNBup8F01JT2y06vJtQ7LbxF6xPUbwyzqBoUB0aHSlW7nM+en0+zNq6UIVTqdiRs7Kt1Fgi
H3WhGxRmPg2dp7POA0tzUITtfh5kp2FzkVuFG4RkNslKEWRaVep0RsJ8ziJ0WCVXySRnmsLMD+pF
6YgljkZPF7WbFM0eMqNq80wViaVQ16im59BGexVlonYJqm5iIk4jePtCVC1bu/LKLvdbhI9xEc3Y
ZEIVZvjj+r3jdFA4KryuhAeZsA9tZe114eCWVqWs1vICWqgx435M9GGbol2raw6qrHFr7XDFm7Zz
OcuM0tF0gKdwn7KhVkU7IrAojTsQeAvbzh9yq1ZIR5VbDqVUU+RO6fjJTiu/DHZHfNnHsWusK6ex
tTJBBJMw3x8L2ShGy49jJgZVmrBW9jimHunCm6rGuwUh50nTu1l6HlrBbBB0Vsthr5qsXSIuO7BH
dVOqvo73NGeLLmZnI6NgF4f9gnWKW4GbR7lL+OjmbDzEteMVWrqWlnssDrxu6D6kOvkQp52iKNgt
4/IQqn6WE04/ZWlvqzyw3WbSZ215kjuTlwXHTd4r7RzGTuQWSewG2TDjQe7qnPtsSHf7cTggo+On
9m1U5Pt2FbrGARyGYG5o4+dN5U8ZOQKHlKnJSa4yne92Se51U+BhlCwLKzyZLPs8oeFh3efHYUkO
jbS91IndKghmURwp00QfnHT43BTEzVruOu1ZOR3yLoQpe9K3g8qqUY029UobXEidnEWUqraDuwE3
4IAbEV2n6ql3aWLNp3AIFSnpEtLyfljbfsqDed4MygZjnRXVbt1XvSJNvpDgUGzb9sv2w4RDF9YL
qSJl7hgPs55GXqPTYy7AoGet18SiUVNjYTW1jcoi7dLYqDICYziCMRnMXgcWiNiXsXOVhp9rXpyX
pnELh4GdtXYDAfPRTi9SforjszKwY9WXvarCxk2iSOVJ5466UmIqFThWuIV4YdWTX07OKbLEUVbd
Rhz5ouvnuKvcahKuM9mzbjBuVx0bMnhWlc+Tus5UWNpz3HRznSVeFsZuA8Y1aJEaytJF0Me0X6as
UZjbu1OZ+4QtJrGKuXRz60MGt1CKaRlOnW/CyqcZgYfwJbXkPAssr9YUHFzjjYGtrMpS1sD3ZJGd
azSeDvlAVQ0P0HGquRQ49At+Og01UjGZdq0894soThSPiFfbiWpJ5MVWoULWunWn/XaE79p8gcr8
JmtyZSy2oLRadNN0NsXa5ePHqGjdOA3n1CQqpfExdRKjeuwc9kHr5nldqudbvLygNtdlNeo4jB52
7vn25z+PoIr6rNG3t83Bqrrb+uWp7eWfTzvDrPndt21iNljj/f5Aj3Tqdxp/jW/aoJWDi/4Z23xc
3f/EMb91emCYEP/BaWybO7CdCNTtU1AEnhgmxIUQWQC3JNSBLQteMMw1HZUUYcFhGRakaJ4YJmLQ
xxECtpmBOjXndxgmo98xTMIZk1BZI20KHBjBlZ4zTFLoJjaJ3fkRavbGpAd7Xhf9nij1RZn2iWJT
FPnRZFlrplmoiLXzeGpG5fTgF6goznEhzjIGr18QW59F3dxWGGx2ngDntGsZqzIBbpDW9JDZY+F3
hd2DM646JcvhyCnSZSHD0htC3ZyGNUUzI4NOxag9RT3VwEQtptKEVN5kD2ZpF+aiK6poKUi7TNtg
FhMn9gcn7ZXTRpmqshF7cTR9SAf9ObXNJ1lZpRuTZp/JKAEuRD3J6+Oklh8tu0+VbdEFauSi6Opl
NcI9TsQ66Vodqt62LgzwhM6qP7RB9JkM/SyJ0j1DHI841iLq2gVN5KVIkG8KPqNdvTsAZcr6eulY
HTApbmZFwr6M45Uz8NuR62UMHFIVsrwlA0kVHiJ2yawhpgqIbnzBZDJ6zLLrRWbxg0p0B90Eblfr
9Cyy4XlZ+UD2RNK1J/kgrZlNGFJ2Gei50GF4wDsZqkxUF2nbSyB/JHeHIfzC06BUFu8uiZ12s6Ho
EpVhbXyCMvCt7dJoexH3Q+Y1/Qi0VFqDW+kaTMuUh8rq4TcrHT7qLJYqaMFWhJyex1G2zHV4Wtgm
c2NjPhGIEPKyr1SFrdJrWf457JDlIZGPYGTyZYssxzcRFW5KbDNnJGXzCtNkFzmDNdeyKryiCOwl
JRq4pYQXp5zKSTkBBBAQIQHfm5xZaqfHcVMWLjjfEoi6Gf2CZZcF3KUrURK6dlyFarTMKbdoDpy5
mXPK9kTGzoJeLsFcGeXokSob2dqtEU6WSUxLV+Akhdcs+NwNKFeNADJFAiRdLnTrNrAxgV8Hxahs
M9WzDmf2MgrLfj9ybDOTTW4tgUgyFfOWeqPDW7/qus+Ut858sBPi91lpeRDV1m5pgxcvY6P9bki+
pKPs3QKoHl5zPtkMB6HUl0DbemBzvdfWzbK1qg95Q47yKTsOkfwE02U+TNTPgYzactpLeng6I4pz
lQTCn3h7w0cHXpfUGVwWAbKZPqxhgzVlaPBJ8uwY5UOzy5vqxFSFgTgiu+4w+VTw9MJes3fw0ym8
nBZEHm3OXGTVoytqke0VFCgDgoABaOlytJvaT3N7UmzIP3Q1PJgmbj1J9Cwc4efQ+2Ohl1Yy7iUm
OKjGSqo+svZzHS/bPvNw1yxwkqdqwGY51vaNJfSuNQLJ6fUMgaVB3XDQWvJibFufVv2c4nSRFOhA
9PGiLotzOcb7ZdfshhAfQmHKorPpbtemlSsgrmzDzGsh1DRBftJn7Xyog30ZVxAPGzcf0JIYvSAR
9vsmOA54exRYuFG8qr0A62MoDJ4zJlxiWatRi1CVeePLHp8IUs46ilxsamAF4dLK6aILsqNmIExx
XLntKD4jbo6lRh5jc3E0JLFWbdp8dmDWqZTkxxbjsV9Zn6s+HhUTRe23DDiRsSAID8LdkUST18v6
S2jCZYfNnA/yY9IzX07mti2LTEVON297Hat2BNqEy/5j3peLokw7b3LsgwDlJ7gnvVsZbPl2Edbu
gBJ51FT6ODFD4yVjB+RJjNMByadl22WXMrM+GId8SZJwyad6MTnRXpxnExjmbj7kwOaSNDgMM7Zb
VoVQVtgfaT4t+x5isyCDF1qcImMOMBrPqOmumjI5zyd0mNZiniKIgkaIvsJoqF3Ij8wT0Xoh7fys
TJaUBY3SAzmzGFlyJmeWmOZkSguIEqI51lINortyMPe7oJ7xVs6JZhDERtlNMgWXLArP7GS6xiI0
yrJ0NSviDl7Ynh7oiMPzHMZK1VV9oknS+o4VfyxiPbeK5kYWDXC1El7aMqUnCN56iN5Rf5HneeIJ
2KTPM0nBXTsyxuNx80U7JnZTTgrVNvVnWMcljjsWt75t4UnByuniwGn79NDSBuhci6TSCVjSeOzl
QUH1R10l7XmLipnl9J9jq7sMx/Gwj6Sb5NqVdDgKOtBaGlMlCzCGQEKH4uMrs671Ho6PdO2fB4/b
NUKVR9nfAN/Q17c3O34BGyRGOVAc85Kl3fOyb/3/r5K2F9Loo+C6lsxsqD/6sTr4A6H1GX1bly/d
a4Ow+mpN2RiWyBYP9OyRuZH3wLsw51DgJiB1t5blnrRBIG0M6mdgC0DYjohC0yNzE+8ZiIxQgAGb
KDBMMP4d5kbES+YG2WLIKYAsSCWBQjsBG6e8ZG6VlZFkpFnv8wbKs/aSFkKHWdnYwzRL0yw5J6lI
et9hpg/nU2CSbmZEo2tQiOpsz2BUEo9aaVguDc9GOFAiMDF4aIAwtVG8mloSUm/KSnpT5UGVeylr
p1xVFWsvisS2iSv6IMEQ+4VWoso61sUuG8bS9jKhnYu4wGXmIvAGo9s1FBhjDPFbqoxI6twtBHhq
BQzNSQ+KLAcpQne9BFfYiiBx44SN4dyUibDcfEzpYUoafontpKlA13PyWOF8sEDfm4yo/KAU3a1s
uVAVt4oBIqhY5IvUcejgVZCt6w7rKG9DL+hMVQO/iNBVJGVwkxRR1ioWNYR5HembMxNmmX1QYFNJ
N0Vle9DLTrbLpJkIBMyVcYDW6iHPZ20xETEzfZ9AtBmaMQdRrQEX2GAnzg9hW9Km94xsw7M86S2+
wAh8ERZDJxUtWn3c8Snsvb6ZkhUeCrB7wobermbFYHyocS+xS+3AIm6P4qL3yqFpo89RU6AjK7AR
6EuTU4JDY07eQcDcsn5u4l5/MDnvzKDAyuHOt2Knlou6qtJzIgeIw7u11kfjqBuAqA/5QSA6tOqF
kxyJlIurtAjBxgZ8TJE7lG0PelCYgC42QjB5lDHZXFa1TB2XVg6KVTFQYntRYNGrSQzhqMyQTBeh
5D2IxyIYEATeuo1ndR2VWCXWZMXuWBrSgSRLqmkW0pqLk0TI0lKmmzo+n6yypkvGIohp+7QPurWD
sXNVc2xOrQSo0UwSDoyCdw3xWKXFrZNVU3YIIj45bcA/O/sJ64i9qFpKUm9ik1O7cgjS3HPyIQtn
WSBEvgdqqd3vFpbWtduRkfSeBXMDKEMzgBaTNeEYqwTXTezirpZshuoxskCk5FnqVSnNgrlVO+yA
2XnSuCHoAYCbBen9+YARyWdpPJaTG5WmPTU4Ei0IWaK/xnk/dBBs2CBghMByuv2ikfWnhDTjWs0d
gsGVTVSBZEFAUHOttJt2W2YMcVu7R8LTNu2w1+AiiN12KGrpOTotgddOQaRq0IRAcAhLDD4XFH/n
Uwu6luNje0xAmR9S60MDQiUQQT5Ylzru+t6Lc8Evnb5HH2TX58C3UwIuHpRhzmBqBdrHsRCKOkN9
LcsaZFKWIASxSxKPNcyB7koUaXdsDcMQq7EbaaSwyfMvOi876Y4pSWIVQjHaWd/kt2OgNVAxG4R4
d4rTAKtOOskcx5h5YER17mbZwFM3jUJz3XTIadw+m5z9KpSjhOixhmkjong4j9qUHzIajL0CWbDG
HmR28pnIc5q4UziK2jdlFe7mGdyth5uGVOC3hxZod5VatZcnVgUklmtJZ8D7gDLmYKghymFaMiVZ
BlGfbCeIK8ohEwcadUDtLMGNDa+RtDuQgeNhUJOdQ/aFhBx5dY7QdU4CKPHTDNIzHJx7phyWMQb6
2gT6+BCL5IIlCRBuUnB8xuElrA7tPooLH4WQVUH2RI0KG1gX4WoyDsjNMOWVF3fw6qqeRQmIQKwP
NaROEoQ9HobhVRhE7AA1KZAd1BJqge1MZe6Gg41q5ZRWGc5YJ4G1Oi1Nk/kzh7klJ/W916GYMtgx
AsNSONgxExzmc73ApmEzTbzp/WCqsB+QQCqs88n7+VUwgtM8Jb7Wzo1ixqHq2IbKNwLB7MvLEI2i
1gy69wcJb4SCd8iyXdTAZGjbKTmIEqRdmyTB5z6N+B6G1FHrsWaqZj8fx/puXg6Dw4pASPHZDHy9
Y6+H+Sz/Fhla97VNa98uIch12qT7xKvEXNRxwa5/fimo0Ny41Lp004ZiasgcSths6eWlIAKW2GRx
BRy5jXO3YwM3PmTjAGXZVA7e13UmpRflpI5Ui+Cfa5IyRv7dMB7yuQ8A3ychn1O37Uxwk/C9OOoI
auCaVq83e6zMDji9m7u9uzf7rK/8/EoPI/l/q+xBRftfKHt3G4ND9cTjbuAvSKb90P+RKkKRBxRU
YyxgW1F4hR5oImh/UOQDcSOyEZQF3TU90sR1odBa2XMwlOQC2FDB+UgT14vGYck/rE+EdTMIBMXf
oYnACV+8V5BChm2MYTUyXZPV9aLHjQkrBhzoSmQtZH7CpcjRXl4GikHyBgfMxfmkxprdVNheDuPH
oY38MKtmjtPugg6k8pYqOok5xtrPahDuMlKrLNetaormI5Ks8vti+hAwaymDbGaHuxOOlDbn8Vh9
CMLm08Tk0rLsK5Qmn6zOgTyp5B6bEuAB+qKLrEWa6MWQtKoeyrnVmbljT5HqcjbruxASFmN/SHXc
gxsdz4sULfsSHVORHLXFMIFxro65DZkzRiBlROz2JOviCZJaYaKcEM4jRkjrjmyvtKhb13jJssEd
mmbeTRBb9pCwriAqDyJn8Hg1XTQMTtmgc52Gh81o7feOVlNeuAyeV59ql3VmIXngxTo/S1nnU2Ct
fNov87MoOeJ9MGtznKux4XOUZ95YfOoFPi9rR8Gat9lUNvtVaYG7ltMciMUiH0AfJNydCP8oU/HJ
6aw5IlHvNrZcNJXZLXPnKO6LPTtdAfdTjriZmiY5QTDndwsZzUaHeWGM4rkeKkj6dOW+tLqDtj0z
kOnJ0uBAQJiiSkIKb0ghYGd5oUoULHjP743kb5mMn4r7zy3A/1dh5ot6qucW4LEWBSo/fhxtbim0
e4o0n53hqRiFMlh1AYXA4NNg1c2LVAG4BpsK2LUY5BJpg/N4siTrv2GBHaj4MMvxs4BzvdBDSthF
BjagIBKc9u9YEqiJ2bQkQOqh/AbDmRwKa+A3UgVF32LcxPDms157KIuBKAVeEqL12+ZCtKlkTfym
b1zDzSHrQTBPyxljNeQNmYehDqHrCTjS0u9q0K+D6BAkh3klBOT5L1jzOeSVWxSlAqo413niNsFp
OYJ5Sj85ON+zSewCGVNBcybMp7bRHoQKfhpCOjM9diBYGtsryPXOabVbdhdReVUzSPllhVuFqyAZ
/JgNriMCyBQHIEj3OWTaM0UKspej6oC3ZM57oHiQVRtFVO6FQ7U3TuP5EKKZ7XSLhJHjIGNQAoCV
gaKI3oLAkS0KDNFdA0UK5NwpbIWDAkTpS91QTzfIdxrhFrmBDPFZHsVuLLgK0+ok7K6ZbvZhmvph
EyhUEJVGBNIuZg46ENjZ5HSsjRpS6SFtzyFXMg+yhRHxGQ0mlchunkYjFMwYRVrbo8DIGyu8rCBS
rIsW8tTpLO8PRjBFjqmPIr0U6bSw2vyc0HkFAqmBID4G6cxJDkEoB30LEobEKAEqr4mLGYKACXK9
kAkxPjNiFrL0HCo6ZrQMFxoVyzr4mBgoPwIpjVUQiUEFSkwANZb2y8CkB6IqfMiHQqLxoh9G1XSt
H9ADDEpEVI1umQ4nlJlZ74yuKdMDKnNFnMLlOps5pVBFtLLB3FO9ouQMItjjJrxuIj2TUMmDB/ss
NZcdTb2+Ww24d8MwclO2HIvQy0CzniBVPUHNhdVFUAhRqBxS/aiooAQoW1jorO6pP+j2BNcfq8ja
A5rsVl3ioRgizqA4MBxqf4BFxhhBfGr8cZR+0Fe7VniardPE/4u9M2uSG8ey9C9iGQnur1x8jwj3
WKSQXmCKkEQC4AKC4AL8+j7MbpWUWVVZkzbzMN3Wb5JJ4fTgAtx7zncuh7hIzIsJ6zsGOmAyJzea
gEfVxayAPzg+wKFb5cRXyLCo/qNDOsxlz3TeRGM2MJFXoi+nsTl6g9j7rt1X6LUsG/NmMTladtx7
zzNYrjhIYW6vp57ORWDG3J/SndfduQu5kAltusoNPOWkLplmB49cRz4Bx6gOsfCeh5VdFhZeE/hG
8xp+nGBtS5d8mZPpIjS92JoXkRvnMOgO4RwWka/2Nv7gOTjlLFwuTjztibsUsUhPDYkLDrtCW5OH
vToFw1XQ8C5SXzFkMOvcbm9qnH1T7cI12sFaFIU7pAQeW/vBdcMHlmhWjmNzsZp8TuNkT/z1q1OT
A7rYB50se6dSFxY6pV2DPdX2NRI6i0T0YFgVZNQP7/r2IVr6wk3n91lEeSs+UKJRVdTwuTajI/os
dW1hMpIvpls+JgwghVdj/SDr58ALHsjcP9qw3ocWeM9Cy34Yy3Rc7pRpL4KxEyqBS8OTnd8MuZCP
XtSV3IuPVQzShIahzcYIyBpMCDiMbXRuWnJdoOdkU+UKnBZR0GTYEZ2WJhKXNRhvVrdmU89La9Mr
rfqLY6oymKJyUZxs2vJ5HOrcaYJi1W+yBZA2AdYJ0rKHLecF9aGCBQO9AQrdWMjoYyRQLkzRfnbd
su9vhvHbzAZwXxS/Z1IsY5S56/fOtmUDLxAX8UBQs0FDyQPdwNPojlDG8kDhlIywxMa+gtUYs9to
mtId1DVS3UdUdmOmZV+mbgMaqpF3ftM/ocXNTYIHTM737QqtyifH1ldljeciwWlWzngK5tPaBoeB
2j0DvsLTseCJv4dUVKYpK4FWXqcqvavTKrdzn8+0PmgBXwQ4wz13k70IzSVhsGv1fGPzkK14VhZT
F9LDRmLYXZre85nBrhxKQ5rTuExFD5oFuju0ISeEz7jkAuVrokKAX7qoZ5hjFPQXg4Ut/PPAPlj9
FtbeflnGS6OCvSYvTL7J4SOzw9Hzln1ELj15m6cvaarOThpcbYSlPx4LoWesbuA3liTXQl8S9FoG
YuhUwWIOyu00T8G7Z4FWUYtl0St9H/bKEuxr1KXKmIPfKVjN4M/UehmIhdbJ1jtn0B9rlxRx7z3C
BCsh9YmM9lgweme5a7AmwoPEgrHCGwxP2o9PEwnvK7jbRGAlCLN0Oca1yehicJ+EGYX8ks6sUMNj
MHhP87Ab7JCDSn2IYcTV2K+aZi4N8MEED04iLtQle2I+tD4Mbu8jmULY6vR1sN+dnt737UXSKh/W
79jpsnAzXsfoO2zMq0PSEgQryBxxp53wGIDBY+6nLlbnEFrfoHgGfzWvvWFPotfVuFkw1hne0rDj
rLrOK5Cv1umzxMA8Gx9Cb87a1LtGbVNCK9xbaCscG68f8luU6mKJFES5/uMS9EUHEtXG0bHTFhyZ
zNBk5R0ZP8QNO8GKz2L6XfrtDvBfqQe1k0ye7PgOtKfoG16GzYQ1XYOXHVG+9xquY/PumOhELN9P
TnzPaw1rCmQAYf6hHXVpFjzSU3p21zqfyCESNm84zQcLIEjWO8KHrLLRMbFNTjXgsPmFz+1uAwpX
Hxb0MoGNAu5L2v0UPwFimBOyrzxZ8G7zAWeQaPLQj90pUSnLOW7pYSAHOoC9ChowrdUO7Ac0pi7B
ZZh2eByuKR9BxekDGIciVi8YanPwPQ9KFfBHX18tH78E8/zcM7GXjXemDp7aCWWY2+78yC2Y4HlC
cXbmOI+T12bwj3aFEV9VhR7Yg59irRu+BWlTqAokQHVmVO5G5RVucJZjf+qIl8VCZHz2boN0n1kE
BxzYYzeJna3o2QFyvLANQBQlh2nfDe1eBsnZF1+nFYuJSbKFvC+Tf3PY+FQJWOmed4NsBDIPBNh/
ykZ/qRP5u431RyHid13In/Yr/x9KFhsKTqBZABdC+Q3yfOvj/3Xr8XM65B+nq//gyv/hw352ISni
pkGEuHACIH1rNX7YXtsbFxJoHFuCCa9A2hqUn11IgAQFkhJQBkPIHfh2P/SM+G9QObZ4DPnxgT+Y
rd+pUYgF/Nfff0XifRct1i862W/nwY8wVH5T5cAWx3/QyWZXriGzy1L6fT8eBAscPHe+e0jWaXkw
WMR8Bts4UWtAMwNw9cHoIdyFDdZsMwEdqQ3FcmWjc71iix0IKSqnEhkJWl5WXYVadJ0stHX06iSd
nIuXrk+dUvfYR9+7DlyAhW1/8mV8bhiPrlp03+K0Cs+NR3kxjvTL1No+l164h3bnnGDh1Hj8+x3X
8dGjgFuCePrOfHbqehR+gTxDoNknNXZV2bqoBZrIyVLm7Al26MbMNnenBCxEFwWwPUKdpY3ysmrC
QkcEzajcts5WLA/eGCTYLvXsfVFjpwuVcFYI13uSsMaL1mVpPoJt35G0+b6SnoFJ9cvRyKnkowvi
J0YtVvfDY1gLYCwaa8cguZ/XladQlpPxVNNRZtVmDHSargfTtMNezCgAgxY8T0enbFqHuwX7Oojq
5kUwEZaaJGavadoV1uPxzl/C12QULBtotd7sap6mWXT7lhi9i3p8r8rvSlo1Th7PHblHPVznpHXi
fSy9r+lW55sFDLqRBljxHMFNXMFn93Vz05PHc9GHR7p0qLFmCR5taFA/oZ3eNQ199fWUuVw5OSzO
OxXZO7ezr9BS763A8sUl7I1pXmQeNUaW4+q9AHZ/SuN6LAgRWNua6bEzXZAzZ4lyRqszdBibL4o+
yAAGmEMClkfD+nUl6RHCHs10GgY5+I+1iCRYmqZlKD+HNC0DVBMV8EzTosqYm9rLZF3x89DQUyCx
DcSAg0Ojv/W4vTJuBISvOsxhYrwuVl1g1Ox55ZQsBdiw1XYLqb70c/0IL+qRDN1TF/a8WGlf5xrB
1MxlaBQZocNd28CWmaSxu2Rw1FE5sHfxLOGrLb54mj2Q8F1j0UhE/YsjA59noAFNCfcwAyaWYhP0
OGQtqOEoGMkjxLUPMgz5xXD5WdE2zkd8xTVRspiH8KTCmR+9CgaL6eY679vFQ78WaZgp3ueY9ftK
N/Nh9qMPgY4foip95NQ+pCHb+TrZe3It+oCXvsFZnXyQIOM+pqhCBCldQDp8nN7oFByXLog3dOlR
DXIXTGOpqhSfbNAiU9RrXtIXeqrg8jaUIh3igbWt3Kur+yQT6EGB/FfkTK2dzyAtWUbbie07Ctys
EeuJzPNNj/3RU8JmbE2QnZjWYyoohEkHJa/tfbR3nA4Zj5bwpaVAzFbtL2Xk9WFBRIuLU+G7avYK
Syotepf7kOy6+bBiGz2KdRy/xb05RG46PQH6exlrkuQeDIa8dthzysIegqR6Hd06KZ1IPMbV0qCW
8dJMWnOnlvGg1+5RaZOnS4zIAZuLwXNbkHeg2FgDh922CuXzyh4DgFUAv11A73S+2XR4oZOXQzBI
YBjjQZo341zN93HtnBws5hkecaQaElD6UHOQRUk4tALVhP/O6NlEo58Oy2/LeeBiU8GEAwhV0bZx
/OqwtODuHbPWaxlmd1FePzQP80dTNKW6Yw/D+Zc98J9sHpsW9qcHA9z768Hqibo1sb8dLM76ff/i
H/TVyY5zDvEmN09qj+4yKX876l8qSv67lRv/pU7Gf6pv/ucbJv9B0tx+6GcxgQICJmEEICaE7IOr
/7OYwEHgiiAQnQB03nyTH8UE4pguCZCigzcCiA+65d+LCbxuJkg27IVswTiMz/4rkiagm3+4IbwU
A3gxWgOvkoLh+IcboiKa8YYHsBkDFe2Mga+ZTiNES9/LpkVfYkbdTEUDSA1nHvaRCdcH1WmQoat3
bARgMBYv02US445vOQQj5LvvLG+eLy5Oyr7EVeVAum9f5sbf+ZV5jEJ5TFB5ZYql31IX/r1xQfWl
y/hgpwGBLjXmvbZwHMboxpv0GhF536P5xYLqNpm/RvQ4xMuNxc58v9L2G6/qFkFAgAST9MkhUfNx
JPGZKHnfpv1zOKkb99kdsFLETLg1oFvZYY3B6rgSGRU3fB4TWciKPq1p8hgo65bWS2XZeoYVWPfb
0qSJPtbjfGKWVkUnQn5wsKiePGeIs7ZPLlFYJcc5XJKDaFKxW735CQuMyla+qHz1YaMkA3EzkYAp
nFL0NhAhQBcqQId9DDGjDdRDvGk6VcLrUjlxusO7dN9RWTU7Rld9cuKhPnQp8hxdwNG6JkwdjNf5
91jD5GdCl7acU6ofgf5dm2pGsz3Ze6A7dbH27S2tfSC1TpCeF27jDIHOLkc2kWVB2okMrNL3Hs3M
TNVjO0oLLdbsZFjfzxp9OXOcS+CJOa8V/SSnCO3fIlDMVF1aRA3YltDrv1aQObytb3MG8tmPpw/p
1t1JtHmBN2A/RXiQByyr+waNbUxokUbUhXyjPxpPIbtHbn03dfmMhnRY4M6E1o8yLYJqryz5AKN3
yLxJYsGCqJsnjLi524Z+Btvvumy9tUCTnfrGy4Jq3kXO+IZtZMprYsAG+x4rnAE3VoBo0QTlayTg
HKIJltEUJE2xujs0xGtRC0jCQgT1XQqhA5iRKsyASJPbrYA7WNKXroWL5nSAwB2vBw/lBnofDWYu
JFVLPkEblIOVWajmOOMQyPO0TS6zTZ4DNL251A1IdSTrrq4Q9blVgQOcpNaoDox38uY0FFk7mm8D
4HbkC+kbscYv+ypp8T0J2a1jWO28eBInNhpIvWG3ZLRxHqmTNMidqqL1Ccsg1x/GwL6BgbA5j6OS
eslOwTDTCtwUuvjPoyFnv5+RLGo/zdjnCquXNpec7gfXKcUgvsexvLEmMGU7iEPPvaO0UZXRxBFZ
Q8cL3H8K7HRQuW1MW8YOQ/aWJQKJAAJTISZfPcLaMmyjvhhraUsEyPQR0Bw2FsV3KgQ0TLEyQmJE
Zivp7QPoO3WYICDtBgft8dgnqoi0HrKYJ8jnptLb12mMB0aGX9RK36oB9uJgqzbrDMhpv6dfhtUW
yqHPrhu/DQnSO2PP5kOK9eOhWaavtjc40TR8Xrv6nrSdPSvZzBc2TiUwKQPL0ULNT6t3DDLYTxJn
VLaWQ3iJ2z3QA7QnMjVFTAOF0haGxuKQoVw8RCbTugbSZNl92CT2xXrGyeYoaMoVCamyB+mfxQuA
a8CNL0nnOXk/wOQZZT0A7KrO3aixqlTVMZr4bhnMRWII6Imuys05nfdVQ5+beT62bf+9afUnxLm/
Qd0r8SivGVnbYpzGcEOx6zKkBJSWgE/aW6gTk0AM0gyQsRACm7Laod0pJNCYxsXt83bs8KcGz6jp
qHmlxiFlGvZN5rbxNzGlTxV49qLnZCqd3sWVqpz5mHrTjVfd18hJnkPh8CK1qAqBrzs5cJkkd8bY
fglhueQcsdmMNPg8siAn64j4c4qYBFKPCrdQ4vALaEQGYBk6GGtcrI7B+IB0dLgbcKeMZIS4SGFc
eRNyA6NRlxFkHBRY/B5x8KDcscN2gSYHgYWTipEvrWp+S2QS5cvWEhlC0BxtbVJNWIXmw/s6YRbc
ftqaKaBi3j0VlZOPug2LJJI6m/ioNx273VfCwBNw3vC2r+Uu3vq0mMavZuvcxq2Hg+Jm9nzr6wY0
ePPW6RE5YsQMer8+JXu+dYPr1he2W4fo1OgVEYMD16b0eNJkBcbkUpLrynML0mDFCTXapj8v8rYt
+w8FJbgk+KHbfDuCPf33Nd4qWp+ij1mQOOFyN7gkF9i+NYSwDPU6gonRcPnzI/6TKmJDoX4ecis7
f6GEEuWPdR+DoUUm4Z2U9iDyaVc/VrnKuzz+dxXzPxFAfne0P9Qs/UB9qp3fjubtOj9L3+qHNNel
LWMIx5+rYsr+L3+/DTH55feTfCFxm+CI41JQldV5s0M4Nm+6PS5jxnb831zCbTTsn17D7d9/OaCr
we/XAP1KclsEMtggArPuGQHbot4hnp5+8W/Sy5EiKMcjOcNcs5/+/Ff+J1b3r+c4/IPIJF2LEQwr
biLXeRLkqUEC47cD/L9rCn6nVv5d0/xvgOb/W2YCD+S/Fi7//vqzP778+9cJIPiEX8gr2CgYtYGu
YHvpM/7pR4OBdyLFBK9oiPEOFS9wt97jZ4PhRXiZcIqBH3i9CuqHXxsMEBYg6lPMGo/ATv2leCU2
6T/eyXjZNAzRBMItvgL+/Ps7GbJQr2YLjpFYRg+pUF/jRvhlEHi05KgnD2AqUJQ4+yoYVsT5xbsn
6ZYI9K4opy4tAow7b3WueOChgiAWVw5KJ6i+6NukYapXYTPv/BV9RDi2dbYoBNEcFfWwleQxNgoe
MOwr6PtZlNK7zkzQBCOUoCpOn4Me9lPoG2iXlXwGLlwiCxfBXdX9nY3SJeurimRqgjGY8rYuBC5A
BpZVFp1VrzIlcelYD1mWCjYjjvlaYzjFmizIhbbtXKZd9RVoP8Pkh2G3SJMUbIGauazXhbQPlVft
mbcmxSr9L+0EpYojfFa6TV2hcdA7yu1zvIimtHp+r3pWAQgnHyOf7aLRdferdp7ohL0XNra/qLeE
sfM0jGej6NuYuDsW1dehMlWuXTllKOeuAqkbMFWAtt17gnTnHHZfZqRz5mCenq2YXrlZ0jtnJh8i
hU2pqblFqqFLipo0tnTG5CNcyw8LEOBmGkrceOEp3IJAyxYJAp8TX1GzfR5d2yG6jeBQI4fvehTw
eiVyk2570Fu4KNliRt0WOOq36JG3hZCCJryRLZYU2kUjc66/WrAgTRQW7TAk+3nRdxaELUurb64Y
oyxFjxdrDYMPSnDcp3EhkM/IWRDe99TmIQJSAkEpObrPNmTF7KCITgO6l060dxeusz5UZ8TX8Ulr
sqNIYQmI3xnGMxRpHX9okdGqwqUUyGw5PAFshtEbDo/KLWan3fpgDKqGqJHoAKfn3h/OBPkvghzY
6A53Moof07bJq4WXA/JiXEwPcguQ4ak7CiTKPAD4uDvnvQk2v2iiB2m6e4QcLHC85OOMaFrrrScn
xIwWjE4oYVaWZFZ3uNPdIhzk1WzBNt+p2txhcb1reww1SUzwFfLbqZWRLjok48TcQpR0nmOXlSlh
c8ZjenAhi+luukW8uzUKsV/tlzTwXpwuPlSuc5Sj+STM+NQ0zclwjhPMDpgXge54/gziN4/d7gzp
EvNlxke4mvu65V+TDc5Y2SfHaa64gcHizBcJMRJF+sVNV5n7K9k5MrwnBg6oz7xDBMfhE5FHSgHi
EP/JD+YnGY3nzcCXHj+s8PYD610C0ZYg0eVeJ/58cch0qyzaDn8QL329hrt0dJ49hZq8alEnaudK
+XIMJu8OdsxX0eKOaBpz7Hz9xYH/D+NcnrhnHscaoAv1nRTRbgiGcauawun6D4yLz9ob30lNP9QD
/xCyUJdqmFuEt0Ec28jugq5/mpFcO6ZIoaL2X0skl5NMIq/3Qn0EIBv3Gg3ya9yldyzEk7JY0GEK
93AXxkDTSYgYcWrvHdFhrkigl1x1BBpnAMSGI3LiduaaqLocdPAcY16J8RElTVJwBfyQ4OGbawoe
Zn1IXQGGMn5ERBfSiWRnDFOAmd7ul0CXs/SfkGQ4MzKcuAGVKcPuaKn3mQ3DzlXOjkTtSxqQe64b
ZFm5d8f8+lu4Bl8JQMryf7f5/7MxXTH21H+9zf98k/o/yof4wZ/yIbBGENCYWwzFz0tQeP7Y3b2/
RRhRjQRcgPFYAXTkn7t78jdstPgBMNlwTFPUzz+syN8ifQRvK0Z4DzYmxOa/YEWSf1L3+zBBwyRx
MYIXW/wf6v54HeYFBsKKiDgWIj45bpa2mKIwAbDB4I2jEfTaa+e2wqKhYYAxCAt7W4PmNjSkyR13
dgBQiec+aaMsguODDuNbgPk6+SJrkenJWlCANQZzbCZRZMM4DyHspGgfseCRF7FZSiwGCTDMLrJu
LoDuxKixiGb73ir9oBw0PU2HbnmFTxUCtCgadOCF7ccAUs7ySKZBlJJ1Y8Hgdim4XqYG043RAlCV
NkvM5y3y8Mt4b+GWdda7wwixO7vZaAH8tNVWn4aqjvIYegJcSEgSk0JDqtGwau6iH9r6WJfCotxE
kHTrcWMfGTFgARe79b+8TuI9vFYLDIx/lIHdId6BsTnomVvTYJpVB0pzHr0A5Ada60qjyd7GWeRV
gu+w1hv/tTXjMbpyge689sabs7XrMT4+k1sLX/mrKhp09R66e/hr+LyoHVB86eWT3kQAWCSwupBj
ztgWtkAa3cFIhwoxyLWjkC5xIJi4ojROH+atv9hiptPb6m2bb4VZM9bU6jrjXL+SmWMaTBeHCoN/
4hQfH+rjTCFt+YMBSAhORrT0HKl1ny5tmNdsTLN6RIGC8OU+ZQgSJlu1ZSf5LBcFokiN7XnRMj1i
WA5mbymcyS10imkXXZDNs3CzEORHoVWFsUM0wrq22hJ+EdJ6OjkxUF7FmgpCYFqTD0b1sqxWjZ80
Ab/MSXClE0zvAGO4qIecdxT055Z7b30QPYWhrq8djNCbSUb6MHT1mxLwu2yoNI7XhxdOUwSwazfc
YeEk1W5G2O/NT5LXzh3OiPZYpJOku58qcoukY54dahU0GoM0GVKE53qqu+M6A6jDRAWerQtYeCdF
RAwkJ3hJArbNeWdp84IWHhkCO+MOC1p4VnXyqfNVuuMSkBUeuBBWrW/PCCYhChDb9VNYB6/xnLxz
gwlZTQ9BdUOg9BAdRsq/IiKHuUACxxUM2S63Xl6ayQtxB2CWgm7iBjAnD7CP+dCtGLKmSIjKu7++
Lfy9p/sfxan8MI6Ahvzr1f/nC9z/cfXHD/5Y/TfcBCx8Au0cy+yvrZ2Hd8ogIuMiU/lb/Pp3rV2E
BQCrf+BuK/z2uvofqz/e7gYXN8HqD7sHb8v9K4s/DvbHzg7qMIngUwF3wecG+A6/ahQ+4r9dFTek
hHR38sx6crtpF1BUN8lj82nBlLf3gPBvdQLV0w2y1tvmN94gCd9rsOQY+9FhglbX0n0zq0y4qLXH
O4fr52XBYtiyBzz7pb9+DOYui3DvJ/17myCZAxvZlEyqfR3FRe0+YWwhMmEIMBJbyBj4eEs/kvVl
WM2B2ZdITHkzxlntYekZvokIGHUQ5II657gzOYTYHY+He5e6ZRXVd35SX2iHoQf2c+p5nybHQPZn
meVw4/1pR6Qq/HDrX/C79YBKoOXRihcLw8yHmV1rpKVnkA1hEpVB/Kym5FK1zcFsgmFV7wPuvJGW
HtmE6CzmjCWcHCYMh6th0BvodE774Ab1nq8pBtuoskXbsVZIX2I0ZLhC7PHvlxYBgKQqef3ZB7Oe
pOhugPX1tj0Fhu+jCKHeAFueTG41DrCEM5Sj5lBDK3bd+eBDOI9gx8AsOWKcJwrSLvMc/FfotWtf
1gYAZo9pIJw+Nn2LbfcUD12+ZZ44WAFjMUKwEcd07Aul10JbfDdc1SVOj8zg00Mwg3awOdLyr7MB
4bZZRdzYM6vMe6O7o0BBDjam+uZH4gFTTAop5xy45AP8tBGDaR5WYm7dxhuKb1M4YUH2oF27pw5E
juVI3U/lPLeHxgvyTvZZvwJcrCMgys4x7LqjqfhpyxrNdNmt0I4ph0OzNrBYnPvORest72iEIS0T
f0wHv5gx5FKHFabi4cyhwOAVMKN+3XV0QNcwAVi6qd4euZ3uK4z5W7BNmRTG23rCoEfWyCKi4Suo
Zez22NAvimIoC/gZr90Zx81TClJaimIInyTGUi5IlwvhI9whTum0omfvyqiqStHANsM2psIeg0Ga
g0/fwAjkPHEgEC+nWNNPTouESSdh0TLAwb9NPS10HRaYl5RHAJKF/GIGt4CQso8xW5LAsvHr/sQE
e4qbdreG/p1GbEPFr4OzZkNMTwP/buIRo0xgqGJ2CnZcXQ03Dkylpf697GC0WpJcXODcCUYIRh7a
QFDBcx9iQg4SZX0WrRJTiUSZ1kleB8Ourp2rJN3HBLD0mBoEfb0PCzyoZNCFN4YF5IjXGpE3BtMM
gzl5XB3G3nyY3eFmvQFpOMzNoeyiCCiE2M1cj+RehAExyQnZ/50nvXuFXDQa5jyRDFk2VXThWur6
JVDfJjWV6wavIdM3YaJhSJAGqNShSZen0LefJmPwjK3O4+DYF9WoB8Rv8l5FL3yQADt59HWYE0z8
W9Zn0gvUInQ69L13EppdWgs0wq8/VR0+A8TM3h+aN94gX024zRljWKK8uxFDeJAVeJ4QZeE6KM0E
Y3hjhtWajyuIJoNlRrI9SYeSAhR1YkxZWEsykktl1RGjFncTxdlPGeQeGm9zJD91TsP3CXJrc9QV
ft3tDBp+v60OQ9Ucmw6YkAg+rgzlSeeeHUy5mxI4Whi8gElBj8HUqozbt2asj8uwbmM2X0Q8FO6Y
IJEii3gC9d4iTLzoqQhN+1iB2ukwVAEzPfY2uan5NXIWTAw0xQxiDyNbT6TGYAQV5Z4MP6TCB7iL
nCISSISZ84xaDpvVrketDiuxARG9vK8Oij8f5XjpxdQUshtgb6HzXuavgO7WQrmwBIUy+25sUb82
d5P0HLC2HipzSIHWrp8rBpW7ThCpbFdxNdrL3AqXEkmdlAy73rT7Ho4Xum0gPv1jF4JsmmneIZeY
rHdYRvN0EAECRbrKpobtuSdKvD0R69xLPWD4WRfj59zcgQRTsTTEJcP8LU2X4VDRiJYWaTQ8dL15
qxeMqsX00XV1D3VsSuxYd9DWMOuh6Y5SBFhdmteqTh56ANDC8cs4tkcasnPCRWGgTmBgVYYhbhhj
S6MPSn3GlDRQZ27WJu5LIqKrrA6Wzxg+ucUUR0g6AKHhOHb9DOoMkQywm1jnb46Qzytpnntnxfqo
imo4+Dp4b+fp2skXjVuUdX6BlP4+dL0D7YBWczBFgbpf1xYzc6fcwTyuaexuadLt0URmYEPAZ72v
i/dosDt5CuOP3BoTelBPthgoUr26GtMlwUc6wSfVeSXzMUrDDQrM0NgrDG9VWhR+2l8beL52Yocl
BqGp+ty2/CGQc2Z8jD4jWxuBLEOIYcMwAkfA18SbDkkVnFM87QTDS7sHP7gF8ZcJgz+Tac5GDBDt
MVVT4hoIaFp6mvIIcZwYoZskxSMyY+gBBotWS4Sv9+JjGQ3aqBzsN+51GVMip2Dtmik6tJHIvYHc
DQj1AKEHZx9Xe9ySp94uz63Gk2+Y/YIZdY90y3G1YDk0nQ+dZQWHZz/1Gvd1dY2qGadSStQrGI9C
5qSkHPrVEoEVpQVmjZ4IMIJJOtuU1RyzGjBZDQ9CepJ+deJ1vJ89s1sHNDfxCMeyOWKwNeYou8tl
8hTG82EyC/lUTf1ujWAfJ+OjhRDM62Y3sPTkDmNu689L9zpj+ILPoUBTjFRoX6qYwEC+WtUVnoSY
VeMSA6Ldeu1Br6VXi3xY2gP7D/bOJDlyLMuyW8kNwAUf3QeGpdCe2rInJxCSRqLve+wpB7WG3Fgd
WISXm1lEeIqX1KAkK0c+cCNpVFPFf/++e8/NMlRqhWjQoywHaMwssJz32tlP+g2w14PfxLsEUTM1
xckOE/ggXB6ty8iN2/PUdU8yuPLaYzEcJy7FrSl3ajPwTudMU0gHGdVVENUSXbyGCQ76NH7SwRsP
pbpqiYzkfuQS956VYpJ3jwBFX/WYG2jubIUn3F7vt2qMcmh55HtA8akgFLVN7cPI9W8dw8ChYbsZ
PMEovNhtsOMT86EY+s6wOEDy+4CEgBCBO85pGXbcpZPDU9W4qr6aTrCd8bCOlhygu25JCFwcBsp8
kttRd1ypd2tF7Z2FI3o8o6yisS6X/jBLpouxDu9Tq1nbeJDHKnB7AIyxHRwVgmyOx78dGLeutjdJ
I5dhNq1T39xnhfbUjdqpSpp7xRJLrsaLMSJVkCQkR0hTJd1xiOJjUoYb2+9u//ta1Yw/bL5ms/u/
vlatkv/4d0oeL+F//M83blHf0fy/fPEfVysdx6Utsc8bVJmbKFd/CGu2DZLA0f9uzENz+2Ntxp4b
FAkrM1vDBMCV5/e71ay5aQ6XNWgZKn/oL63NuLD9w+UKuJYkgsyDmp9p/6KshaWZijiCrYmEcnDm
JVLbRj6P9A6UYtyq0I+I7xPh2WutSDdSlxXpYAVa+eQvbcFbPIicW2F3gxsm3ISCWe5ot/GY34CN
DoiLygd/NJ7HmmhrPPBxl8oUXOOuxzbtT3haRO2s1MySGyW09mpRCKQ4LVyK3Ppml8FrHHPKxj0P
THwg2gZbaTsPetmKraK2b4LgoveM6GZe4/lK5atv5fG28Fr0nhRceCcG47UtJ4KqnnMJfEYXSzsB
WL1veoG93/dPU8X4GbURl8Qx3nimsgR/fcQK6CwhvXBHq813jS0DXJ8aoLp2Fkm7a3yuRWzySnD7
gfrQGcZR8Xo8vlYG7FiwgIiCrRE338D/x9j7hgCjn3JbQHNIW/GVTMnBiTjeBL94RyRwESeA0mu7
ew1a2NttpKPZB9kcw54+dHQv22oeLdVQbkAO4oaKIUtlCcJe0ThfUMWKW6hRD17SH2K8XwtZKJec
YO02iOvUjcgL8hpPHhbvhEyGCO56WbzwxisXSqZl7uirxbZK4m6VjgOQVjtx05wrYDeLZGEoT4Ml
PvwUil5Q4nMrMoFV3Rb71s8OZp6+l4pqbKxKddb+TDPX4uQSNeaTUodvajR7+VET86Qn6GHhF1SY
ebMu03cZT72F6pEgrqo8WAZZ2bvST971ejBWkccTf4qKYhf0trwFsdOsrFFa7Ek5Duo6fzIM/6Vr
8niX4xmsZB6uLHitjS2uSW/AzdUOVa+vR7OAJoHdzlKeG0HMOxdLndlYR8mVav4S5MFtNtVnEvev
UxiqnJvqYdKbm6JXPjTfegjNaE3ITYX3nb/KuvjEx7NRJwGUwhJk+irXr9PPxhQ7uPd3msw7LrmE
Vhz/SoL0wU7G2CV/ux64nRvttNOy6GTNt2fslbCgKl7Liky66yTdgwrshzuw9zaZI1HOPr9A6UVV
DopDKEhlozkMk3IjynQfIktYfrnJ9ewY1QaTJWHBoMckn2jVMbLZBaX4gEZJsQPhyUWpjQaBY3/f
msZ5LAPua/Ep652rHQYMHXPGb75I1TUTa5pBUEuI72BhC5E/fYLb1cHJhmcD69wC3W7f2eGatfJq
sqEHwBYRY3nOUrnK4JbKbnr1onIX+/FG8YJj4eVrTW3vwiDjUKu2tt58OTnqqm8TP7WH27SZlIXe
gdWe+BKrVbb16D14fIQ023xA4tyXmXeT1wIyfIrVCBkhrp4qvd3V5XCS9rypQj0G1r5PJuOtiLlU
z0xdveysjT75zTZwsBUGVbzpUlbFeqkUKBDJV88sj7qhYIoLD4PD5jqzWan1yTqxiqcE8tm6bmfD
Gp97oORpSyIWISXqu3yBulIsEh9Wc9LYH4VuvELNvxGDTFdllh+Hqb2tpubBytqj13s7oyS8g72z
78vjqEVLLfO7haqPBaFs7rGjvyuhpLkqdOiyJdFAVgEDa/U9TaOeq3rcRrPRtMr1g8J8Ts5c+Za2
6TGvoLBAJ7+2DaEDXzdhxnREvG1lfOU9I1zLL46lOtz6wAyCKHge8Q8rZrKbkrZYljK5cwY1WBRt
tBeR9ln55E37ER+y+paYyVJjgx5ONY9CXL5OgXjP93qe2OsHbXKKcKNCErwY9vANkO657c2XrA6/
1YoSrCxJjQRwwprEqfZids5LO0Rrb86m6JZ1xK39pY3WwftekIAJFyLpjLTAEd758Cj8nvA8CIPa
jI/YSFyw8v0CHt0WJpzmlhpeurnCo8xLFqPZvVEQ+6RZ4mTgGogVi7nX2akyV11MeaRhxHjRdEZP
TMq46YTHNS57L2y29DCOn+FitwuoEA+ywjwthyZc+i13Pj6jAElD7kxBU2J1DLTsRS3qbjEZBlaP
MERslMrDSCBoXwxNtrY0k+uAqVrXzlCksWgiW85O3pmD1puRv2ZVSwhdZvh5Y4x/4NBYV4mEcHE2
P1q1zHL9cCJmPswpIJ4eqGx5+AzrunTtTu3oEdHe8bCgCAIm4+Yp34YOvK1Klc0yC+Med7IRLxNT
b/5mv/tLVqr/0mL6HMH8s6nv3+4+w/f8n0x88xf+feKDZiolYx07UdRq43vc4u8T31zh/H2uAzjF
Ft10flilksTgz+KtYlc6Q2l+HPiAos3q/O8Gq7+ipiOG/Drw4cKyTEE2nWUvOaBfTI0T+F/b0Kdq
FarOR5llh8LWtoGWftOCwFsnXKEgHydPcAzBYwhwgZkQ0zXxOO6UDg8tcs3FtMfnMI2RglgOuNX8
ZOAHBWtT6Sty8xaRwLET2CRUrEc593ql4dRAV3pypvbA739v6v2DtHRSbFi+mzBXTr2fgAxPa8qQ
AtKQuu9dmRtvJs4CJMFNFBvngjKgPBs/ShPuZBdkMKg9SfQrRjDtFaNH0cPGZE6otrJVrp5i3mQB
vJAmr/qb0GrvzbAGgxmb9Sw0kdirEZKBw/M7DlR9hH4WARLBkA6U5iqKtF9b2WgRBCjftNi8qrnk
TwYJgMkBjIlX8bypyLospmIuCYJYvSzrFOEzCe/SUV83Xn6wIL3gtgGYjllo5m2p6wmVUtXtjW2n
O1+3l15PSMVpdS7excDCzElDF67jOpMUSyjdWsTIlaAKOCs00KXobaUOoYNcJ4qPsrRKaxMPxTqa
eIkTvSeSWLKt67LAgtxguqFTYZE1YUj4jn0zgKx0WbVwevnQtmpQtofc0DMC/TYqjM2z1BTesK8r
pSgxcSfloSSIgdFKjhC/+wg0QZC7xgiqrLNAemS4VYZsOCuhcyc1EPFqMxFjtTwyAmrxUhi8pqEw
d6DF/ZuAwWElGqKGdSb6ddHkJF8ieOydquPGMUoyM+WjrYb+Zkg8CCt2tOJdMyPRKn2h4ABY5LaX
r4oC+REWgLVrSg0Ah8EGPMeeTw5gwJ4FHeSUa61KChRubM/PIgqcnG2HQxsOyV4ZyvfJLO4nO/5U
gumjMs12nefOp9UDI0uUYR3Y5VnVh6/Abp9soQRPtZOUy94Q4Vdlptkh0SZl25Z9fDv0xg6LxNFv
jeFkts2wziVFA4BVEVD1vFmJEEimMspiZ3WM4mllngY9/poiYp+A/p8KTPoLNbEOueNvG7X8LCk8
AIIKfXbmj0RJuUdc4G0rmNM1nTVTEGB7N63moeHdvUzq8X3seqgVSdK7vUdUGyJuvFfhXmwyrR/A
yYcYI9J+gVfbu9RYFN20UOjxmswPhOIWT7+5m/Rxgt8pEE4mpzq2rA4WEPflOm3ig27iZZAQ2k0R
YxUYhkMthmgJqHeTdvGBaobXsSjUBUAX/tmnKCH72z3oRmy6TSZuFNHdOIVxARS69kObbALuO83z
H3Wl0FeUnHDBi2q6hbiQqbWy7YH18jmgZyGqraVAuI5rg0IL7aau4zs7xr9vDhvVt/aZHzwXnvpV
DEO7nHTpuIUVGSuCPF/CSJ/CyuTWZtCRlE/ircXJtBiG3tpieGkXePNPatS9k3LdsSzcWJ327svq
yzdL1nPhLgks/oIg/3tTIx1hWrO8hPhnKp9KxWeURJ1luGniyK2I8mKRqflEEgSgVBNCO8oSXsFG
F8r2r0svfxpy/C/rZ7YQSP7kdK6LN8Stt+afHc985e+CjPqbauNKYjFtzSUxPy671d9IT1qYlYGQ
giH90enk/CZxNgtH/o1CPn/V74IMh7oKxsEmP8nZjYfqr5zP9vfz9+dUBSQGy1ahPyAA4cXi/P7B
ke8NMtLbTB15yNkkZtqVWre70fHWJrHzTFDIV6gHH3FaIwGozcigrLyH0X2g440yQR+F3ou26mjR
+6av7Th2A9wjE+p1Z0WopuNyUkmzcd2kVqlpbRRmrJMG3X1UNZnGZ+04Z1/3CDvTqUahE8UmG8RK
XM28xTHhxBQ/4bbh9sSgyV4YostdnNwprCoV6qIY/OGemIuibtxRKe4T/zWVqOxFeExB5xbcr30Z
nAxqqNK5jiqYYccRULbWa3gKdMtY31clmdAqvvQo4xOtVuShXHXQWdYBEmufQj6T5kgwyci2wM25
E4hyh/0cWgJkNcSrgPYsunjYsep7da7VYh9Owq9nfGb1YfMHCw7IjhZCnVOlTe4MPCqjaSwJXy0G
Prb2dDVgOyrWR2jaZ2eu+KLqK6Tyq0n8TUKcjL4SckvGKRwZQriWGFRuZEHFgW3dV0p4DTC2VpMC
tC9bBtgilS59Tz0WVkponDMSgjEVJrnkrwWOYoSuJuzsYBdf+LVWeYUflwqzmiqz+aGvUG2WU3EW
4tdic1/zJGc+wTGx9KZrYDR3CeVo8dySNlKXRpZsn1GfZvrMBRaQ7ZZuNUgd5Emcmyn13AKqNTbt
kwBI4Bmp28B+l1W/iOlqGwC5ycy6K00KP+hy44QmlKtxXXlsIm9X0PjWSx1UnQP5/p4loFs5xv1U
+XAjbK433m05QY3z1QgGiObRlZhUz6GK7WCIcxbXrFR0h9K59qMLeYKGT0YKNa/A3a6++Lqkt3Bu
resxSNOr1a1Iwyw0iu3SueGuDLVLGZXsBDEzW+qR+1e9wBzXUaTD1jxnKdsAwSl97FxNIx4mq+0W
Sem5XiA/O17yJIeYUMUtYVbpThirCP+nXxNdkzQrrQFCXku9OoreIi0WJ69WViwTmH9jCPxHG9YR
tjHievHRzsHbqR740m4/RdpbMIonRUIEmGCJgiAaBvbINXqb5xqld9al7tpxs1SV/N2mOCaiqSTo
SkrhmF3VMlmnjGujVtDPtGPfvAkE8RtZngLT3mHhRqCrLn1MHIxDJZxNHYyLYfOo48k3w3GZZxfV
j9j0KuuAtkF2QzAvkBOL9yR8ix3kWGGeWhhHnNaudG699j2Z8dZPgbJTpP058JpZeBbMOjoqBB60
hjZCwTrZgeDS3/HGhTZb72jyI+f3rXKuRqjuaiaKkIv1ROdi+x41ENXsYdV359II17CvlmFLxYD9
irH0hoa8BZHEs5G02PP1az7c6mG7K9mHWXj5ByrrqjR4tKS6M+CDB62+NacLvNUDscJtMDE+hBfN
z7dTiemEXaiKBjgWV9Lsq7qEhqdZ5dWR5tUX1TbN45s0AEJFkck+0sQmn8gmNka/Vnp2gbp307dE
BQeHmaMsTLBJyba3wGdN+UnCrvfG4KzExj10DUJlpnKjiidfml+JAkh9GFYePw/bAtIrKeAkGk5p
AzqdtVQ22eqi1cWLr7avidpcI7U8eAWDv5pXpCgSnYQgTvvboeJxEORGx5Y4kZtkXuHHoazWdUDo
mJ02ivI0qkvVd3YK15mURMIitNJliCmCZgR/oaXBKtPLO0VNV5V6TxEdd5HUNdMvoxxbACnPwGZO
gkd8JcMDFTEnPXyeQiCYWngUvPxxyUdl7qVjUTfmIa228ltOvKMgZyJy+Qqx95zGRu225nDsVEah
0Xmequjo57Grk6gujS9fay81eWlTDZepcw5U3ARtrNyH8U0QADKECJNqPOYmoIxxNDswcyY5sfMC
gCjDpSvSY1sBs6vFxkxOTUoHYGt9Oik53FjbBTx9vRDOpqaQ55nOpRyeSm5h0dPgXGVK4Wp0NA1W
eaU5nsLwWRnLI/UEbs5jd0rUU05W2C4MMHqJG/CYSGJkmjkWFN2PWr5MxbJNvmm96uLYuCsgDFgA
S7jLLgkdo3lypzR3fS0/U9/Y11ZLXrNeBkUCH/I5HZ2rasG7BJapFERtxEnH1sknflEOsatiKnKU
eqsAgaQYt8bVOxbmtTbvkiBYkq3t7H7Z+ckVq/Vi4K/shNYl5nLtZ8FWNp8jRxS/8VpximWaM+wn
qVuLu9bTLgL5s+eoc3LnqcgHihOS4hsXUELrwo7cTC+W/UiBRqBpLsosyrK/D0JrU3sUOejKV8Ya
po4Gag9KWhXLpv4qRB3yCJLWZvTk2RN0A6T1EpbMfRBU9zH/0k7cA4NkzO95SmgvMRfUGChjj9M5
crRthzuI6YjGzZp18N6YIQyd/kCyeR0pFSwlyrpqgHSAzF71JHqRqXhtUXVlgU90RPdv4Nm4lRUe
EstfOr3HfrqFHpeGqyZvb6f6ezsqVjj1Etip6/j3EgidMKdnz+meNPE52TV9R6lFFUOFYqZjWKM4
EtmbfRCe6vbNS5uSDcarKIAeGtNG5J8UoLj+qMBhMxdT/T2vvUxxTUnkPorblqO6dpR7Pzqp82vv
xMtAWMc+O2g5q17f4SKCdO+B4+xmLZ3nCCNITolcgeMrok0TB5sxBGu1S5Y6G/ucx1aW07E7W8Q1
e+95e9YhK0M7j5TBVsXt2H4q4hxLhp2czlyb+YqCzfllS5u7oaWdhBuwx45LQ4WsYgPqTA67793O
CygqD3VuLJIepA7HJyfwLvIKtMD9gEUmdDAqsHS2M2CWLJTi5KHpv/FwKiMshCpHW7d2cDEEAJYq
nkN83DUGNKc7m0M6bzcw7R1Ah9DQFa0cfgdPfHkluMxXB8VD511rm9z1+MwM9L3p4ZNSXUYfe/G0
wT1y4H+4Lb+jSc+ClTscxvUyx3bBh545qCLJjPYD2nHkFjjgaCJBtiApuOi7C4KQAU48A43aotvj
/7AJy1M7stB4XSL1FAY4VqiD1v17vX0YNPwD9p3H47aIJSnogCrpzA1L4MbybqIOpRgfcPG5bbBV
oh2XZLdhARPpVwXUVc8oy7qC1xZDikV0jIOl+6hrEI09xuvibOibqnpKSZXn+tE29o2nuxYwoN5/
aDnRHXBdVvdp0SbMzIEBC2AkBPZef2cjthV9v+im9yAnOjwMrtdLDAD6qgzupOMv1e4FTuk6A5uq
mMMiZEQ04H4UTbieAuQyIg+8m2PHuviK/Vnmr51Be3Bor6TFpmo29scQdBm8vVa71ppYe4mKmS8+
jeLW5vh3Ix6hKUN0Bp6rqWk2NRtBiK9YRfQIpg08+SZ7nGTOsnKELKVpL43l7Nny8SjrsSxF27wE
zRHjLRqgx6fFA7iJXVvT3yaK0xADls7rDeXdu2ayzxQpthReJxmI4/RixSFdhQwV9AURgYORi5NB
5idGS3D22Un0CN4muXrEuM688/B5yuobNZWbGpMMc1wv32Xkr3ChYctlWhq+hrog4kjVYjauezW7
V3lLh59WEm+aUbsVXceHQO/28aQ8MAJg9/hCkykX/30H/0/CRtyGGda4HM8+BokBQUc4/te38T+w
iLvs2yd9tN8+s4/wJ7PEP/2Ov9/SxW+aoH9FUtrwPZCEvv67bUL7TRXgjJgNCR4hYPO/frdN4I1w
QK1xgZeqNCmB/eOWbv8m8EqQHbIAqkup/6VbuqbznX7Jzf/8YiAw/HhLD7lwt5Lr0ErMXLOk55lv
M2CjXauXaUQrooDGcwM4LFzKYKNFMyVNqcdNV3obHXwa/or1AE4tZz3EHdTYKTPMaAauAV7rQmWl
pM5NaZRbFUCb0dibgCZ7xR/PY6zc9pVz7gG69eBztzaItyAyXoN5r5ZbqnDDApgYmAofxwJsOGoL
9+NMi6u19JlAh3RDFWdgFsVYNdLHUVFuCjme2HYh9BYze66qoNBJwNJrr5jxdPyx4oHGQryD3KnM
IWJnGHojzLRUX/a6Mu2tOcnRfs90CEClTmt9i8vxIZmDH9ocASkCotINqZCWdEjTwV5OyYvoEbs4
mwSJRZLEJlFifM+WZGE73QSe9tAn/vigVZpyPw7mixOHlFaLEJM+LJ99RGSFxPZHaMxgd7b1+PN8
N4vxhQHDWiCKwmabsy+mTgomLZgpfYVkDN6I8b7ztSusHxVzIvkZ6Rc37Gae++/Jmu8hGxofzHU8
J2/aOYOjEOdZdgOLxNGK3in19s6SQMU1qQeGg6mh0jMS78Uc7FFI+PhprS1BLq4i27pUfhgf8gLV
NsxagE9+dAEr1BzMeU9HqojWjUCCAZq3eIFhvKVQQVxz3vBZrPpi+OZz40SJassecJo3gj6oEPaT
HUjgeV/Y5TxIVXTeJfRNDHnzXlGbN4yZlrCyYMuzhKz+NUHc5v1FGFMr/fpiSPt1THlVdEXXuJ5y
/QKbj92xz1iw20lQkOHl2xVNWq3NtHvLSgI9Wii/ebLNEH/Q1XttdE4sHc5T49xZflOwpMYTZALg
u+qKGrCCwNiD+ZHVhPjUBXTBSeklCKY+3oysoRZF11U3UzzMDj756JjZRqv9ZeCTA3PU8a3LmovT
YgzAlLtL7O5WLRKAV5mc3MIckmsrMu6quCHLG4IRdLebYfneptP41pp59a3Xw2SjN3p65yuq3Khx
1ZNCrbql3Tvc/MLsalseLoIp67VNlfbWXdpZuJNU9RyMSfRFBZK39nHlY4lO6vwQ95r52LbWDUIF
nK8qqrQNkEwO7NSpOMGLZON5/SWO9G7jRBn3UUeuLEwCRDhGDz0exw3cUXUDjB3XYaPvhUqmX+FR
d/q/fEb9P8je/XumyeJp+6+PlsPbv/2PpHnzq7dfDpQfvvqPXSwFzGioEsuc5lg/xFpZ04LCs6SJ
Sq9KQ5vJKH8cIyxHZ5YF9jxV6LNE+7vYyzGizoY9DcqEJTlH/orYa/zjLhYWnsTQLdgUa/wdfz5F
PCdSyNhr+aoyNR0NEWhcMDWIeUkSX+EGFfd+Aj8WJoey60g8obaNT73SsKmh4trNqdaFF1A4a+oP
erdrMRpEWKTHAb2Dz7B+oQCo0RdRaQFbbwF1ARRbRXDWXYDyuKTVsNzxcCsPkhxJNYdf8p7MOiDY
NF6bIccBa+B4pfm6sZwybriFUWqUVWjW2VGoGxF6qR9kVb/Q+2Etf/hHvfxN8f6RPzyfoD/p4JrQ
CSKb5Bgdg5dphvP8oIOz3JNWa6MNOsGh9pio848m1N00s1/4wmOVtu9//gN/aUJjHJl/oonEr5q2
Os84P//EzhdhrVLkuBrWhEY28aZfB9t4XW///Of8w+gw/xiaTB0q4g2mKVb9P/5iFjwHs5vrx6RV
bR0iEVInFmRq/wmCk2DcP3kF4Uez7Gda4hPwyyZhrHn7V9VAbydsk4Xh4VehJ2anTRn1GWzZeOtx
TyH2O6gOIeix0Vyt6B/Mdjwqo/OB+MrdtkEd98uHvmoeWAHf60Nh8a2Ge6k1+jUyS4nq2803GtIK
Y0USW1dxdxfOS6hJUF5YAfrY+NaN2U5MaDDUuBQz3D/paHpr6DjQ0n2O/DHz92d71g2wNtqPq9u6
1Y5AfK2DVgpvaamqvgv9GGGzz4ipkFhqjvQR7LtoREQoTeEmw0jCwKG/gky1/6Q5HgyN2Ii3Ku2d
e9OromtuauqjrU13E4QbnKnmrWzSxzZStJuJEtMlU4B3F0jCaUZfTQeT1M3ZN4w7RZGkbix0FnX8
8i1Sxl5orRqVFgILBAZXF6PZS4s+F69xzmlUp4upaxBkCH9XRczn1Bjvo1ZJVmhSxgEprDsSrts4
CfsHEQ/iXFSTSS+JtkmLiNu2j6ajdtZrJYbuxHmnbY1xGm7UgHqfqWjMNUlzN3bSR0E1zmxUXUwl
BDnK2WmTmGGDDYFOBqAW75zfjMvRST98TbU+4D7oLias9prFhsURKfyVKJUddZxbHin8E0wGvIlo
Opb9aOO6mmYRYT73kKqQgzFaDGhMHNG6f9clDg6+znRWU2U6B8WQNdA+hL92ap8rIJeLCUzPiXEc
9P2kiMckFNUpUXXBDZETfzHk3VMZeyDBh2qbO9ljVMB+qXWdSAV6azA7FzTHYB7By9AEMffg2d+A
Ss31ss7XYUCdKRYIZfZCUI/+mHURywVHEBzR2A9hnIhaijLMaScwVAySnUOiJPFCdD7hQVw63BXl
0sGIMWHI6Bpj2SO9OTg3GVVTPBuze6PFxoHXY11g6yhmf0c0Oz3G2fOheMx0zuwDMWdHSDp7Q6bZ
JZIy/th99mbO/hF1dpIQbd6nQ6eu2ziO8LaO1r1jT/C0Zg+KAoCQWV2wz3CUdFkVIQNVIVlOYWFR
audKwgwU4+xuMTpmw2F2vKQGLo5+dsFYxhAvM4wxTQNeOdXOA4YZEB5bZTBuNIw0RkV+NKSxB2WE
72rmYEMyHxtMrNf0p/MauiIsWRUJtCrHKV7TyXzWu2RH0WzjWl3qc5Xps7WuVHtslQfYz81Sz7oK
K4lduWHfXccOdQxlGosvvokCvPPKgVaed8NBL7yXYErO0QC00FfErSLlncm3ySs9BteN7DhEJHUI
6j8GRftctvYJYzUspKZMlvB0yLUlk040i+FRrR/wD+1AlObrUdMxpRRJs+EwKlYdh+xy0KNzJ7t9
aeAhyL0kWYqAT1PSKi3FFYjeIE1LtI7gQx19+jym1Zi2B00bPUrtnfQwZUp5DBDHVlojloHtrDgu
NlIL13WsbPOMX1dB0EfUrcv3YYjw48oovffDKtzHQ5UhYSvdc4NTcycj8X/SGfn/2fKfhTrr+j+N
YzAR3ubpW/aTvPC/v+6PWdA2NDDIGjyyX9sjGfboP2UOY7iTHNh/TIKWCREC9olOzp2K8h8nQTiE
qA+O6syyCDLEXyCciDlm8fO0o9H5ZpD2gKnBN/vFlTcqulT8Qi1Xpr/S15iOj/4V7hMB2Dv2V8GV
c3TcvizlfzJkzSPNn/3YX2SMWJ/ysJcTP5alI3sVVxlair7onY4m9tkjUafeFWxK/3wE0ucZ5+ef
a2g4EGmvUOHO8F/+/w/DHRx0ow512l7ZfxJ5Sndlpd0EOStMCFV6wWLBo3LBAAlfl829MxHtavQ7
NsARDK9hl0bvuXDuQXztK0C3ItHObes9RT4htgmps/cPcY3N3De3agJKcSquXfyR6KMbITpksY4S
qTmff/5LGfo/gAqwVmIswb0JF0FC0vn5t9IkD/RWxtXKgTC8LMhcwpjn9fP9i0gd8Jgh7TJRcm8V
N5WlX9o8eueH7DwsfQ5CUdNvSAb4xkPHyqIIJBf+YdrnxVfVsXnuo/yOKPDRKpxrJ88hmeiY+oba
UjZ2h5RkoM1urZIIvTqmewcn9TRkK8XWr5SJUBjYnPFcQHdhL2J0H0mFTh0pK7x4u8aEfeAfsip6
6IdPxotjktdLE9VqBLmD56xnc6cdKC9/Ft5dbu+zurpNJozZOuuYJ9P4irNt5+Byq678Xhih8JyE
YLMooU+1a2QANY3Nw4gWrjk3IZJWvJXJZeCRb3TfJj98SmV/QH3CoRZkl250IKklj01nHOwM5kA9
XAfDfKEVg1qgaqlV/gXM7AJqxN4KlTlVqb72eDMA3N/gkThB9Mq7zlxIqnx7WrBjPyEf+6mQPKdV
dGWTsbVyCZRvuHYmSLdArC1SyuBcD2NuLSuRIaIzF/UYKiOLzQO0O6O2l06tQYfpN1Mgl5i8Nz7L
1sEmQDyY23y0NkaFVtWjzpfKKtLFu1emzwohk4SEKUCXzcD5znpv09rW1YAtmw/yse0BweLetEDB
1bXDTBtsII+vDMW+q9txHwNWaZOEc5bxmtnDokAhmtcrnPhkN6+dJ10bvFDWftOYwEkTHGPqpETz
/WjemXMF/FxdHuOuK5hwm+xc68mhsLxlGlYc6GKV0wrYw7ZoJdYausU0Yb0UXQUAI9v4+Ce5wWDS
pFavVBO3D6zdVJjLhH8A4goH0lb7CdUM+8W0aLXHQN6pMl3GVNgqLB1EqHOHxCvI4j/aqSK41aDb
+vLEXAFktzxEqb6vWfuMOpxf/VUtxmfFNPc9Bn81x1KRc2nJqbiyKmNvy/4mFuKRO9MmjJ1tHelr
y1fZqnjbihY5UTbs5Rp0oG6jW/pGNb19SitTMX0oOhak1tvU5U71v8qaxir2PUPGR3V0NpGd7j1y
mArMRtwvUDhGRiOlvQBT53ZE2BhNB6xbtkwVDw4UxW5atmJsWra5um3r+IYh5JAN6Q74O6tXBZJh
vopVwVuyWsGze1BN/Rw7ybrCwmOow1uWS/yurFdC5VZ64pxqypECEwgl/bPldxeAzAQcvA3G4bUQ
w66R/rql1bEPxruxu1NmqHgyM6CorzOg9jE01rS3Y0HEjxFuckmIbs6OqYfof7F3HklyY+mW3kpZ
jxtp0GLqWoaWnMBCEVrcC+BC7KbX0hvrD6ziS5LJIi3NevRezYrFDHq4O4D7i3O+w5JcklI4FubG
nz5k/aYzcAb7ZmE0Mue4kyTZGu1roZN1R5qoW+uowRzI8dVqcNzTnHur49oowm7puBdZeOnnL31t
nIBgbnJcO1EVb6ykIOSHFWok2LSlnyti2L1a7DQ9QiuEmHtKWIfCwYuPKdyRzG7x0QFXYbeat9ad
iyKpcN6TwV/rhGr4rJ5VAWrr1h9viS6+nwisy/yJu9JapmAiVN9demm8H8tLCayTqC0WZPA+KsbA
KSmUHWF5QbXTevy9UjsWk7aU+SFy/Z1VkyTTsPvSuETYZQ8uMl7iOUZMRTbAl9LZkryMUdyAHwAZ
iQ3FiswMUtTAZusl3wlT4zo7l05K+9ptazfe9E10GQ7Btk+DgzTUVo0eHo+ZWYAJibUo+PaVTU4Z
MGHoEc818WJVAKQaMn+ed0spxw2CixNqtmVvGhcuHvRJoTKi9fKa8NyiUgBNfm0qBXYYV1vySIwS
jEvEvm63Aer5ZjqYtMDKbxlcXzpjs5KDi+nFQR0RocKNl54W/LNw+FtWkP9hhejX8SJjll8OJx8+
ou8K0W9+7ut2S//DZLNlcNfPk5m5dvyv7Zb+R+AyXXR0TqdZZfq1EkVlisiUQDLLoUx05kSwP2eS
LsOrgJkl8efMrty/U4kC9fuxNrOYmSJeNk3+QSSv81jpm9osdkGflmwr1mWUoA5Etc6MYhI84e21
lAKmTwOmJ2kOWisAy1f9hiu/4oTrr1RaPZB59hRONjP6AigQJ7u9Jk3HQOdirOwxeBd2R6yDqZ/1
0KgJ9UG5NNV2ts2HEl9BOB4But/KQJwbpLqLKS/bQ1X5yTrvXeCoLql+s+l4clFxVdl0mwiXdYjs
H40MS0XlPQaOvC8TVx1oPa+GvD3GZcDTSmJ6k9IHS+oY4pi0cNFTx7qhVhKbgk0Va5UPZXvvUSO2
HcgIlLdPHnlXi3pEBxAECtDSMJpr7MHGaojsTxhOIuQE/nDd2Ma4Ggr9Rlic1qXpom8Z0diRuoX2
YaoIiAzcA1gqctLRBK083IN7zw6bNQvEGvQM7bUoh3LbSFRQNjJ7jIbeMc3tT1kL0cdkyQ7rDmk+
EYgG9Vh0Z+qafMuT6qoLUfNHDgtx9n2XnZ69TqlXo0iAPefDqtkyd0B+wHiQ9lmiOEpRNBY+ykPB
foiI5TAGw5bMkpccYb5vil1QZJ+hJhJZT4mXOizRoLlD/7RNLMxRl120nU645rTPZ/Jpptvvdmmd
zXHYN20M4kkshwHBYAg0tfIsZzONxX0881RTs7lG99OfgioRWwvoas/4eATCaohkRyzyDsDscSIF
LgbWmjyGKbEH4EFas9+VXY7M1Nh0ElhIl9gKSzqo1ii9n0DCeqBhWz9/70DFjuSHsRJdW3FxDP0J
l6P9UDoj+Y0c+noK5tRCx1JjT8/yfdPE/qJDwuZ4pUAqQ52tWLiuc7O4CogUW2Ck/FT4rC6DdjOE
xtrQjIMiSs7XKMbiFPfzVNw5nJVRae0yER1Mrp9pMNCQVJt6hJ5etLhBCbKqZPogusm6CNqxOaYz
JM/wxDnyRIYYL/8YARovO8S7UVTuuNt3tF4BG03zTlEkoe5hVAfh75Iq0EJjpd/EHaB2rhPX7MEi
u8GV7EwXY2Vwn7QpOyqmrQVnOdaaRetGn2WD8ESODcNBEZ3M2GzXeTbq69xznobUMvFJIJdgm7ng
pAlxAdk3+G5PughfZMz/0U0Z1s1qizPyxYmK9yLIdpOVXuWCLZ+bGMYl0MMPruOeUXIll0XgPk+2
FmycWVfidT4CkR57TDCLUlSd3IXS8Ne+yK6SnJ1DI324jHQOYRNddaX30rfuIU85Q41Ox5EcavDA
9HbrAsEgFQdRt+PEBYNLxs0yi5KFK5JrQMopy23/jTVGvZGMihnE8nX2DfkYU4IcfogOYy5vTDN8
9MqUQ75L21XDDujgZla+wrB22/jU/FWQXtCQkx+XROg6h+xhgHgyEdKysDo3WVV9tSOIjtvObGBA
eQEDyYS+jEG7HzPGLWmN8uQEFuuYBfG+lJWGtMk6MrG6arLZO6PZa8exz/jldxHRpEWF/zTMCJoo
8SeTNHYZG86VVxSfVC7u85hZn9tPYjMNbFrcDNXmlIEZn4ZTrhenqrMv3EkH6G2rC2K+IVihjCMD
IzibJbFydT8gna3vlPKhmWX1RpP1UU31LqYdE15DfmCnpnWRjcCO0guDSB9csVBMZRlepzV076BN
X+Gn3DctEXtGGZn4EQKXKrN+N53eOBYK+Gct6AyHIUQwXo8F2bKdsVY0ygyzCTOxquSTmjCpcwLY
sBY0FOOdijDCddetrd3Y3EM8i2JmfhPSUTd0rY0aXZNkRIJonEBih8UZtKl1Hk7toJmXVlDmO7px
8r5ZWREqF8FnNntAKtWr3aYAOsUEqCAU07avg3BZzZEytc68z0OfZVik81bzg4z8GZGOI4bl+jol
maYmoaYiqWZs+wIFG7rQFp1poeK9bIoDQqPjzHDuJI2L5kZ7jewbzXLW5RyGw7f72urjLp9jckYg
d8EcnFMkwc04R+mMRouZYY7X6eegnXaO3Ckjv1gYcwxPSB5PPQfz4Or6IOEVKKbZoI4s5gAfrwOC
3iTiKrfTbOeCebiiKo62lVHclf3wYITTpzhL98mcCWRL0oFsdng8vdMjfo9y2aQVi5o5TWjK0BB4
FYgihlvWEu1dtS4dce1F4acv1c9/6sT/9bv0BZeF5b+vE88vEoTMP+5kUibvL+//+JrG8DPzEv/Q
1xkmNiTbAsjpGzMa5svS+qssipqSpSVJCoBcvhibvq0dXcguyFEck3VJYFLxfa0dIXXynxvUebiN
dP/v0WRM+69LW8cEikXJO9eizo+RMAFmTQ2MfL/uPIckKfNKDv1d7dQadEj4bE3FQ1SpKnkI3IJ+
szaNXS2K6xiF6NKPSMNUKVKhxr1y5syfbmrJ+2T1uG4bZCo8Tu4jEexgqIBHaEhqeg6pRQ6VBMnC
U59TPW5gd/F0GCq9ueI3JZ6HMHXPt8PVgHeKa37qPpNXWzGwaNxo6bkYgmMwLovM9t9EoFVbzXdf
0LlzELUx2xwd/XpS6M9aS6KtG1rvWpxCdNNreHzDOq0H5zRBoGRzmu55vKzSqS1R509HbyxeWycb
0PCEr6EXCCZ4KjnmHfAoEoHwg8iUVZTeeQXy3eaiSWZkhHPZt7nk2Ze/ZxAiRdz181oP00dzMLAG
jE7yoCvmFJbtPUetcROX0N/ZNlz7abptyrJeAgI95uVwqo2SfV7oXraDTYR16z6zrj0Fg7UpNY4x
QbWD6JfMCnbBlg12xw59TGHajU80BINg7V30cbGISChb9m2UbsuJoQ6WCKeXT0MSvpRWvsWYzBNV
VReDih7TinO4mIKryaAGLafiFOPikIIgPZnfWh37ZtbvV5jNbrxZceBjjiqN6kw4+0cgoq2V0Nca
zqUfmpdoDq5j4FkNJYYx4R0dUDan7kdOS5u61kWOs6X15C3E8Ad0WFu2VuBHgsuxU0xa4JVl6mKM
rA8ghpei1e0N9QQVW9Z/jJLPJwvXQlQ3QT49av30kvRWvMlmg09HWOvCy3XsK05l3MJ28K9w3omN
qySNRh+SXRbJEuRnT8yvx+XKc7hYqDr85BLqwcQAbkutG+lhrE1QSQwoFlHbICPuA5At4kna6bEs
OVtK42PQmht3tqL4fMc4q2d/G/6MAZrcGi8XJu0i46WQb+TltDSa+Ny7hKf6sR0DeWDiFgZAE72A
SFgpDfcggpreyh80zgTmbZaZ2dvUdJttY7fNyh7YeqL9fwzMmmFtp2s4DLJP7UCAWkGfsDAK4xA3
zTMKrXyZy+hmHIoDUrO7olOIAJOCUIFseIJbCMCiQ2uNggETc6ChwOrHchP3A+nmEn+trdA15Sdc
ekTxFtxeBsX0xlPtg52FbC0H6lEeAcu064NdGNnP0CrmQifiWgjllug2ndIsi7ZuqrrrsBjIkhto
O3tv+FyZWbn45tl79c/Fw6+1JpRaGLx8lkABz8Ifti/YZfxuCuW4Rl8gLoo11qVl+s/X+Fsn4X9v
eAYjiV8ceFXZfrzJpGmTn51x/OzX4YiBUlf3aO7/XMd9PeOMP/z5uGLijJbr2z1d8EdgwJnmC5yl
XF/+6s8TDu2UE6AJtrF1Iw7+O9MR66+SLcv6oknS4baZvvOjLEmPPb8m3Zi6FqPhQom8X7VjmcJi
bJ0FY+YOXUFRnbWhPNsTidzj9OAE+fNY4hoYmCR2DPWRkTJX0CLsMGrHc2BbDNUjS/lrIxo3np04
C4e2gBTK5BRgqyx0bh3P+pTC+7SlFy+FHLuVpzF17xssKjYtp+7Vl5apvyP4PXJSnSJ7TuOb9Dsd
8DA6Q3/nw6oateGBfnDc20XrrkxT3UdO9RJbvjxVcxyQ02FjzcPeQdSbGXf+GOXbtksV6hcdDKE7
8oyQyR4prIPxwFE4PUrtk12CXmIzM2PaYsiGTlyv4rw01xhmxYXuxE9TFzCaN8wbM47uREnEju4z
C6Yj2QbzMmO0Hj2jeOraaNuM+tHOY3rn6NxoFNzuhBUIrlilLtUoMIeQ916YKc4DdRpSddcVzcFj
PiRCd52nzSe/cw6NYt8hY5BsPPtMHEG9D67YzDf6EIFtANAFATlm/DJucZwx1g+1DXqBj0HPHjU3
Ex88ybOV43YjBpviQ6X2A0XUoSuS21byN70wbrwpx07rNrBrc8QYuobsCbr9KsbkMubNoUlaohVq
ySi9Ck6txQKHgrt84fd8bqrBuiFtfVpYRWOsFJiPi1ESvcKMeOEbMDYbJ39rLLyFKOCRU49DzgQA
llOft2JpmPW5UaYL6QMnna1fDwF2U7cid6fF3sXOGnFwGsmbqO+MXZND7chdGM8Sfc0mIYT32pwh
x37MzIw+zLiuiZNJ0g7eXRCddBW9jPF0GBlMQwdEUUueqKEubXIviSrtbozSfSezZmuzpVuokNtA
tNN7Lft75tT8IeBbmrT4TRb67cSVajWRsRwEEOZ02jlasePYI7xxMp8M2Wx7PdhWTfPZ1uxzawcf
PgJ5w4FEXRWluNaj/HMQhpe5595OnnrwHeJZp9K7APVagw+TMN7ZImfek5LlK8yuz/kgCIzVDrnw
j3Zriyscx1dGPTEAK4YaB2WA6fxRdNoG4RJqMcthnFhFIwP2dFsI3OHxoBUc3MmVMcbX1pTLnZaH
UJgiVIiZrXNZk/ajErJq68Hcuhqu0TY6gSneTZF1Z3nykA7RuqrSo+zsmZH4Kk13r1gtelP5oFrU
v7hHL+J+bh/LONs6idGtXK4VdPxpTs1GiFNZ9+ONz/iLRnqL0HOXYbPLgRNHM6XY1XI8NzO9uOWe
YH7kv6YAjod66PYa3ONO1PezduGqLbDagtXL1k7epJtYMx+sTH1KCjT0U9Gg1naONhpEBZ7ZSCax
rHu0zKjgsZhDndVVay7GTsC5KPsSTTrmLlsPz2Ajr/s49E+oSk9AbGNWPM2b0ZgnEqXWAexVoYzH
oS7WcTPsa0udqzp+sUKYMgyC6EIznA62W0KyL7m+U1+P1snMx+4xfUbkuG3MiO44iYAx2nV031Y4
wpXvHf3EumkbTAiyKK+oBR+8ergdmPTgsCdHzVcae8AeQ1LmprdOiplcM/PmUnAvL8cqyLaZKcQh
qZMOkwDrsGYmm43koU7kBDjOUGzyZBC3QQ+z1e8V21G8g9+cez8pNoxZ3PCd+MGa+VAGZwsNlIFC
6vsBe1Lpoz3ZhbUuT0Tb773X4gMnnbm3trRE6+qS4Uj6Yd785lU5UX98VR8ZrWOZpHBDFp3//pux
Pqugyp1CwdRpQUbe0loZO7lztjAgzn9b4coxi8g1CBzENpZv/PBSM58mqcLOXgdZfNs4JkK9/mHM
i38q3OGXRB/VTz7IuSr7/nNEZeE7s4zWsE3/C9r0m3ek1UUswjrhHVEZtvIu6eGjh7ASUcv8RrM7
7zz+8lLB7C0iY9BFl/z9h2fnacqVWdhru0Uilk33oVMefv0F/ezdIIUh2Q9hMN3bD3pnnvBF35kw
3SHewfeUaEwX5qL+jfLmp69CEjyIMmAlzAO+fyMYEYyuQM69zroXXEJsG3gIVhj0MKeO/vOv39LP
PjUsV1zqrhlY6Ki+f7EgI66uLU0b2S/E6Ii0DVfb//ol/novMdmeVfzcR1i7nPnvv7kGui4eVNd7
9tqvRwBZWAmZRk/yN7fsT96Ip1vzK+GJYUzyw6empdzETcmrBEa1qghkcCCl/vqN/EUARm6hYTA9
oQGZFWqsBL99I2EG4DnUAzBHwVveq7VWAhOyzZNOqfnrV/rZm8EQTmInZjieBT80O2FhNXkJUmVt
RPrGIjCLIXX2n2Yn+Y4P7fD9/Ptm5+rj/UOWL/lH85NeZ/7RP3sdYnXmmR03yJdY1T8XwcYfNEA8
PzFAzKhAi1Pi6y6YcDXGaxbBMCAD+TkeFV+7He8P1HTuLEn8V5Tb3+l2vjgevn/smZwWhkMmD5s6
9tXfX5ReK4RZ5GSqWvnECAmSB0jVSWZ3gZE+yYbnRhPbj1UdrpxUvyT2S7CimneL4AW7OHfBkqKZ
qJLbXAOCJg3YtE1Mok1TsgrNGMgHTRpf1jYh4JSlAbIM/7acAheTNFueSBZvXWCppRFo8W+eg1/6
tB/fms+Ekic6nzOO0u/f2uBPHaqZrl/njX60amsXQ9nBWbNQzcCf6+fGIPvdkh9Jq27cqn/p2bvo
pJh+c1385Az7STFAd8qgFPU9jlXT4rv89r7Pp0RACmv4iKP1tBE33bY9ETqzCdDlwdFjCrmID/2u
+8375zLjH/7hA0AMS/GLlQmMzI/njeWzVZzavGc7qVcHOxafM9Prd42ZfNSe2Cd57Fw187EApiPH
a2iptcj9Oz2ojllfX+Gq6Gh/wwfZhNvhmZLsOCT+TMmo7jQiXcoqvKVGSx4qPbzBYgAxH9AkGq+O
jIakMQF1k1u3arG9ItwJ/c1QVPAr8katTYu9GprRhGgbb+8LuQnDBMnZKIHxD9FDLnOHTiVFnOA0
ChkcbtcuHMYVXg1gvrEGvVBd9OVwF9cYW2TZ+Ui7MAUY1b0bqmvH7RVLsGZW7iU3tPBYURwPlcM8
zZMGCiQ7jyJmyB2Bed7GmoZlrPKbpm92YhrPQ2PQlkV9DsgquyGm1V9Lr33iV6zgvrKbd+p0KYZa
rJvEQaRajbss85sPQyXevnc6tatxR66asAhWSZs8qchbFoINflJ0zmps54AUElYXmds791nKPYOH
jG6tdcKtpywim2Y0y+QST0Ps/S2RawfCaNlAobnfAipiPlj5zSXJN8mRmYlaWp5x0AfshsVsPKxm
C2JIobQdO2B+tNLbIJaPiaURFxVWZDKVu3y2L4YI4CIXQ6OYrY3TbHKE1QiB/YvzUeGB1B05HUXi
2BulkmkTf7FJqtkxCRYr/QzVUb8ssVPKiOYMP7F0H3Q9nqPgrEFjSNq9eEZ4Sm2JemliLB7l4Ocn
Npg8kxCr+UgYouwoujwgo4ddLPGGEBKmYSfhsizM1mhWOnctOuNNMTjkODhIPMr1kLob9AZnN5Kn
LO83MOIZSxstyVkAu7zuYmq1S9NLy4UfZLiwuhrXbb/NS+PKSJuHqseWFeqXupfdEmeTLJo+2ZdG
+YrdwGLfmx7gTgxbEQqswT5D2mLssTHEFpOG5NEs5B2OrNfAHnWMQQWuGUFu5NiZWA/SvFspO3uY
0GNxiT0gcwlvvayapSZGea30Nj2amp5eBS2Ol6k2/OXALvak107BJMCfofSPUZbcAKHckHnmb2Lc
x2WZxYu0ElzUyozx64TOhTcQHm14SuwQxN+yeewuhsRKT5mndDpiF+tCq61ESsaiMAZraUd9udMn
FN95rDu7kbgyf/Zu90WnrYbezQmuIJamyA+DrFyUe0340OpevvflWG29PHCAAuXxZZwm5sHLybK1
2nxXdGI4Sq0vb1Ep+slC5loA90W3EJWMro7cWGfU0al+5wbxI94bbGDgX379iP1rvYOzEpofagXP
ddHzf/+EHeIssOohHcDBqWVk0s+q/99W2/+2SMb5w/xVGSRf1PfQByajJAJ++RK+1kD6H7g8YTLS
CwcWk1q+v6/zXv0PMMogEllr+mBm5tjXP2sgrAOUQaYPUBtrPsfb1xoIj25ATYXhF0Yo0+C/l5Dx
pbj//qA0PC4erhyqLX7PH+pl4ifK0mlT1JeQEJlt7pRm7zu7jpdxqu2SGupfaBL7PrpMkeAQMGnQ
RhJ58B7tLeGsYYHfhaW2pCJ/ZqBBPBOhtWPmfupR849FeWD08CRqRb6ZMxwNgQNeRvjrB425HbPd
R9RsDtpc45210X00K+xThXg2Gx/w49WrKQY3UXfWpTC7m2B0jwbGRjPBuOWH9WsMTQUJgLixpcEM
dkKgYPQn8rbKtd6VapPYzXViAvJFAZSW0a3va/vGe8z0/uxDb4or5zJX4xm9EtFxwGCYzR+IfFxJ
iJMN530DVsZqiytiHw6ZHq7yINtHMUxcTSNuOryeWudOmP5zLMRFgrQtiBiGK8BSmomr6zzl6rUL
sajmcKcLh22UYT8bmZOidGeNTFzfvTFqJ1Lj9paKSHrLLhphrgpFd2wn7yQD6sw2EZeFGgZFv9A5
UmEdjZB+bAZSKO7txnlpWSKNZgc/NwFbwxnmtYjOlNEtzBxVoWhwHHgaSPdxD7AZ/J8PU6n0OG1c
IInY8VYcY2z/BNgvqDTjbKf1zMc06XbTEGzyoLgI7HprkvnXDinJayShSv8sgUzphs0JVi3HIdtk
7Rdg1Qc4m4PWZKDhBrFzerE3bYJWGkfbiqDczStbS/gXYaIOBUY++s0G5p25JuABsAZ4j8EHxJN8
5qUAxwPBraBF5ZCydCIlsez62Wer0tcqf05bta+lvzZHsW05pstYbQQmuZ4MqgSJNYvhFY3tRcw7
dM34CJHwDoDjTnH5JtRXmQ2un+Tclr1Yovf7ciCcEVB12Pcog0j0nXMdCUWkbntUkm25M629SrKR
v8qHK03cNpyKkYxWkaEdJzRYPlt4Bqn5VduN+6R861JvtvqsJblP4PW2ynqpnRYiIlnoLTkSk3VO
Yu/s8PvoCHxs/IIthVeTR0tlf1JNvknRqk+Dd6YzX8v+g7zKIib7ODJeO1AbXfQRGsjNMiBjoFMJ
elnOO+qKpHKSDot11fKBRN5RJo+DTeTUm6mao6vB2sYvyEAErJnfGhfCfu+zYOVacjGnhdQWeLJE
bhs4Vj4cwLgNiW/x3qLorU/L6xixZR4nZEtXGx//p4bJUHXmKpUPZliumxFYpbgzW3LFKuy7Bu5e
J0SS/6qSmXuKXN5mHD90O8MdN27T38VDfeTpVB4rQqcoXpdtbmxLvT53k36MXFw2A7F8zuAfmihc
jngVwrhfB8OnmlBoPtr1mO/j+tFvziInjU17mW++IrtqAJdFc7KeTsped6e1txqZL3gdCUsoYHI8
R4y9O4ISFMDTYdzijGHtDC22/ZRbdwZWNRWrPQS3Qyc0/LE+JtQSUsjMzOIis+p121escPu1H4qL
pm/ZbiOhBNDlAMMSCkSdLTcumaEo21ZtTdZMl5nkXqrXcdBu7d5748N6HFgTMOqPl1HYHjLHWOKq
BQ9Yt/oW1P0y4Q+aLW8TqisoAfVT4vCks9ixrGKr2eELvvbj4XWSDYgyA2HHWPeXeNreB9Weoh7I
geUXmwpH6WIcrQNF6MfQQQrvq0KtALit2xSvfie3mtNfd0qRrIF/BNDr22QFZ0+0F6JycG8gITRZ
QbXtc1CZN5ZDPS2Kz6Q8v+vmWzzI89SiIWWKHlWsy7Jhzql4kRgQ4oC9+oiWznzvspgnUXYsLfMC
E+9qGnMqwO6I92qXtMHRqwKEtYorsdn7BbMoUjr1IbwMiaEzy1liiyATsWk6nulm1gaSxkYeDfsD
hu3BGZ1zXJmrWtpPbl/A/x5ObczCyTY2whNLL1BPeM2pVYdNEYNrzQmH1Mm4Mx+tQRwMICwBNqiW
5bhTv/k5ezMdshDDeMus4Pdr24GaecH/ePIgv0mREDTarRMlaLDIWeqqqcXZDWQQHmw7yW3lOPh1
uyc1mG9AEFYU8WsvweSreFtZWz+WnXi2LD6OXO5Jvdh3Rf+Sp2RYt6F5YUlyIuNqMzn/cvL9rVX9
/zBzg+sy3zF+Xc11H7Kt/nEFYvvl27HWf/3onwWdxVx+3rmzKWd6RNX2taAD6+W4Dq3CX/f3NLE2
BR1DSZrSP4u54A+mIhhwPc+B3EUB/3cGWqy4/jL1YAXyRewWYG/wf9yCoHSlfSJnjxMHvrBfuSid
MpauzoydDCE7iTgV6yECrMd/m9xqqfNqRRGq3gHyqtUbu2kySAWNLMFjnzigxMNg1JX+MZ87WImS
c9umLGHLJLVOcm53PDfBFBY740nM0M7B0B7ttNnr0DxR/TzWUm7LCuSoL/uLWumfsR0juYdxmlTW
dSfiPdxJgRAe+lZNInRkXykvv9N78zIohl1tEABqciYiJLsTjVHMpKeetHhxa/kaBeSMGPX92xoB
61in3P2gVC2teA3nUMVwjj/KWhejQXKnDOnSEjvLfIa2ykE/RL4m0QGDdlVpdBEZ/ZVh9IgHvMve
E+jw6/Dc9T5eJilgmw5+TFpnviGIS62dEpph6kBobDFgLCxXey5gkeFkpe1OYGy7JlCqmW1L8oTm
4y4BIJzEcMeGpoJZGvsjETaVccqC0ly1UZg/QMtw94YcCQprw9eowH6JtXZejAe3fGspy4xOLmbN
cVD3H72TmCymq0ffGsxFUFbWvtIRYFS4ZYvWusQ48ezNsMgglJBConI82XQcm6nTz11R44cc+vva
42HaTiR0uTFeuQLJ+Krp68+96z4zYDroFtQEP4bjZlc2Sqx2Jg9ax0gfDl1KDW9U8Hld9QR8Q9sY
E9NQpU/UL12/Zzu7iZjZQPAKHkbBhrRX2BnrDTugDTtLl5Y+VEDS2zsDDZnhs4kVyEhQYGCxqKT3
0o7EQQ0JUXhOzCw1RIy1MTq35zxji2+Pt7ElzmRo1dT//XWC3bULzD0pM4dI4SHQwvy+RFJpdHP2
WMWm1cv9dZOPLY9X6qNMC+8GvdvNWVWFoDwPJ5K8Q63e1qNZLHO/egUu061de9rUADEzy9xg1Ty2
FHB15l632GAtLN1VOhwDK2btGEDBHvvx4INio9y1Swo9nv69GHd6jIc2HqsVkQ33SRxfumX0EMfW
HYzUxzCIYa+0rcO5M95HVfnqyG5LaaUvypydfiQQlrs18b9zBUBLVHflmeNH1QvfEqBZGqktiiZH
B5JRf6oSq52cPCZ1PlqEaFqMmf8kUiThRZ+ugWv0KySNDhd9L9aEQ2ET0LprHRROmhaHwhIPZMEf
i1EeOivt91OMTHuYbcuR2YkDqdVPzNPROrbF2s8V0Oi48ihgRgUYNb11JcZJWx2dABODgmvRm2rv
Qnx2vE+t7p9sHjShXtymTnctuuRcxswTuxFlRWt5m3EQT46sL4O4eRmz4dr1uEVFkOtLV4orhmur
ZgpWsa3WUVltojy7a0rkHwSU13VMctptCbnTUto7j8GFmxZHFFNXaSNw2ysq5NgKrKWZO+nSN6bP
aelsoBcvojkmIAZeWJo3pe68KA9sbloXhM8k2xx0lRaYCx1GeSitI4xA2mC82LqpvXulXbFIb3Ae
TRhWPU9cJT4J6DD/Z/HiS0maS5SYd3U/bXQ7QSiKZxUfy2ZQ0xtTyksr+QwhJGTQx+0cpxHpqsNu
KMHsoH5Fj6kjfTd2NAX3OvoezSTJDDH0CggL5h6b4GRdpx+XROfkvnGXxtQzBiKkatRvMrN/1Ahk
M+OGoLa63SpJTHChX9tJ+cR47k7I5Oh9UTON3VFk1smYRU7WLHcqnfglmQVQ6FG4AnOKH6BHC7wW
D1Be1n4QnPGBRiCNrFcMv5c9nMfLdkTxA4Q4WXt9/VQ3I4Y4qk7FOYIQyC7eZJDDC67dc06yDCmb
J7OlVHJNlKdtiI3DHrjsNLrQJG+TZTHl3rHKkvG6kSzz8YssujJ9JnK2XmUS+2iQ+eV6VOVO80lG
UCINyN5NiDF2x8tW8Vxw+3RYSpVbh4TonoUV46TtWiSunATYdJX9lpuENjpxz3AhS3ZwyrH1Z9Um
QFMVaCkRR3zneXB0O3MHTrlcMSdhqxMK9FqMkKvOajeuLzlE4j7lEsvjAYWXNQHIN05x6+ZLxkLR
MilFsIws7S4a2YAiHG5PVaaBoDQZX4PQC7bj0CqKyPJOkcuMGUv7RGrRNbiZz2HXBiRNxDzI7Rl+
QEKiGWLbiKvs1Z8JW5X2IKrCJSgH/7iYzB4Ktz0r1Nx7c0hvNL+7C2tyxSl5p27xv+sQEj3zIXNd
kwrUpHS4xGBxqKfIT8P4N1t/Y14dfz9dYpOB5JREV/Y/jLm+n05OvnAGBkLGF1kG4P9VcUYZs8AU
so421W+YYH/d/s/LQZdFM9M0A7n/9y9WThUq4QBVS53MTb+4rhJir5g1ZEDRbdqBb6Z9P1tu/ezN
sZsnDI3tuR78KJZEgmaURFIZa1TAAQ7lRb7C/rgMb8M3nvKb8J9Lrf/U7b81m8w19r+fw96+AMf5
v//n26L96xyWn/tX2U44HZUxpTmuZHMe0f5ZtvNXnmdQl5NXbMKZm6vqr3NYfMnu/2PvPJIbydIu
u5XagJe5FlMADjgkQYKgmrhRupbP9Z561Ev4N9bHoyo7IiOjMi2n3TWoLMs0Iwn53ifuPZcNqm3K
SFZQxtBCfJ/DzuNXcDas3eaS3/o7pfsvCDn6rCKhOcBBzLrypzGsOiVYAKK0dbt1eNYO5c2wD1el
u1mINeEVBIpxxiz+io8zO65///VUdUvnufOceXqs1X//jUFyG4fSVLQuM5Vb9i+uviMIeHQdZmkL
eyue4UO9sL87JOd6mayYiy5Dt/VIh/sL1ca3hfTvDoqfHslPz7+EUGcTQt4Scj8s5UCBBh8STi8u
ourdUSIstrtrqHMSrV2WTXD3wwfmF1/lv3odflqiZKpfh5nCX29VyCDqZWrhBGX9X6xqfvUm83Ib
io1PiaSl2eX+4za8zDVFp2ptXQAWrMRX6rgpPgmo2Cb3RKEtCmiCl2Td762/OKnmt/EPLy7KHjYJ
zryK/+ltrsexLsa+IWxJ3kbqvlR23H+t+AvB2i/fQwN5j4Wcwp799b9/enxFUpJxsOtiet86rtlt
JwR/2fI27J5b7/bP37Jfvph8o1H7gTvG1vDTaU/fY4RWQoIULCD/JbiT3WpXXX22fnRby2mHmnhb
M6/xnPs//8t/uGb4qKL2cqBjsC7haPj90zQxxTt6SBNYwO4v9OBUSDHzY5anGSLpv3/L/PTn5lvo
Bw2YH8TURH7In7OwRW1Zg5IEeYPueEnMibmsEB//28zxH6WHaP7+8IkxZmArV7eO2Q19wE9/dIzT
vpZMwvOUvtJW+Ihrr1LVktKdg2H6rBR2BVR4LaZcC7ZKOVIU27BLogqXMUzVzIdmdI3HekUDumql
zzCuF31zATC8QL9MchRLHxDQKT5UW7JcG30+yIHtUB+qEKg23JOadiqHdfTia6fawes93WmIYMfw
0y+/MkSRRB8uCoNYiubTKFRPSdqFTpdTJxK74RP5tzsIuKCzNE8Z5ftYoIVtKcQyYvTU8LHTFWR1
BAgVPcVTwgwkmshWGCSvLLu7rHkzZjN5B7Pa1+9M4FvY6ywZF2zwoShuZQHUgVro+NEBDuE1K7V7
jRR1xo5AcNCnbn1n2GmGcFtd3kgmmTEyr1VQfc3m44HoSMnEHea7uMqW6tRv/IGkmVlVHpIvlcYr
4YReiTa9bZ9VO1sVIyLaTvqSWIH7QXcV2V0pF14eWSABqKoZgC1FgCuir+1V3Dnr2HfW+pSsFHNY
wdYg57K4lGN7qYm9aHi2jSa5efUkOYOXStVaAIYly3eRYoIQanknOfqGD92Hbk5LHA3bIAd0PVTb
rGMsoYceYpndaKmAbhpwSLCrEZ0o/Y1oICzA2DQYBFP4r6f5ZcIWLxgyB7Gyhiy/SP1h30SsWYS+
yaIUrWbkYXM46ilo4LJe2nm/T7uLMfTPRmtvBtiWPJGrgTCc+TS2ihYkZur6nGEz7HdRkyypF8Ea
/8Y7wyliVOoPpaAl4B1gCyeCu5LeCZrMltTxpTDJlPPLVZ7w+uNACMxTpjEGCYHyLND7wgeeql2c
30hxftRYgZbMT9RMrJWuOpECvhRTQ1/OaAwqkZqpZwRkDhlnIDyi8UgW0Bm9wh7Li4tEO4nH5YS3
ueZjjUKdZRE5dfwsDcVSbXXk2uNaJZ2EgPB9LJFDEUifNgpfu7e/NMdndbGKyGvWSpxzLLSi6gQo
YtDyjWE8piq6CxG4VryXYFyFBdGoLekeHZAOzPG+hDHGZD1DdJfDXdrrx17BzmfwcYh4GfhPRQB+
zMjcbN5/TW9pSfydEt7KY0KQOuKTelhN6biO6oFmpgXzAcLHePUVawEnd6mENMZD6vbRbdFFbuf7
XibhXeMGXOfG7Uj2Wp1ogNqfu/ppBESbTDukPa5jsahtspXFhsiHvzeVwpsYVFlwLHXlrrIAQRh8
TXMkN5l5mFiMBSNZZXG8wjxxm4aja3df2gTWqGdmJN8UQ7AqwNLpNI2ACCCokbUyPCM5RY9Fxotz
1Do8RwzX/G2nocwZyLoXd4m46Pn7zMZivjHpRFoypSQmlrj795C1b9DMWzmcBQmu28S5URW+7TlH
DIA1OUuWBpvYiV9MyNxCScUyb5tLVUKgV+eUFn9nN85hmOZwOX8R0Ga19dWEHgtfQpB2l/VoSHRA
nzk2jhZB1ZfNuItV/DKuYPzmYEztE0jQo0abPXQPLYZimzijOLrGPmm/9zNpyi7iQ5aHS932l6Z+
idKLmT5EPQJeq/VCZjQm/beCjWXKu4OSpW4FuaKsADsh/mll4ykIy3M8yB3yFyhQ5VdSzuloN7Kw
FgL/VUDKmKR+OTTJY8xQyTZ3naR8NGPrFdMmAk+qEqWmSsD35s0X+T0+1ZvfMGVU3RTUVseOv2Kl
lKmvlWATJW7z/MNpMh6cCi3mM86MDRMxR0EQKC8lM5vThPMZDLiIiJpLmAzW46GVi/fMKjEST+Jr
4tysRbQ0gnJRG8UxHHFQsSaP21OCQHNs6+1gml485/hZb8ZEbEJjbMPgOUOnlMJmljBxCRC4Fu9J
oioUC9Zel7EUBYTYsAEdXk0zYQXP1kpTYUbw58a3PpTOgaYcq29CAZuIqJo1PTOmzAwx3bC5Hpz3
wQi2sYPdFqQO8a0wJnDM1rzRZojbW4cYEUoH07q2kngs+OwaKL8iMT0B/d7UKuyTGmOKDnGjATO9
iH14GjC+BkW+jnFwxanzXla0B01iLFRjWE5xGS20MfM6jgayHk95Ee3a5kHipsiycBMErFA15za2
9GMmnE0WshQb9YWPaWvIACSm1iony8H4bDnvLbEcGoDEPHa+RMvAfGSLO/gVrhzGN7K+zcs985GN
b4oVYgeJ+I7sxajSh1AutwRDkJFEmGL9EeKdSwguYJBK4ADGmGOkaOgZjWc/epGNKwJBLbgxQk6l
sDqY9kdMWpeGY7c1lYecFXEu9a6JMLFoo6+iAnfpaJvBIAaTpsBhbE6ZvuCoXQ914HJWen5mA3fG
F4Z0wcqfJvW+Ir5r0HeRxrYXwlxbESNIYlplZqeKbI9U4uNtEddj5CmAn9TV8DQDJsDInJPFkx4r
m8pDUZa5uDC0XakymW+oRRnwCTleF/UNNRlXwuDJUXsElkSmofHEdGal5yZaYmxkaX414+Ho88sH
MTEYCt6tyMD7JKrbWsBxg8ujcmA3dvCQx+3ZscybiGhRY062gi+itdPGqYpNQl6SHc5mbYFaoTpD
ygcGVzE0YwhZYKTra+eQZwR9tYyQc4YqBKaYH4EuuT6XuRU9h/A4dG6tLOA07AM3joK9Y0GYSgyW
CSxp6mZ6HoP7CFoSa82FGjieThqawiE6ipxILCR3ydlX1VWB9FV7U6KtjF6ulG8njM8G3/9B4SKo
SV2G9WIDObabEXXGZuiyQ2anLokZJt/13rON/K1rhgORFJtG8V9lJTkYdb6LsvERSKRnSvmOuf7S
Msg3hByFHWw1+Ji4mFulCqTAsN+U8osxjF6VmN7IRsIxovfErsgNnVc6lCQIGs9hnJ61CMuUIJ+k
ne7LSDqhDT0EcXGYtGxR+pEb18lGs4As9i231rx/MD14o4zewM9U3SmYgrvJkm9tiQNcZdJOR3fU
50OyeenDu65TtjFnKStvyz7m1avWpksif5Y4vAhfx0fK567qlVM9u7lDhyxIimStLw+ypa9Fr9+B
MvgsiKUiwmQx+c2HBjzVkLpkE/Oh7GL/tSTbDhP/vZrfWWn1ZYVUo5Y1PGRa/6Yntheh2F4AADsj
CtxTx76UZPLZpKDNQkEm0PVlLAi9K6yPJrZOPthF6va62BQ6yZRKpCAaLh2vDZ2lifrSyUqGytp+
gGjVO8a1qJO7Qk+A6MCo4HtxT7XhUVZummlW//qsAq2KXJniytwPgFC/MIPhUYFpyQfNtanqaiTY
GPAFtls74gbsucfkUvPXWh+XXNs0C35T6svKNsV7oYTClUImx37abgoJE2rofPFQ9yYhM2YHl8kJ
d8w5j7WKLGOCdTMZ6zR+aAAzTZGzRMn6mrHF8MU0sAOz3aqmL5h4h2ayUP1sNTdFw+SRWEZmgbmY
MafltmYB0IWE1fncIewQ+J9XEfIYxmsAbFujqzeZ6NYAao8t0CsTL59Skxo0+bAH75wcwFM9eNS8
5K2wMiJuRynEugGtXkNYrSD6kPLN4tVnKJ3SubQfVvQuyekKFfeiZ9OX2FAZOdOHgtLY4BvnfI0i
OZdWcZ5MddU7zWEs2QWx2MuDfNeJfm02qIfsCkAjt4YQT3JQvhRl8N6yx8mS4sQ6d0/U5sbBoUAg
H1tbBTlMbrSLsqs4wYz8LsmdtZayOKqB05tZp60i6TEz+nWsyZu2GIkPTPAlVg/CUmfiCLdxLW3Z
hP8r7KzgXwfWCLPwxVTWQ2rsU50R0QBvXnkA47EwcvQv/peCDE0EyZMMVdyJMjcdh/tGGT8HvThI
RLrzhq+LxNk1OjR0tSm8oDVv2x4xvTOCMm+q8lSW6WvZiDNiekJfE2OloO1qsvyjmFTI8L30CnKO
0MYMBj35e1SiX9NkLxtF8heqPEb7zuyAeCpIiJtcPPz5IOCPUyOaZMa+OlFdMt6mnzpzWetsYZQZ
kv7xZqKKGV+m9PztT/x35vvXM1/GKv955vvwmnaf9cfnr4a+/OB3rYYNVVJjRgQFevaD/KjVwNPu
ML3BI2IjfeXN/T70tQwMhDL/kRg0ju3vQ1/nn7gXGdTOFHMoHerfCsgxfpWzpmG5xCODQYoi6qdP
UObbva9S7GGIBORcTcfJkPRlm7dvNT0pxuFpNVkTUYn2IgLtMraHgLNHzqdNIhF4C6nYju5Fxkwm
C/0PQDJrM42WnCJ5P95P/bTTO8sVinIbCkrbJk3QcQQw/DuPG/O+J525t+ydlVVukVabqPsszGzT
V8E2LdRjiyEegvKyTZEVJtXZT+NtOMVrg8qhN+tV54NytciTyZRDSmQ25odTG0rrscelapJOa8au
RlCIPjd3EDOtsPP82m82c45EIk+L1Bh2pZ6dcVw8GmPg1WO8b2LyMXDXvpCmwQ6nO5Q2bTAG8sTK
0feVK+6+e3Di5H33m5plKVA9T0ZJUBSceRoqOjlahqQ0DhHxaISDhOOw0erujHL3UDhPHeOW0H+3
uRaw9q5FxsbxksHhTnPG3kno6rLiyXG8Z47DLa4s5dxwo9rZBqV2GWyGI8XoSk7hzv11UPP/IeyY
rNvbqGJqMmNFpK9yf7iLY+47pd40HHJ1BNQvuhUAFjQu3KZiHAMGT1abjc/RV8na2anmlWPpJUF+
lBAqtPW40oIHn6jUtP+KDfUoTwLFTbzqkecOWrQsx/owqD1WJuCGDQM2W/WSQr7IVfsxFJyUOOv1
WbVBtkxX5C7xsxCionAdZ+SZG8YmNjPrtWo0LsqcCiWcuqXPpS6198gWkpGOtqeoNPSlKme7kLmU
iZ1hSu9FaKHdRGBdqLtWAffLM2xKbYdpgqDMYNUIFnyCEDvnpVPp/eghCrmn8pFcA5FkX590tgsp
QM4RhPWQaExLjF0CNxWZ9y38mzu5k6Cwh/tEwqQWg4gaiMfBeIfQ+xL7tZtq4TWpiKoe0n3R000S
PDoyjaQwOXEkA4lOT/4E11t6qu0dPndPR2TsR9luRAkwWvVtJ96qhqFKJI6hjeSzlzZS3/CBitZK
BbJQV72iu+1lCARTB3Mg3iUkTI+ZsZbR5TnZ/DLlXiD8kz6iNvRPPh4+JAgrfUi3GUlT+Yirh0nH
YMsHM4ZtYEXHBAqBrGg7GU5CETrbRJo8Zd6ZR9GKSKwNNeJ1LJL7rm7LZZdiKWyaU1l0b6GPTYrU
16WCcpDp31GJsjVoCtQLrUd8iQdy0O34uhts0A0NfrhT3zbw+fuheakKzeut7Ggylc9KhPcjuW0s
4AMmQlnDO4Gy6UMFobdUukFflyVJufkwPWNqXHV8KYbOv1S8uJribHJen2He8AcVg1WrYGAVuZqQ
HeZHVuvqWncTIQmo7H5fWP5eJPbRR9zCWe4X8Rlf036ciJ4TGe5chr5g1DBRaqhjixz5hh7q+ybr
tp2cZBxohhf3yT0Yhhs9Qx2g0FVK1UfZCYAvd6lUHLUwuY7EGU16tVAHeNACu4/2MMEdA51xQKlw
rmuIu6V5FvM7BkoM5R5/ojwOauKp7fA0j+71EZ63b+sbHQ2UQmOFxGxdKR0UN+Wpi7b/Ejo/NVpz
suk9YyviR6v1rNaOEl7/0jpIibkwEYpXLSJgB1UJ43CtzgjQG3ca9FmYd3BCqo1t5+uqanHgAVg3
hk0Out8vj8x1W9KiJZ/8Rx58ZSRvmaJvcGUxzNYWA4eACUfVMbIXmaRaxzzZCfHDHFAF8ElZWaWg
JAN1ZbRE3FbMg/BWgrBbVCngTpLe27HDzYdqjUtApf4NU3+tV9mrk1zQoK1MaZ11xgZOy0IQ9YSY
YxERDqCPZ9WOF7Z5dYraDQdIa/6hQOSl5dFR1mIvQI+kNMBjx+eI/lM0qAor66QNz12GEDt8zvVb
jemBmV7LRqMzrpetgMhgn/Vq2DgigWGaLqswdCWDyU0YP0rY2PrgXA/MgpSFxqsKL3Vpdc8yA1ML
zrsNPUt7b+xDhsx84HuTwxRSxZ2jH4KReV3+STJNZmAD6Ul6jkRx6Q2CuoGfC+065yWHxmUEI1/p
r6kGLJR0RGbOz4VGXjain56bFBXHnmjLLW5Yl4n3xoawqgcEhyitXWwD3dao8gFUEpPgR+CG5RLR
jzXAcmkOKDZenC58lQzZX8rwcAiBtkCE5ZswBPdcSvl1zjFlVYHUfWDEuZIbg/xsVHBTqS/arL2f
MOQsZORsixjpFtoZD6nwGiHq0RmqZ4Z6bm9yRcadeR9Kw71RGzzK6Jk4vZNkJ/+VHIx/kQSs/NvC
xfLyP5efl9f8H8sa2tf//O+31/RXRSg//r0IlWVMXLKBjWteHLJ9/U0wLP+TRSkaIIslJjXnLI/5
rQi1/2nLlon/C0Xvv+QFPygPAF0SMIPMCpoCfJC/ozzQ/qjRUecIIpXEPksGPvazR3u0RrZ2Vdyi
C3b0FVYA0l4xD+jb0akUAqiIlopN6c0SUe1KFq74MZlXc5kR7JFw5g9g9Kp7s6mUJ+GXNzawINmo
qrWhZyw2fINDZYAgrWrxrpi/RkWkMiGTm3dRRPvKQZWXqmgboHl7VMpuH3S3iR/tYiV4j+SUkFgz
vHYqaRRDDPAZy82lSHtnRfPFZMIsX3Q092sWbjdhku+0PDx30I0XZqE9kDF3BwXK0+k9jZqsbl0C
g1gQOpObDt+x/gJ5ZacWMpUFI7pFIqJhkWnl16hyQ0kjK94kJr62Iu+ekovRziD0dxOb0CqP/Y8E
GSyzVWJHwnDdNRh3NcJblvY4vQmNDVzZh9wGCYhepk8eisvH2EYwbUpWttMNfi9lyiFK0BYK1njs
gQh9reP2KVPsR8pU+FcWI8JE0V5p2s9SIh1kZo0yY/XYiV/CGstIPoYH9kanpqtux5EpjJ3rr0C0
1gpvJyGyXjAqBraG6KpMytE37S1ZdDIwXtLDpD76agvC3SaGcItBBmM9+sRxisS5BPxyqkJoTb4Y
J5oMg2GiPj2UhZ6f8tSmrjGTT3MsUkZJA9skUIhLp09zFn3jfRv2kqebTYJf2yd0M+0prTFPLLoe
1luDJ4/DHoiXJJkvpapW3Bjyp6Z0py6ovxSi724Sy77rE7/cBc5ITI4cjlerNxrMNdLJMAO8tDlW
OkSWRk9Cjq13t/WA3WrMrXU7GI9JpL+UA4tZZ7xvZEqcKJe2lSg8TZbocvIb8kG9vKYMzvtdNjGh
F0zVpLp7IRfvGUf9nV2hx2sML+Olxr1dbZ1OvtfLfJul6aXtg5MlN/djrq5DRV5Xkb2NB/EB7WC2
rNz3dTuvqbaZ7R+cyn5uRtkDekUAnaqxPccGmdTW2bfTHWmdFAmh/8IpISFE7NwuUS6lrF/Mkopd
JGQvt7vQGZtVnBfvIzxk0pCjG32MPrpuemxi87GhKeoIuXZSiaIjbd+ygOorCsQChN9tOiEo9FXr
Nc/7cAm8Dg+W6A5m062YAe5HncFYS+DgqIivupM9E2tZHmeIq0t3xHgmtfFjIaus39KdmRtHE88a
bkkXNvXZKLCV6/UpahWIgMz3rNn/VtrTKW7QUuepdIrHYq+FzTnqpsytpIImImZ3FoXdvVFon8z1
2VVMTLQg9pHfSs0inImwVvx+acn4MkwhEUKyJXTI9iwLCGGb1+9UdQOKgYrCodLYiKT9oZ8p6lZg
UBuwr+0ttNZ1UTUYGBQvm62OJGZWuwaFIwYEssm74HlQsUyKrsXA75CyiaGSOKRbZ3ZaNn0UHzRZ
NtlciZigzQKRNGZNY3ZthqkaL4QyUz2TF2bCdBTYPMeCSrScEA2NmUkBpN2HJIOm5gRFRO0ggFjW
rd/WZCARo+f9/SnR/9PwzTnF489v4137mv/qHuYHv9/DZO1ipzYw4vzbbv3bPaz80zSQESFcUpn5
fLuif7uH0Q3OEBUGfP+6vn8YBtmzfxtbD9ZuFcSKpf6te1ibdUO/U2lhQp6TSVBQIaAiJuX3mhvS
SPuE1IbJjZrw3I7xIUji0MsJH36bMr+mPYtTdOmSSJ9yRdTnvMu7Za8wOWr99g0h6oTLFRfBFBEu
blXIuMMh99lO9ocxorrEztYjg285D4oenfhkS6vWBxSpJ0np1TnKnSoEMxVhU6vGcBF28B4kwCld
tyUF6EomxMZP5ryeWq9WQeW/O4F04fjfk6exzdlT7SIR7euSjk+fnHJp5cpsBbSu2OwQghkky45D
UbjThHwjV1SJ2ln495Jf3toj6VtqIb0Etg1lp6jh6Seh2FpALFeCGdBm5KjcWInFudLNCyFdOXBx
XYdMo2xPEWyHoqU8abtDBTFrOY2wrCafDZ4jTnKB6wOU9IeaN9LWiXL/WNsVY+PSf8u7ARyLFbzx
/SVwoUYWk4CNZpTwNjX1A5GYMqNjElzGNpaWkcpMxCHKdmlUbNXiUG3XDQsrdNjTjcSmgwOHc7Yn
DGEhM+JxZEqHuI6bbRTF7+zl7vO0lFxVpSTRbXHVHEofVoaPI+TqhTOz/vWZ+t8O8P9JJCMWdc4E
kGNahS4lXn4oe8KvJrYJgpbdDSXe05IgQjoZWDpNkRLMG/APoVbE86VEa1Tk2S1TiP4LNmaALiBI
kygcbzo1j7bZkIF5bc1pw9VouGFdTYuiSW9M0oi3mVY8qmSm0i8yLsPCjvDFQNReaKVYRqYDEVbP
4I3IRj9vSGHuzZEUeobfwQHITBqltVQkOzirWYDDwsIKlo7aEVGFScaryjEtpZAYewmCagKHfGQz
z/NDc9DmyCCDQV5Jmf+azEgXXuhwwWZbxbmNZsCSXiDSPrZZfJbagOlP1zjrbMJaVRX5q1+lJHvI
OzXLsBClfBxQd/YLmDo4Z81qE7bdR15g5C06VvdE188ITKycQpReUKhgiRT+5GCVz5ESXqw2hfCc
s3SSWAZAJhDZEkev47FAO8cxZi+M+M9NkCUPReN8WeqAZbTIUbpnhMCYRSft7b5+MNXsmvfTYxUS
XcaYs182mVMu5Lp5QdPOhrZ2rpVT31UkFa7wvVz6yrzEHQHWSpgd4TxOrgFqYFkG8aed24Fn9f0m
kNjV1pJ6tEt5ukK4KVeDQrybmraUKvINCKF92zonNQy58wt853HIpjSn59ZjJlIakY0sv1qSw0FW
QY7NAuXsg5Xns5jeh6Z6wjpxtAAOtYJsH2xo+otiTuMKkZWzkECbs3+3XpSWeIxaZQWlT/KZnI+b
VM+DTTlOGMKNvl0RHalu4h6FTVJC1mYF/CwX5oeSonoDyK7MkdO7KTcRmcnCcUUwQYns+CaZ0oQi
Cf32gkapXyO1eyo751pUCo+G4sLqGw/L0SFMR68UDA4aybwTA8rAnFH3yjSkNwTeHJ4tO7FGsnaZ
6WNkSSAS+A5xwPB/A68s8gjxlHZwQgjz6MTRjZYA7FexTbwYZYS9s534wdYHrO65c2WmwqepyJNV
HM+pw3PgB6QOXrSJgYCQFIH4rXS2dYCoIkf4kUmSzq5c+nLUNiO3F+xOZuH6r/T8wHou3WRalK6S
ZHITDJdyo/63kW/+qpHHuKt9c8D+eeEAzK4u/vHx+Y/j63tR/8//Ej9WEf/3d3x3Ecz+Ek1hVfNt
o4To+N81BC4ClLIqlYBmKhgF5jb7txqCXh6nAOlmMm5fzkXUtt9dBFjO8BPDX2HyoNB8/42cXcqY
n2sIlQeGlQFJP0MFip3f1xA0oHJB6jt8OlVeZHH0ZOttsrH5wHIZ0pxWo3wxI/XZCbCriAa/lzRm
ezNtj8zSET+14h4b6bSKCnBffth8EoKOFG3Qz/m34MA0eVAG5GBELGwCJT1qPoIVSbxMpfZJGoxH
M/U11tOHSX5h6ySvUGNuhzb80nRIt351kQtBeqoiIevJjGORcniGEeKrKqAxibmCN2pclDzylHIf
o4RO0CKx5nrgfHLuIeuRFXbpqHknulA3C80H3Y62elQdGChHKFWMtyYsN4pukYnevdHLnixNg3UB
5MnrKocZ3KS8NvpAxluNIKdsksdEyb8UkA4uC0FMWQHJ5+S8H3VB0SCztnFkrF7CX9YiPcdG6pa5
7uk+YK423dcFmQ5JuTcKO1g4gJMZIewVGNjTgKC5apDW1SoB5yWTTHSgvXwmc3SvWW3Dhkfz0sxn
2wMDMDbinRw2N1oevxlwv1GpTZ8gC198QX3T6tW7lRYIljRuwqRAqyxmWly7rVQEq37crHXHv+gZ
T8Sv2Uc36qkJK4fbLhzfVV0SQGzAng9QAAl7w+LR8bsZLuID92l12P+TpGoplbKeqDRci4XHSo06
hI4xKbeTZdybkoHscwaJT819NMt7w35XVginaKUbFYxEglEthji8au3+q1Ua9IOJ03yU1pSRtYaL
khv8Htfgp64FR3kU10pnJJBI0abS+5fQ1q5xWOx1yUCA2WTLPJU3SVxcm0BDGUQ5xQhtVUfJBlDE
a6QjuyMUmE9KXT44lWQuy5C44ZohazxOoduJFjmc8zA4EwJeZ1FY00vcGKhTzKM/RQc+j2cRjp5T
SjeOaNyJ3ZVRNkcnQ2EezIIdZXDK9ZAMX6KnjRTSHJ0bas9RQWUsx/Vj7bSvrUBGJGUyjhW/OFTd
SJCnjH1WQlGTSEV/VmA9bOJRTaCrqQ6AMfNpSgLk6SHjcJ+ilYBkhwTPsl8Pmb+Ke/KGbWnDDHhV
+fVjS3Ca0qcnUsEOZSs8tQcGYuQMyEVwP0XYD3oL9jWzrteu7b4iX13lhh+tE1+67Tv1gqt+h65j
q4WDvCXuJF3qLIRKC15tTQ7iUtNYnJZ5fqNRIrMhIZdxp1XaR4m6yyc1y3TKO19CAVREw30R6mtr
hFbYdMkiyfOrj137PWF07rHGwSVq1ca4YF6GvHKolYa14XCGxg3HA00yNg1DRDvUkF5RaPXR6BIq
3yYbs6WM/luk8uOYgVgxerl3E99YNaxMrBi6Ui8IBo2Oll0dFTzk9QwiEH59LGXnORbtszKWltey
abUHs4NePoZMl4ZjW5Ki0yOJyzJKKPLlwoVS+adQd1CPVfgKlDZfF8K2F93o11s1D4Q3kqK3Gkx2
f1p8UdOwcGWDdN5iTGaTOb4nxTzQBd1YyCe3JMYZFAdOGHqqL6o1vYVYNrEvb/5+c///Ga7jtxk8
vfafXt7wOlZFFuVB8eOl/cNPf7+2Dabs9tyqA3v95vD7rfWHz/bNwzkj0ECwzTfm92vbArJmyhoV
3zy5/13rr8uyhkGGTKlv4pG/cWv/yjcF5ZvfA5mQefE3qscPDh9nyNSCRyFcfWM96e7gNTtSm716
Ka3+7SH9j84eios/VggOiwVqI7QtvBo/OXvUzpJQ5knCNc3iqmqIxDWZRO4Qb4fUJk92aRObOSb8
WyMsD6lbRhOrsFM0B4A8fdXvlMph7KnshMPROylkcEJ0iIXnkGAFQKreT2HU76IxaS4CMWNpJszB
NYg4bO84IUip4bAQZGdTgWjEOiVdee3jWRpRPw8pyVSGczsFJpHWNjvh1tiMIQJu1bjoHE10Abum
Z79ZddZhqirHrbTMXIMvf6kUksQ5hIicz8etzdmnM0glPPGumA/FmNOxnbqXoDA+MfZ7qjZabpCR
QNqZ1X2rEElSccaaHVaNKj91nL1R1T7KnMVpHnqdbTzWOXkovBrRqif/Z29ltfwod0WzQtF2UtLS
d/FPJLsoJbdTCHCMtX0nifJqFOGwCAKUkkHMUUMCmKeGnU7/FMMXCB6CrNvIU3fIU/NsKByggaSt
iITZhE71VGjJcUCkmKvJXDik61IMN9KQ3HY1lnPgCYkKgQJ1oNmp48JoZHgIoXQSltFvxqCGMFQR
f8IrVmfZpvbLtcxYI0NdI8z4SSnL21y0D5ks7+JEO/XCOFoMJbi+xLWZjIsTkxGuJOpT2mYKDqgG
KafR36l1/YL2B0SVX1zkWD5Tzr36vnWUY/80UY9YWvleYd+jXshuADAQFeuQha6Ftz2RzqNWraSR
SUZDpBNrUSAPTuk8IF/Zob7dkmUZu3ld+ktDEnxA81ndK/nntlX+D3tnliU5dh3bqWgC4EJ/gd9w
wHuPvv/BisiMQN9ftLPSGN7E3r5FplhkSaL4Xz9aEpcqmRXhDpxzzGzbk2eWD2TzyUuaxkupi62b
GC/MfM+xxXobaTBjVA+CPT3Rrcs0uX5bGbCEKH7z9PLDGRue53nNo7823TCqbDgv0SwZcc1nKpie
rMLeE4mNaQjLDvGa3fWAUK5mSLBFu/6QSsyJ5cFTx4PMshfEE1TkmM5sv2E61MVTWhC+kZbTBkOm
bj+1+K5LKnB7c3i3a+cMUfTkp9y3Ws7um7V37wUnI3WdYru27u2RG/hidGSb4nUiSMOJwDGzYeuU
7JdcCE1M7xTvtqa9Xte+YRCUWIwAI9l4lEuqB7OpvUrDlKfSyxbmHe1tVqrO9Ju+o5QeqTQfYWlf
ulKBDKUHgTM6OO56AVH2pM0oRhAY6c6U2Lj5TSIp8d/IwQmRCZP6deZrJyUQbbQ+YfDX4d3yAJjt
67WCyAEHpT9PiftzEgWlXIklcPy0W8tFDB970kaRRztZ7THOMkCfa9Zu0lOJj8efeOGASlaglhUF
OD0/o0i8U1KaF02fphLXBKEkpPdkmyrhTS/Wo3DjL0dJcjIVfK4Q6VIDFT9Twl2kJLxZiXkFql7O
n3JVKaEPbg32L7Q/zyeR2JiIgSZhPdRBuRTNFX3voUA3zHv7vo3050EJiqKgqQ2UdONa1LXETki7
7M9oNF8t0RtbRsMHqU5uq826v6T5U6K0yzGOPjPEzCmZ7zzZvzYuX63CKZcgm42dLKd3pGOAP3Hf
BZlhY9h1m92KCqrF/m20li8tfpa6YLz2KmZc15jsK25FfCMnaZ88kEFB7GakMAszXFZn2Al/uZ/N
ToO7A/GjzZpTVXo3FKXxL20m00Yv8Gjl4s1ciGOWevaxlAYnM40fmNTf6hgY4pS9lFH+IQciVRT1
eTz5AdhG6as9K4qboO7TzBmNNLdF+MuHl8TIXkTXv3FEWoImN7jf9g1+IUgYnG/KEhG1szfJKlGU
lKToGNy+0h5DfO/UQVOKS0opa9nXrG4ayTt4aiWcqjcY0A0XXWrm0qrsDhn5Uuo+Uzt98RdOJqu0
pnNnIfN5hSEuJT4pgB/u55/T1792QIAjM9Uk9L9PXylNkf80eP36B/+uuTjAZXmlW6bFacL4+71E
KFiap8ogTDWRef9owEWOYfOxDSHoNVPR7l/3Ev8v1MfDy8Wgq9u+pzv/zr3EBtLwB82FJhckH9eA
zgao9x/vJa1Tp1NWT1TpNqNOVrSRXCf4H466ptfqrl7ZGUeIYTHCmZ0lhLfjBk6ZXRt0C6h+MAwK
FpsRdsMmLJvp6JaIIzKNkAgp/fX86Y7VLGaly2lmUofCbK6pPqEsuBeQqWgo4jSgqF5OZ0GKVOkf
CTP8vjSoDRgS1zgVEXnWCgKMrnqJ9Ygc20hVcZOUn1ZjqnL16K72tTHQVbS47gtQhMmhXVy1CK24
VylBnihD7rT2NGkVe77GZhQ3j36zbIYahhmXyUusAUxzeSBuNJ2c1Mh01gz2Nd3r5xJ0ShVplyLD
ylYKUeDjpDIyT1AFBuqbK6t+jw3ndiSMacEICtT5ZSV9VyOvG4byMNr7qEh3WozsHJn6bSudU03M
7Epvs4MG+tOjTZrT86OfQK91JfFk+qatiFNtSx5uWLGjNXRSC6mlqqZgJgUOMB3+fqIKrNeBCGVt
FddSlVtXU3QvVN21NCi+RsCWBH1ZBoeMqraiu/cS7aDTlk0uEE1EFWi3SreoJkq1E9q19Qi+rqBv
2wL3TR6RA4yryrjjAYiQKAwchbI8NFS+ciU2q2E7S/c4uP6HT7f30icViTNLw+tHteZiA7tFmU7d
+Rvb7xfVRZ9NBkl/oFpLxPdDYd/XY3QZy+zs5eaNyEko+u0hUnkNy71DCgwqzyIP7VNC8FuV6quh
ZXu3NBngk0ufkW5NmecaeRP14gkIOFYcrd+BTKBNOWe9TRqA63WzY7zGS6zDws3SFIWAt1blwOMa
8oNTzh/FBOi/H45RPG9Ng3kV+2TQ6ctZ+NDsy6Kfb+PU6F7pJUJizObHaC3uU0UZqtcm6BR4aNVX
49hZVGRFUIn6Uu6l4DOqcEUG3KI5cVsw0oXAO8utSPYrddvzk8HbgjsGNgURU/muSEhcbvwdnkkq
yBQnqVbEpESxk6bRf6Tj3d/oiqtk9fiD9cUpN4vB26TDggU1oLlNuU/d+TM4Zxy1DxJaXjNAalqT
OdniW7yj8i8iLA/PSQB20gA8zZVOIQA0YE4yTVzRkgUJiuxWuvfz4QaSFiFPx/hhKm7UqAhSFEoQ
TeViRmgOIvKSH8Bv2EEOY5pjpXuexolPXVojbFBnejVpJcRlq30gtMUgPixYd8z8PjEEbn3+yggS
y0G3rPs4Gs7W1N96QNrwMj2m0aBf2f5I7ztzRYwJu8yLoyzbl8ztyboPDhg6Lc0eddzeE65vMl4/
fSuyL9lSPWdafG24w3m0a3AHyYe1+McGs3nuxj9Gy3jrMKTbfXSuTI51XaLfd5jXfX267tzpRNLq
PsLoDkTwpNUW6WJyh34/yJ1PBdku8qdj67orgmJ93Ub+wuDnPGYeHSNtW/7IWTA8EjK7FlO/JXWT
FBlS1VBC46JD9jYlHMA1PBykfeO5PH5ajKJNzxNRkxlisR/tzQbkmJ5qUTj4bsvEgHs10RlV3Iqz
VUcPA8BjUGpsluTu4sel8K/BJpZ7i+GQsHL76jvxB8JYHvIri7ZzoyxgGCkh9VGbDl4OEIIzoVB7
+7Wep+9eiGXbT9AdEq3A68wTvY0KgkQYB7ZjD3y6KVDPKHYDbkIDIUIwwV5OSwdvJOM45zTItlUS
TEm5zdrmnqU+4ekb2aeyFn1gDrV1xa+c/jyHrujqiadERfsAt2hRyMCK1tvVBx9oD+/eUrHA6T+r
BIZxqZLhkyHfCcedPZslppFhnCdfnu6f+xGTUkP7hfTbasPp9azZyw1t2IRqRy60vqmKpvEXJ9z3
3LI+Zf408nWrqBOO7twRgzYGs6qJtnXZHRfbBS5dXETEz5o7Kr/09Gi2fAYl4F8c59d5Eu9SzFvc
jTWe8etnpNnvlTacskY+D0UOzm4NWD1xvkYJ7hoywVp96AfvycTkezWI5K10vTO6vxl0ufdd++6u
amnDUcRsW/z0O9AMOqSaqL/k2Hb1mjILt38fB27NqTW+5LEJDQkKEe6fhGPgpm/iL6mBmPZSCj8s
o8phm1vTvvaqYzmZ73XLj6AaR0Irmf+uptBIdqGE21Lqxm0p8nPqOY+z7ZIKNZtTFsuwZk/Z2JEk
2dsxOefALgPZekagKzVbV7p2rRRuC6lbV++OWKnfi44ODg1guE6UNl5ZqOQrMTXIH7xaY6WhG0pN
L5DVHaWvVwjtsVLcO1G44aBU+MFtOmxiKPOTKT34jpOzWTrq0jAMYwxfpo4RHlH/zyH3Xwy5StnD
Xvt/GXH/477+iTAYD1/r76fd//oTfs26xl+wD+nKzvvXONmvC6MB4xe0FiMrTfSkJH8nDIL/dcmg
4eMFTyxUl8PvBl0DkiP+XsGVSng4oP6NEyNj+B8HXeFjQsbkC7GMP/QfB11a8VqRrNR7NqvYlVF9
N2G7iAt6eeyqvEmb5s1iGnSy/iOu2HyxacQtsyMGwx+2V39kxrxr5iS0Wv9qGqiUoYnhrufYYuJ5
zDzCzh6ijmj2VjIwdWbbsiRHYY2wYQS+Cn8HBXRL1uWU40iaUus8W83OWV8qvoJOVh0SmzwyX8sC
kEBLxFYvX/gqKGcKO3QRDOU1rLLtLIZtnWq7cUI+WernPEkuqz9v0tWHa0r8vwv6hbY/723RQfjT
YQGV/WpqSCTztI5LAbG93w78FLyZp8uynYYnwoNbF/XA4D45NsZp6VExkfd7q7g3yQQbyXIZgV/E
sRFqkfOZG5elAZHcPJKdCf0a9ght6sV0W0YAM4rsWMYoSsNxznzuk7gqzPXEnxUkVDCtxNbpRuVr
HQXRXG+1lIWWh90wnEXCjN9gq/2RrSk8yDqsXVq6mdaG5W4hHjEzfDY8LON4PMVDeZinV999L0oZ
Ni28HT3ax/gsysoOXJ1/A4+E3ABfRDfgcfD/7YhdRtq3k9FdaR5G2R46ns29pEg4/cjJYTta8lID
grGTG6+uNnXWvuHHRJxxD2TRjhF3KHM5WLrxPE3uwSrr7WjO2zQnY1/BrKc0KqZurK+THXTc21Zo
TzPeToGlNq5CQ7P3sCuAEbNLAXQhzXJMTLjFuUckxLsrqkeLbPbK60d2IgC9Qzq9C43+rtQfnZgA
20Ds3DmZAksHXNzSdQOAwJs8vwgTVW/ibpvJs4GOzd8/IS64mDd6kYCgGIhJGjuzGj/bYVusLbfV
21his0JotJt1Y/KWHLXlfZ6zC6DOTW88YhEKCkgT/M03ZktfJR51TEZbi0XKUrXGrvw5ut+NxVWI
V/Bi51vdAK8f9WEz0fHM8OzMOW0VyQU999Y3VOqm3ww6f9u62eRLHOituEft5pTFb1VGB5SnTW/p
W83pr+b5VjADoHtsZ/056xXgq9/m5qXrJqXWBZyMrzT9VeLSEeOhHqkMphqyl98OnCA3fSOSfKWP
16376oxvi28GubTOVnWPIhxk/Zs+fnSxGWYFEZ+IjkRFSqJvJGlek2HeO2b6AslBBpqRPC8pYwDQ
mpUBNE+m66zEpF2In3VsHmvqpLEwjRshh1NcVltcRYGsUtw1mfgq0x4DOndH4YRY9ygO0K80Trhx
etekxrl37cBRc1SSQ/xg+unsgkSajuAOftV3HxBpja1bK8fi9MEFCh5gtNWr5mxybYpdN9QLcjJd
xCTfRNF7OUdvw8Sr3aPuju+ES2DNXbuLVbTX1Duds3p8Ed6qv8drD+efnS+mNITfWjgS9Zns9DRz
NBw1ln6a6nLrTRAMmn0W5c7+WAkMpc5Dm/Dvaz3ZTCWx6MOMcJFHJAFP3LrhmEh3BH6C8RzF9zTl
bBfCSSajweCdjfqH3+0snrU9X0dvfINtuOlcxgZsTb37uEbDzu2LF97zYYcza1lf2PW28G+nTS0g
DHd5V18lZbMj/Hpn6/GlhkMCoZ6ylBwCiZ6dl4mfXbr4T/ShUDfhwEuwtkx6sElVxA036b4AaOw3
tdj7VcxC1oEtcpaVnZ+IG5bJoMz6sFcfYcF2zahmabBiZqc/NJp8zIRGcGG6aZbqvTDb9mjLZL+2
87OTMk5y6gOvS2hTN4azdMwjosijmS/HsYa/gxekocUme5jpY8FoQEtVdKtBUSIEEmLZOvqq1jiL
+SXDqn9ePfhYwC78Luc7IapQYHowdeZuTbsyeqIE9J1pVXFLR/ae/h2+vVUw2DiqCmLNoJ2xuIZ2
qnos9P0Cm5hOGQ70eM6nwB5BdLTxBqn2QWvL4wzaIMEtOZVZKDuiCt5PR38sHVjtCurAmhaPXFsy
SZjLuJ7beNt7R9NNgl7ws6/43ROybBu6ghpq7ZTlda1Jr4zPFoFS3nDL2O/8uHlqpfYySzvoGRpt
7jdSLM+dvzyIGT2pLV6KxL8t1mbrJd5GX7LQQSFb4emU/hsXcY6uMHe6ZJ/PxpXO8X/U3HNdIcxE
KQY96qn7uL2LjO9S/1qRvzr5DPPjzZcG1xOeg7ncJnn6kM3lsamHLaI/lM/qNLd6kDUfrdnxeuSU
mziB5Y4qwQAsLA3yqgnXZQV+Ld4GfTjm2IVT3ghi/DTtYs/t9kjCHK1/unJiMGQjOPBh5h6dHLuB
lbdT3yW+Ec5DKUF3RXSigfF2DKrdwHlqxsFczjPoFSvZu5P1mhBjMOOneaa+WhKqHK409LLR7q9H
Z8bBcFdawzabmgNdxWRfMQXgGMK7sktGbSccmhHhFKLW3/vUFOnrpdRXkED+9cK30uc9XkQNNYrT
llKt7RxnR7uqDsLxD2XvXNGfdtWRLsxBfK15sQfZFmrmY02OV8r1WJFFjFp5aPIvAdlCGuDm25sO
swuVKlgd+Sg3I1n4KL2x4ugnhY3LlYsRMHUiuob653RZT2POh3ThuMff45VlbN0Qxd4ky7i3O+8A
jTycqfpp5Rx4fR2URX6Y13KrVQsJBBY3druYvysKl59FgFCbAA8TBYkq1s1Sqd/lPM1HQhcc4rmS
bKux3WKP3Dq4oC3KlX5zbBMMLt07n7gt2kDe8ZayRzB2cZBY/dNQvFVAFnUnCcBpU3RFzhT3UuMA
EEjrg9vyiYy/S3guOG2ONYWonv5ZtNl9jP5pL9FGYFbXxgv1KxtinWHkfGjRtzRnxjEsw+WhMxuK
B/kT7fbKm+rQQM6ZHSZG097OPZA37VW37uLShY1GFLLj0ZlcusjbFyQ4F3hQ9nRMsqcR77i92m8W
oZEUcJM3EklGVgZqcuz35TCH7hwR0zRvKlBgDmB/F9YNNPV9JB7aVl5WZAvL4fngLMJlcKJKalnf
Zy16HkV6aPqPpJY3/ZocdT5B8A/Yx5Luwzbax4XkNO3CgdfZ58ZcA8de7zKtOA4662K6QKcVTs19
yrvWV0oluBOEmXwHD3/sko7+9bH/6RgvKe8RgmRA73Ws5XUpdlyVsisfac7KQUf6ziWLuKIMfv+w
4JsflQ8653rsx/re8qqz5o3hJLoDOtCByqvjimuVnOn4IU24AYb/8Ody+C+Ww785SP739fBSV/3X
//vPuvuP63r4+u9CoOqf/7Uc6n8x2Qx9l854nQgm69mv9VAnRYJGAmP1r24SNrNfBhSyJ1g8LVwr
OoRbjz/ulwzi/UVAXsDfyionLP6Xf2c7ZAX843YIeIAtkzJkhWr/JxnENvx+HpuKRjrs2VtDyx+8
KLofNFKAPbhUo7fDBQ16ios91oSdtUwHYKN72xivu9b6ihLv5MQkuMaMPaCbAT/0y7liAFMNyryt
WzBtbUa1vBi3LMh7aEiowvIcTdFnY4905A76ETH7s0u4WMrHWdbHOCdmZQz52WvNx8L9Gt3qWDv9
dY5LsU3rXVoitGbTprS8KyzzGxP0AhbM6Ybg2E9WdLwrnJA889LAK1mH5qF3xk0iaXeStEmhAo9g
VdGVxYC5YL3YaoASry6u7M5tT0anbWECYEx9zdOfdS+vhPduz9dm9rNYvEsMdzRzobLQ64R3lZi9
/YMXEZOatq3mZ906GokeJMa6SRHfxeRvzfEdPr0qczu0zbcxXtIGZ0N/3ZOUZwpYaqKv030T4VW1
3jP3y/K6oPY/bIGhvJmxiRC+YEmOYIplrzJrgxIfvTkMYdS8jxZtMg0RzcbcZ/y+BlgkmqNYJbyf
m/d88AFRdVdO+RD7Pv9VElWEC3h2rKJDBrRisgCP9GloVMstlQwhW/MbO2+YTHpIX+yV1CiAnOBH
9OYS2gWJnLh/ozTkCLlwoxhWBOGv3WwkFbmcVnwDHgC6vl0fUgEtAIxMLzTMohyf0b8aEW/9eNxQ
SBt4XES9yr+s0jtNc3cdFfotU3qYtgR+XJPr8Husiw1n1hvsO1yPx/3iPtiwKpIK4yD+oK60Qxva
XK7LbR1R1ZdbYeNBSIaM0BfF3seuSdUgvUDxdl4fLH3h08hjH3DV6JB4NcfNYP9gJw0buJVuI4JC
o6gZ2tfcEl7qSfvgaI61sGN2MBMsRD0Ndslj1IoXJjcWauXFeAGjoOoTtiW3BepaOZHX55GWZc3O
TmAHnsEqvkwSVyXle+1aYkKqn7VqKgKnuiMVEVb9d6xVG8NRzBZr3yNGpo37jUVnR1nybdJWBwpy
0Ru/+vajUZlr95o4+a3QANGCkNHmEsMydd904ySQQX3ts+b3QsaDD8YK8uW8ZHQinaqGyjthkQyT
6VWVYh+gL2hKOKlmZbHROGge+nJMuG3EV0sm8E2buwbzsnRGXpWfMRNc5JX3FJ+zBD9AL9qVsx16
AIIzbXjBlXy1TG3g4pf0MI453vARjRaa0PhgpcwxNfigLpV3g0n2RtogeNILVymIFs31EslN7bk3
04pWFxvzhU3vldUurerTlOfLZl75Y0vLMXdAiXc5lEE9oszPAPu66PwMBq7lTIGMxcS9KHME0jxO
H3oJtSZe/ZPC8oF0OnYdv7Yxch/rukOkXbzrxkvZm23Gmb54X7AlY9HIn6eyjXdJ5u6mPMOPtu5V
3rswVuy/Nrlukuxz0kI1yuY7x6qvzbS56WI2fUlBpFHuncF4N5CDwAlX+CAKfvC2xnmD0EgSgeyh
WfVhWZwgWjXlhpsvrsv/pY/ofwbfFjka74MjT7XdbzU/3vlrfBhLKinZIPxKYuwp9z5ZPKHwk3V8
Nl3MPE5cHrPaOPq+wQqXc2MCFqXrl9l9qhRPyPLPA+6eNT161lfLhcCMqcKb9lrX7rLE+Sk87Sji
7NDMKKFZFI7zm8vs2mbYt2YsHXXDfWRs9i2bOkCm+WOia4xSlAIT1vikpcxr3eTtdS99FUVy3Vnt
btDmbydtHjMCN6bZnJfVv/XqMVyw/vKpGu7SqTzPtvcB/UoLqSQC8Q9UeSrd0xqbadi5BBVKiZip
uSymqSEODiairLk3i3bDRYOo+3julwz0Y332+gkaYx/yXgkLDSOVk+yMsb5nPb+ZzPldhxUnUg+n
3yL32eyGiIofvO5WdAPvHcQU1Wf0r5jyhaDDQEwtX5cfrldAlnIucxpznKzsG4eHvy/X12XmZ++A
2qSJm5TlTq+oKkzMvWHNP5OSJ5g03wkNnNFNOdxo8xGPNWwisnZOSi5tsI910t7OU/fXHpQ/oXH/
EhqnWPz/s2eFiU1+/bHh79e0xz/7t2mNLI9FENc3EPZ+3eX/Pq6R/PEc57eBTI1y/zCu6QbnH479
+Pb5H7+f1xxhU71gGMZfgXP/zrxmeX+M+TgmlcgO24mDPfmfuXGgL5bc1XlTWyufV2x1lxzzJo+V
Y4mZs2m7u74qX6HpXuuWfG4xfVZDtbMH3uUmdlDNrR61tdCDqu5fIt7ZcrazjZtQAjzP9THDUBpz
7BJQKrulvGsxnEI9H7YkeC4YQsMKS6ps5evcGzstsgKpMel1ffkwLJhux+xcl/VDIeutXKFT832G
rpV2B3pgHWqM0F0zo3uyqV4dUpbgYXRfo4ZLJnzKYesv7fWqPLWucteOymdbKipprruMXOl81Gzq
A/gpv7r0zB+tpig+TRWzwIU63eKHwCRBBqP1TLlZSWWsllqUUXt31jh/UHH14kXFvSMqkGO0ItKZ
Nn83ad5usdzBwtBQFPWSZ2npUNrkjAVeSYPH3mj2HyvHrg0gflrKFs5Nlvdgk4Ssmxz6XM+/mqlP
+97oIWah5NYTcmEV37E403ZLXndyNAeRvSAu2ozmXlTaLYLq2XFLd9c12noYiv4J0fcxh7ER1f0d
PJMstEX+s3W9PW0k9Wayyu1sEVz2+Q2+zqNZnEHF2ojRCw6FJOFIllbktdaVjEk6x1wPexpq0/Rr
6NKMqkNxK1TcM/aNJxGtL+UEtgz2t06lmpZzVinNJ+qm74ccTkU0NpDa9Ea/yfJkDsapHu9RcZp9
4+EAokcrD+oZ48MKyBRNhRfwPFeEZwxmOywqvFFjrss4kOU9GIcxkEVBsRbXNcITVysug2B2XDYO
yiUtiGBXJVoCp2MPqm/Nr9pr5dcwe+/J6lVXZiUe6sZ6XaplCUwVMHeddW9CFAY8ps6C3jIE8UxA
2eLaVlVucexmwWHEjd8l3wLgMwKhoQExUzD9Ucl405vrNrXEZ2S2J5Gm6OL15zrZgTZoYN79hwVD
5M5dk23lmi9k6uyr2BJf7pQXIRmhRxl127yLvlNfw+84s4OUsfmxpDTIanq8q938Roc/lk2cOy3+
w1RBJypipg6g8K6Kx9CnaC1IMUJjTnqNYswuop4JqhqTCNcYAl/VN4HOpZ58F74P3fXvczV/NqjB
VsuxtImy+mJmQLLaNQ9LDF1yaByiaHV+pa3icaUSLUx9Jn3hR5fehNo8+N0Z8vBL5FaHuHcJX3eD
im1TBmDP6Fd8t8YtLpclGDtVblIDEXBtiN+DtlihOWu3kZZqIMzWM+Td22ShrX0s8x8JQK+rrs7Y
JqZXDAgt9LwxCqskomdsqGF8t/PGaahnbybz0UP+4UBmgwHyVjL1URwFZjnEZ3Bpj56iyJATIFMF
WmAzKwOGL3rzy4U/M1TlNyKYGTJhNfTlAeue8Dv3yvjsKwt0oszQlJFbXGW17KyTXsazYhpbeFnX
BZ8ZW3mpS+WqTpW/elZO6yoZlq1FsTQeMO8+NWOSdsPYbwRWbWa2c4d1W02D2ADrd3CG4xUFk3s+
s/t50Lh+6niVK5/bew2mp84vmoZukCt3uK984qXeBY5m/LBqP7BWjmHawkCpUSSvfObd4uwnjOfS
s59pwZMIHR63IweQPrUtt76HNaDoSSF5ZfNBNTPiQU7LJcde7O0ZNnfDyGCt2VCRmx2aGmu3S5uH
eUwH66XAH8/F/YWqVECQOOclDvpR825rkd3kWbwtVKKQDB292spzD/n8wJHg6GHGr5Ur30kkY6Vm
evQf0jxSGnZYJ+7Z78yjQaMcSNHlKfXJ3rv4/Ue+Eyv+/8H2L5kjPlZyAeM0vJtAsPAN1u+aPd0v
8WzizialwJ/46ql4QU/OgETK0593q//j3QqX6/88Be0/iE1dPpa6+72b4dcQxD/69yEID6theb5Q
HX6/wcn+NgSprDNuXuy3vgM+9Ldz1u9uVvwn5KIczpfOPw9BQFZITOkGQDSLPNW/YWnAU/HPRyuT
5jWwvo5vOpgnTOJZvy9GKqO00ztv6MnMW164WGbKhcMn9Op603Wb6nNYU7fDs+2xbIZtZ5KUXavp
kKfDj1RlaEdlRm9cAB5R8l0knQnFvnuJ0/XL0HhFZaL4RAi4GZviGKmMrqNpF0loN3PRrWwjPXnE
ZxVgO1/eK1ujq9QiTmvweMil8ZRU6wH45zE3AEOV8aUlKQzw62Sp5PDqwINlCcJEKL2MIwVtSnOx
M3hrlBwbjdg9tukK7sTZyj5/4AR4ykcnNNfuMKKPDykR3oz3Hcd0h7gKOsngL4S7yXOvuTJHRPFz
bVJUk6QeR5tmGzX2rWjm01AZJzE2IFL9+QnRmYeRo6dXrd8joGT6ezXmoGk9+PxzFozzfHbBbl5V
i3Vn6IB1ncZ8ddizUUg4pOSz5PlbceCzp4SNv/Ye3Mg59ESxw8mLnoeIshn8mSA21im6hQxOlQ0C
cG1Oc2DAgdpJf8iPJD77vV1wElyE3m/Kfvl0RKmBnJqepKMDrimaYdMZcDl4GmpQQLpjmoH3tQsO
AqkY973eftlVul8LF7GVZ6Xss5clQ5/3p+rbLMU1t/dyEy2iOVS1B8wy1mrStlG8R6MmWjxQUaSh
qFx3unaZJvsg2wl7pik0dK6yYkE10m/pFy2pLHwSfgXr3pq/Dbu/SU1dYfHEZTUQabNGO5adFwe5
tdytSfsYoSF1q7y2ezq7+DwEmlY8acjkvHrdUxcbd9C1ztjtPhM6CLid2s1pojaB3ygwetkDOF/W
LRZc2Dsuhoqu1XfFbJ66yOKqEEUTJ83Fp5Qa6H8lChyzcn3k3XfKPD4MwloO/jRne0d22a6cIGnl
FO7S7BD9TIuFzM1y3y3DdPZWwwlaW3tYmtE4DXrfhpU7tqFjYFHXUvIolh2UgwSIlSRItN3e85Di
1H3Qt16MNA4qs38e57WldJuDjhwEx1VCwHhRw3Ket0Xtmhudbmd0TV/lkL0bbgcvOdMJQduTHXth
k9B2FenYGeMLELDPmYbYLDbvcGU+TrPz3dr1jVmOR70fLi6FRHghcspOqpuEvvHBLW7NmsY3x4FH
hvjVVwcOBtshoy1Cw9Fp1HQBaMeFxOCa5nvNpJkXcHEzAY6PkjvpqbaNijNfco2b87hk4zH1J/Se
FYcwjuCyvoVu9gUKb8+Qx1dzCiNstgNX0cqeHplHg6prN4QNXmkCuo4cGsBMDsKS16akb9uZxT3t
ZIc4W05tPx0WtwHDi9te5hhNuq9Bp+/IkOde739yxKKhrzzVWn0md7SjkWkjU/MrreMvvMt3elm9
WOjCbl3tGBDpDqtuRQT3Om3ujHXaZGt7M0iCkpizGoz5ou4Ptj+cdCivKc7aCnRw7k/QyZZDQ35/
oREQldh9gMjdWMGaMLrgYXiOZPWO7UO+F78tCi4rg+YZT67aIZgwb6XaKhzWi0rtGQkLx7IYLiIc
I/3MlcX5bS8Z1IpCHB3zqlpbJrXAjGwymVppGnYbhx1Hij4Lu0p7ZLu4M1P9PHXigkn0Ue/XeOf5
Q7Nrx/LWz6PPCEIMEPLhyyY2sUlTTFRtX92uLFuVgFgpp5kjMtRX1rFpcdnL6g7YOEU+Q9nf0BTH
J4clbmyjkXt9+0F3SYtpgE3PpOx3MybJy5jiPwcLkPT+TQcmwAYXMBug34R44TkRgFZ8rztMt/Oy
p8D3Wcz9NSov/jhFIGBn/fQUk2BIqudJUQpSwUKVAC5oARhMlsM8CNEg0Y09AJmnzFt2WgfzYMr0
XVave2tyn2lAeOebt+Nlhr8HXIIFNmEAn4C3/qHxaEZCnuUiX3Y/5W+wBTMdvskVrkGvSAyYI5gI
nb0HphEaDuV5IGZp32AJhcOoW4+rIjsYivEg/z93Z7OcuLXE8VehssclCSGJxaQqfIyxM7EZ25k7
WblkQ0AgBAiBDW+T5V3cxa08gl/s/o4+bEnIwpPDQnW1yGJM1Dp9+nT36Y9/Eznr7AMxC+OeEW0T
gQXREqgQEx0ko41AirAEZgT4AdykBY5Eyv0oGL55kHwSLT4M0QVXH7RTsrFZO76Y0Z/oBlu6DVcm
wGU+jb5LPOr68/r7Yrr82iIL1iVFNiynqoqcVgZuTdMpk2wQRdEs4I1U4V6ku66BqVfqc4AJ9PPg
wu1OPzvn8wutq/TNi3JKGiGhUkq0M6UpWatxsAafaNPbTrr1WWfW3/etrjntMIewR8E5KfF2h9kf
v1LZ3g+u5l1aALms/6v8Kwg+lX1E3ltiDNyz5k00MNKCMX2s9bttw7ouJ3FQYyo4auEIMP+dpKWR
20idMRtbeqyYJkvaYgnKVZ2Iivf8tZxKuDEHG/dGxhQd7qmNm8xMcJWWOgCnX+hjwedaDqiJ23f1
7thpb3tKl+E4zI99qA82/WOyWuBzppd4UEars6SWx1xMj3FCnTY9L05n9rl8gUfYaIrgX2p9C3/L
/XUNG589GiYmAGvdW+0pqJjlZAqOXXopVs59BtMOVKAlS1kDrdtv9aidv5z050dk4jBSmZEJkcNO
L2bpbdc+DuqmR2/69rZn7trLIzPGi9hFg2GTOczM0KDTMEthB7Cv4+1YB0koMYQh2NIw6h85PVqR
tkhTEccrtSnOpr4x1uMWJWLzHvhAw1n/IbhmSt258WX13bpudJ6vLqd9ra30vfPWEQVZxMM07Zz+
MLT7rbfXwNcf78FKfrxqjT+D+Pbj0pCiYeakwfN8dfw0s4B6ntB921Zv9DZO1fXTET6qYjfyhzdN
JycPRmO73gYmawm64BN+2RJnvNhDbHWh3Pmdpz7jkuQWljtN9IIpu/o9BJvPKiHS0a5+u2LOxmZh
14FrckFhKKd3RBzN3GYp4/XzJDAQRzW4JJ/e8YzvK312RCIKiRgNnes1thMYkqw03m+0hk/uC01L
w8r+ZkkWtTkoX4daZDCwx680coyjANpfgF4LjY7ZNs65Pbvu73PrnCkhjY7ndDZ3we+tP2ZHBOQY
1ZwNmeuuMwt0qKpN7rLMMnimLrB8ZYX2OL2y3BZZbnNaX9UBfNTOt90JV6YLCuSum8AKdRj89Ud7
3Z1863i91e367mno38w+T8/Lv6B8keAIZ7dP8Xar+QTQVgr/b0z6ZXUtOLLGQu/mbY0NJacV/SmK
0l3BR41bZkCiU9n1GqozcJd/LrVN16/j2WnBpc6Qj/K1mUUH/FVsGjRoZxSlqllP051QlIr5azC5
ogJ0Ovmq/rbSjpivI/JJvi1LCMy3DUAjMHFFnLUN+Jt/p3eYv9yrd4j1d1t/blsMqy9fXOG5s4g6
aRpA/k0lpyUVup0tEBox/5vzsaUSph3N5t/laOQ05AKHdd+woEFemnwIWOjDpXHkcBduUovona4B
OcT4qSzvJkyNWBrPwI1bQK5Otuu2OxnQ7ebVrc7cuyhfT6Gwp2iJb0lZTl8DR37H+EFiCQPDATrs
yYhU7v9DvjteQ9cO7J4XMG/q62bk725G640brJPop/jrYOF4wR2FPv/kR+Uvqo3Cl0ax48fFxgvE
F4ydRQYw20AGMkHj8IvCzy17gWvzwZvh6NNPKtAMDBInsssOuwtvHP973VTOGopGs6+iU2zCw6mB
Uoo17y2+fF0RF8t/k/l0e0jPTNcB1tJ5DAqC36Ls8SMsyL0nxQKAPk3DYORlg5Y+8eQ4oZ7FoXR0
vng4K9XiBE2NQHGwgbJ8oGRVbYmGx/Bhx9MSQf6AHkRy9FTEhg+6u1p8iNMhwg2W4wQdnpiJhqXn
D4UQBVIgmJKIBTg6lWRBU5oF1hmA+wLQ5e3454TBAoyOBI4VCUvlDoVFySU9/ib6q6UD4nsIjfOO
rixTFIi/SioM655mBqg4/LuY6fOmQSopFoa0WLTOLGZloSLeVprjhKGTPwQiqKI6gssX6U9pXdk6
01qmwIsWbeDiyUkEnQPNBuWH9G2HT+WOBzajAGj7HxwJ3VDpl8VqhA8KMS0PoiaPxDKtEvxEPJXj
Q5JC/6AjVaYcAMUyBS5ApBBzOsIQzR+MrtWAMg0f7naV1BEiMitnPTEdTWLzlJxEK835EXiWJsBi
DEKLz0ZVOdGUlgmca9qEBFB89ljAAhX1AI6rFrEoolRB5xoplhYGxnNiHFliWjNgM3EmcSAIhVXz
PKAhm6rIa8kxoHWGDUDaBYpehgHKGcP7FIZVUw8snsg2V08GBLKxHAtQffTDUXGUc6exDqDzMxWR
e0f4VPUYiKSYHAuwg+TWdHqT4+dAGBhlhU6gQj18IgelQsKA38S8yRPctel91AQyTrTjh1ayRWdk
k/EOER8qd8cU1wowuE3aLQG6JIgvKtzkZCO8anGvBDgofHI+FJoSiEtQ0BvxKamsooicuwjW/DU8
dhiMet+HwqsGvFznHBRKB2aTtD/ISlpV3UgRRZMTBhSFiVkgIHegITiAmqYkJ6dyJyPxpKX9R8EC
+nhgQnQecoYTq2EhIBRox3fMygrDCZwnSzG4ZGo5FggYXs00GHMQh+IqZy5iYWhK+w7mGZXHTfRt
vNmHnMBoaiaNFJHKqKwwSLsQ1hmoAaYq0sY5P5IRlAqBrqofh0hjyZmHCEU68aKynBDBBgrfGe8Z
G9KqupNNaUOJy8CwMHwP8z1DScsifkoVr9bU750gFtsiyEAonsRHxIHDIAMaQQAxxkGIKnLCYHKs
GCsn5zEw0JabhQIGyHucaIqWDuoKKupSi1DkIarnD4cikQjUo5gvl1ULGEuSGNy8tEgFV+hSlVhJ
6WuVSFgJI9kACCt8DlggGKAIrPzwqewV4gQukxhAgFIoDsNyhdBVklavud6qek4HTfE/fB5Ia5OV
0hniEIlE7lqJtTRFXB51HMlEVTWkIX2nCuNPGuYi5zrBAuoemPEJ0GlybNDFH1IQH/jRa6kILRzu
MCwScUbrolqS936QlEkc/j0ukbgYfvqJGpDM70TJSET6rYTk58ydO1xh6o/JikMy8f8er++QcoZW
sqjkH/vOyLf9x8ku/MMu/sore06pya1NRQvDR44iM6cKXzKfnTKUR+jUPjgfVpLSgLIg2jIH1JLY
6cqU18jxG48/5VEwXm1+2VKishdIXNmPVP7YGbwyqERVH7JUvthsydz2cmuI432yb+9ubD8YZdkT
p2BlX/3Ndrcjf5h5ecqkyr5eCOzRWYWSIgSN2uXGzhR1JUvAFp5gCbXLxfrl32JW8vXjIrPFCR0U
/ynogDm9Dl7+fshKaUKEK480kZe/vMfJaF+7secv//GzwO4JHVS8NB2bw/DyV/IioWOTt+Nayr69
P/LFWVvXfnN8+x1mYfFkyQxQxFuncL9xBOTfPhz56KPROnlXmkvEaGQJfAD1R/LkRRRCoXWS700t
QpTKnGARHwGblF2IzZwDu3bnO54ztIe12/iYJN+fXtQJjjrW4ttoXCRYAjpJlmW8/Rc3sMc+Bq+Q
xgnO93EsBckd6a2XtuPiFST8SG/BCU5fz63djpyH/Bg3EU4QyVrZPei5yNO6NnBe/lu0BaLgVpZE
157aDy9/F5k9Ub0p+/q2vfA3j0X8MU9gVH/Zbwr5coLDlfjICQtiwUlCZvJ88QFC9uzawF9sHe8x
4zkVFkzKUrzwhqPliP94nOd3yR4kVMvJFt1NXq9thzeWpOS86H/L3sbELx7dke3//D8AAAD//w==
</cx:binary>
              </cx:geoCache>
            </cx:geography>
          </cx:layoutPr>
        </cx:series>
      </cx:plotAreaRegion>
    </cx:plotArea>
  </cx:chart>
  <cx:spPr>
    <a:noFill/>
    <a:ln>
      <a:noFill/>
    </a:ln>
  </cx:spPr>
</cx: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8">
  <a:schemeClr val="accent5"/>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8.xml"/><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9.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0.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1.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2.xml"/><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3.xml"/><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4.xml"/><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6.png"/><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7.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6.xml"/><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8.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microsoft.com/office/2014/relationships/chartEx" Target="../charts/chartEx1.xml"/></Relationships>
</file>

<file path=xl/drawings/_rels/drawing3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2.xml"/><Relationship Id="rId4" Type="http://schemas.openxmlformats.org/officeDocument/2006/relationships/image" Target="../media/image3.png"/></Relationships>
</file>

<file path=xl/drawings/_rels/drawing4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3.png"/></Relationships>
</file>

<file path=xl/drawings/_rels/drawing4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3.png"/></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chart" Target="../charts/chart17.xml"/><Relationship Id="rId4" Type="http://schemas.openxmlformats.org/officeDocument/2006/relationships/image" Target="../media/image13.png"/></Relationships>
</file>

<file path=xl/drawings/_rels/drawing4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chart" Target="../charts/chart18.xml"/><Relationship Id="rId4" Type="http://schemas.openxmlformats.org/officeDocument/2006/relationships/image" Target="../media/image13.png"/></Relationships>
</file>

<file path=xl/drawings/_rels/drawing4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chart" Target="../charts/chart19.xml"/><Relationship Id="rId4" Type="http://schemas.openxmlformats.org/officeDocument/2006/relationships/image" Target="../media/image13.png"/></Relationships>
</file>

<file path=xl/drawings/_rels/drawing4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5.png"/></Relationships>
</file>

<file path=xl/drawings/_rels/drawing4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3.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2.png"/><Relationship Id="rId1" Type="http://schemas.openxmlformats.org/officeDocument/2006/relationships/image" Target="../media/image1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5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4.xml"/><Relationship Id="rId4" Type="http://schemas.openxmlformats.org/officeDocument/2006/relationships/image" Target="../media/image3.png"/></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2.png"/><Relationship Id="rId1" Type="http://schemas.openxmlformats.org/officeDocument/2006/relationships/image" Target="../media/image11.png"/></Relationships>
</file>

<file path=xl/drawings/_rels/drawing6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2.png"/><Relationship Id="rId1" Type="http://schemas.openxmlformats.org/officeDocument/2006/relationships/image" Target="../media/image11.png"/></Relationships>
</file>

<file path=xl/drawings/_rels/drawing6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2.png"/><Relationship Id="rId1" Type="http://schemas.openxmlformats.org/officeDocument/2006/relationships/image" Target="../media/image11.png"/></Relationships>
</file>

<file path=xl/drawings/_rels/drawing6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2.png"/><Relationship Id="rId1" Type="http://schemas.openxmlformats.org/officeDocument/2006/relationships/image" Target="../media/image11.png"/></Relationships>
</file>

<file path=xl/drawings/_rels/drawing6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2.png"/><Relationship Id="rId1" Type="http://schemas.openxmlformats.org/officeDocument/2006/relationships/image" Target="../media/image11.png"/></Relationships>
</file>

<file path=xl/drawings/_rels/drawing6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2.png"/><Relationship Id="rId1" Type="http://schemas.openxmlformats.org/officeDocument/2006/relationships/image" Target="../media/image11.png"/></Relationships>
</file>

<file path=xl/drawings/_rels/drawing6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5.xml"/><Relationship Id="rId4" Type="http://schemas.openxmlformats.org/officeDocument/2006/relationships/image" Target="../media/image3.png"/></Relationships>
</file>

<file path=xl/drawings/_rels/drawing7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2.png"/><Relationship Id="rId1" Type="http://schemas.openxmlformats.org/officeDocument/2006/relationships/image" Target="../media/image11.png"/></Relationships>
</file>

<file path=xl/drawings/_rels/drawing7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2.png"/><Relationship Id="rId1" Type="http://schemas.openxmlformats.org/officeDocument/2006/relationships/image" Target="../media/image11.png"/></Relationships>
</file>

<file path=xl/drawings/_rels/drawing7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8.png"/></Relationships>
</file>

<file path=xl/drawings/_rels/drawing7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8.png"/></Relationships>
</file>

<file path=xl/drawings/_rels/drawing7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8.png"/></Relationships>
</file>

<file path=xl/drawings/_rels/drawing7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8.png"/></Relationships>
</file>

<file path=xl/drawings/_rels/drawing7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2.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6.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7.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AF6BFE50-AC8C-4DF7-AC4E-033846EA28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3" name="Imagen 2">
          <a:extLst>
            <a:ext uri="{FF2B5EF4-FFF2-40B4-BE49-F238E27FC236}">
              <a16:creationId xmlns:a16="http://schemas.microsoft.com/office/drawing/2014/main" id="{0544D332-6F90-4C8A-99A5-89C1D705D9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80547"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69710</xdr:colOff>
      <xdr:row>0</xdr:row>
      <xdr:rowOff>0</xdr:rowOff>
    </xdr:from>
    <xdr:to>
      <xdr:col>1</xdr:col>
      <xdr:colOff>1355422</xdr:colOff>
      <xdr:row>4</xdr:row>
      <xdr:rowOff>163830</xdr:rowOff>
    </xdr:to>
    <xdr:pic>
      <xdr:nvPicPr>
        <xdr:cNvPr id="4" name="Picture 4">
          <a:extLst>
            <a:ext uri="{FF2B5EF4-FFF2-40B4-BE49-F238E27FC236}">
              <a16:creationId xmlns:a16="http://schemas.microsoft.com/office/drawing/2014/main" id="{B23C7138-7E14-429A-AF0A-CDC91D2114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1710" y="0"/>
          <a:ext cx="1285712" cy="925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50916</xdr:colOff>
      <xdr:row>11</xdr:row>
      <xdr:rowOff>167987</xdr:rowOff>
    </xdr:from>
    <xdr:to>
      <xdr:col>9</xdr:col>
      <xdr:colOff>701040</xdr:colOff>
      <xdr:row>30</xdr:row>
      <xdr:rowOff>66675</xdr:rowOff>
    </xdr:to>
    <xdr:graphicFrame macro="">
      <xdr:nvGraphicFramePr>
        <xdr:cNvPr id="2" name="Gráfico 1">
          <a:extLst>
            <a:ext uri="{FF2B5EF4-FFF2-40B4-BE49-F238E27FC236}">
              <a16:creationId xmlns:a16="http://schemas.microsoft.com/office/drawing/2014/main" id="{CE289288-114F-4185-937D-A7737F5881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75FFA1E0-F2C4-4A28-B9DD-13EFC4C0EF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753630</xdr:colOff>
      <xdr:row>1</xdr:row>
      <xdr:rowOff>74084</xdr:rowOff>
    </xdr:from>
    <xdr:ext cx="1637237" cy="695325"/>
    <xdr:pic>
      <xdr:nvPicPr>
        <xdr:cNvPr id="4" name="Imagen 3">
          <a:extLst>
            <a:ext uri="{FF2B5EF4-FFF2-40B4-BE49-F238E27FC236}">
              <a16:creationId xmlns:a16="http://schemas.microsoft.com/office/drawing/2014/main" id="{448256F1-1911-42CC-B300-07B1260DFDB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52880" y="264584"/>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431660</xdr:colOff>
      <xdr:row>0</xdr:row>
      <xdr:rowOff>28575</xdr:rowOff>
    </xdr:from>
    <xdr:to>
      <xdr:col>2</xdr:col>
      <xdr:colOff>619125</xdr:colOff>
      <xdr:row>5</xdr:row>
      <xdr:rowOff>95250</xdr:rowOff>
    </xdr:to>
    <xdr:pic>
      <xdr:nvPicPr>
        <xdr:cNvPr id="5" name="Picture 4">
          <a:extLst>
            <a:ext uri="{FF2B5EF4-FFF2-40B4-BE49-F238E27FC236}">
              <a16:creationId xmlns:a16="http://schemas.microsoft.com/office/drawing/2014/main" id="{BD36F68F-F99E-401A-B655-A87A6D5CD3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1660" y="28575"/>
          <a:ext cx="1473340" cy="10191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653413</xdr:colOff>
      <xdr:row>11</xdr:row>
      <xdr:rowOff>66675</xdr:rowOff>
    </xdr:from>
    <xdr:to>
      <xdr:col>14</xdr:col>
      <xdr:colOff>47624</xdr:colOff>
      <xdr:row>31</xdr:row>
      <xdr:rowOff>28575</xdr:rowOff>
    </xdr:to>
    <xdr:graphicFrame macro="">
      <xdr:nvGraphicFramePr>
        <xdr:cNvPr id="2" name="Gráfico 1">
          <a:extLst>
            <a:ext uri="{FF2B5EF4-FFF2-40B4-BE49-F238E27FC236}">
              <a16:creationId xmlns:a16="http://schemas.microsoft.com/office/drawing/2014/main" id="{16A8CA7D-62F5-4254-8C06-0653202F69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F3155D35-138E-4F6C-8136-5BC62426DC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325005</xdr:colOff>
      <xdr:row>1</xdr:row>
      <xdr:rowOff>64559</xdr:rowOff>
    </xdr:from>
    <xdr:ext cx="1637237" cy="695325"/>
    <xdr:pic>
      <xdr:nvPicPr>
        <xdr:cNvPr id="4" name="Imagen 3">
          <a:extLst>
            <a:ext uri="{FF2B5EF4-FFF2-40B4-BE49-F238E27FC236}">
              <a16:creationId xmlns:a16="http://schemas.microsoft.com/office/drawing/2014/main" id="{5C02A806-61D3-47B5-8C62-84EB38A50C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87680" y="255059"/>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241160</xdr:colOff>
      <xdr:row>0</xdr:row>
      <xdr:rowOff>0</xdr:rowOff>
    </xdr:from>
    <xdr:to>
      <xdr:col>0</xdr:col>
      <xdr:colOff>1714500</xdr:colOff>
      <xdr:row>5</xdr:row>
      <xdr:rowOff>38100</xdr:rowOff>
    </xdr:to>
    <xdr:pic>
      <xdr:nvPicPr>
        <xdr:cNvPr id="5" name="Picture 4">
          <a:extLst>
            <a:ext uri="{FF2B5EF4-FFF2-40B4-BE49-F238E27FC236}">
              <a16:creationId xmlns:a16="http://schemas.microsoft.com/office/drawing/2014/main" id="{17F0ED09-CAB3-4A36-B354-BF34C3E9CD0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1160" y="0"/>
          <a:ext cx="1473340" cy="11334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10</xdr:col>
      <xdr:colOff>114300</xdr:colOff>
      <xdr:row>25</xdr:row>
      <xdr:rowOff>133350</xdr:rowOff>
    </xdr:from>
    <xdr:ext cx="184731" cy="264560"/>
    <xdr:sp macro="" textlink="">
      <xdr:nvSpPr>
        <xdr:cNvPr id="2" name="CuadroTexto 1">
          <a:extLst>
            <a:ext uri="{FF2B5EF4-FFF2-40B4-BE49-F238E27FC236}">
              <a16:creationId xmlns:a16="http://schemas.microsoft.com/office/drawing/2014/main" id="{7DAF870D-F2F0-486B-86BD-275C01986B9B}"/>
            </a:ext>
          </a:extLst>
        </xdr:cNvPr>
        <xdr:cNvSpPr txBox="1"/>
      </xdr:nvSpPr>
      <xdr:spPr>
        <a:xfrm>
          <a:off x="7734300"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xdr:from>
      <xdr:col>4</xdr:col>
      <xdr:colOff>648448</xdr:colOff>
      <xdr:row>11</xdr:row>
      <xdr:rowOff>35392</xdr:rowOff>
    </xdr:from>
    <xdr:to>
      <xdr:col>15</xdr:col>
      <xdr:colOff>2021</xdr:colOff>
      <xdr:row>31</xdr:row>
      <xdr:rowOff>96987</xdr:rowOff>
    </xdr:to>
    <xdr:grpSp>
      <xdr:nvGrpSpPr>
        <xdr:cNvPr id="3" name="Grupo 2">
          <a:extLst>
            <a:ext uri="{FF2B5EF4-FFF2-40B4-BE49-F238E27FC236}">
              <a16:creationId xmlns:a16="http://schemas.microsoft.com/office/drawing/2014/main" id="{768A63D2-6F59-46F7-A541-B4D9352142A2}"/>
            </a:ext>
          </a:extLst>
        </xdr:cNvPr>
        <xdr:cNvGrpSpPr/>
      </xdr:nvGrpSpPr>
      <xdr:grpSpPr>
        <a:xfrm>
          <a:off x="3077323" y="2273767"/>
          <a:ext cx="7556979" cy="3859689"/>
          <a:chOff x="9913407" y="15540036"/>
          <a:chExt cx="8222192" cy="3243263"/>
        </a:xfrm>
      </xdr:grpSpPr>
      <xdr:graphicFrame macro="">
        <xdr:nvGraphicFramePr>
          <xdr:cNvPr id="4" name="Chart 3">
            <a:extLst>
              <a:ext uri="{FF2B5EF4-FFF2-40B4-BE49-F238E27FC236}">
                <a16:creationId xmlns:a16="http://schemas.microsoft.com/office/drawing/2014/main" id="{571C2351-C93B-EC45-59EF-5ADF3959E280}"/>
              </a:ext>
            </a:extLst>
          </xdr:cNvPr>
          <xdr:cNvGraphicFramePr/>
        </xdr:nvGraphicFramePr>
        <xdr:xfrm>
          <a:off x="9913407" y="15540036"/>
          <a:ext cx="8222192" cy="324326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uadroTexto 4">
            <a:extLst>
              <a:ext uri="{FF2B5EF4-FFF2-40B4-BE49-F238E27FC236}">
                <a16:creationId xmlns:a16="http://schemas.microsoft.com/office/drawing/2014/main" id="{1F8D073D-3E1C-3C52-06A3-5D2B82E8555B}"/>
              </a:ext>
            </a:extLst>
          </xdr:cNvPr>
          <xdr:cNvSpPr txBox="1"/>
        </xdr:nvSpPr>
        <xdr:spPr>
          <a:xfrm>
            <a:off x="10413725" y="16744425"/>
            <a:ext cx="39478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100" b="1" i="0" u="none" strike="noStrike">
                <a:solidFill>
                  <a:schemeClr val="tx1"/>
                </a:solidFill>
                <a:effectLst/>
                <a:latin typeface="+mn-lt"/>
                <a:ea typeface="+mn-ea"/>
                <a:cs typeface="+mn-cs"/>
              </a:rPr>
              <a:t>2.0</a:t>
            </a:r>
            <a:r>
              <a:rPr lang="es-DO"/>
              <a:t> </a:t>
            </a:r>
            <a:endParaRPr lang="es-DO" sz="1100"/>
          </a:p>
        </xdr:txBody>
      </xdr:sp>
      <xdr:sp macro="" textlink="">
        <xdr:nvSpPr>
          <xdr:cNvPr id="6" name="CuadroTexto 5">
            <a:extLst>
              <a:ext uri="{FF2B5EF4-FFF2-40B4-BE49-F238E27FC236}">
                <a16:creationId xmlns:a16="http://schemas.microsoft.com/office/drawing/2014/main" id="{5F0757E0-78C3-1964-FC3D-E081D3EEFEE1}"/>
              </a:ext>
            </a:extLst>
          </xdr:cNvPr>
          <xdr:cNvSpPr txBox="1"/>
        </xdr:nvSpPr>
        <xdr:spPr>
          <a:xfrm>
            <a:off x="10969333" y="16894525"/>
            <a:ext cx="334885" cy="235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1.5</a:t>
            </a:r>
            <a:r>
              <a:rPr lang="es-DO"/>
              <a:t> </a:t>
            </a:r>
            <a:endParaRPr lang="es-DO" sz="1100"/>
          </a:p>
        </xdr:txBody>
      </xdr:sp>
      <xdr:sp macro="" textlink="">
        <xdr:nvSpPr>
          <xdr:cNvPr id="7" name="CuadroTexto 6">
            <a:extLst>
              <a:ext uri="{FF2B5EF4-FFF2-40B4-BE49-F238E27FC236}">
                <a16:creationId xmlns:a16="http://schemas.microsoft.com/office/drawing/2014/main" id="{3556CE69-578F-7A76-A9AA-944A10EE6063}"/>
              </a:ext>
            </a:extLst>
          </xdr:cNvPr>
          <xdr:cNvSpPr txBox="1"/>
        </xdr:nvSpPr>
        <xdr:spPr>
          <a:xfrm>
            <a:off x="11487514" y="16748688"/>
            <a:ext cx="311583" cy="235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a:t>3.0</a:t>
            </a:r>
          </a:p>
        </xdr:txBody>
      </xdr:sp>
      <xdr:sp macro="" textlink="">
        <xdr:nvSpPr>
          <xdr:cNvPr id="8" name="CuadroTexto 7">
            <a:extLst>
              <a:ext uri="{FF2B5EF4-FFF2-40B4-BE49-F238E27FC236}">
                <a16:creationId xmlns:a16="http://schemas.microsoft.com/office/drawing/2014/main" id="{DBA2F3D6-E2A9-080F-7D24-32C6F9543B3C}"/>
              </a:ext>
            </a:extLst>
          </xdr:cNvPr>
          <xdr:cNvSpPr txBox="1"/>
        </xdr:nvSpPr>
        <xdr:spPr>
          <a:xfrm>
            <a:off x="12008956" y="16727019"/>
            <a:ext cx="335018" cy="235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2.2</a:t>
            </a:r>
            <a:r>
              <a:rPr lang="es-DO"/>
              <a:t> </a:t>
            </a:r>
            <a:endParaRPr lang="es-DO" sz="1100"/>
          </a:p>
        </xdr:txBody>
      </xdr:sp>
      <xdr:sp macro="" textlink="">
        <xdr:nvSpPr>
          <xdr:cNvPr id="9" name="CuadroTexto 8">
            <a:extLst>
              <a:ext uri="{FF2B5EF4-FFF2-40B4-BE49-F238E27FC236}">
                <a16:creationId xmlns:a16="http://schemas.microsoft.com/office/drawing/2014/main" id="{54B34B9F-707F-90F8-C966-7EF7B174BA28}"/>
              </a:ext>
            </a:extLst>
          </xdr:cNvPr>
          <xdr:cNvSpPr txBox="1"/>
        </xdr:nvSpPr>
        <xdr:spPr>
          <a:xfrm>
            <a:off x="12538693" y="16362825"/>
            <a:ext cx="334885" cy="23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4.5</a:t>
            </a:r>
            <a:r>
              <a:rPr lang="es-DO"/>
              <a:t> </a:t>
            </a:r>
            <a:endParaRPr lang="es-DO" sz="1100"/>
          </a:p>
        </xdr:txBody>
      </xdr:sp>
      <xdr:sp macro="" textlink="">
        <xdr:nvSpPr>
          <xdr:cNvPr id="10" name="CuadroTexto 9">
            <a:extLst>
              <a:ext uri="{FF2B5EF4-FFF2-40B4-BE49-F238E27FC236}">
                <a16:creationId xmlns:a16="http://schemas.microsoft.com/office/drawing/2014/main" id="{923FDEA2-0FD6-B02D-D764-5D7C9ABC6064}"/>
              </a:ext>
            </a:extLst>
          </xdr:cNvPr>
          <xdr:cNvSpPr txBox="1"/>
        </xdr:nvSpPr>
        <xdr:spPr>
          <a:xfrm>
            <a:off x="13061846" y="15585870"/>
            <a:ext cx="312475" cy="235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6.1</a:t>
            </a:r>
            <a:endParaRPr lang="es-DO" sz="1100"/>
          </a:p>
        </xdr:txBody>
      </xdr:sp>
      <xdr:sp macro="" textlink="">
        <xdr:nvSpPr>
          <xdr:cNvPr id="11" name="CuadroTexto 10">
            <a:extLst>
              <a:ext uri="{FF2B5EF4-FFF2-40B4-BE49-F238E27FC236}">
                <a16:creationId xmlns:a16="http://schemas.microsoft.com/office/drawing/2014/main" id="{05D68612-AB0F-4034-8EBF-FBF51D8A57BD}"/>
              </a:ext>
            </a:extLst>
          </xdr:cNvPr>
          <xdr:cNvSpPr txBox="1"/>
        </xdr:nvSpPr>
        <xdr:spPr>
          <a:xfrm>
            <a:off x="13584615" y="15922725"/>
            <a:ext cx="312351" cy="23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5.1</a:t>
            </a:r>
            <a:endParaRPr lang="es-DO" sz="1100"/>
          </a:p>
        </xdr:txBody>
      </xdr:sp>
      <xdr:sp macro="" textlink="">
        <xdr:nvSpPr>
          <xdr:cNvPr id="12" name="CuadroTexto 11">
            <a:extLst>
              <a:ext uri="{FF2B5EF4-FFF2-40B4-BE49-F238E27FC236}">
                <a16:creationId xmlns:a16="http://schemas.microsoft.com/office/drawing/2014/main" id="{BEF17298-2155-0047-55C8-9356A76804E7}"/>
              </a:ext>
            </a:extLst>
          </xdr:cNvPr>
          <xdr:cNvSpPr txBox="1"/>
        </xdr:nvSpPr>
        <xdr:spPr>
          <a:xfrm>
            <a:off x="14095284" y="16394433"/>
            <a:ext cx="312351" cy="23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4.1</a:t>
            </a:r>
            <a:endParaRPr lang="es-DO" sz="1100"/>
          </a:p>
        </xdr:txBody>
      </xdr:sp>
      <xdr:sp macro="" textlink="">
        <xdr:nvSpPr>
          <xdr:cNvPr id="13" name="CuadroTexto 12">
            <a:extLst>
              <a:ext uri="{FF2B5EF4-FFF2-40B4-BE49-F238E27FC236}">
                <a16:creationId xmlns:a16="http://schemas.microsoft.com/office/drawing/2014/main" id="{942D3A95-8063-FDD6-7D38-DD825C867F6F}"/>
              </a:ext>
            </a:extLst>
          </xdr:cNvPr>
          <xdr:cNvSpPr txBox="1"/>
        </xdr:nvSpPr>
        <xdr:spPr>
          <a:xfrm>
            <a:off x="14632096" y="16652975"/>
            <a:ext cx="312351" cy="23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2.7</a:t>
            </a:r>
            <a:endParaRPr lang="es-DO" sz="1100"/>
          </a:p>
        </xdr:txBody>
      </xdr:sp>
      <xdr:sp macro="" textlink="">
        <xdr:nvSpPr>
          <xdr:cNvPr id="14" name="CuadroTexto 13">
            <a:extLst>
              <a:ext uri="{FF2B5EF4-FFF2-40B4-BE49-F238E27FC236}">
                <a16:creationId xmlns:a16="http://schemas.microsoft.com/office/drawing/2014/main" id="{05341AB2-CF54-B0A4-8B51-524175995512}"/>
              </a:ext>
            </a:extLst>
          </xdr:cNvPr>
          <xdr:cNvSpPr txBox="1"/>
        </xdr:nvSpPr>
        <xdr:spPr>
          <a:xfrm>
            <a:off x="15150090" y="17060988"/>
            <a:ext cx="312351" cy="23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2.0</a:t>
            </a:r>
            <a:endParaRPr lang="es-DO" sz="1100"/>
          </a:p>
        </xdr:txBody>
      </xdr:sp>
      <xdr:sp macro="" textlink="">
        <xdr:nvSpPr>
          <xdr:cNvPr id="15" name="CuadroTexto 14">
            <a:extLst>
              <a:ext uri="{FF2B5EF4-FFF2-40B4-BE49-F238E27FC236}">
                <a16:creationId xmlns:a16="http://schemas.microsoft.com/office/drawing/2014/main" id="{10888967-F116-81B5-3618-4655027A47AB}"/>
              </a:ext>
            </a:extLst>
          </xdr:cNvPr>
          <xdr:cNvSpPr txBox="1"/>
        </xdr:nvSpPr>
        <xdr:spPr>
          <a:xfrm>
            <a:off x="15660864" y="16934386"/>
            <a:ext cx="312351" cy="23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1.9</a:t>
            </a:r>
            <a:endParaRPr lang="es-DO" sz="1100"/>
          </a:p>
        </xdr:txBody>
      </xdr:sp>
    </xdr:grpSp>
    <xdr:clientData/>
  </xdr:twoCellAnchor>
  <xdr:oneCellAnchor>
    <xdr:from>
      <xdr:col>0</xdr:col>
      <xdr:colOff>0</xdr:colOff>
      <xdr:row>0</xdr:row>
      <xdr:rowOff>15876</xdr:rowOff>
    </xdr:from>
    <xdr:ext cx="222250" cy="1000124"/>
    <xdr:pic>
      <xdr:nvPicPr>
        <xdr:cNvPr id="16" name="Imagen 15">
          <a:extLst>
            <a:ext uri="{FF2B5EF4-FFF2-40B4-BE49-F238E27FC236}">
              <a16:creationId xmlns:a16="http://schemas.microsoft.com/office/drawing/2014/main" id="{F9221DD6-EC47-4A85-A157-F44AD5ED06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325005</xdr:colOff>
      <xdr:row>1</xdr:row>
      <xdr:rowOff>64559</xdr:rowOff>
    </xdr:from>
    <xdr:ext cx="1637237" cy="695325"/>
    <xdr:pic>
      <xdr:nvPicPr>
        <xdr:cNvPr id="17" name="Imagen 16">
          <a:extLst>
            <a:ext uri="{FF2B5EF4-FFF2-40B4-BE49-F238E27FC236}">
              <a16:creationId xmlns:a16="http://schemas.microsoft.com/office/drawing/2014/main" id="{B4EB491B-8C79-4C1E-8AA9-3443FA61A2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54655" y="255059"/>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241160</xdr:colOff>
      <xdr:row>0</xdr:row>
      <xdr:rowOff>0</xdr:rowOff>
    </xdr:from>
    <xdr:to>
      <xdr:col>2</xdr:col>
      <xdr:colOff>495300</xdr:colOff>
      <xdr:row>5</xdr:row>
      <xdr:rowOff>180975</xdr:rowOff>
    </xdr:to>
    <xdr:pic>
      <xdr:nvPicPr>
        <xdr:cNvPr id="18" name="Picture 4">
          <a:extLst>
            <a:ext uri="{FF2B5EF4-FFF2-40B4-BE49-F238E27FC236}">
              <a16:creationId xmlns:a16="http://schemas.microsoft.com/office/drawing/2014/main" id="{177226C5-B6B9-42E6-96CB-406534B48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1160" y="0"/>
          <a:ext cx="1473340" cy="1133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00332C6C-B08A-42FE-B9A4-E1DB7E7A28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229755</xdr:colOff>
      <xdr:row>1</xdr:row>
      <xdr:rowOff>45509</xdr:rowOff>
    </xdr:from>
    <xdr:ext cx="1637237" cy="695325"/>
    <xdr:pic>
      <xdr:nvPicPr>
        <xdr:cNvPr id="3" name="Imagen 2">
          <a:extLst>
            <a:ext uri="{FF2B5EF4-FFF2-40B4-BE49-F238E27FC236}">
              <a16:creationId xmlns:a16="http://schemas.microsoft.com/office/drawing/2014/main" id="{9C50AD5F-2158-4278-BFC5-FA97F8B9B1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68930" y="236009"/>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565010</xdr:colOff>
      <xdr:row>0</xdr:row>
      <xdr:rowOff>0</xdr:rowOff>
    </xdr:from>
    <xdr:to>
      <xdr:col>1</xdr:col>
      <xdr:colOff>1276350</xdr:colOff>
      <xdr:row>4</xdr:row>
      <xdr:rowOff>57150</xdr:rowOff>
    </xdr:to>
    <xdr:pic>
      <xdr:nvPicPr>
        <xdr:cNvPr id="4" name="Picture 4">
          <a:extLst>
            <a:ext uri="{FF2B5EF4-FFF2-40B4-BE49-F238E27FC236}">
              <a16:creationId xmlns:a16="http://schemas.microsoft.com/office/drawing/2014/main" id="{5E41801C-FE5C-4A59-BF08-1CABBC31FA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5010" y="0"/>
          <a:ext cx="1473340" cy="9620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281940</xdr:colOff>
      <xdr:row>16</xdr:row>
      <xdr:rowOff>87447</xdr:rowOff>
    </xdr:from>
    <xdr:to>
      <xdr:col>15</xdr:col>
      <xdr:colOff>56606</xdr:colOff>
      <xdr:row>43</xdr:row>
      <xdr:rowOff>145144</xdr:rowOff>
    </xdr:to>
    <xdr:graphicFrame macro="">
      <xdr:nvGraphicFramePr>
        <xdr:cNvPr id="2" name="Gráfico 1">
          <a:extLst>
            <a:ext uri="{FF2B5EF4-FFF2-40B4-BE49-F238E27FC236}">
              <a16:creationId xmlns:a16="http://schemas.microsoft.com/office/drawing/2014/main" id="{7DC04D76-BDC7-4F63-8471-76DAD3924E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BC04629B-47CC-4D89-9216-237BF91D204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229755</xdr:colOff>
      <xdr:row>1</xdr:row>
      <xdr:rowOff>45509</xdr:rowOff>
    </xdr:from>
    <xdr:ext cx="1637237" cy="695325"/>
    <xdr:pic>
      <xdr:nvPicPr>
        <xdr:cNvPr id="4" name="Imagen 3">
          <a:extLst>
            <a:ext uri="{FF2B5EF4-FFF2-40B4-BE49-F238E27FC236}">
              <a16:creationId xmlns:a16="http://schemas.microsoft.com/office/drawing/2014/main" id="{68C1AEAA-7362-4A61-9A7A-D2516F6E9E2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68930" y="236009"/>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565010</xdr:colOff>
      <xdr:row>0</xdr:row>
      <xdr:rowOff>0</xdr:rowOff>
    </xdr:from>
    <xdr:to>
      <xdr:col>1</xdr:col>
      <xdr:colOff>1476375</xdr:colOff>
      <xdr:row>5</xdr:row>
      <xdr:rowOff>9525</xdr:rowOff>
    </xdr:to>
    <xdr:pic>
      <xdr:nvPicPr>
        <xdr:cNvPr id="5" name="Picture 4">
          <a:extLst>
            <a:ext uri="{FF2B5EF4-FFF2-40B4-BE49-F238E27FC236}">
              <a16:creationId xmlns:a16="http://schemas.microsoft.com/office/drawing/2014/main" id="{D43A4203-3035-4628-BF38-6484B154A5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5010" y="0"/>
          <a:ext cx="1473340" cy="9620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9</xdr:col>
      <xdr:colOff>209550</xdr:colOff>
      <xdr:row>19</xdr:row>
      <xdr:rowOff>190500</xdr:rowOff>
    </xdr:from>
    <xdr:ext cx="184731" cy="264560"/>
    <xdr:sp macro="" textlink="">
      <xdr:nvSpPr>
        <xdr:cNvPr id="2" name="CuadroTexto 1">
          <a:extLst>
            <a:ext uri="{FF2B5EF4-FFF2-40B4-BE49-F238E27FC236}">
              <a16:creationId xmlns:a16="http://schemas.microsoft.com/office/drawing/2014/main" id="{0D77F3D8-BFBE-48E2-907E-7D1D7C99C268}"/>
            </a:ext>
          </a:extLst>
        </xdr:cNvPr>
        <xdr:cNvSpPr txBox="1"/>
      </xdr:nvSpPr>
      <xdr:spPr>
        <a:xfrm>
          <a:off x="1102042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xdr:from>
      <xdr:col>6</xdr:col>
      <xdr:colOff>39299</xdr:colOff>
      <xdr:row>10</xdr:row>
      <xdr:rowOff>211727</xdr:rowOff>
    </xdr:from>
    <xdr:to>
      <xdr:col>14</xdr:col>
      <xdr:colOff>549170</xdr:colOff>
      <xdr:row>22</xdr:row>
      <xdr:rowOff>169000</xdr:rowOff>
    </xdr:to>
    <xdr:grpSp>
      <xdr:nvGrpSpPr>
        <xdr:cNvPr id="3" name="Grupo 2">
          <a:extLst>
            <a:ext uri="{FF2B5EF4-FFF2-40B4-BE49-F238E27FC236}">
              <a16:creationId xmlns:a16="http://schemas.microsoft.com/office/drawing/2014/main" id="{EB050FF5-4582-419D-9A3A-BBD8C203DC07}"/>
            </a:ext>
          </a:extLst>
        </xdr:cNvPr>
        <xdr:cNvGrpSpPr/>
      </xdr:nvGrpSpPr>
      <xdr:grpSpPr>
        <a:xfrm>
          <a:off x="8576080" y="2390571"/>
          <a:ext cx="6605871" cy="2540929"/>
          <a:chOff x="8437916" y="2171700"/>
          <a:chExt cx="6596062" cy="2619374"/>
        </a:xfrm>
      </xdr:grpSpPr>
      <xdr:graphicFrame macro="">
        <xdr:nvGraphicFramePr>
          <xdr:cNvPr id="4" name="Gráfico 3">
            <a:extLst>
              <a:ext uri="{FF2B5EF4-FFF2-40B4-BE49-F238E27FC236}">
                <a16:creationId xmlns:a16="http://schemas.microsoft.com/office/drawing/2014/main" id="{B0CD7B90-2248-6FCE-8284-6E7F0760D564}"/>
              </a:ext>
            </a:extLst>
          </xdr:cNvPr>
          <xdr:cNvGraphicFramePr/>
        </xdr:nvGraphicFramePr>
        <xdr:xfrm>
          <a:off x="8437916" y="2171700"/>
          <a:ext cx="6596062" cy="261937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uadroTexto 4">
            <a:extLst>
              <a:ext uri="{FF2B5EF4-FFF2-40B4-BE49-F238E27FC236}">
                <a16:creationId xmlns:a16="http://schemas.microsoft.com/office/drawing/2014/main" id="{55B51707-5F25-8644-D7E2-EE3147A2FCF1}"/>
              </a:ext>
            </a:extLst>
          </xdr:cNvPr>
          <xdr:cNvSpPr txBox="1"/>
        </xdr:nvSpPr>
        <xdr:spPr>
          <a:xfrm>
            <a:off x="12914470" y="2721284"/>
            <a:ext cx="59054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7.50% </a:t>
            </a:r>
          </a:p>
        </xdr:txBody>
      </xdr:sp>
      <xdr:sp macro="" textlink="">
        <xdr:nvSpPr>
          <xdr:cNvPr id="6" name="CuadroTexto 5">
            <a:extLst>
              <a:ext uri="{FF2B5EF4-FFF2-40B4-BE49-F238E27FC236}">
                <a16:creationId xmlns:a16="http://schemas.microsoft.com/office/drawing/2014/main" id="{AC1C6427-6DCF-C8A2-ABF9-E1BCA38386BB}"/>
              </a:ext>
            </a:extLst>
          </xdr:cNvPr>
          <xdr:cNvSpPr txBox="1"/>
        </xdr:nvSpPr>
        <xdr:spPr>
          <a:xfrm>
            <a:off x="12947243" y="3460321"/>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5.50</a:t>
            </a:r>
            <a:r>
              <a:rPr lang="es-DO" sz="1000"/>
              <a:t>% </a:t>
            </a:r>
          </a:p>
        </xdr:txBody>
      </xdr:sp>
      <xdr:sp macro="" textlink="">
        <xdr:nvSpPr>
          <xdr:cNvPr id="7" name="CuadroTexto 6">
            <a:extLst>
              <a:ext uri="{FF2B5EF4-FFF2-40B4-BE49-F238E27FC236}">
                <a16:creationId xmlns:a16="http://schemas.microsoft.com/office/drawing/2014/main" id="{EA6FB325-DBBA-6C41-3338-55CABE1D88F1}"/>
              </a:ext>
            </a:extLst>
          </xdr:cNvPr>
          <xdr:cNvSpPr txBox="1"/>
        </xdr:nvSpPr>
        <xdr:spPr>
          <a:xfrm>
            <a:off x="12954028" y="3089610"/>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7.00</a:t>
            </a:r>
            <a:r>
              <a:rPr lang="es-DO" sz="1000"/>
              <a:t>% </a:t>
            </a:r>
          </a:p>
        </xdr:txBody>
      </xdr:sp>
      <xdr:sp macro="" textlink="">
        <xdr:nvSpPr>
          <xdr:cNvPr id="8" name="CuadroTexto 7">
            <a:extLst>
              <a:ext uri="{FF2B5EF4-FFF2-40B4-BE49-F238E27FC236}">
                <a16:creationId xmlns:a16="http://schemas.microsoft.com/office/drawing/2014/main" id="{C78F9833-32D1-FF0A-212D-E8E5F0E1EE06}"/>
              </a:ext>
            </a:extLst>
          </xdr:cNvPr>
          <xdr:cNvSpPr txBox="1"/>
        </xdr:nvSpPr>
        <xdr:spPr>
          <a:xfrm>
            <a:off x="14053866" y="2815522"/>
            <a:ext cx="59054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5.75% </a:t>
            </a:r>
          </a:p>
        </xdr:txBody>
      </xdr:sp>
      <xdr:sp macro="" textlink="">
        <xdr:nvSpPr>
          <xdr:cNvPr id="9" name="CuadroTexto 8">
            <a:extLst>
              <a:ext uri="{FF2B5EF4-FFF2-40B4-BE49-F238E27FC236}">
                <a16:creationId xmlns:a16="http://schemas.microsoft.com/office/drawing/2014/main" id="{86378DEE-E6F4-8AE1-A609-60484A7CAEFB}"/>
              </a:ext>
            </a:extLst>
          </xdr:cNvPr>
          <xdr:cNvSpPr txBox="1"/>
        </xdr:nvSpPr>
        <xdr:spPr>
          <a:xfrm>
            <a:off x="14065773" y="3149780"/>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5.25%</a:t>
            </a:r>
            <a:endParaRPr lang="es-DO" sz="1000"/>
          </a:p>
        </xdr:txBody>
      </xdr:sp>
      <xdr:sp macro="" textlink="">
        <xdr:nvSpPr>
          <xdr:cNvPr id="10" name="CuadroTexto 9">
            <a:extLst>
              <a:ext uri="{FF2B5EF4-FFF2-40B4-BE49-F238E27FC236}">
                <a16:creationId xmlns:a16="http://schemas.microsoft.com/office/drawing/2014/main" id="{949063A7-A67F-3549-A918-0CA6A360235F}"/>
              </a:ext>
            </a:extLst>
          </xdr:cNvPr>
          <xdr:cNvSpPr txBox="1"/>
        </xdr:nvSpPr>
        <xdr:spPr>
          <a:xfrm>
            <a:off x="14062311" y="3474519"/>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4.50</a:t>
            </a:r>
            <a:r>
              <a:rPr lang="es-DO" sz="1000"/>
              <a:t>% </a:t>
            </a:r>
          </a:p>
        </xdr:txBody>
      </xdr:sp>
      <xdr:sp macro="" textlink="">
        <xdr:nvSpPr>
          <xdr:cNvPr id="11" name="CuadroTexto 10">
            <a:extLst>
              <a:ext uri="{FF2B5EF4-FFF2-40B4-BE49-F238E27FC236}">
                <a16:creationId xmlns:a16="http://schemas.microsoft.com/office/drawing/2014/main" id="{6F3BC9FC-649E-5858-7C27-25D6D3DA03CC}"/>
              </a:ext>
            </a:extLst>
          </xdr:cNvPr>
          <xdr:cNvSpPr txBox="1"/>
        </xdr:nvSpPr>
        <xdr:spPr>
          <a:xfrm>
            <a:off x="8536870" y="2782774"/>
            <a:ext cx="60130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8.50% </a:t>
            </a:r>
          </a:p>
        </xdr:txBody>
      </xdr:sp>
      <xdr:sp macro="" textlink="">
        <xdr:nvSpPr>
          <xdr:cNvPr id="12" name="CuadroTexto 11">
            <a:extLst>
              <a:ext uri="{FF2B5EF4-FFF2-40B4-BE49-F238E27FC236}">
                <a16:creationId xmlns:a16="http://schemas.microsoft.com/office/drawing/2014/main" id="{2C8A8933-93EA-D5F1-FEB9-466109F40B9E}"/>
              </a:ext>
            </a:extLst>
          </xdr:cNvPr>
          <xdr:cNvSpPr txBox="1"/>
        </xdr:nvSpPr>
        <xdr:spPr>
          <a:xfrm>
            <a:off x="8572586" y="3273383"/>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8.00</a:t>
            </a:r>
            <a:r>
              <a:rPr lang="es-DO" sz="1000"/>
              <a:t>% </a:t>
            </a:r>
          </a:p>
        </xdr:txBody>
      </xdr:sp>
      <xdr:sp macro="" textlink="">
        <xdr:nvSpPr>
          <xdr:cNvPr id="13" name="CuadroTexto 12">
            <a:extLst>
              <a:ext uri="{FF2B5EF4-FFF2-40B4-BE49-F238E27FC236}">
                <a16:creationId xmlns:a16="http://schemas.microsoft.com/office/drawing/2014/main" id="{71E1CBA6-558F-693F-8613-78CF9064DFCC}"/>
              </a:ext>
            </a:extLst>
          </xdr:cNvPr>
          <xdr:cNvSpPr txBox="1"/>
        </xdr:nvSpPr>
        <xdr:spPr>
          <a:xfrm>
            <a:off x="8541632" y="2301388"/>
            <a:ext cx="56320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9.00</a:t>
            </a:r>
            <a:r>
              <a:rPr lang="es-DO" sz="1000"/>
              <a:t>% </a:t>
            </a:r>
          </a:p>
        </xdr:txBody>
      </xdr:sp>
      <xdr:sp macro="" textlink="">
        <xdr:nvSpPr>
          <xdr:cNvPr id="14" name="CuadroTexto 13">
            <a:extLst>
              <a:ext uri="{FF2B5EF4-FFF2-40B4-BE49-F238E27FC236}">
                <a16:creationId xmlns:a16="http://schemas.microsoft.com/office/drawing/2014/main" id="{B8D36577-B7A9-2076-67C1-12089A4E98A9}"/>
              </a:ext>
            </a:extLst>
          </xdr:cNvPr>
          <xdr:cNvSpPr txBox="1"/>
        </xdr:nvSpPr>
        <xdr:spPr>
          <a:xfrm>
            <a:off x="9801305" y="2820451"/>
            <a:ext cx="59054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8.00% </a:t>
            </a:r>
          </a:p>
        </xdr:txBody>
      </xdr:sp>
      <xdr:sp macro="" textlink="">
        <xdr:nvSpPr>
          <xdr:cNvPr id="15" name="CuadroTexto 14">
            <a:extLst>
              <a:ext uri="{FF2B5EF4-FFF2-40B4-BE49-F238E27FC236}">
                <a16:creationId xmlns:a16="http://schemas.microsoft.com/office/drawing/2014/main" id="{DF3DBEC9-D28A-C950-3C49-D144808E1B04}"/>
              </a:ext>
            </a:extLst>
          </xdr:cNvPr>
          <xdr:cNvSpPr txBox="1"/>
        </xdr:nvSpPr>
        <xdr:spPr>
          <a:xfrm>
            <a:off x="9791780" y="2348700"/>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8.50</a:t>
            </a:r>
            <a:r>
              <a:rPr lang="es-DO" sz="1000"/>
              <a:t>% </a:t>
            </a:r>
          </a:p>
        </xdr:txBody>
      </xdr:sp>
      <xdr:sp macro="" textlink="">
        <xdr:nvSpPr>
          <xdr:cNvPr id="16" name="CuadroTexto 15">
            <a:extLst>
              <a:ext uri="{FF2B5EF4-FFF2-40B4-BE49-F238E27FC236}">
                <a16:creationId xmlns:a16="http://schemas.microsoft.com/office/drawing/2014/main" id="{0C0B04F6-E081-A1C3-1713-1C361C90935F}"/>
              </a:ext>
            </a:extLst>
          </xdr:cNvPr>
          <xdr:cNvSpPr txBox="1"/>
        </xdr:nvSpPr>
        <xdr:spPr>
          <a:xfrm>
            <a:off x="9806067" y="3284061"/>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7.50</a:t>
            </a:r>
            <a:r>
              <a:rPr lang="es-DO" sz="1000"/>
              <a:t>% </a:t>
            </a:r>
          </a:p>
        </xdr:txBody>
      </xdr:sp>
      <xdr:sp macro="" textlink="">
        <xdr:nvSpPr>
          <xdr:cNvPr id="17" name="CuadroTexto 16">
            <a:extLst>
              <a:ext uri="{FF2B5EF4-FFF2-40B4-BE49-F238E27FC236}">
                <a16:creationId xmlns:a16="http://schemas.microsoft.com/office/drawing/2014/main" id="{60391836-60C5-9E2A-C656-D516D77014D0}"/>
              </a:ext>
            </a:extLst>
          </xdr:cNvPr>
          <xdr:cNvSpPr txBox="1"/>
        </xdr:nvSpPr>
        <xdr:spPr>
          <a:xfrm>
            <a:off x="11341950" y="2525959"/>
            <a:ext cx="59054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7.50% </a:t>
            </a:r>
          </a:p>
        </xdr:txBody>
      </xdr:sp>
      <xdr:sp macro="" textlink="">
        <xdr:nvSpPr>
          <xdr:cNvPr id="18" name="CuadroTexto 17">
            <a:extLst>
              <a:ext uri="{FF2B5EF4-FFF2-40B4-BE49-F238E27FC236}">
                <a16:creationId xmlns:a16="http://schemas.microsoft.com/office/drawing/2014/main" id="{D7B9C1D1-DD94-9783-D9EC-086449199C93}"/>
              </a:ext>
            </a:extLst>
          </xdr:cNvPr>
          <xdr:cNvSpPr txBox="1"/>
        </xdr:nvSpPr>
        <xdr:spPr>
          <a:xfrm>
            <a:off x="11391954" y="3006709"/>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7.00</a:t>
            </a:r>
            <a:r>
              <a:rPr lang="es-DO" sz="1000"/>
              <a:t>% </a:t>
            </a:r>
          </a:p>
        </xdr:txBody>
      </xdr:sp>
      <xdr:sp macro="" textlink="">
        <xdr:nvSpPr>
          <xdr:cNvPr id="19" name="CuadroTexto 18">
            <a:extLst>
              <a:ext uri="{FF2B5EF4-FFF2-40B4-BE49-F238E27FC236}">
                <a16:creationId xmlns:a16="http://schemas.microsoft.com/office/drawing/2014/main" id="{1840CFD3-05F4-92C1-9868-95F360F51834}"/>
              </a:ext>
            </a:extLst>
          </xdr:cNvPr>
          <xdr:cNvSpPr txBox="1"/>
        </xdr:nvSpPr>
        <xdr:spPr>
          <a:xfrm>
            <a:off x="11365761" y="3360654"/>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5.50</a:t>
            </a:r>
            <a:r>
              <a:rPr lang="es-DO" sz="1000"/>
              <a:t>% </a:t>
            </a:r>
          </a:p>
        </xdr:txBody>
      </xdr:sp>
    </xdr:grpSp>
    <xdr:clientData/>
  </xdr:twoCellAnchor>
  <xdr:twoCellAnchor>
    <xdr:from>
      <xdr:col>14</xdr:col>
      <xdr:colOff>190499</xdr:colOff>
      <xdr:row>13</xdr:row>
      <xdr:rowOff>201083</xdr:rowOff>
    </xdr:from>
    <xdr:to>
      <xdr:col>15</xdr:col>
      <xdr:colOff>17731</xdr:colOff>
      <xdr:row>14</xdr:row>
      <xdr:rowOff>232604</xdr:rowOff>
    </xdr:to>
    <xdr:sp macro="" textlink="">
      <xdr:nvSpPr>
        <xdr:cNvPr id="20" name="CuadroTexto 19">
          <a:extLst>
            <a:ext uri="{FF2B5EF4-FFF2-40B4-BE49-F238E27FC236}">
              <a16:creationId xmlns:a16="http://schemas.microsoft.com/office/drawing/2014/main" id="{9F83217D-8277-403A-AC4E-1042BFAD7746}"/>
            </a:ext>
          </a:extLst>
        </xdr:cNvPr>
        <xdr:cNvSpPr txBox="1"/>
      </xdr:nvSpPr>
      <xdr:spPr>
        <a:xfrm>
          <a:off x="14811374" y="3030008"/>
          <a:ext cx="589232" cy="2410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5.75% </a:t>
          </a:r>
        </a:p>
      </xdr:txBody>
    </xdr:sp>
    <xdr:clientData/>
  </xdr:twoCellAnchor>
  <xdr:twoCellAnchor>
    <xdr:from>
      <xdr:col>14</xdr:col>
      <xdr:colOff>210349</xdr:colOff>
      <xdr:row>15</xdr:row>
      <xdr:rowOff>89761</xdr:rowOff>
    </xdr:from>
    <xdr:to>
      <xdr:col>14</xdr:col>
      <xdr:colOff>751883</xdr:colOff>
      <xdr:row>16</xdr:row>
      <xdr:rowOff>121283</xdr:rowOff>
    </xdr:to>
    <xdr:sp macro="" textlink="">
      <xdr:nvSpPr>
        <xdr:cNvPr id="21" name="CuadroTexto 20">
          <a:extLst>
            <a:ext uri="{FF2B5EF4-FFF2-40B4-BE49-F238E27FC236}">
              <a16:creationId xmlns:a16="http://schemas.microsoft.com/office/drawing/2014/main" id="{9659506C-BB40-4E97-A112-9DAFF6E30950}"/>
            </a:ext>
          </a:extLst>
        </xdr:cNvPr>
        <xdr:cNvSpPr txBox="1"/>
      </xdr:nvSpPr>
      <xdr:spPr>
        <a:xfrm>
          <a:off x="14831224" y="3356836"/>
          <a:ext cx="541534" cy="2505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5.25%</a:t>
          </a:r>
          <a:endParaRPr lang="es-DO" sz="1000"/>
        </a:p>
      </xdr:txBody>
    </xdr:sp>
    <xdr:clientData/>
  </xdr:twoCellAnchor>
  <xdr:twoCellAnchor>
    <xdr:from>
      <xdr:col>14</xdr:col>
      <xdr:colOff>202983</xdr:colOff>
      <xdr:row>16</xdr:row>
      <xdr:rowOff>197427</xdr:rowOff>
    </xdr:from>
    <xdr:to>
      <xdr:col>14</xdr:col>
      <xdr:colOff>744517</xdr:colOff>
      <xdr:row>17</xdr:row>
      <xdr:rowOff>212650</xdr:rowOff>
    </xdr:to>
    <xdr:sp macro="" textlink="">
      <xdr:nvSpPr>
        <xdr:cNvPr id="22" name="CuadroTexto 21">
          <a:extLst>
            <a:ext uri="{FF2B5EF4-FFF2-40B4-BE49-F238E27FC236}">
              <a16:creationId xmlns:a16="http://schemas.microsoft.com/office/drawing/2014/main" id="{5AEC377F-A747-4EF3-90AE-61B499A48708}"/>
            </a:ext>
          </a:extLst>
        </xdr:cNvPr>
        <xdr:cNvSpPr txBox="1"/>
      </xdr:nvSpPr>
      <xdr:spPr>
        <a:xfrm>
          <a:off x="14823858" y="3683577"/>
          <a:ext cx="541534" cy="243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4.50</a:t>
          </a:r>
          <a:r>
            <a:rPr lang="es-DO" sz="1000"/>
            <a:t>% </a:t>
          </a:r>
        </a:p>
      </xdr:txBody>
    </xdr:sp>
    <xdr:clientData/>
  </xdr:twoCellAnchor>
  <xdr:oneCellAnchor>
    <xdr:from>
      <xdr:col>6</xdr:col>
      <xdr:colOff>0</xdr:colOff>
      <xdr:row>0</xdr:row>
      <xdr:rowOff>15876</xdr:rowOff>
    </xdr:from>
    <xdr:ext cx="222250" cy="1000124"/>
    <xdr:pic>
      <xdr:nvPicPr>
        <xdr:cNvPr id="26" name="Imagen 25">
          <a:extLst>
            <a:ext uri="{FF2B5EF4-FFF2-40B4-BE49-F238E27FC236}">
              <a16:creationId xmlns:a16="http://schemas.microsoft.com/office/drawing/2014/main" id="{2A68966E-FE7D-4930-AFF5-00D40D264E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551224</xdr:colOff>
      <xdr:row>0</xdr:row>
      <xdr:rowOff>128853</xdr:rowOff>
    </xdr:from>
    <xdr:ext cx="1637237" cy="695325"/>
    <xdr:pic>
      <xdr:nvPicPr>
        <xdr:cNvPr id="27" name="Imagen 26">
          <a:extLst>
            <a:ext uri="{FF2B5EF4-FFF2-40B4-BE49-F238E27FC236}">
              <a16:creationId xmlns:a16="http://schemas.microsoft.com/office/drawing/2014/main" id="{0033FB7B-20E3-4F05-82D4-AEA9B254C2C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946005" y="128853"/>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350698</xdr:colOff>
      <xdr:row>0</xdr:row>
      <xdr:rowOff>0</xdr:rowOff>
    </xdr:from>
    <xdr:to>
      <xdr:col>8</xdr:col>
      <xdr:colOff>300038</xdr:colOff>
      <xdr:row>4</xdr:row>
      <xdr:rowOff>59531</xdr:rowOff>
    </xdr:to>
    <xdr:pic>
      <xdr:nvPicPr>
        <xdr:cNvPr id="28" name="Picture 4">
          <a:extLst>
            <a:ext uri="{FF2B5EF4-FFF2-40B4-BE49-F238E27FC236}">
              <a16:creationId xmlns:a16="http://schemas.microsoft.com/office/drawing/2014/main" id="{889B6E13-22B8-4E29-A9CF-59765A25B9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87479" y="0"/>
          <a:ext cx="1473340" cy="94059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8</xdr:row>
      <xdr:rowOff>65217</xdr:rowOff>
    </xdr:from>
    <xdr:to>
      <xdr:col>15</xdr:col>
      <xdr:colOff>226060</xdr:colOff>
      <xdr:row>23</xdr:row>
      <xdr:rowOff>632</xdr:rowOff>
    </xdr:to>
    <xdr:grpSp>
      <xdr:nvGrpSpPr>
        <xdr:cNvPr id="2" name="Grupo 1">
          <a:extLst>
            <a:ext uri="{FF2B5EF4-FFF2-40B4-BE49-F238E27FC236}">
              <a16:creationId xmlns:a16="http://schemas.microsoft.com/office/drawing/2014/main" id="{EB4CE5C8-7722-43FE-8823-552444B7D717}"/>
            </a:ext>
          </a:extLst>
        </xdr:cNvPr>
        <xdr:cNvGrpSpPr/>
      </xdr:nvGrpSpPr>
      <xdr:grpSpPr>
        <a:xfrm>
          <a:off x="6826250" y="1917300"/>
          <a:ext cx="7084060" cy="3269165"/>
          <a:chOff x="6127179" y="1962783"/>
          <a:chExt cx="7077075" cy="3228525"/>
        </a:xfrm>
      </xdr:grpSpPr>
      <xdr:grpSp>
        <xdr:nvGrpSpPr>
          <xdr:cNvPr id="3" name="Grupo 2">
            <a:extLst>
              <a:ext uri="{FF2B5EF4-FFF2-40B4-BE49-F238E27FC236}">
                <a16:creationId xmlns:a16="http://schemas.microsoft.com/office/drawing/2014/main" id="{AF1C2FF0-6B8F-8982-426D-7FF25C686044}"/>
              </a:ext>
            </a:extLst>
          </xdr:cNvPr>
          <xdr:cNvGrpSpPr/>
        </xdr:nvGrpSpPr>
        <xdr:grpSpPr>
          <a:xfrm>
            <a:off x="6127179" y="1969912"/>
            <a:ext cx="7077075" cy="3221396"/>
            <a:chOff x="6127179" y="1969912"/>
            <a:chExt cx="7077075" cy="3221396"/>
          </a:xfrm>
        </xdr:grpSpPr>
        <xdr:graphicFrame macro="">
          <xdr:nvGraphicFramePr>
            <xdr:cNvPr id="5" name="Gráfico 4">
              <a:extLst>
                <a:ext uri="{FF2B5EF4-FFF2-40B4-BE49-F238E27FC236}">
                  <a16:creationId xmlns:a16="http://schemas.microsoft.com/office/drawing/2014/main" id="{90DF5C9A-0AB5-6740-D301-F2C95FF72535}"/>
                </a:ext>
              </a:extLst>
            </xdr:cNvPr>
            <xdr:cNvGraphicFramePr/>
          </xdr:nvGraphicFramePr>
          <xdr:xfrm>
            <a:off x="6127179" y="1969912"/>
            <a:ext cx="7077075" cy="3221396"/>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6" name="Conector recto 5">
              <a:extLst>
                <a:ext uri="{FF2B5EF4-FFF2-40B4-BE49-F238E27FC236}">
                  <a16:creationId xmlns:a16="http://schemas.microsoft.com/office/drawing/2014/main" id="{0E65B448-5870-0F26-7EC7-DF547913E146}"/>
                </a:ext>
              </a:extLst>
            </xdr:cNvPr>
            <xdr:cNvCxnSpPr/>
          </xdr:nvCxnSpPr>
          <xdr:spPr>
            <a:xfrm>
              <a:off x="6551601" y="3214769"/>
              <a:ext cx="6572250" cy="0"/>
            </a:xfrm>
            <a:prstGeom prst="line">
              <a:avLst/>
            </a:prstGeom>
            <a:ln w="25400">
              <a:solidFill>
                <a:schemeClr val="accent2">
                  <a:lumMod val="75000"/>
                </a:schemeClr>
              </a:solidFill>
              <a:prstDash val="dash"/>
            </a:ln>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89443714-BBE9-58AB-B42E-1E78844F73B7}"/>
                </a:ext>
              </a:extLst>
            </xdr:cNvPr>
            <xdr:cNvCxnSpPr/>
          </xdr:nvCxnSpPr>
          <xdr:spPr>
            <a:xfrm>
              <a:off x="6534794" y="3784083"/>
              <a:ext cx="6572250" cy="0"/>
            </a:xfrm>
            <a:prstGeom prst="line">
              <a:avLst/>
            </a:prstGeom>
            <a:ln w="25400">
              <a:solidFill>
                <a:schemeClr val="accent2">
                  <a:lumMod val="75000"/>
                </a:schemeClr>
              </a:solidFill>
              <a:prstDash val="dash"/>
            </a:ln>
          </xdr:spPr>
          <xdr:style>
            <a:lnRef idx="1">
              <a:schemeClr val="dk1"/>
            </a:lnRef>
            <a:fillRef idx="0">
              <a:schemeClr val="dk1"/>
            </a:fillRef>
            <a:effectRef idx="0">
              <a:schemeClr val="dk1"/>
            </a:effectRef>
            <a:fontRef idx="minor">
              <a:schemeClr val="tx1"/>
            </a:fontRef>
          </xdr:style>
        </xdr:cxnSp>
      </xdr:grpSp>
      <xdr:sp macro="" textlink="">
        <xdr:nvSpPr>
          <xdr:cNvPr id="4" name="CuadroTexto 3">
            <a:extLst>
              <a:ext uri="{FF2B5EF4-FFF2-40B4-BE49-F238E27FC236}">
                <a16:creationId xmlns:a16="http://schemas.microsoft.com/office/drawing/2014/main" id="{FB09B25E-994B-D2FC-B332-532E41BDB419}"/>
              </a:ext>
            </a:extLst>
          </xdr:cNvPr>
          <xdr:cNvSpPr txBox="1"/>
        </xdr:nvSpPr>
        <xdr:spPr>
          <a:xfrm>
            <a:off x="10314843" y="1962783"/>
            <a:ext cx="1331968" cy="419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800" b="1">
                <a:solidFill>
                  <a:schemeClr val="accent2">
                    <a:lumMod val="75000"/>
                  </a:schemeClr>
                </a:solidFill>
              </a:rPr>
              <a:t>-</a:t>
            </a:r>
            <a:r>
              <a:rPr lang="es-DO" sz="1100" b="1"/>
              <a:t> </a:t>
            </a:r>
            <a:r>
              <a:rPr lang="es-DO" sz="900" b="1" i="0" u="none" strike="noStrike" kern="1200" baseline="0">
                <a:solidFill>
                  <a:schemeClr val="tx1"/>
                </a:solidFill>
                <a:latin typeface="+mn-lt"/>
                <a:ea typeface="+mn-ea"/>
                <a:cs typeface="+mn-cs"/>
              </a:rPr>
              <a:t>Rango</a:t>
            </a:r>
            <a:r>
              <a:rPr lang="es-DO" sz="1100" b="1" baseline="0"/>
              <a:t> </a:t>
            </a:r>
            <a:r>
              <a:rPr lang="es-DO" sz="900" b="1" i="0" u="none" strike="noStrike" kern="1200" baseline="0">
                <a:solidFill>
                  <a:schemeClr val="tx1"/>
                </a:solidFill>
                <a:latin typeface="+mn-lt"/>
                <a:ea typeface="+mn-ea"/>
                <a:cs typeface="+mn-cs"/>
              </a:rPr>
              <a:t>Meta</a:t>
            </a:r>
            <a:r>
              <a:rPr lang="es-DO" sz="1100" b="1" baseline="0"/>
              <a:t> </a:t>
            </a:r>
            <a:r>
              <a:rPr lang="es-DO" sz="900" b="1" i="0" u="none" strike="noStrike" kern="1200" baseline="0">
                <a:solidFill>
                  <a:schemeClr val="tx1"/>
                </a:solidFill>
                <a:latin typeface="+mn-lt"/>
                <a:ea typeface="+mn-ea"/>
                <a:cs typeface="+mn-cs"/>
              </a:rPr>
              <a:t>4 ± 1</a:t>
            </a:r>
          </a:p>
        </xdr:txBody>
      </xdr:sp>
    </xdr:grpSp>
    <xdr:clientData/>
  </xdr:twoCellAnchor>
  <xdr:twoCellAnchor>
    <xdr:from>
      <xdr:col>6</xdr:col>
      <xdr:colOff>430107</xdr:colOff>
      <xdr:row>15</xdr:row>
      <xdr:rowOff>69027</xdr:rowOff>
    </xdr:from>
    <xdr:to>
      <xdr:col>15</xdr:col>
      <xdr:colOff>143972</xdr:colOff>
      <xdr:row>15</xdr:row>
      <xdr:rowOff>69027</xdr:rowOff>
    </xdr:to>
    <xdr:cxnSp macro="">
      <xdr:nvCxnSpPr>
        <xdr:cNvPr id="8" name="Conector recto 7">
          <a:extLst>
            <a:ext uri="{FF2B5EF4-FFF2-40B4-BE49-F238E27FC236}">
              <a16:creationId xmlns:a16="http://schemas.microsoft.com/office/drawing/2014/main" id="{86BE47DE-2F4E-44EC-9AC8-E57B55544F91}"/>
            </a:ext>
          </a:extLst>
        </xdr:cNvPr>
        <xdr:cNvCxnSpPr/>
      </xdr:nvCxnSpPr>
      <xdr:spPr>
        <a:xfrm>
          <a:off x="7259532" y="3364677"/>
          <a:ext cx="6571865" cy="0"/>
        </a:xfrm>
        <a:prstGeom prst="line">
          <a:avLst/>
        </a:prstGeom>
        <a:ln w="25400">
          <a:solidFill>
            <a:srgbClr val="00B0F0"/>
          </a:solidFill>
          <a:prstDash val="dash"/>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0</xdr:colOff>
      <xdr:row>0</xdr:row>
      <xdr:rowOff>15876</xdr:rowOff>
    </xdr:from>
    <xdr:ext cx="222250" cy="1000124"/>
    <xdr:pic>
      <xdr:nvPicPr>
        <xdr:cNvPr id="9" name="Imagen 8">
          <a:extLst>
            <a:ext uri="{FF2B5EF4-FFF2-40B4-BE49-F238E27FC236}">
              <a16:creationId xmlns:a16="http://schemas.microsoft.com/office/drawing/2014/main" id="{DF25789E-84B8-4538-94A7-ADC870A49C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452005</xdr:colOff>
      <xdr:row>1</xdr:row>
      <xdr:rowOff>130176</xdr:rowOff>
    </xdr:from>
    <xdr:ext cx="1637237" cy="695325"/>
    <xdr:pic>
      <xdr:nvPicPr>
        <xdr:cNvPr id="10" name="Imagen 9">
          <a:extLst>
            <a:ext uri="{FF2B5EF4-FFF2-40B4-BE49-F238E27FC236}">
              <a16:creationId xmlns:a16="http://schemas.microsoft.com/office/drawing/2014/main" id="{6461989F-CAE8-4C38-BBB3-2707D52AAE5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136255" y="363009"/>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565010</xdr:colOff>
      <xdr:row>0</xdr:row>
      <xdr:rowOff>0</xdr:rowOff>
    </xdr:from>
    <xdr:to>
      <xdr:col>8</xdr:col>
      <xdr:colOff>514350</xdr:colOff>
      <xdr:row>5</xdr:row>
      <xdr:rowOff>0</xdr:rowOff>
    </xdr:to>
    <xdr:pic>
      <xdr:nvPicPr>
        <xdr:cNvPr id="11" name="Picture 4">
          <a:extLst>
            <a:ext uri="{FF2B5EF4-FFF2-40B4-BE49-F238E27FC236}">
              <a16:creationId xmlns:a16="http://schemas.microsoft.com/office/drawing/2014/main" id="{4277853C-41C8-437B-9A8C-15C71FDEC2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5935" y="0"/>
          <a:ext cx="1473340" cy="1104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143509</xdr:colOff>
      <xdr:row>12</xdr:row>
      <xdr:rowOff>165416</xdr:rowOff>
    </xdr:from>
    <xdr:to>
      <xdr:col>11</xdr:col>
      <xdr:colOff>402590</xdr:colOff>
      <xdr:row>31</xdr:row>
      <xdr:rowOff>132080</xdr:rowOff>
    </xdr:to>
    <xdr:graphicFrame macro="">
      <xdr:nvGraphicFramePr>
        <xdr:cNvPr id="2" name="Gráfico 1">
          <a:extLst>
            <a:ext uri="{FF2B5EF4-FFF2-40B4-BE49-F238E27FC236}">
              <a16:creationId xmlns:a16="http://schemas.microsoft.com/office/drawing/2014/main" id="{DC319292-C155-460E-8C81-223F92C32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0</xdr:colOff>
      <xdr:row>0</xdr:row>
      <xdr:rowOff>15876</xdr:rowOff>
    </xdr:from>
    <xdr:ext cx="222250" cy="1000124"/>
    <xdr:pic>
      <xdr:nvPicPr>
        <xdr:cNvPr id="3" name="Imagen 2">
          <a:extLst>
            <a:ext uri="{FF2B5EF4-FFF2-40B4-BE49-F238E27FC236}">
              <a16:creationId xmlns:a16="http://schemas.microsoft.com/office/drawing/2014/main" id="{D2D816BA-5761-4B16-A3ED-9898AE3937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29425"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613930</xdr:colOff>
      <xdr:row>1</xdr:row>
      <xdr:rowOff>82551</xdr:rowOff>
    </xdr:from>
    <xdr:ext cx="1637237" cy="695325"/>
    <xdr:pic>
      <xdr:nvPicPr>
        <xdr:cNvPr id="4" name="Imagen 3">
          <a:extLst>
            <a:ext uri="{FF2B5EF4-FFF2-40B4-BE49-F238E27FC236}">
              <a16:creationId xmlns:a16="http://schemas.microsoft.com/office/drawing/2014/main" id="{8289A10C-B9BF-466B-B53F-C2C8675873F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95930" y="273051"/>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565010</xdr:colOff>
      <xdr:row>0</xdr:row>
      <xdr:rowOff>0</xdr:rowOff>
    </xdr:from>
    <xdr:to>
      <xdr:col>4</xdr:col>
      <xdr:colOff>514350</xdr:colOff>
      <xdr:row>6</xdr:row>
      <xdr:rowOff>19050</xdr:rowOff>
    </xdr:to>
    <xdr:pic>
      <xdr:nvPicPr>
        <xdr:cNvPr id="5" name="Picture 4">
          <a:extLst>
            <a:ext uri="{FF2B5EF4-FFF2-40B4-BE49-F238E27FC236}">
              <a16:creationId xmlns:a16="http://schemas.microsoft.com/office/drawing/2014/main" id="{00D39136-8502-4D93-ADF7-2BD4E2F456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94435" y="0"/>
          <a:ext cx="1473340" cy="11620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2DCE9357-A3DF-436D-87DE-B3191AE6D5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3" name="Imagen 2">
          <a:extLst>
            <a:ext uri="{FF2B5EF4-FFF2-40B4-BE49-F238E27FC236}">
              <a16:creationId xmlns:a16="http://schemas.microsoft.com/office/drawing/2014/main" id="{54F8FE2F-7545-43C8-884D-F629CF0631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4347"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69710</xdr:colOff>
      <xdr:row>0</xdr:row>
      <xdr:rowOff>0</xdr:rowOff>
    </xdr:from>
    <xdr:to>
      <xdr:col>2</xdr:col>
      <xdr:colOff>593422</xdr:colOff>
      <xdr:row>4</xdr:row>
      <xdr:rowOff>20955</xdr:rowOff>
    </xdr:to>
    <xdr:pic>
      <xdr:nvPicPr>
        <xdr:cNvPr id="4" name="Picture 4">
          <a:extLst>
            <a:ext uri="{FF2B5EF4-FFF2-40B4-BE49-F238E27FC236}">
              <a16:creationId xmlns:a16="http://schemas.microsoft.com/office/drawing/2014/main" id="{C7A4DABE-499C-4532-9F9A-27A11520456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1710" y="0"/>
          <a:ext cx="1297142" cy="9334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BF7A6919-6497-41FF-BEC4-BB1CA97BDF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3" name="Imagen 2">
          <a:extLst>
            <a:ext uri="{FF2B5EF4-FFF2-40B4-BE49-F238E27FC236}">
              <a16:creationId xmlns:a16="http://schemas.microsoft.com/office/drawing/2014/main" id="{6D1AA7BD-CEE4-4B90-98A0-866E28C9AA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80772"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69710</xdr:colOff>
      <xdr:row>0</xdr:row>
      <xdr:rowOff>0</xdr:rowOff>
    </xdr:from>
    <xdr:to>
      <xdr:col>2</xdr:col>
      <xdr:colOff>604852</xdr:colOff>
      <xdr:row>4</xdr:row>
      <xdr:rowOff>171450</xdr:rowOff>
    </xdr:to>
    <xdr:pic>
      <xdr:nvPicPr>
        <xdr:cNvPr id="4" name="Picture 4">
          <a:extLst>
            <a:ext uri="{FF2B5EF4-FFF2-40B4-BE49-F238E27FC236}">
              <a16:creationId xmlns:a16="http://schemas.microsoft.com/office/drawing/2014/main" id="{2EFD0875-34FD-4A28-8E7A-C7CF69CD77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1710" y="0"/>
          <a:ext cx="1297142" cy="1076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59528</xdr:colOff>
      <xdr:row>11</xdr:row>
      <xdr:rowOff>97790</xdr:rowOff>
    </xdr:from>
    <xdr:to>
      <xdr:col>9</xdr:col>
      <xdr:colOff>126999</xdr:colOff>
      <xdr:row>27</xdr:row>
      <xdr:rowOff>137583</xdr:rowOff>
    </xdr:to>
    <xdr:graphicFrame macro="">
      <xdr:nvGraphicFramePr>
        <xdr:cNvPr id="2" name="Gráfico 1">
          <a:extLst>
            <a:ext uri="{FF2B5EF4-FFF2-40B4-BE49-F238E27FC236}">
              <a16:creationId xmlns:a16="http://schemas.microsoft.com/office/drawing/2014/main" id="{03DB1850-BBB3-469A-8608-2F98245F2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923D6FCA-5E87-4684-90E2-D39322BDF6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686037</xdr:colOff>
      <xdr:row>0</xdr:row>
      <xdr:rowOff>104775</xdr:rowOff>
    </xdr:from>
    <xdr:ext cx="1637237" cy="695325"/>
    <xdr:pic>
      <xdr:nvPicPr>
        <xdr:cNvPr id="6" name="Imagen 5">
          <a:extLst>
            <a:ext uri="{FF2B5EF4-FFF2-40B4-BE49-F238E27FC236}">
              <a16:creationId xmlns:a16="http://schemas.microsoft.com/office/drawing/2014/main" id="{3B3089E0-1B92-41FA-869F-04CD832E11C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77562" y="1047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57150</xdr:colOff>
      <xdr:row>0</xdr:row>
      <xdr:rowOff>0</xdr:rowOff>
    </xdr:from>
    <xdr:to>
      <xdr:col>2</xdr:col>
      <xdr:colOff>18887</xdr:colOff>
      <xdr:row>4</xdr:row>
      <xdr:rowOff>163830</xdr:rowOff>
    </xdr:to>
    <xdr:pic>
      <xdr:nvPicPr>
        <xdr:cNvPr id="7" name="Picture 4">
          <a:extLst>
            <a:ext uri="{FF2B5EF4-FFF2-40B4-BE49-F238E27FC236}">
              <a16:creationId xmlns:a16="http://schemas.microsoft.com/office/drawing/2014/main" id="{070AA653-1457-473B-B668-134A86A88EE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1975" y="0"/>
          <a:ext cx="1285712" cy="10687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354330</xdr:colOff>
      <xdr:row>0</xdr:row>
      <xdr:rowOff>0</xdr:rowOff>
    </xdr:from>
    <xdr:to>
      <xdr:col>3</xdr:col>
      <xdr:colOff>766055</xdr:colOff>
      <xdr:row>4</xdr:row>
      <xdr:rowOff>152400</xdr:rowOff>
    </xdr:to>
    <xdr:pic>
      <xdr:nvPicPr>
        <xdr:cNvPr id="2" name="Imagen 1">
          <a:extLst>
            <a:ext uri="{FF2B5EF4-FFF2-40B4-BE49-F238E27FC236}">
              <a16:creationId xmlns:a16="http://schemas.microsoft.com/office/drawing/2014/main" id="{5F1F01C6-1AAE-43E3-8BA5-807B05A1059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944880" y="0"/>
          <a:ext cx="1592825" cy="914400"/>
        </a:xfrm>
        <a:prstGeom prst="rect">
          <a:avLst/>
        </a:prstGeom>
      </xdr:spPr>
    </xdr:pic>
    <xdr:clientData/>
  </xdr:twoCellAnchor>
  <xdr:twoCellAnchor editAs="oneCell">
    <xdr:from>
      <xdr:col>8</xdr:col>
      <xdr:colOff>380999</xdr:colOff>
      <xdr:row>0</xdr:row>
      <xdr:rowOff>0</xdr:rowOff>
    </xdr:from>
    <xdr:to>
      <xdr:col>10</xdr:col>
      <xdr:colOff>491575</xdr:colOff>
      <xdr:row>3</xdr:row>
      <xdr:rowOff>184785</xdr:rowOff>
    </xdr:to>
    <xdr:pic>
      <xdr:nvPicPr>
        <xdr:cNvPr id="3" name="Imagen 2">
          <a:extLst>
            <a:ext uri="{FF2B5EF4-FFF2-40B4-BE49-F238E27FC236}">
              <a16:creationId xmlns:a16="http://schemas.microsoft.com/office/drawing/2014/main" id="{48525125-C698-4EF7-9DCA-9A029D2C824C}"/>
            </a:ext>
          </a:extLst>
        </xdr:cNvPr>
        <xdr:cNvPicPr>
          <a:picLocks noChangeAspect="1"/>
        </xdr:cNvPicPr>
      </xdr:nvPicPr>
      <xdr:blipFill>
        <a:blip xmlns:r="http://schemas.openxmlformats.org/officeDocument/2006/relationships" r:embed="rId2"/>
        <a:stretch>
          <a:fillRect/>
        </a:stretch>
      </xdr:blipFill>
      <xdr:spPr>
        <a:xfrm>
          <a:off x="7724774" y="0"/>
          <a:ext cx="1653626" cy="756285"/>
        </a:xfrm>
        <a:prstGeom prst="rect">
          <a:avLst/>
        </a:prstGeom>
      </xdr:spPr>
    </xdr:pic>
    <xdr:clientData/>
  </xdr:twoCellAnchor>
  <xdr:oneCellAnchor>
    <xdr:from>
      <xdr:col>0</xdr:col>
      <xdr:colOff>0</xdr:colOff>
      <xdr:row>0</xdr:row>
      <xdr:rowOff>0</xdr:rowOff>
    </xdr:from>
    <xdr:ext cx="222250" cy="1000124"/>
    <xdr:pic>
      <xdr:nvPicPr>
        <xdr:cNvPr id="4" name="Imagen 3">
          <a:extLst>
            <a:ext uri="{FF2B5EF4-FFF2-40B4-BE49-F238E27FC236}">
              <a16:creationId xmlns:a16="http://schemas.microsoft.com/office/drawing/2014/main" id="{C5599C67-C5FE-4BFD-8615-EFFAAA63D98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266700</xdr:colOff>
      <xdr:row>10</xdr:row>
      <xdr:rowOff>180975</xdr:rowOff>
    </xdr:from>
    <xdr:to>
      <xdr:col>7</xdr:col>
      <xdr:colOff>613410</xdr:colOff>
      <xdr:row>24</xdr:row>
      <xdr:rowOff>66040</xdr:rowOff>
    </xdr:to>
    <xdr:pic>
      <xdr:nvPicPr>
        <xdr:cNvPr id="2" name="Picture 1">
          <a:extLst>
            <a:ext uri="{FF2B5EF4-FFF2-40B4-BE49-F238E27FC236}">
              <a16:creationId xmlns:a16="http://schemas.microsoft.com/office/drawing/2014/main" id="{C3A5065D-FC91-4014-AF47-FA0DCF5D9B55}"/>
            </a:ext>
          </a:extLst>
        </xdr:cNvPr>
        <xdr:cNvPicPr>
          <a:picLocks noChangeAspect="1"/>
        </xdr:cNvPicPr>
      </xdr:nvPicPr>
      <xdr:blipFill>
        <a:blip xmlns:r="http://schemas.openxmlformats.org/officeDocument/2006/relationships" r:embed="rId1"/>
        <a:stretch>
          <a:fillRect/>
        </a:stretch>
      </xdr:blipFill>
      <xdr:spPr>
        <a:xfrm>
          <a:off x="2657475" y="2228850"/>
          <a:ext cx="4918710" cy="2552065"/>
        </a:xfrm>
        <a:prstGeom prst="rect">
          <a:avLst/>
        </a:prstGeom>
      </xdr:spPr>
    </xdr:pic>
    <xdr:clientData/>
  </xdr:twoCellAnchor>
  <xdr:oneCellAnchor>
    <xdr:from>
      <xdr:col>0</xdr:col>
      <xdr:colOff>0</xdr:colOff>
      <xdr:row>0</xdr:row>
      <xdr:rowOff>19686</xdr:rowOff>
    </xdr:from>
    <xdr:ext cx="342900" cy="1543048"/>
    <xdr:pic>
      <xdr:nvPicPr>
        <xdr:cNvPr id="3" name="Imagen 2">
          <a:extLst>
            <a:ext uri="{FF2B5EF4-FFF2-40B4-BE49-F238E27FC236}">
              <a16:creationId xmlns:a16="http://schemas.microsoft.com/office/drawing/2014/main" id="{58CF2610-0E17-4247-914D-C7D1FFB4E3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686"/>
          <a:ext cx="342900" cy="1543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550545</xdr:colOff>
      <xdr:row>0</xdr:row>
      <xdr:rowOff>133350</xdr:rowOff>
    </xdr:from>
    <xdr:ext cx="1598866" cy="767715"/>
    <xdr:pic>
      <xdr:nvPicPr>
        <xdr:cNvPr id="4" name="Imagen 3">
          <a:extLst>
            <a:ext uri="{FF2B5EF4-FFF2-40B4-BE49-F238E27FC236}">
              <a16:creationId xmlns:a16="http://schemas.microsoft.com/office/drawing/2014/main" id="{8196C9EF-7382-48A8-BD55-1761CF1FDA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75320" y="133350"/>
          <a:ext cx="1598866" cy="767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314325</xdr:colOff>
      <xdr:row>0</xdr:row>
      <xdr:rowOff>47625</xdr:rowOff>
    </xdr:from>
    <xdr:to>
      <xdr:col>0</xdr:col>
      <xdr:colOff>2108835</xdr:colOff>
      <xdr:row>4</xdr:row>
      <xdr:rowOff>76200</xdr:rowOff>
    </xdr:to>
    <xdr:pic>
      <xdr:nvPicPr>
        <xdr:cNvPr id="5" name="Picture 4">
          <a:extLst>
            <a:ext uri="{FF2B5EF4-FFF2-40B4-BE49-F238E27FC236}">
              <a16:creationId xmlns:a16="http://schemas.microsoft.com/office/drawing/2014/main" id="{64169859-BAB0-4321-8FD2-C7BE649770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47625"/>
          <a:ext cx="1794510" cy="9334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19686</xdr:rowOff>
    </xdr:from>
    <xdr:ext cx="342900" cy="1543048"/>
    <xdr:pic>
      <xdr:nvPicPr>
        <xdr:cNvPr id="3" name="Imagen 2">
          <a:extLst>
            <a:ext uri="{FF2B5EF4-FFF2-40B4-BE49-F238E27FC236}">
              <a16:creationId xmlns:a16="http://schemas.microsoft.com/office/drawing/2014/main" id="{A30FCC28-71CB-4826-8BAB-ABD00B2777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686"/>
          <a:ext cx="342900" cy="1543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550545</xdr:colOff>
      <xdr:row>0</xdr:row>
      <xdr:rowOff>133350</xdr:rowOff>
    </xdr:from>
    <xdr:ext cx="1598866" cy="767715"/>
    <xdr:pic>
      <xdr:nvPicPr>
        <xdr:cNvPr id="4" name="Imagen 3">
          <a:extLst>
            <a:ext uri="{FF2B5EF4-FFF2-40B4-BE49-F238E27FC236}">
              <a16:creationId xmlns:a16="http://schemas.microsoft.com/office/drawing/2014/main" id="{A20D28A7-C4D2-4F84-A711-3A6DF42EA3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75320" y="133350"/>
          <a:ext cx="1598866" cy="767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314325</xdr:colOff>
      <xdr:row>0</xdr:row>
      <xdr:rowOff>47625</xdr:rowOff>
    </xdr:from>
    <xdr:to>
      <xdr:col>0</xdr:col>
      <xdr:colOff>2108835</xdr:colOff>
      <xdr:row>4</xdr:row>
      <xdr:rowOff>76200</xdr:rowOff>
    </xdr:to>
    <xdr:pic>
      <xdr:nvPicPr>
        <xdr:cNvPr id="5" name="Picture 4">
          <a:extLst>
            <a:ext uri="{FF2B5EF4-FFF2-40B4-BE49-F238E27FC236}">
              <a16:creationId xmlns:a16="http://schemas.microsoft.com/office/drawing/2014/main" id="{1AB878D6-B24A-4CB8-B046-3E248D71C4D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4325" y="47625"/>
          <a:ext cx="1794510" cy="933450"/>
        </a:xfrm>
        <a:prstGeom prst="rect">
          <a:avLst/>
        </a:prstGeom>
      </xdr:spPr>
    </xdr:pic>
    <xdr:clientData/>
  </xdr:twoCellAnchor>
  <xdr:twoCellAnchor editAs="oneCell">
    <xdr:from>
      <xdr:col>2</xdr:col>
      <xdr:colOff>265764</xdr:colOff>
      <xdr:row>8</xdr:row>
      <xdr:rowOff>19050</xdr:rowOff>
    </xdr:from>
    <xdr:to>
      <xdr:col>6</xdr:col>
      <xdr:colOff>304800</xdr:colOff>
      <xdr:row>24</xdr:row>
      <xdr:rowOff>95250</xdr:rowOff>
    </xdr:to>
    <xdr:pic>
      <xdr:nvPicPr>
        <xdr:cNvPr id="6" name="Picture 1">
          <a:extLst>
            <a:ext uri="{FF2B5EF4-FFF2-40B4-BE49-F238E27FC236}">
              <a16:creationId xmlns:a16="http://schemas.microsoft.com/office/drawing/2014/main" id="{E293D57A-8A66-4214-A1DE-AF0B2E234BC8}"/>
            </a:ext>
          </a:extLst>
        </xdr:cNvPr>
        <xdr:cNvPicPr>
          <a:picLocks noChangeAspect="1"/>
        </xdr:cNvPicPr>
      </xdr:nvPicPr>
      <xdr:blipFill>
        <a:blip xmlns:r="http://schemas.openxmlformats.org/officeDocument/2006/relationships" r:embed="rId4"/>
        <a:stretch>
          <a:fillRect/>
        </a:stretch>
      </xdr:blipFill>
      <xdr:spPr>
        <a:xfrm>
          <a:off x="3418539" y="1695450"/>
          <a:ext cx="3087036" cy="3124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19686</xdr:rowOff>
    </xdr:from>
    <xdr:ext cx="342900" cy="1543048"/>
    <xdr:pic>
      <xdr:nvPicPr>
        <xdr:cNvPr id="2" name="Imagen 1">
          <a:extLst>
            <a:ext uri="{FF2B5EF4-FFF2-40B4-BE49-F238E27FC236}">
              <a16:creationId xmlns:a16="http://schemas.microsoft.com/office/drawing/2014/main" id="{0AAE89DC-9FB3-4FCF-8B4F-0BEB19F9F4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686"/>
          <a:ext cx="342900" cy="1543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133587</xdr:colOff>
      <xdr:row>0</xdr:row>
      <xdr:rowOff>0</xdr:rowOff>
    </xdr:from>
    <xdr:ext cx="1637237" cy="695325"/>
    <xdr:pic>
      <xdr:nvPicPr>
        <xdr:cNvPr id="5" name="Imagen 4">
          <a:extLst>
            <a:ext uri="{FF2B5EF4-FFF2-40B4-BE49-F238E27FC236}">
              <a16:creationId xmlns:a16="http://schemas.microsoft.com/office/drawing/2014/main" id="{8F370C75-4A5B-47DA-8D11-45422D56CF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16437" y="0"/>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514350</xdr:colOff>
      <xdr:row>0</xdr:row>
      <xdr:rowOff>0</xdr:rowOff>
    </xdr:from>
    <xdr:to>
      <xdr:col>1</xdr:col>
      <xdr:colOff>1190462</xdr:colOff>
      <xdr:row>4</xdr:row>
      <xdr:rowOff>163830</xdr:rowOff>
    </xdr:to>
    <xdr:pic>
      <xdr:nvPicPr>
        <xdr:cNvPr id="6" name="Picture 4">
          <a:extLst>
            <a:ext uri="{FF2B5EF4-FFF2-40B4-BE49-F238E27FC236}">
              <a16:creationId xmlns:a16="http://schemas.microsoft.com/office/drawing/2014/main" id="{20FB5E8A-E3E3-4567-9329-03F0C0E956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4350" y="0"/>
          <a:ext cx="1285712" cy="106870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4A79D4FB-752C-45DE-885B-BD6E4E35D6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422956</xdr:colOff>
      <xdr:row>0</xdr:row>
      <xdr:rowOff>0</xdr:rowOff>
    </xdr:from>
    <xdr:ext cx="1674449" cy="859783"/>
    <xdr:pic>
      <xdr:nvPicPr>
        <xdr:cNvPr id="3" name="Imagen 2">
          <a:extLst>
            <a:ext uri="{FF2B5EF4-FFF2-40B4-BE49-F238E27FC236}">
              <a16:creationId xmlns:a16="http://schemas.microsoft.com/office/drawing/2014/main" id="{75F66E55-7CC6-47BA-9CB6-44C416DCF0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72456" y="0"/>
          <a:ext cx="1674449" cy="859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533399</xdr:colOff>
      <xdr:row>0</xdr:row>
      <xdr:rowOff>0</xdr:rowOff>
    </xdr:from>
    <xdr:to>
      <xdr:col>2</xdr:col>
      <xdr:colOff>591072</xdr:colOff>
      <xdr:row>5</xdr:row>
      <xdr:rowOff>20002</xdr:rowOff>
    </xdr:to>
    <xdr:pic>
      <xdr:nvPicPr>
        <xdr:cNvPr id="4" name="Picture 4">
          <a:extLst>
            <a:ext uri="{FF2B5EF4-FFF2-40B4-BE49-F238E27FC236}">
              <a16:creationId xmlns:a16="http://schemas.microsoft.com/office/drawing/2014/main" id="{23D10CB7-FD62-486A-8CFE-B74C3A00FC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3399" y="0"/>
          <a:ext cx="1915048" cy="1086802"/>
        </a:xfrm>
        <a:prstGeom prst="rect">
          <a:avLst/>
        </a:prstGeom>
      </xdr:spPr>
    </xdr:pic>
    <xdr:clientData/>
  </xdr:twoCellAnchor>
  <xdr:twoCellAnchor>
    <xdr:from>
      <xdr:col>2</xdr:col>
      <xdr:colOff>942972</xdr:colOff>
      <xdr:row>10</xdr:row>
      <xdr:rowOff>162876</xdr:rowOff>
    </xdr:from>
    <xdr:to>
      <xdr:col>16</xdr:col>
      <xdr:colOff>194309</xdr:colOff>
      <xdr:row>27</xdr:row>
      <xdr:rowOff>55244</xdr:rowOff>
    </xdr:to>
    <xdr:graphicFrame macro="">
      <xdr:nvGraphicFramePr>
        <xdr:cNvPr id="5" name="Chart 5">
          <a:extLst>
            <a:ext uri="{FF2B5EF4-FFF2-40B4-BE49-F238E27FC236}">
              <a16:creationId xmlns:a16="http://schemas.microsoft.com/office/drawing/2014/main" id="{4E74DFDA-EB57-4545-BAD9-496CEC597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BF02DACA-A7C1-4825-A15E-E530CC022C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68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523875</xdr:colOff>
      <xdr:row>0</xdr:row>
      <xdr:rowOff>154305</xdr:rowOff>
    </xdr:from>
    <xdr:ext cx="1646144" cy="870585"/>
    <xdr:pic>
      <xdr:nvPicPr>
        <xdr:cNvPr id="3" name="Imagen 2">
          <a:extLst>
            <a:ext uri="{FF2B5EF4-FFF2-40B4-BE49-F238E27FC236}">
              <a16:creationId xmlns:a16="http://schemas.microsoft.com/office/drawing/2014/main" id="{81D657DB-3A73-4B42-A3CA-2FE36657E7C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80420" y="154305"/>
          <a:ext cx="1646144"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142875</xdr:colOff>
      <xdr:row>0</xdr:row>
      <xdr:rowOff>139065</xdr:rowOff>
    </xdr:from>
    <xdr:to>
      <xdr:col>1</xdr:col>
      <xdr:colOff>2002155</xdr:colOff>
      <xdr:row>5</xdr:row>
      <xdr:rowOff>168890</xdr:rowOff>
    </xdr:to>
    <xdr:pic>
      <xdr:nvPicPr>
        <xdr:cNvPr id="4" name="Picture 4">
          <a:extLst>
            <a:ext uri="{FF2B5EF4-FFF2-40B4-BE49-F238E27FC236}">
              <a16:creationId xmlns:a16="http://schemas.microsoft.com/office/drawing/2014/main" id="{9ECD1402-8B6C-4D89-B26B-A69E23268C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9620" y="135255"/>
          <a:ext cx="1861185" cy="10813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1933575</xdr:colOff>
      <xdr:row>10</xdr:row>
      <xdr:rowOff>12380</xdr:rowOff>
    </xdr:from>
    <xdr:to>
      <xdr:col>5</xdr:col>
      <xdr:colOff>238124</xdr:colOff>
      <xdr:row>27</xdr:row>
      <xdr:rowOff>164754</xdr:rowOff>
    </xdr:to>
    <xdr:graphicFrame macro="">
      <xdr:nvGraphicFramePr>
        <xdr:cNvPr id="2" name="Gráfico 1">
          <a:extLst>
            <a:ext uri="{FF2B5EF4-FFF2-40B4-BE49-F238E27FC236}">
              <a16:creationId xmlns:a16="http://schemas.microsoft.com/office/drawing/2014/main" id="{C3FB1392-3EF2-41F3-A1CE-76530421C9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10C2A204-E4F2-4BAF-9D94-05637E71354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1162050</xdr:colOff>
      <xdr:row>0</xdr:row>
      <xdr:rowOff>87630</xdr:rowOff>
    </xdr:from>
    <xdr:ext cx="1646144" cy="870585"/>
    <xdr:pic>
      <xdr:nvPicPr>
        <xdr:cNvPr id="4" name="Imagen 3">
          <a:extLst>
            <a:ext uri="{FF2B5EF4-FFF2-40B4-BE49-F238E27FC236}">
              <a16:creationId xmlns:a16="http://schemas.microsoft.com/office/drawing/2014/main" id="{25D454ED-FA38-4898-8CF0-BE165CDC00E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58375" y="87630"/>
          <a:ext cx="1646144"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142875</xdr:colOff>
      <xdr:row>0</xdr:row>
      <xdr:rowOff>139065</xdr:rowOff>
    </xdr:from>
    <xdr:to>
      <xdr:col>2</xdr:col>
      <xdr:colOff>1344930</xdr:colOff>
      <xdr:row>6</xdr:row>
      <xdr:rowOff>121265</xdr:rowOff>
    </xdr:to>
    <xdr:pic>
      <xdr:nvPicPr>
        <xdr:cNvPr id="5" name="Picture 4">
          <a:extLst>
            <a:ext uri="{FF2B5EF4-FFF2-40B4-BE49-F238E27FC236}">
              <a16:creationId xmlns:a16="http://schemas.microsoft.com/office/drawing/2014/main" id="{8C5168B5-38F8-4561-B938-5950D5AAF8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2475" y="139065"/>
          <a:ext cx="1859280" cy="112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E274C4A4-4196-4552-90B3-A3E4C27230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631371</xdr:colOff>
      <xdr:row>1</xdr:row>
      <xdr:rowOff>5987</xdr:rowOff>
    </xdr:from>
    <xdr:ext cx="1646144" cy="870585"/>
    <xdr:pic>
      <xdr:nvPicPr>
        <xdr:cNvPr id="3" name="Imagen 2">
          <a:extLst>
            <a:ext uri="{FF2B5EF4-FFF2-40B4-BE49-F238E27FC236}">
              <a16:creationId xmlns:a16="http://schemas.microsoft.com/office/drawing/2014/main" id="{626CAA65-E1C9-479D-BB26-E0C39E7F13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858014" y="196487"/>
          <a:ext cx="1646144"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278946</xdr:colOff>
      <xdr:row>0</xdr:row>
      <xdr:rowOff>1</xdr:rowOff>
    </xdr:from>
    <xdr:to>
      <xdr:col>1</xdr:col>
      <xdr:colOff>2138226</xdr:colOff>
      <xdr:row>5</xdr:row>
      <xdr:rowOff>27215</xdr:rowOff>
    </xdr:to>
    <xdr:pic>
      <xdr:nvPicPr>
        <xdr:cNvPr id="4" name="Picture 4">
          <a:extLst>
            <a:ext uri="{FF2B5EF4-FFF2-40B4-BE49-F238E27FC236}">
              <a16:creationId xmlns:a16="http://schemas.microsoft.com/office/drawing/2014/main" id="{858EFC66-6E22-4E60-B87E-FD6F5412F9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0946" y="1"/>
          <a:ext cx="1859280" cy="1143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10702</xdr:colOff>
      <xdr:row>0</xdr:row>
      <xdr:rowOff>0</xdr:rowOff>
    </xdr:from>
    <xdr:to>
      <xdr:col>0</xdr:col>
      <xdr:colOff>436887</xdr:colOff>
      <xdr:row>3</xdr:row>
      <xdr:rowOff>140626</xdr:rowOff>
    </xdr:to>
    <xdr:pic>
      <xdr:nvPicPr>
        <xdr:cNvPr id="4" name="Imagen 12">
          <a:extLst>
            <a:ext uri="{FF2B5EF4-FFF2-40B4-BE49-F238E27FC236}">
              <a16:creationId xmlns:a16="http://schemas.microsoft.com/office/drawing/2014/main" id="{BF1CBB7B-C151-4E1C-98E6-E244F90E2A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07" y="0"/>
          <a:ext cx="426185" cy="923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624052</xdr:colOff>
      <xdr:row>0</xdr:row>
      <xdr:rowOff>0</xdr:rowOff>
    </xdr:from>
    <xdr:to>
      <xdr:col>2</xdr:col>
      <xdr:colOff>1716952</xdr:colOff>
      <xdr:row>4</xdr:row>
      <xdr:rowOff>157655</xdr:rowOff>
    </xdr:to>
    <xdr:pic>
      <xdr:nvPicPr>
        <xdr:cNvPr id="5" name="Picture 4">
          <a:extLst>
            <a:ext uri="{FF2B5EF4-FFF2-40B4-BE49-F238E27FC236}">
              <a16:creationId xmlns:a16="http://schemas.microsoft.com/office/drawing/2014/main" id="{9B9F3C5A-A482-4833-8D47-D2C9C4E62E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90431" y="0"/>
          <a:ext cx="1859280" cy="1143000"/>
        </a:xfrm>
        <a:prstGeom prst="rect">
          <a:avLst/>
        </a:prstGeom>
      </xdr:spPr>
    </xdr:pic>
    <xdr:clientData/>
  </xdr:twoCellAnchor>
  <xdr:oneCellAnchor>
    <xdr:from>
      <xdr:col>8</xdr:col>
      <xdr:colOff>1162050</xdr:colOff>
      <xdr:row>0</xdr:row>
      <xdr:rowOff>87630</xdr:rowOff>
    </xdr:from>
    <xdr:ext cx="1646144" cy="870585"/>
    <xdr:pic>
      <xdr:nvPicPr>
        <xdr:cNvPr id="7" name="Imagen 6">
          <a:extLst>
            <a:ext uri="{FF2B5EF4-FFF2-40B4-BE49-F238E27FC236}">
              <a16:creationId xmlns:a16="http://schemas.microsoft.com/office/drawing/2014/main" id="{539FD907-D578-44A4-9703-CC63DF59F07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58375" y="87630"/>
          <a:ext cx="1646144"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2E66320E-9FDE-45E4-A4E0-76826A0DBD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854797</xdr:colOff>
      <xdr:row>0</xdr:row>
      <xdr:rowOff>100061</xdr:rowOff>
    </xdr:from>
    <xdr:ext cx="1646144" cy="870585"/>
    <xdr:pic>
      <xdr:nvPicPr>
        <xdr:cNvPr id="3" name="Imagen 2">
          <a:extLst>
            <a:ext uri="{FF2B5EF4-FFF2-40B4-BE49-F238E27FC236}">
              <a16:creationId xmlns:a16="http://schemas.microsoft.com/office/drawing/2014/main" id="{C219EB70-B61E-42E9-B009-F972E4B588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01927" y="100061"/>
          <a:ext cx="1646144"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278946</xdr:colOff>
      <xdr:row>0</xdr:row>
      <xdr:rowOff>1</xdr:rowOff>
    </xdr:from>
    <xdr:to>
      <xdr:col>1</xdr:col>
      <xdr:colOff>2138226</xdr:colOff>
      <xdr:row>5</xdr:row>
      <xdr:rowOff>170090</xdr:rowOff>
    </xdr:to>
    <xdr:pic>
      <xdr:nvPicPr>
        <xdr:cNvPr id="4" name="Picture 4">
          <a:extLst>
            <a:ext uri="{FF2B5EF4-FFF2-40B4-BE49-F238E27FC236}">
              <a16:creationId xmlns:a16="http://schemas.microsoft.com/office/drawing/2014/main" id="{F10FE47B-7113-4345-9314-924589A896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0946" y="1"/>
          <a:ext cx="1859280" cy="11225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62651DF2-CD09-4C9B-9307-17777F4E34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1302564</xdr:colOff>
      <xdr:row>0</xdr:row>
      <xdr:rowOff>61480</xdr:rowOff>
    </xdr:from>
    <xdr:ext cx="1637237" cy="695325"/>
    <xdr:pic>
      <xdr:nvPicPr>
        <xdr:cNvPr id="5" name="Imagen 4">
          <a:extLst>
            <a:ext uri="{FF2B5EF4-FFF2-40B4-BE49-F238E27FC236}">
              <a16:creationId xmlns:a16="http://schemas.microsoft.com/office/drawing/2014/main" id="{CD4BB041-E3E1-4ED0-8359-EA65A2319B4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6587" y="61480"/>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121228</xdr:colOff>
      <xdr:row>0</xdr:row>
      <xdr:rowOff>1</xdr:rowOff>
    </xdr:from>
    <xdr:to>
      <xdr:col>1</xdr:col>
      <xdr:colOff>1406940</xdr:colOff>
      <xdr:row>4</xdr:row>
      <xdr:rowOff>69273</xdr:rowOff>
    </xdr:to>
    <xdr:pic>
      <xdr:nvPicPr>
        <xdr:cNvPr id="6" name="Picture 4">
          <a:extLst>
            <a:ext uri="{FF2B5EF4-FFF2-40B4-BE49-F238E27FC236}">
              <a16:creationId xmlns:a16="http://schemas.microsoft.com/office/drawing/2014/main" id="{9D7EA0F0-64C6-45A1-ABE6-A51312F59F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3455" y="1"/>
          <a:ext cx="1285712" cy="98713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D52BFC4D-289A-4FAA-AC34-AE5231082E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854797</xdr:colOff>
      <xdr:row>0</xdr:row>
      <xdr:rowOff>100061</xdr:rowOff>
    </xdr:from>
    <xdr:ext cx="1646144" cy="870585"/>
    <xdr:pic>
      <xdr:nvPicPr>
        <xdr:cNvPr id="3" name="Imagen 2">
          <a:extLst>
            <a:ext uri="{FF2B5EF4-FFF2-40B4-BE49-F238E27FC236}">
              <a16:creationId xmlns:a16="http://schemas.microsoft.com/office/drawing/2014/main" id="{FC2D8D1A-6356-4E8E-86A3-23EBF74549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99222" y="100061"/>
          <a:ext cx="1646144"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278946</xdr:colOff>
      <xdr:row>0</xdr:row>
      <xdr:rowOff>1</xdr:rowOff>
    </xdr:from>
    <xdr:to>
      <xdr:col>2</xdr:col>
      <xdr:colOff>1376226</xdr:colOff>
      <xdr:row>6</xdr:row>
      <xdr:rowOff>122465</xdr:rowOff>
    </xdr:to>
    <xdr:pic>
      <xdr:nvPicPr>
        <xdr:cNvPr id="4" name="Picture 4">
          <a:extLst>
            <a:ext uri="{FF2B5EF4-FFF2-40B4-BE49-F238E27FC236}">
              <a16:creationId xmlns:a16="http://schemas.microsoft.com/office/drawing/2014/main" id="{D200BD98-97E1-4CC7-8DB0-C19AE0524C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4271" y="1"/>
          <a:ext cx="1859280" cy="126546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61CAF5D8-C95D-43A0-BEAB-45D34D4143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854797</xdr:colOff>
      <xdr:row>0</xdr:row>
      <xdr:rowOff>100061</xdr:rowOff>
    </xdr:from>
    <xdr:ext cx="1646144" cy="870585"/>
    <xdr:pic>
      <xdr:nvPicPr>
        <xdr:cNvPr id="3" name="Imagen 2">
          <a:extLst>
            <a:ext uri="{FF2B5EF4-FFF2-40B4-BE49-F238E27FC236}">
              <a16:creationId xmlns:a16="http://schemas.microsoft.com/office/drawing/2014/main" id="{7138DD4A-62FF-4434-888B-73AEA67C1C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99222" y="100061"/>
          <a:ext cx="1646144"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278946</xdr:colOff>
      <xdr:row>0</xdr:row>
      <xdr:rowOff>1</xdr:rowOff>
    </xdr:from>
    <xdr:to>
      <xdr:col>2</xdr:col>
      <xdr:colOff>1376226</xdr:colOff>
      <xdr:row>6</xdr:row>
      <xdr:rowOff>122465</xdr:rowOff>
    </xdr:to>
    <xdr:pic>
      <xdr:nvPicPr>
        <xdr:cNvPr id="4" name="Picture 4">
          <a:extLst>
            <a:ext uri="{FF2B5EF4-FFF2-40B4-BE49-F238E27FC236}">
              <a16:creationId xmlns:a16="http://schemas.microsoft.com/office/drawing/2014/main" id="{7FFA9775-B1B5-4EA7-B8C5-56CAAE25234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4271" y="1"/>
          <a:ext cx="1859280" cy="126546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CCEF1131-F60F-44CE-883A-FD9FC30507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854797</xdr:colOff>
      <xdr:row>0</xdr:row>
      <xdr:rowOff>100061</xdr:rowOff>
    </xdr:from>
    <xdr:ext cx="1646144" cy="870585"/>
    <xdr:pic>
      <xdr:nvPicPr>
        <xdr:cNvPr id="3" name="Imagen 2">
          <a:extLst>
            <a:ext uri="{FF2B5EF4-FFF2-40B4-BE49-F238E27FC236}">
              <a16:creationId xmlns:a16="http://schemas.microsoft.com/office/drawing/2014/main" id="{07F72D00-8E91-4905-A02F-49B528E3BE3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227772" y="100061"/>
          <a:ext cx="1646144"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278946</xdr:colOff>
      <xdr:row>0</xdr:row>
      <xdr:rowOff>1</xdr:rowOff>
    </xdr:from>
    <xdr:to>
      <xdr:col>1</xdr:col>
      <xdr:colOff>2138226</xdr:colOff>
      <xdr:row>7</xdr:row>
      <xdr:rowOff>74840</xdr:rowOff>
    </xdr:to>
    <xdr:pic>
      <xdr:nvPicPr>
        <xdr:cNvPr id="4" name="Picture 4">
          <a:extLst>
            <a:ext uri="{FF2B5EF4-FFF2-40B4-BE49-F238E27FC236}">
              <a16:creationId xmlns:a16="http://schemas.microsoft.com/office/drawing/2014/main" id="{B5366938-79E0-4AAB-94F1-ADA04F6934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0946" y="1"/>
          <a:ext cx="1859280" cy="140833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19609A31-305E-4C00-B612-22B0702C4F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1116734</xdr:colOff>
      <xdr:row>0</xdr:row>
      <xdr:rowOff>28624</xdr:rowOff>
    </xdr:from>
    <xdr:ext cx="1646144" cy="870585"/>
    <xdr:pic>
      <xdr:nvPicPr>
        <xdr:cNvPr id="3" name="Imagen 2">
          <a:extLst>
            <a:ext uri="{FF2B5EF4-FFF2-40B4-BE49-F238E27FC236}">
              <a16:creationId xmlns:a16="http://schemas.microsoft.com/office/drawing/2014/main" id="{4BCFF75C-F606-48F2-B5E1-61C62800F05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41797" y="28624"/>
          <a:ext cx="1646144"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547688</xdr:colOff>
      <xdr:row>0</xdr:row>
      <xdr:rowOff>0</xdr:rowOff>
    </xdr:from>
    <xdr:to>
      <xdr:col>2</xdr:col>
      <xdr:colOff>1644968</xdr:colOff>
      <xdr:row>5</xdr:row>
      <xdr:rowOff>119062</xdr:rowOff>
    </xdr:to>
    <xdr:pic>
      <xdr:nvPicPr>
        <xdr:cNvPr id="4" name="Picture 4">
          <a:extLst>
            <a:ext uri="{FF2B5EF4-FFF2-40B4-BE49-F238E27FC236}">
              <a16:creationId xmlns:a16="http://schemas.microsoft.com/office/drawing/2014/main" id="{467D0E3F-E36C-4F6F-A102-B94B9893E6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09688" y="0"/>
          <a:ext cx="1859280" cy="121443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F3837407-F6B7-432A-83A4-4EADBD78DE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1116734</xdr:colOff>
      <xdr:row>0</xdr:row>
      <xdr:rowOff>28624</xdr:rowOff>
    </xdr:from>
    <xdr:ext cx="1646144" cy="870585"/>
    <xdr:pic>
      <xdr:nvPicPr>
        <xdr:cNvPr id="3" name="Imagen 2">
          <a:extLst>
            <a:ext uri="{FF2B5EF4-FFF2-40B4-BE49-F238E27FC236}">
              <a16:creationId xmlns:a16="http://schemas.microsoft.com/office/drawing/2014/main" id="{68B17FC2-33A2-43A1-B359-43CD5BF25A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37034" y="28624"/>
          <a:ext cx="1646144"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547688</xdr:colOff>
      <xdr:row>0</xdr:row>
      <xdr:rowOff>0</xdr:rowOff>
    </xdr:from>
    <xdr:to>
      <xdr:col>2</xdr:col>
      <xdr:colOff>1644968</xdr:colOff>
      <xdr:row>6</xdr:row>
      <xdr:rowOff>71437</xdr:rowOff>
    </xdr:to>
    <xdr:pic>
      <xdr:nvPicPr>
        <xdr:cNvPr id="4" name="Picture 4">
          <a:extLst>
            <a:ext uri="{FF2B5EF4-FFF2-40B4-BE49-F238E27FC236}">
              <a16:creationId xmlns:a16="http://schemas.microsoft.com/office/drawing/2014/main" id="{63A4CE4B-AC03-423A-893F-2494666267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09688" y="0"/>
          <a:ext cx="1859280" cy="121443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B7A9D074-5FC0-472B-B5D4-4FD9CE8C1A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109805</xdr:colOff>
      <xdr:row>0</xdr:row>
      <xdr:rowOff>0</xdr:rowOff>
    </xdr:from>
    <xdr:ext cx="1646144" cy="870585"/>
    <xdr:pic>
      <xdr:nvPicPr>
        <xdr:cNvPr id="3" name="Imagen 2">
          <a:extLst>
            <a:ext uri="{FF2B5EF4-FFF2-40B4-BE49-F238E27FC236}">
              <a16:creationId xmlns:a16="http://schemas.microsoft.com/office/drawing/2014/main" id="{154F2085-ACF8-45CC-B6C4-9925443381E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561091" y="0"/>
          <a:ext cx="1646144"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547688</xdr:colOff>
      <xdr:row>0</xdr:row>
      <xdr:rowOff>0</xdr:rowOff>
    </xdr:from>
    <xdr:to>
      <xdr:col>2</xdr:col>
      <xdr:colOff>1644968</xdr:colOff>
      <xdr:row>7</xdr:row>
      <xdr:rowOff>23812</xdr:rowOff>
    </xdr:to>
    <xdr:pic>
      <xdr:nvPicPr>
        <xdr:cNvPr id="4" name="Picture 4">
          <a:extLst>
            <a:ext uri="{FF2B5EF4-FFF2-40B4-BE49-F238E27FC236}">
              <a16:creationId xmlns:a16="http://schemas.microsoft.com/office/drawing/2014/main" id="{E3AE4317-9BBE-458A-B2B7-04A8ADCE6D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09688" y="0"/>
          <a:ext cx="1859280" cy="135731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5</xdr:col>
      <xdr:colOff>177636</xdr:colOff>
      <xdr:row>3</xdr:row>
      <xdr:rowOff>81110</xdr:rowOff>
    </xdr:from>
    <xdr:to>
      <xdr:col>20</xdr:col>
      <xdr:colOff>689042</xdr:colOff>
      <xdr:row>47</xdr:row>
      <xdr:rowOff>30399</xdr:rowOff>
    </xdr:to>
    <mc:AlternateContent xmlns:mc="http://schemas.openxmlformats.org/markup-compatibility/2006">
      <mc:Choice xmlns:cx4="http://schemas.microsoft.com/office/drawing/2016/5/10/chartex" Requires="cx4">
        <xdr:graphicFrame macro="">
          <xdr:nvGraphicFramePr>
            <xdr:cNvPr id="2" name="Gráfico 4">
              <a:extLst>
                <a:ext uri="{FF2B5EF4-FFF2-40B4-BE49-F238E27FC236}">
                  <a16:creationId xmlns:a16="http://schemas.microsoft.com/office/drawing/2014/main" id="{C93A2C83-CF04-4BFD-A5B8-1750D1FE013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663911" y="652610"/>
              <a:ext cx="11941406" cy="8340814"/>
            </a:xfrm>
            <a:prstGeom prst="rect">
              <a:avLst/>
            </a:prstGeom>
            <a:solidFill>
              <a:prstClr val="white"/>
            </a:solidFill>
            <a:ln w="1">
              <a:solidFill>
                <a:prstClr val="green"/>
              </a:solidFill>
            </a:ln>
          </xdr:spPr>
          <xdr:txBody>
            <a:bodyPr vertOverflow="clip" horzOverflow="clip"/>
            <a:lstStyle/>
            <a:p>
              <a:r>
                <a:rPr lang="es-D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7</xdr:col>
      <xdr:colOff>359982</xdr:colOff>
      <xdr:row>8</xdr:row>
      <xdr:rowOff>64778</xdr:rowOff>
    </xdr:from>
    <xdr:to>
      <xdr:col>8</xdr:col>
      <xdr:colOff>541537</xdr:colOff>
      <xdr:row>9</xdr:row>
      <xdr:rowOff>47634</xdr:rowOff>
    </xdr:to>
    <xdr:sp macro="" textlink="">
      <xdr:nvSpPr>
        <xdr:cNvPr id="3" name="CuadroTexto 2">
          <a:extLst>
            <a:ext uri="{FF2B5EF4-FFF2-40B4-BE49-F238E27FC236}">
              <a16:creationId xmlns:a16="http://schemas.microsoft.com/office/drawing/2014/main" id="{E6039850-06FF-45A0-8A84-A4AEF93DD663}"/>
            </a:ext>
          </a:extLst>
        </xdr:cNvPr>
        <xdr:cNvSpPr txBox="1"/>
      </xdr:nvSpPr>
      <xdr:spPr>
        <a:xfrm>
          <a:off x="6545517" y="1529723"/>
          <a:ext cx="960700" cy="167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Monte Cristi</a:t>
          </a:r>
        </a:p>
      </xdr:txBody>
    </xdr:sp>
    <xdr:clientData/>
  </xdr:twoCellAnchor>
  <xdr:twoCellAnchor>
    <xdr:from>
      <xdr:col>6</xdr:col>
      <xdr:colOff>672525</xdr:colOff>
      <xdr:row>12</xdr:row>
      <xdr:rowOff>191440</xdr:rowOff>
    </xdr:from>
    <xdr:to>
      <xdr:col>7</xdr:col>
      <xdr:colOff>627409</xdr:colOff>
      <xdr:row>14</xdr:row>
      <xdr:rowOff>42350</xdr:rowOff>
    </xdr:to>
    <xdr:sp macro="" textlink="">
      <xdr:nvSpPr>
        <xdr:cNvPr id="4" name="CuadroTexto 3">
          <a:extLst>
            <a:ext uri="{FF2B5EF4-FFF2-40B4-BE49-F238E27FC236}">
              <a16:creationId xmlns:a16="http://schemas.microsoft.com/office/drawing/2014/main" id="{16AABF8C-EBB3-44DE-A8D9-2CF20403A2EC}"/>
            </a:ext>
          </a:extLst>
        </xdr:cNvPr>
        <xdr:cNvSpPr txBox="1"/>
      </xdr:nvSpPr>
      <xdr:spPr>
        <a:xfrm>
          <a:off x="6069390" y="2372665"/>
          <a:ext cx="743554" cy="224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Dajabón</a:t>
          </a:r>
        </a:p>
      </xdr:txBody>
    </xdr:sp>
    <xdr:clientData/>
  </xdr:twoCellAnchor>
  <xdr:twoCellAnchor>
    <xdr:from>
      <xdr:col>9</xdr:col>
      <xdr:colOff>567263</xdr:colOff>
      <xdr:row>15</xdr:row>
      <xdr:rowOff>142349</xdr:rowOff>
    </xdr:from>
    <xdr:to>
      <xdr:col>10</xdr:col>
      <xdr:colOff>452631</xdr:colOff>
      <xdr:row>18</xdr:row>
      <xdr:rowOff>75356</xdr:rowOff>
    </xdr:to>
    <xdr:sp macro="" textlink="">
      <xdr:nvSpPr>
        <xdr:cNvPr id="5" name="CuadroTexto 4">
          <a:extLst>
            <a:ext uri="{FF2B5EF4-FFF2-40B4-BE49-F238E27FC236}">
              <a16:creationId xmlns:a16="http://schemas.microsoft.com/office/drawing/2014/main" id="{EFB4A1E3-4951-4E76-AA36-E431D64F45C7}"/>
            </a:ext>
          </a:extLst>
        </xdr:cNvPr>
        <xdr:cNvSpPr txBox="1"/>
      </xdr:nvSpPr>
      <xdr:spPr>
        <a:xfrm>
          <a:off x="8309183" y="2874119"/>
          <a:ext cx="666418" cy="477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Santiago</a:t>
          </a:r>
        </a:p>
        <a:p>
          <a:pPr algn="ctr"/>
          <a:r>
            <a:rPr lang="es-DO" sz="800" b="1">
              <a:solidFill>
                <a:sysClr val="windowText" lastClr="000000"/>
              </a:solidFill>
              <a:latin typeface="Avenir Next LT Pro" panose="020B0504020202020204" pitchFamily="34" charset="0"/>
              <a:cs typeface="Times New Roman" panose="02020603050405020304" pitchFamily="18" charset="0"/>
            </a:rPr>
            <a:t>463.1 </a:t>
          </a:r>
        </a:p>
      </xdr:txBody>
    </xdr:sp>
    <xdr:clientData/>
  </xdr:twoCellAnchor>
  <xdr:twoCellAnchor>
    <xdr:from>
      <xdr:col>7</xdr:col>
      <xdr:colOff>688962</xdr:colOff>
      <xdr:row>13</xdr:row>
      <xdr:rowOff>146088</xdr:rowOff>
    </xdr:from>
    <xdr:to>
      <xdr:col>9</xdr:col>
      <xdr:colOff>453</xdr:colOff>
      <xdr:row>17</xdr:row>
      <xdr:rowOff>36990</xdr:rowOff>
    </xdr:to>
    <xdr:sp macro="" textlink="">
      <xdr:nvSpPr>
        <xdr:cNvPr id="6" name="CuadroTexto 5">
          <a:extLst>
            <a:ext uri="{FF2B5EF4-FFF2-40B4-BE49-F238E27FC236}">
              <a16:creationId xmlns:a16="http://schemas.microsoft.com/office/drawing/2014/main" id="{9EDEF53F-4830-4FDA-AE49-027A1A2D34C0}"/>
            </a:ext>
          </a:extLst>
        </xdr:cNvPr>
        <xdr:cNvSpPr txBox="1"/>
      </xdr:nvSpPr>
      <xdr:spPr>
        <a:xfrm>
          <a:off x="6870687" y="2515908"/>
          <a:ext cx="873591" cy="616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Santiago Rodríguez</a:t>
          </a:r>
        </a:p>
        <a:p>
          <a:pPr algn="ctr"/>
          <a:r>
            <a:rPr lang="es-DO" sz="800" b="1">
              <a:solidFill>
                <a:sysClr val="windowText" lastClr="000000"/>
              </a:solidFill>
              <a:latin typeface="Avenir Next LT Pro" panose="020B0504020202020204" pitchFamily="34" charset="0"/>
              <a:cs typeface="Times New Roman" panose="02020603050405020304" pitchFamily="18" charset="0"/>
            </a:rPr>
            <a:t>212.0  </a:t>
          </a:r>
        </a:p>
      </xdr:txBody>
    </xdr:sp>
    <xdr:clientData/>
  </xdr:twoCellAnchor>
  <xdr:twoCellAnchor>
    <xdr:from>
      <xdr:col>9</xdr:col>
      <xdr:colOff>220165</xdr:colOff>
      <xdr:row>10</xdr:row>
      <xdr:rowOff>74414</xdr:rowOff>
    </xdr:from>
    <xdr:to>
      <xdr:col>10</xdr:col>
      <xdr:colOff>144488</xdr:colOff>
      <xdr:row>11</xdr:row>
      <xdr:rowOff>138259</xdr:rowOff>
    </xdr:to>
    <xdr:sp macro="" textlink="">
      <xdr:nvSpPr>
        <xdr:cNvPr id="7" name="CuadroTexto 6">
          <a:extLst>
            <a:ext uri="{FF2B5EF4-FFF2-40B4-BE49-F238E27FC236}">
              <a16:creationId xmlns:a16="http://schemas.microsoft.com/office/drawing/2014/main" id="{9789CB8A-7A23-494A-907C-1EA493037D05}"/>
            </a:ext>
          </a:extLst>
        </xdr:cNvPr>
        <xdr:cNvSpPr txBox="1"/>
      </xdr:nvSpPr>
      <xdr:spPr>
        <a:xfrm>
          <a:off x="7962085" y="1903214"/>
          <a:ext cx="705373" cy="241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Valverde</a:t>
          </a:r>
        </a:p>
      </xdr:txBody>
    </xdr:sp>
    <xdr:clientData/>
  </xdr:twoCellAnchor>
  <xdr:twoCellAnchor>
    <xdr:from>
      <xdr:col>9</xdr:col>
      <xdr:colOff>714766</xdr:colOff>
      <xdr:row>7</xdr:row>
      <xdr:rowOff>160708</xdr:rowOff>
    </xdr:from>
    <xdr:to>
      <xdr:col>11</xdr:col>
      <xdr:colOff>188703</xdr:colOff>
      <xdr:row>9</xdr:row>
      <xdr:rowOff>48645</xdr:rowOff>
    </xdr:to>
    <xdr:sp macro="" textlink="">
      <xdr:nvSpPr>
        <xdr:cNvPr id="8" name="CuadroTexto 7">
          <a:extLst>
            <a:ext uri="{FF2B5EF4-FFF2-40B4-BE49-F238E27FC236}">
              <a16:creationId xmlns:a16="http://schemas.microsoft.com/office/drawing/2014/main" id="{83A41233-F568-4E01-9731-E8145F8CFEBF}"/>
            </a:ext>
          </a:extLst>
        </xdr:cNvPr>
        <xdr:cNvSpPr txBox="1"/>
      </xdr:nvSpPr>
      <xdr:spPr>
        <a:xfrm>
          <a:off x="8456686" y="1448488"/>
          <a:ext cx="1037942" cy="249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Puerto</a:t>
          </a:r>
          <a:r>
            <a:rPr lang="es-DO" sz="800" b="1" baseline="0">
              <a:solidFill>
                <a:sysClr val="windowText" lastClr="000000"/>
              </a:solidFill>
              <a:latin typeface="Avenir Next LT Pro" panose="020B0504020202020204" pitchFamily="34" charset="0"/>
              <a:cs typeface="Times New Roman" panose="02020603050405020304" pitchFamily="18" charset="0"/>
            </a:rPr>
            <a:t> Plata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8</xdr:col>
      <xdr:colOff>132599</xdr:colOff>
      <xdr:row>22</xdr:row>
      <xdr:rowOff>35301</xdr:rowOff>
    </xdr:from>
    <xdr:to>
      <xdr:col>9</xdr:col>
      <xdr:colOff>208575</xdr:colOff>
      <xdr:row>23</xdr:row>
      <xdr:rowOff>127421</xdr:rowOff>
    </xdr:to>
    <xdr:sp macro="" textlink="">
      <xdr:nvSpPr>
        <xdr:cNvPr id="9" name="CuadroTexto 8">
          <a:extLst>
            <a:ext uri="{FF2B5EF4-FFF2-40B4-BE49-F238E27FC236}">
              <a16:creationId xmlns:a16="http://schemas.microsoft.com/office/drawing/2014/main" id="{B1112137-FA7E-4321-B663-3038BFC6E58D}"/>
            </a:ext>
          </a:extLst>
        </xdr:cNvPr>
        <xdr:cNvSpPr txBox="1"/>
      </xdr:nvSpPr>
      <xdr:spPr>
        <a:xfrm>
          <a:off x="7099184" y="4035801"/>
          <a:ext cx="857026" cy="276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San</a:t>
          </a:r>
          <a:r>
            <a:rPr lang="es-DO" sz="800" b="1" baseline="0">
              <a:solidFill>
                <a:sysClr val="windowText" lastClr="000000"/>
              </a:solidFill>
              <a:latin typeface="Avenir Next LT Pro" panose="020B0504020202020204" pitchFamily="34" charset="0"/>
              <a:cs typeface="Times New Roman" panose="02020603050405020304" pitchFamily="18" charset="0"/>
            </a:rPr>
            <a:t> Juan</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6</xdr:col>
      <xdr:colOff>615024</xdr:colOff>
      <xdr:row>19</xdr:row>
      <xdr:rowOff>191741</xdr:rowOff>
    </xdr:from>
    <xdr:to>
      <xdr:col>7</xdr:col>
      <xdr:colOff>665491</xdr:colOff>
      <xdr:row>21</xdr:row>
      <xdr:rowOff>76765</xdr:rowOff>
    </xdr:to>
    <xdr:sp macro="" textlink="">
      <xdr:nvSpPr>
        <xdr:cNvPr id="10" name="CuadroTexto 9">
          <a:extLst>
            <a:ext uri="{FF2B5EF4-FFF2-40B4-BE49-F238E27FC236}">
              <a16:creationId xmlns:a16="http://schemas.microsoft.com/office/drawing/2014/main" id="{8602D7E3-5C26-489C-8BF7-2B4652F32DCA}"/>
            </a:ext>
          </a:extLst>
        </xdr:cNvPr>
        <xdr:cNvSpPr txBox="1"/>
      </xdr:nvSpPr>
      <xdr:spPr>
        <a:xfrm>
          <a:off x="6017604" y="3639791"/>
          <a:ext cx="833422" cy="256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Elías</a:t>
          </a:r>
          <a:r>
            <a:rPr lang="es-DO" sz="800" b="1" baseline="0">
              <a:solidFill>
                <a:sysClr val="windowText" lastClr="000000"/>
              </a:solidFill>
              <a:latin typeface="Avenir Next LT Pro" panose="020B0504020202020204" pitchFamily="34" charset="0"/>
              <a:cs typeface="Times New Roman" panose="02020603050405020304" pitchFamily="18" charset="0"/>
            </a:rPr>
            <a:t> Piña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10</xdr:col>
      <xdr:colOff>463911</xdr:colOff>
      <xdr:row>19</xdr:row>
      <xdr:rowOff>169488</xdr:rowOff>
    </xdr:from>
    <xdr:to>
      <xdr:col>11</xdr:col>
      <xdr:colOff>520093</xdr:colOff>
      <xdr:row>22</xdr:row>
      <xdr:rowOff>59341</xdr:rowOff>
    </xdr:to>
    <xdr:sp macro="" textlink="">
      <xdr:nvSpPr>
        <xdr:cNvPr id="11" name="CuadroTexto 10">
          <a:extLst>
            <a:ext uri="{FF2B5EF4-FFF2-40B4-BE49-F238E27FC236}">
              <a16:creationId xmlns:a16="http://schemas.microsoft.com/office/drawing/2014/main" id="{72A1A347-7600-40F1-A7F2-587B6066FB59}"/>
            </a:ext>
          </a:extLst>
        </xdr:cNvPr>
        <xdr:cNvSpPr txBox="1"/>
      </xdr:nvSpPr>
      <xdr:spPr>
        <a:xfrm>
          <a:off x="8990691" y="3630873"/>
          <a:ext cx="831517" cy="425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La</a:t>
          </a:r>
          <a:r>
            <a:rPr lang="es-DO" sz="800" b="1" baseline="0">
              <a:solidFill>
                <a:sysClr val="windowText" lastClr="000000"/>
              </a:solidFill>
              <a:latin typeface="Avenir Next LT Pro" panose="020B0504020202020204" pitchFamily="34" charset="0"/>
              <a:cs typeface="Times New Roman" panose="02020603050405020304" pitchFamily="18" charset="0"/>
            </a:rPr>
            <a:t> Vega</a:t>
          </a:r>
        </a:p>
        <a:p>
          <a:pPr algn="ctr"/>
          <a:r>
            <a:rPr lang="es-DO" sz="800" b="1" baseline="0">
              <a:solidFill>
                <a:sysClr val="windowText" lastClr="000000"/>
              </a:solidFill>
              <a:latin typeface="Avenir Next LT Pro" panose="020B0504020202020204" pitchFamily="34" charset="0"/>
              <a:cs typeface="Times New Roman" panose="02020603050405020304" pitchFamily="18" charset="0"/>
            </a:rPr>
            <a:t>454.8 </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11</xdr:col>
      <xdr:colOff>636003</xdr:colOff>
      <xdr:row>10</xdr:row>
      <xdr:rowOff>128116</xdr:rowOff>
    </xdr:from>
    <xdr:to>
      <xdr:col>12</xdr:col>
      <xdr:colOff>686470</xdr:colOff>
      <xdr:row>12</xdr:row>
      <xdr:rowOff>29213</xdr:rowOff>
    </xdr:to>
    <xdr:sp macro="" textlink="">
      <xdr:nvSpPr>
        <xdr:cNvPr id="12" name="CuadroTexto 11">
          <a:extLst>
            <a:ext uri="{FF2B5EF4-FFF2-40B4-BE49-F238E27FC236}">
              <a16:creationId xmlns:a16="http://schemas.microsoft.com/office/drawing/2014/main" id="{8C043199-D897-42F5-84E7-0FF781475537}"/>
            </a:ext>
          </a:extLst>
        </xdr:cNvPr>
        <xdr:cNvSpPr txBox="1"/>
      </xdr:nvSpPr>
      <xdr:spPr>
        <a:xfrm>
          <a:off x="9938118" y="1960726"/>
          <a:ext cx="835327" cy="257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Espaillat</a:t>
          </a:r>
        </a:p>
      </xdr:txBody>
    </xdr:sp>
    <xdr:clientData/>
  </xdr:twoCellAnchor>
  <xdr:twoCellAnchor>
    <xdr:from>
      <xdr:col>11</xdr:col>
      <xdr:colOff>376817</xdr:colOff>
      <xdr:row>13</xdr:row>
      <xdr:rowOff>79050</xdr:rowOff>
    </xdr:from>
    <xdr:to>
      <xdr:col>12</xdr:col>
      <xdr:colOff>529879</xdr:colOff>
      <xdr:row>16</xdr:row>
      <xdr:rowOff>35943</xdr:rowOff>
    </xdr:to>
    <xdr:sp macro="" textlink="">
      <xdr:nvSpPr>
        <xdr:cNvPr id="13" name="CuadroTexto 12">
          <a:extLst>
            <a:ext uri="{FF2B5EF4-FFF2-40B4-BE49-F238E27FC236}">
              <a16:creationId xmlns:a16="http://schemas.microsoft.com/office/drawing/2014/main" id="{C7BC3159-F6E6-421D-ACFE-B646A31C43C8}"/>
            </a:ext>
          </a:extLst>
        </xdr:cNvPr>
        <xdr:cNvSpPr txBox="1"/>
      </xdr:nvSpPr>
      <xdr:spPr>
        <a:xfrm>
          <a:off x="9680837" y="2450775"/>
          <a:ext cx="936017" cy="499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Hermanas</a:t>
          </a:r>
          <a:r>
            <a:rPr lang="es-DO" sz="800" b="1" baseline="0">
              <a:solidFill>
                <a:sysClr val="windowText" lastClr="000000"/>
              </a:solidFill>
              <a:latin typeface="Avenir Next LT Pro" panose="020B0504020202020204" pitchFamily="34" charset="0"/>
              <a:cs typeface="Times New Roman" panose="02020603050405020304" pitchFamily="18" charset="0"/>
            </a:rPr>
            <a:t> Mirabal</a:t>
          </a:r>
        </a:p>
        <a:p>
          <a:pPr algn="ctr"/>
          <a:r>
            <a:rPr lang="es-DO" sz="800" b="1" baseline="0">
              <a:solidFill>
                <a:sysClr val="windowText" lastClr="000000"/>
              </a:solidFill>
              <a:latin typeface="Avenir Next LT Pro" panose="020B0504020202020204" pitchFamily="34" charset="0"/>
              <a:cs typeface="Times New Roman" panose="02020603050405020304" pitchFamily="18" charset="0"/>
            </a:rPr>
            <a:t>57.2 </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6</xdr:col>
      <xdr:colOff>507976</xdr:colOff>
      <xdr:row>29</xdr:row>
      <xdr:rowOff>20861</xdr:rowOff>
    </xdr:from>
    <xdr:to>
      <xdr:col>8</xdr:col>
      <xdr:colOff>11817</xdr:colOff>
      <xdr:row>30</xdr:row>
      <xdr:rowOff>55994</xdr:rowOff>
    </xdr:to>
    <xdr:sp macro="" textlink="">
      <xdr:nvSpPr>
        <xdr:cNvPr id="14" name="CuadroTexto 13">
          <a:extLst>
            <a:ext uri="{FF2B5EF4-FFF2-40B4-BE49-F238E27FC236}">
              <a16:creationId xmlns:a16="http://schemas.microsoft.com/office/drawing/2014/main" id="{A5703B51-C775-4E42-B3CB-EBAFF0CF89E0}"/>
            </a:ext>
          </a:extLst>
        </xdr:cNvPr>
        <xdr:cNvSpPr txBox="1"/>
      </xdr:nvSpPr>
      <xdr:spPr>
        <a:xfrm>
          <a:off x="5912461" y="5284376"/>
          <a:ext cx="1065941" cy="223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Independencia</a:t>
          </a:r>
        </a:p>
      </xdr:txBody>
    </xdr:sp>
    <xdr:clientData/>
  </xdr:twoCellAnchor>
  <xdr:twoCellAnchor>
    <xdr:from>
      <xdr:col>7</xdr:col>
      <xdr:colOff>613272</xdr:colOff>
      <xdr:row>28</xdr:row>
      <xdr:rowOff>2556</xdr:rowOff>
    </xdr:from>
    <xdr:to>
      <xdr:col>8</xdr:col>
      <xdr:colOff>741486</xdr:colOff>
      <xdr:row>29</xdr:row>
      <xdr:rowOff>76520</xdr:rowOff>
    </xdr:to>
    <xdr:sp macro="" textlink="">
      <xdr:nvSpPr>
        <xdr:cNvPr id="15" name="CuadroTexto 14">
          <a:extLst>
            <a:ext uri="{FF2B5EF4-FFF2-40B4-BE49-F238E27FC236}">
              <a16:creationId xmlns:a16="http://schemas.microsoft.com/office/drawing/2014/main" id="{4ACA641D-62C0-4C76-A154-E7F5A378BEF1}"/>
            </a:ext>
          </a:extLst>
        </xdr:cNvPr>
        <xdr:cNvSpPr txBox="1"/>
      </xdr:nvSpPr>
      <xdr:spPr>
        <a:xfrm>
          <a:off x="6794997" y="5088906"/>
          <a:ext cx="913074" cy="254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Bahoruco</a:t>
          </a:r>
        </a:p>
      </xdr:txBody>
    </xdr:sp>
    <xdr:clientData/>
  </xdr:twoCellAnchor>
  <xdr:twoCellAnchor>
    <xdr:from>
      <xdr:col>7</xdr:col>
      <xdr:colOff>85180</xdr:colOff>
      <xdr:row>36</xdr:row>
      <xdr:rowOff>121207</xdr:rowOff>
    </xdr:from>
    <xdr:to>
      <xdr:col>8</xdr:col>
      <xdr:colOff>217810</xdr:colOff>
      <xdr:row>38</xdr:row>
      <xdr:rowOff>16765</xdr:rowOff>
    </xdr:to>
    <xdr:sp macro="" textlink="">
      <xdr:nvSpPr>
        <xdr:cNvPr id="16" name="CuadroTexto 15">
          <a:extLst>
            <a:ext uri="{FF2B5EF4-FFF2-40B4-BE49-F238E27FC236}">
              <a16:creationId xmlns:a16="http://schemas.microsoft.com/office/drawing/2014/main" id="{76E63C47-14D2-44BE-958F-174577214C3D}"/>
            </a:ext>
          </a:extLst>
        </xdr:cNvPr>
        <xdr:cNvSpPr txBox="1"/>
      </xdr:nvSpPr>
      <xdr:spPr>
        <a:xfrm>
          <a:off x="6268810" y="6657262"/>
          <a:ext cx="909870" cy="259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Pedernales</a:t>
          </a:r>
        </a:p>
      </xdr:txBody>
    </xdr:sp>
    <xdr:clientData/>
  </xdr:twoCellAnchor>
  <xdr:twoCellAnchor>
    <xdr:from>
      <xdr:col>8</xdr:col>
      <xdr:colOff>343592</xdr:colOff>
      <xdr:row>33</xdr:row>
      <xdr:rowOff>95849</xdr:rowOff>
    </xdr:from>
    <xdr:to>
      <xdr:col>9</xdr:col>
      <xdr:colOff>481937</xdr:colOff>
      <xdr:row>34</xdr:row>
      <xdr:rowOff>189873</xdr:rowOff>
    </xdr:to>
    <xdr:sp macro="" textlink="">
      <xdr:nvSpPr>
        <xdr:cNvPr id="17" name="CuadroTexto 16">
          <a:extLst>
            <a:ext uri="{FF2B5EF4-FFF2-40B4-BE49-F238E27FC236}">
              <a16:creationId xmlns:a16="http://schemas.microsoft.com/office/drawing/2014/main" id="{C8EDB7B8-EB92-4705-B379-63D7B3F0BFD3}"/>
            </a:ext>
          </a:extLst>
        </xdr:cNvPr>
        <xdr:cNvSpPr txBox="1"/>
      </xdr:nvSpPr>
      <xdr:spPr>
        <a:xfrm>
          <a:off x="7306367" y="6083264"/>
          <a:ext cx="915585" cy="269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Barahona</a:t>
          </a:r>
        </a:p>
      </xdr:txBody>
    </xdr:sp>
    <xdr:clientData/>
  </xdr:twoCellAnchor>
  <xdr:twoCellAnchor>
    <xdr:from>
      <xdr:col>10</xdr:col>
      <xdr:colOff>72317</xdr:colOff>
      <xdr:row>26</xdr:row>
      <xdr:rowOff>149409</xdr:rowOff>
    </xdr:from>
    <xdr:to>
      <xdr:col>10</xdr:col>
      <xdr:colOff>586084</xdr:colOff>
      <xdr:row>28</xdr:row>
      <xdr:rowOff>41157</xdr:rowOff>
    </xdr:to>
    <xdr:sp macro="" textlink="">
      <xdr:nvSpPr>
        <xdr:cNvPr id="18" name="CuadroTexto 17">
          <a:extLst>
            <a:ext uri="{FF2B5EF4-FFF2-40B4-BE49-F238E27FC236}">
              <a16:creationId xmlns:a16="http://schemas.microsoft.com/office/drawing/2014/main" id="{A62DF431-D3EB-4A52-B236-6A7CC043A6D2}"/>
            </a:ext>
          </a:extLst>
        </xdr:cNvPr>
        <xdr:cNvSpPr txBox="1"/>
      </xdr:nvSpPr>
      <xdr:spPr>
        <a:xfrm>
          <a:off x="8595287" y="4873809"/>
          <a:ext cx="519482" cy="2536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Azua</a:t>
          </a:r>
        </a:p>
      </xdr:txBody>
    </xdr:sp>
    <xdr:clientData/>
  </xdr:twoCellAnchor>
  <xdr:twoCellAnchor>
    <xdr:from>
      <xdr:col>11</xdr:col>
      <xdr:colOff>258296</xdr:colOff>
      <xdr:row>25</xdr:row>
      <xdr:rowOff>97012</xdr:rowOff>
    </xdr:from>
    <xdr:to>
      <xdr:col>12</xdr:col>
      <xdr:colOff>227011</xdr:colOff>
      <xdr:row>27</xdr:row>
      <xdr:rowOff>176659</xdr:rowOff>
    </xdr:to>
    <xdr:sp macro="" textlink="">
      <xdr:nvSpPr>
        <xdr:cNvPr id="19" name="CuadroTexto 18">
          <a:extLst>
            <a:ext uri="{FF2B5EF4-FFF2-40B4-BE49-F238E27FC236}">
              <a16:creationId xmlns:a16="http://schemas.microsoft.com/office/drawing/2014/main" id="{B5C17FCF-314E-4185-901A-9F505A2E3C7B}"/>
            </a:ext>
          </a:extLst>
        </xdr:cNvPr>
        <xdr:cNvSpPr txBox="1"/>
      </xdr:nvSpPr>
      <xdr:spPr>
        <a:xfrm>
          <a:off x="9562316" y="4636627"/>
          <a:ext cx="751670" cy="4415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San</a:t>
          </a:r>
          <a:r>
            <a:rPr lang="es-DO" sz="800" b="1" baseline="0">
              <a:solidFill>
                <a:sysClr val="windowText" lastClr="000000"/>
              </a:solidFill>
              <a:latin typeface="Avenir Next LT Pro" panose="020B0504020202020204" pitchFamily="34" charset="0"/>
              <a:cs typeface="Times New Roman" panose="02020603050405020304" pitchFamily="18" charset="0"/>
            </a:rPr>
            <a:t> José de Ocoa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11</xdr:col>
      <xdr:colOff>338142</xdr:colOff>
      <xdr:row>21</xdr:row>
      <xdr:rowOff>115354</xdr:rowOff>
    </xdr:from>
    <xdr:to>
      <xdr:col>12</xdr:col>
      <xdr:colOff>348542</xdr:colOff>
      <xdr:row>24</xdr:row>
      <xdr:rowOff>75156</xdr:rowOff>
    </xdr:to>
    <xdr:sp macro="" textlink="">
      <xdr:nvSpPr>
        <xdr:cNvPr id="20" name="CuadroTexto 19">
          <a:extLst>
            <a:ext uri="{FF2B5EF4-FFF2-40B4-BE49-F238E27FC236}">
              <a16:creationId xmlns:a16="http://schemas.microsoft.com/office/drawing/2014/main" id="{BC2A47A5-66A6-408F-B1C3-6AE56993E085}"/>
            </a:ext>
          </a:extLst>
        </xdr:cNvPr>
        <xdr:cNvSpPr txBox="1"/>
      </xdr:nvSpPr>
      <xdr:spPr>
        <a:xfrm>
          <a:off x="9642162" y="3934879"/>
          <a:ext cx="795260" cy="502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Monseñor</a:t>
          </a:r>
          <a:r>
            <a:rPr lang="es-DO" sz="800" b="1" baseline="0">
              <a:solidFill>
                <a:sysClr val="windowText" lastClr="000000"/>
              </a:solidFill>
              <a:latin typeface="Avenir Next LT Pro" panose="020B0504020202020204" pitchFamily="34" charset="0"/>
              <a:cs typeface="Times New Roman" panose="02020603050405020304" pitchFamily="18" charset="0"/>
            </a:rPr>
            <a:t> Nouel</a:t>
          </a:r>
        </a:p>
        <a:p>
          <a:pPr algn="ctr"/>
          <a:r>
            <a:rPr lang="es-DO" sz="800" b="1" baseline="0">
              <a:solidFill>
                <a:sysClr val="windowText" lastClr="000000"/>
              </a:solidFill>
              <a:latin typeface="Avenir Next LT Pro" panose="020B0504020202020204" pitchFamily="34" charset="0"/>
              <a:cs typeface="Times New Roman" panose="02020603050405020304" pitchFamily="18" charset="0"/>
            </a:rPr>
            <a:t>360.0  </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13</xdr:col>
      <xdr:colOff>742441</xdr:colOff>
      <xdr:row>22</xdr:row>
      <xdr:rowOff>120459</xdr:rowOff>
    </xdr:from>
    <xdr:to>
      <xdr:col>15</xdr:col>
      <xdr:colOff>55093</xdr:colOff>
      <xdr:row>23</xdr:row>
      <xdr:rowOff>188045</xdr:rowOff>
    </xdr:to>
    <xdr:sp macro="" textlink="">
      <xdr:nvSpPr>
        <xdr:cNvPr id="21" name="CuadroTexto 20">
          <a:extLst>
            <a:ext uri="{FF2B5EF4-FFF2-40B4-BE49-F238E27FC236}">
              <a16:creationId xmlns:a16="http://schemas.microsoft.com/office/drawing/2014/main" id="{FD54EC71-66D5-4B19-854B-87FF573FD4DA}"/>
            </a:ext>
          </a:extLst>
        </xdr:cNvPr>
        <xdr:cNvSpPr txBox="1"/>
      </xdr:nvSpPr>
      <xdr:spPr>
        <a:xfrm>
          <a:off x="11614276" y="4122864"/>
          <a:ext cx="874752" cy="237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Monte</a:t>
          </a:r>
          <a:r>
            <a:rPr lang="es-DO" sz="800" b="1" baseline="0">
              <a:solidFill>
                <a:sysClr val="windowText" lastClr="000000"/>
              </a:solidFill>
              <a:latin typeface="Avenir Next LT Pro" panose="020B0504020202020204" pitchFamily="34" charset="0"/>
              <a:cs typeface="Times New Roman" panose="02020603050405020304" pitchFamily="18" charset="0"/>
            </a:rPr>
            <a:t> Plata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12</xdr:col>
      <xdr:colOff>218802</xdr:colOff>
      <xdr:row>27</xdr:row>
      <xdr:rowOff>72012</xdr:rowOff>
    </xdr:from>
    <xdr:to>
      <xdr:col>13</xdr:col>
      <xdr:colOff>225976</xdr:colOff>
      <xdr:row>29</xdr:row>
      <xdr:rowOff>120926</xdr:rowOff>
    </xdr:to>
    <xdr:sp macro="" textlink="">
      <xdr:nvSpPr>
        <xdr:cNvPr id="22" name="CuadroTexto 21">
          <a:extLst>
            <a:ext uri="{FF2B5EF4-FFF2-40B4-BE49-F238E27FC236}">
              <a16:creationId xmlns:a16="http://schemas.microsoft.com/office/drawing/2014/main" id="{9C468C1D-0F7E-4A88-8B66-0C58BC729997}"/>
            </a:ext>
          </a:extLst>
        </xdr:cNvPr>
        <xdr:cNvSpPr txBox="1"/>
      </xdr:nvSpPr>
      <xdr:spPr>
        <a:xfrm>
          <a:off x="10303872" y="4975482"/>
          <a:ext cx="790129" cy="414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San</a:t>
          </a:r>
          <a:r>
            <a:rPr lang="es-DO" sz="800" b="1" baseline="0">
              <a:solidFill>
                <a:sysClr val="windowText" lastClr="000000"/>
              </a:solidFill>
              <a:latin typeface="Avenir Next LT Pro" panose="020B0504020202020204" pitchFamily="34" charset="0"/>
              <a:cs typeface="Times New Roman" panose="02020603050405020304" pitchFamily="18" charset="0"/>
            </a:rPr>
            <a:t> Cristóbal</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13</xdr:col>
      <xdr:colOff>6649</xdr:colOff>
      <xdr:row>15</xdr:row>
      <xdr:rowOff>178605</xdr:rowOff>
    </xdr:from>
    <xdr:to>
      <xdr:col>13</xdr:col>
      <xdr:colOff>570653</xdr:colOff>
      <xdr:row>17</xdr:row>
      <xdr:rowOff>121331</xdr:rowOff>
    </xdr:to>
    <xdr:sp macro="" textlink="">
      <xdr:nvSpPr>
        <xdr:cNvPr id="23" name="CuadroTexto 22">
          <a:extLst>
            <a:ext uri="{FF2B5EF4-FFF2-40B4-BE49-F238E27FC236}">
              <a16:creationId xmlns:a16="http://schemas.microsoft.com/office/drawing/2014/main" id="{42A251B5-AACC-435D-8490-AE23933FE22A}"/>
            </a:ext>
          </a:extLst>
        </xdr:cNvPr>
        <xdr:cNvSpPr txBox="1"/>
      </xdr:nvSpPr>
      <xdr:spPr>
        <a:xfrm>
          <a:off x="10876579" y="2908470"/>
          <a:ext cx="562099" cy="310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Duarte</a:t>
          </a:r>
          <a:endParaRPr lang="es-DO" sz="9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13</xdr:col>
      <xdr:colOff>327105</xdr:colOff>
      <xdr:row>11</xdr:row>
      <xdr:rowOff>70655</xdr:rowOff>
    </xdr:from>
    <xdr:to>
      <xdr:col>14</xdr:col>
      <xdr:colOff>213244</xdr:colOff>
      <xdr:row>14</xdr:row>
      <xdr:rowOff>102460</xdr:rowOff>
    </xdr:to>
    <xdr:sp macro="" textlink="">
      <xdr:nvSpPr>
        <xdr:cNvPr id="24" name="CuadroTexto 23">
          <a:extLst>
            <a:ext uri="{FF2B5EF4-FFF2-40B4-BE49-F238E27FC236}">
              <a16:creationId xmlns:a16="http://schemas.microsoft.com/office/drawing/2014/main" id="{A2B7843E-3B92-4056-A32A-244F64E6292B}"/>
            </a:ext>
          </a:extLst>
        </xdr:cNvPr>
        <xdr:cNvSpPr txBox="1"/>
      </xdr:nvSpPr>
      <xdr:spPr>
        <a:xfrm>
          <a:off x="11191320" y="2078525"/>
          <a:ext cx="667189" cy="572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María</a:t>
          </a:r>
          <a:r>
            <a:rPr lang="es-DO" sz="800" b="1" baseline="0">
              <a:solidFill>
                <a:sysClr val="windowText" lastClr="000000"/>
              </a:solidFill>
              <a:latin typeface="Avenir Next LT Pro" panose="020B0504020202020204" pitchFamily="34" charset="0"/>
              <a:cs typeface="Times New Roman" panose="02020603050405020304" pitchFamily="18" charset="0"/>
            </a:rPr>
            <a:t> Trinidad Sanchez</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15</xdr:col>
      <xdr:colOff>260597</xdr:colOff>
      <xdr:row>16</xdr:row>
      <xdr:rowOff>39828</xdr:rowOff>
    </xdr:from>
    <xdr:to>
      <xdr:col>16</xdr:col>
      <xdr:colOff>281927</xdr:colOff>
      <xdr:row>17</xdr:row>
      <xdr:rowOff>112660</xdr:rowOff>
    </xdr:to>
    <xdr:sp macro="" textlink="">
      <xdr:nvSpPr>
        <xdr:cNvPr id="25" name="CuadroTexto 24">
          <a:extLst>
            <a:ext uri="{FF2B5EF4-FFF2-40B4-BE49-F238E27FC236}">
              <a16:creationId xmlns:a16="http://schemas.microsoft.com/office/drawing/2014/main" id="{677554D3-122A-4F69-AF02-E282C3402C3E}"/>
            </a:ext>
          </a:extLst>
        </xdr:cNvPr>
        <xdr:cNvSpPr txBox="1"/>
      </xdr:nvSpPr>
      <xdr:spPr>
        <a:xfrm>
          <a:off x="12688817" y="2954478"/>
          <a:ext cx="808095" cy="253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baseline="0">
              <a:solidFill>
                <a:sysClr val="windowText" lastClr="000000"/>
              </a:solidFill>
              <a:latin typeface="Avenir Next LT Pro" panose="020B0504020202020204" pitchFamily="34" charset="0"/>
              <a:cs typeface="Times New Roman" panose="02020603050405020304" pitchFamily="18" charset="0"/>
            </a:rPr>
            <a:t> Samaná</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15</xdr:col>
      <xdr:colOff>352101</xdr:colOff>
      <xdr:row>21</xdr:row>
      <xdr:rowOff>55897</xdr:rowOff>
    </xdr:from>
    <xdr:to>
      <xdr:col>16</xdr:col>
      <xdr:colOff>430562</xdr:colOff>
      <xdr:row>23</xdr:row>
      <xdr:rowOff>70481</xdr:rowOff>
    </xdr:to>
    <xdr:sp macro="" textlink="">
      <xdr:nvSpPr>
        <xdr:cNvPr id="26" name="CuadroTexto 25">
          <a:extLst>
            <a:ext uri="{FF2B5EF4-FFF2-40B4-BE49-F238E27FC236}">
              <a16:creationId xmlns:a16="http://schemas.microsoft.com/office/drawing/2014/main" id="{01D556EF-E435-431C-B8F6-422B16BE81BB}"/>
            </a:ext>
          </a:extLst>
        </xdr:cNvPr>
        <xdr:cNvSpPr txBox="1"/>
      </xdr:nvSpPr>
      <xdr:spPr>
        <a:xfrm>
          <a:off x="12784131" y="3879232"/>
          <a:ext cx="861416" cy="3708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Hato</a:t>
          </a:r>
          <a:r>
            <a:rPr lang="es-DO" sz="800" b="1" baseline="0">
              <a:solidFill>
                <a:sysClr val="windowText" lastClr="000000"/>
              </a:solidFill>
              <a:latin typeface="Avenir Next LT Pro" panose="020B0504020202020204" pitchFamily="34" charset="0"/>
              <a:cs typeface="Times New Roman" panose="02020603050405020304" pitchFamily="18" charset="0"/>
            </a:rPr>
            <a:t> Mayor</a:t>
          </a:r>
        </a:p>
        <a:p>
          <a:pPr algn="ctr"/>
          <a:r>
            <a:rPr lang="es-DO" sz="800" b="1">
              <a:solidFill>
                <a:sysClr val="windowText" lastClr="000000"/>
              </a:solidFill>
              <a:latin typeface="Avenir Next LT Pro" panose="020B0504020202020204" pitchFamily="34" charset="0"/>
              <a:cs typeface="Times New Roman" panose="02020603050405020304" pitchFamily="18" charset="0"/>
            </a:rPr>
            <a:t>459.1  </a:t>
          </a:r>
        </a:p>
      </xdr:txBody>
    </xdr:sp>
    <xdr:clientData/>
  </xdr:twoCellAnchor>
  <xdr:twoCellAnchor>
    <xdr:from>
      <xdr:col>17</xdr:col>
      <xdr:colOff>40288</xdr:colOff>
      <xdr:row>23</xdr:row>
      <xdr:rowOff>27888</xdr:rowOff>
    </xdr:from>
    <xdr:to>
      <xdr:col>18</xdr:col>
      <xdr:colOff>111130</xdr:colOff>
      <xdr:row>24</xdr:row>
      <xdr:rowOff>88448</xdr:rowOff>
    </xdr:to>
    <xdr:sp macro="" textlink="">
      <xdr:nvSpPr>
        <xdr:cNvPr id="27" name="CuadroTexto 26">
          <a:extLst>
            <a:ext uri="{FF2B5EF4-FFF2-40B4-BE49-F238E27FC236}">
              <a16:creationId xmlns:a16="http://schemas.microsoft.com/office/drawing/2014/main" id="{6889E4BD-5104-4B55-8A40-1D8DAA5C47B1}"/>
            </a:ext>
          </a:extLst>
        </xdr:cNvPr>
        <xdr:cNvSpPr txBox="1"/>
      </xdr:nvSpPr>
      <xdr:spPr>
        <a:xfrm>
          <a:off x="14032513" y="4207458"/>
          <a:ext cx="851892" cy="24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El</a:t>
          </a:r>
          <a:r>
            <a:rPr lang="es-DO" sz="800" b="1" baseline="0">
              <a:solidFill>
                <a:sysClr val="windowText" lastClr="000000"/>
              </a:solidFill>
              <a:latin typeface="Avenir Next LT Pro" panose="020B0504020202020204" pitchFamily="34" charset="0"/>
              <a:cs typeface="Times New Roman" panose="02020603050405020304" pitchFamily="18" charset="0"/>
            </a:rPr>
            <a:t> Seibo</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18</xdr:col>
      <xdr:colOff>378784</xdr:colOff>
      <xdr:row>26</xdr:row>
      <xdr:rowOff>160886</xdr:rowOff>
    </xdr:from>
    <xdr:to>
      <xdr:col>20</xdr:col>
      <xdr:colOff>62802</xdr:colOff>
      <xdr:row>28</xdr:row>
      <xdr:rowOff>58105</xdr:rowOff>
    </xdr:to>
    <xdr:sp macro="" textlink="">
      <xdr:nvSpPr>
        <xdr:cNvPr id="28" name="CuadroTexto 27">
          <a:extLst>
            <a:ext uri="{FF2B5EF4-FFF2-40B4-BE49-F238E27FC236}">
              <a16:creationId xmlns:a16="http://schemas.microsoft.com/office/drawing/2014/main" id="{54B82F48-8BB0-43C1-8EC3-EDEA91831A1E}"/>
            </a:ext>
          </a:extLst>
        </xdr:cNvPr>
        <xdr:cNvSpPr txBox="1"/>
      </xdr:nvSpPr>
      <xdr:spPr>
        <a:xfrm>
          <a:off x="15152059" y="4887191"/>
          <a:ext cx="1242308" cy="253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La</a:t>
          </a:r>
          <a:r>
            <a:rPr lang="es-DO" sz="800" b="1" baseline="0">
              <a:solidFill>
                <a:sysClr val="windowText" lastClr="000000"/>
              </a:solidFill>
              <a:latin typeface="Avenir Next LT Pro" panose="020B0504020202020204" pitchFamily="34" charset="0"/>
              <a:cs typeface="Times New Roman" panose="02020603050405020304" pitchFamily="18" charset="0"/>
            </a:rPr>
            <a:t> Altagracia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17</xdr:col>
      <xdr:colOff>364378</xdr:colOff>
      <xdr:row>28</xdr:row>
      <xdr:rowOff>56716</xdr:rowOff>
    </xdr:from>
    <xdr:to>
      <xdr:col>18</xdr:col>
      <xdr:colOff>372853</xdr:colOff>
      <xdr:row>29</xdr:row>
      <xdr:rowOff>113467</xdr:rowOff>
    </xdr:to>
    <xdr:sp macro="" textlink="">
      <xdr:nvSpPr>
        <xdr:cNvPr id="29" name="CuadroTexto 28">
          <a:extLst>
            <a:ext uri="{FF2B5EF4-FFF2-40B4-BE49-F238E27FC236}">
              <a16:creationId xmlns:a16="http://schemas.microsoft.com/office/drawing/2014/main" id="{54F0ACE4-A62C-41DE-BF89-2911EC14A415}"/>
            </a:ext>
          </a:extLst>
        </xdr:cNvPr>
        <xdr:cNvSpPr txBox="1"/>
      </xdr:nvSpPr>
      <xdr:spPr>
        <a:xfrm>
          <a:off x="14352793" y="5146876"/>
          <a:ext cx="791430" cy="233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La</a:t>
          </a:r>
          <a:r>
            <a:rPr lang="es-DO" sz="800" b="1" baseline="0">
              <a:solidFill>
                <a:sysClr val="windowText" lastClr="000000"/>
              </a:solidFill>
              <a:latin typeface="Avenir Next LT Pro" panose="020B0504020202020204" pitchFamily="34" charset="0"/>
              <a:cs typeface="Times New Roman" panose="02020603050405020304" pitchFamily="18" charset="0"/>
            </a:rPr>
            <a:t> Romana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15</xdr:col>
      <xdr:colOff>357365</xdr:colOff>
      <xdr:row>28</xdr:row>
      <xdr:rowOff>40668</xdr:rowOff>
    </xdr:from>
    <xdr:to>
      <xdr:col>17</xdr:col>
      <xdr:colOff>129030</xdr:colOff>
      <xdr:row>29</xdr:row>
      <xdr:rowOff>22780</xdr:rowOff>
    </xdr:to>
    <xdr:sp macro="" textlink="">
      <xdr:nvSpPr>
        <xdr:cNvPr id="30" name="CuadroTexto 29">
          <a:extLst>
            <a:ext uri="{FF2B5EF4-FFF2-40B4-BE49-F238E27FC236}">
              <a16:creationId xmlns:a16="http://schemas.microsoft.com/office/drawing/2014/main" id="{BDC73891-83E8-4A47-A25B-1D8DC104A7B3}"/>
            </a:ext>
          </a:extLst>
        </xdr:cNvPr>
        <xdr:cNvSpPr txBox="1"/>
      </xdr:nvSpPr>
      <xdr:spPr>
        <a:xfrm>
          <a:off x="12791300" y="5127018"/>
          <a:ext cx="1333765" cy="159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San</a:t>
          </a:r>
          <a:r>
            <a:rPr lang="es-DO" sz="800" b="1" baseline="0">
              <a:solidFill>
                <a:sysClr val="windowText" lastClr="000000"/>
              </a:solidFill>
              <a:latin typeface="Avenir Next LT Pro" panose="020B0504020202020204" pitchFamily="34" charset="0"/>
              <a:cs typeface="Times New Roman" panose="02020603050405020304" pitchFamily="18" charset="0"/>
            </a:rPr>
            <a:t> Pedro de Macorís</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13</xdr:col>
      <xdr:colOff>201782</xdr:colOff>
      <xdr:row>27</xdr:row>
      <xdr:rowOff>70584</xdr:rowOff>
    </xdr:from>
    <xdr:to>
      <xdr:col>14</xdr:col>
      <xdr:colOff>459688</xdr:colOff>
      <xdr:row>28</xdr:row>
      <xdr:rowOff>122932</xdr:rowOff>
    </xdr:to>
    <xdr:sp macro="" textlink="">
      <xdr:nvSpPr>
        <xdr:cNvPr id="31" name="CuadroTexto 30">
          <a:extLst>
            <a:ext uri="{FF2B5EF4-FFF2-40B4-BE49-F238E27FC236}">
              <a16:creationId xmlns:a16="http://schemas.microsoft.com/office/drawing/2014/main" id="{A5EE32E6-26BC-439D-BB24-9AA1E1D99E4E}"/>
            </a:ext>
          </a:extLst>
        </xdr:cNvPr>
        <xdr:cNvSpPr txBox="1"/>
      </xdr:nvSpPr>
      <xdr:spPr>
        <a:xfrm>
          <a:off x="11071712" y="4974054"/>
          <a:ext cx="1037051" cy="237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chemeClr val="bg1"/>
              </a:solidFill>
              <a:latin typeface="Avenir Next LT Pro" panose="020B0504020202020204" pitchFamily="34" charset="0"/>
              <a:cs typeface="Times New Roman" panose="02020603050405020304" pitchFamily="18" charset="0"/>
            </a:rPr>
            <a:t>Santo</a:t>
          </a:r>
          <a:r>
            <a:rPr lang="es-DO" sz="800" b="1" baseline="0">
              <a:solidFill>
                <a:schemeClr val="bg1"/>
              </a:solidFill>
              <a:latin typeface="Avenir Next LT Pro" panose="020B0504020202020204" pitchFamily="34" charset="0"/>
              <a:cs typeface="Times New Roman" panose="02020603050405020304" pitchFamily="18" charset="0"/>
            </a:rPr>
            <a:t> Domingo</a:t>
          </a:r>
          <a:endParaRPr lang="es-DO" sz="800" b="1">
            <a:solidFill>
              <a:schemeClr val="bg1"/>
            </a:solidFill>
            <a:latin typeface="Avenir Next LT Pro" panose="020B0504020202020204" pitchFamily="34" charset="0"/>
            <a:cs typeface="Times New Roman" panose="02020603050405020304" pitchFamily="18" charset="0"/>
          </a:endParaRPr>
        </a:p>
      </xdr:txBody>
    </xdr:sp>
    <xdr:clientData/>
  </xdr:twoCellAnchor>
  <xdr:twoCellAnchor>
    <xdr:from>
      <xdr:col>11</xdr:col>
      <xdr:colOff>683951</xdr:colOff>
      <xdr:row>30</xdr:row>
      <xdr:rowOff>170894</xdr:rowOff>
    </xdr:from>
    <xdr:to>
      <xdr:col>12</xdr:col>
      <xdr:colOff>572601</xdr:colOff>
      <xdr:row>32</xdr:row>
      <xdr:rowOff>47333</xdr:rowOff>
    </xdr:to>
    <xdr:sp macro="" textlink="">
      <xdr:nvSpPr>
        <xdr:cNvPr id="32" name="CuadroTexto 31">
          <a:extLst>
            <a:ext uri="{FF2B5EF4-FFF2-40B4-BE49-F238E27FC236}">
              <a16:creationId xmlns:a16="http://schemas.microsoft.com/office/drawing/2014/main" id="{085B099B-1A01-4A8E-8B73-D4AC3071B074}"/>
            </a:ext>
          </a:extLst>
        </xdr:cNvPr>
        <xdr:cNvSpPr txBox="1"/>
      </xdr:nvSpPr>
      <xdr:spPr>
        <a:xfrm>
          <a:off x="9989876" y="5623004"/>
          <a:ext cx="669700" cy="236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Peravia</a:t>
          </a:r>
        </a:p>
      </xdr:txBody>
    </xdr:sp>
    <xdr:clientData/>
  </xdr:twoCellAnchor>
  <xdr:twoCellAnchor>
    <xdr:from>
      <xdr:col>12</xdr:col>
      <xdr:colOff>344190</xdr:colOff>
      <xdr:row>19</xdr:row>
      <xdr:rowOff>146207</xdr:rowOff>
    </xdr:from>
    <xdr:to>
      <xdr:col>14</xdr:col>
      <xdr:colOff>115010</xdr:colOff>
      <xdr:row>21</xdr:row>
      <xdr:rowOff>14561</xdr:rowOff>
    </xdr:to>
    <xdr:sp macro="" textlink="">
      <xdr:nvSpPr>
        <xdr:cNvPr id="33" name="CuadroTexto 32">
          <a:extLst>
            <a:ext uri="{FF2B5EF4-FFF2-40B4-BE49-F238E27FC236}">
              <a16:creationId xmlns:a16="http://schemas.microsoft.com/office/drawing/2014/main" id="{4641A4DC-CFCC-49FC-8EE7-7CFB7DBB56E4}"/>
            </a:ext>
          </a:extLst>
        </xdr:cNvPr>
        <xdr:cNvSpPr txBox="1"/>
      </xdr:nvSpPr>
      <xdr:spPr>
        <a:xfrm>
          <a:off x="10431165" y="3601877"/>
          <a:ext cx="1332920" cy="236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Sanchez</a:t>
          </a:r>
          <a:r>
            <a:rPr lang="es-DO" sz="800" b="1" baseline="0">
              <a:solidFill>
                <a:sysClr val="windowText" lastClr="000000"/>
              </a:solidFill>
              <a:latin typeface="Avenir Next LT Pro" panose="020B0504020202020204" pitchFamily="34" charset="0"/>
              <a:cs typeface="Times New Roman" panose="02020603050405020304" pitchFamily="18" charset="0"/>
            </a:rPr>
            <a:t> Ramírez</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13</xdr:col>
      <xdr:colOff>491288</xdr:colOff>
      <xdr:row>31</xdr:row>
      <xdr:rowOff>12975</xdr:rowOff>
    </xdr:from>
    <xdr:to>
      <xdr:col>14</xdr:col>
      <xdr:colOff>746914</xdr:colOff>
      <xdr:row>33</xdr:row>
      <xdr:rowOff>67622</xdr:rowOff>
    </xdr:to>
    <xdr:sp macro="" textlink="">
      <xdr:nvSpPr>
        <xdr:cNvPr id="34" name="CuadroTexto 33">
          <a:extLst>
            <a:ext uri="{FF2B5EF4-FFF2-40B4-BE49-F238E27FC236}">
              <a16:creationId xmlns:a16="http://schemas.microsoft.com/office/drawing/2014/main" id="{9D5B7738-9D5B-48A8-8B6D-62B9580AC302}"/>
            </a:ext>
          </a:extLst>
        </xdr:cNvPr>
        <xdr:cNvSpPr txBox="1"/>
      </xdr:nvSpPr>
      <xdr:spPr>
        <a:xfrm>
          <a:off x="11357408" y="5646060"/>
          <a:ext cx="1034771" cy="410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Distrito</a:t>
          </a:r>
          <a:r>
            <a:rPr lang="es-DO" sz="800" b="1" baseline="0">
              <a:solidFill>
                <a:sysClr val="windowText" lastClr="000000"/>
              </a:solidFill>
              <a:latin typeface="Avenir Next LT Pro" panose="020B0504020202020204" pitchFamily="34" charset="0"/>
              <a:cs typeface="Times New Roman" panose="02020603050405020304" pitchFamily="18" charset="0"/>
            </a:rPr>
            <a:t> Nacional</a:t>
          </a:r>
        </a:p>
        <a:p>
          <a:pPr algn="ctr"/>
          <a:r>
            <a:rPr lang="es-DO" sz="800" b="1" baseline="0">
              <a:solidFill>
                <a:sysClr val="windowText" lastClr="000000"/>
              </a:solidFill>
              <a:latin typeface="Avenir Next LT Pro" panose="020B0504020202020204" pitchFamily="34" charset="0"/>
              <a:cs typeface="Times New Roman" panose="02020603050405020304" pitchFamily="18" charset="0"/>
            </a:rPr>
            <a:t>2,113.5 </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8</xdr:col>
      <xdr:colOff>506253</xdr:colOff>
      <xdr:row>1</xdr:row>
      <xdr:rowOff>103141</xdr:rowOff>
    </xdr:from>
    <xdr:to>
      <xdr:col>12</xdr:col>
      <xdr:colOff>150369</xdr:colOff>
      <xdr:row>7</xdr:row>
      <xdr:rowOff>135799</xdr:rowOff>
    </xdr:to>
    <xdr:pic>
      <xdr:nvPicPr>
        <xdr:cNvPr id="2" name="Imagen 3">
          <a:extLst>
            <a:ext uri="{FF2B5EF4-FFF2-40B4-BE49-F238E27FC236}">
              <a16:creationId xmlns:a16="http://schemas.microsoft.com/office/drawing/2014/main" id="{F4601E7E-F256-4C51-ADF3-7406F2BE5776}"/>
            </a:ext>
          </a:extLst>
        </xdr:cNvPr>
        <xdr:cNvPicPr>
          <a:picLocks noChangeAspect="1"/>
        </xdr:cNvPicPr>
      </xdr:nvPicPr>
      <xdr:blipFill>
        <a:blip xmlns:r="http://schemas.openxmlformats.org/officeDocument/2006/relationships" r:embed="rId1"/>
        <a:stretch>
          <a:fillRect/>
        </a:stretch>
      </xdr:blipFill>
      <xdr:spPr>
        <a:xfrm>
          <a:off x="15814833" y="463186"/>
          <a:ext cx="2568767" cy="1267098"/>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-8436413</xdr:colOff>
          <xdr:row>0</xdr:row>
          <xdr:rowOff>-2036375</xdr:rowOff>
        </xdr:from>
        <xdr:to>
          <xdr:col>0</xdr:col>
          <xdr:colOff>-8436413</xdr:colOff>
          <xdr:row>0</xdr:row>
          <xdr:rowOff>-2036375</xdr:rowOff>
        </xdr:to>
        <xdr:grpSp>
          <xdr:nvGrpSpPr>
            <xdr:cNvPr id="4" name="Grupo 3">
              <a:extLst>
                <a:ext uri="{FF2B5EF4-FFF2-40B4-BE49-F238E27FC236}">
                  <a16:creationId xmlns:a16="http://schemas.microsoft.com/office/drawing/2014/main" id="{06CB7394-2949-45BF-8F08-D8F73802C97C}"/>
                </a:ext>
              </a:extLst>
            </xdr:cNvPr>
            <xdr:cNvGrpSpPr/>
          </xdr:nvGrpSpPr>
          <xdr:grpSpPr>
            <a:xfrm>
              <a:off x="-8436413" y="-2036375"/>
              <a:ext cx="0" cy="0"/>
              <a:chOff x="-8436413" y="-2036375"/>
              <a:chExt cx="0" cy="0"/>
            </a:xfrm>
          </xdr:grpSpPr>
        </xdr:grpSp>
        <xdr:clientData/>
      </xdr:twoCellAnchor>
    </mc:Choice>
    <mc:Fallback/>
  </mc:AlternateContent>
  <xdr:twoCellAnchor editAs="oneCell">
    <xdr:from>
      <xdr:col>2</xdr:col>
      <xdr:colOff>610417</xdr:colOff>
      <xdr:row>1</xdr:row>
      <xdr:rowOff>112667</xdr:rowOff>
    </xdr:from>
    <xdr:to>
      <xdr:col>2</xdr:col>
      <xdr:colOff>3336780</xdr:colOff>
      <xdr:row>8</xdr:row>
      <xdr:rowOff>133146</xdr:rowOff>
    </xdr:to>
    <xdr:pic>
      <xdr:nvPicPr>
        <xdr:cNvPr id="5" name="Imagen 4">
          <a:extLst>
            <a:ext uri="{FF2B5EF4-FFF2-40B4-BE49-F238E27FC236}">
              <a16:creationId xmlns:a16="http://schemas.microsoft.com/office/drawing/2014/main" id="{6B5BE345-BE97-4262-BBE4-6512E04C5A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72467" y="474617"/>
          <a:ext cx="2726363" cy="1447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485775" cy="1106098"/>
    <xdr:pic>
      <xdr:nvPicPr>
        <xdr:cNvPr id="2" name="Imagen 1">
          <a:extLst>
            <a:ext uri="{FF2B5EF4-FFF2-40B4-BE49-F238E27FC236}">
              <a16:creationId xmlns:a16="http://schemas.microsoft.com/office/drawing/2014/main" id="{FA20EE73-E3DF-48E1-A45E-6F8EBBA80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5775" cy="1106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15241</xdr:colOff>
      <xdr:row>0</xdr:row>
      <xdr:rowOff>0</xdr:rowOff>
    </xdr:from>
    <xdr:ext cx="499110" cy="1136461"/>
    <xdr:pic>
      <xdr:nvPicPr>
        <xdr:cNvPr id="3" name="Imagen 2">
          <a:extLst>
            <a:ext uri="{FF2B5EF4-FFF2-40B4-BE49-F238E27FC236}">
              <a16:creationId xmlns:a16="http://schemas.microsoft.com/office/drawing/2014/main" id="{44BB2405-484D-454F-A89E-AA5B32271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1" y="0"/>
          <a:ext cx="499110" cy="1136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64770</xdr:colOff>
      <xdr:row>0</xdr:row>
      <xdr:rowOff>100965</xdr:rowOff>
    </xdr:from>
    <xdr:to>
      <xdr:col>1</xdr:col>
      <xdr:colOff>1737359</xdr:colOff>
      <xdr:row>5</xdr:row>
      <xdr:rowOff>38100</xdr:rowOff>
    </xdr:to>
    <xdr:pic>
      <xdr:nvPicPr>
        <xdr:cNvPr id="4" name="Picture 1">
          <a:extLst>
            <a:ext uri="{FF2B5EF4-FFF2-40B4-BE49-F238E27FC236}">
              <a16:creationId xmlns:a16="http://schemas.microsoft.com/office/drawing/2014/main" id="{441A1820-1E72-4C4C-8ECF-54AD2D1D1C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3440" y="97155"/>
          <a:ext cx="1674494" cy="988695"/>
        </a:xfrm>
        <a:prstGeom prst="rect">
          <a:avLst/>
        </a:prstGeom>
      </xdr:spPr>
    </xdr:pic>
    <xdr:clientData/>
  </xdr:twoCellAnchor>
  <xdr:oneCellAnchor>
    <xdr:from>
      <xdr:col>5</xdr:col>
      <xdr:colOff>973456</xdr:colOff>
      <xdr:row>0</xdr:row>
      <xdr:rowOff>116205</xdr:rowOff>
    </xdr:from>
    <xdr:ext cx="1739247" cy="836295"/>
    <xdr:pic>
      <xdr:nvPicPr>
        <xdr:cNvPr id="5" name="Imagen 4">
          <a:extLst>
            <a:ext uri="{FF2B5EF4-FFF2-40B4-BE49-F238E27FC236}">
              <a16:creationId xmlns:a16="http://schemas.microsoft.com/office/drawing/2014/main" id="{4FF7D853-978F-43C4-B75F-92C3835209C6}"/>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351896" y="116205"/>
          <a:ext cx="1739247"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9525</xdr:colOff>
      <xdr:row>0</xdr:row>
      <xdr:rowOff>0</xdr:rowOff>
    </xdr:from>
    <xdr:ext cx="485775" cy="1106098"/>
    <xdr:pic>
      <xdr:nvPicPr>
        <xdr:cNvPr id="2" name="Imagen 1">
          <a:extLst>
            <a:ext uri="{FF2B5EF4-FFF2-40B4-BE49-F238E27FC236}">
              <a16:creationId xmlns:a16="http://schemas.microsoft.com/office/drawing/2014/main" id="{55E7AA89-14EB-4464-988A-92F1B03268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 y="0"/>
          <a:ext cx="485775" cy="1106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582931</xdr:colOff>
      <xdr:row>0</xdr:row>
      <xdr:rowOff>1</xdr:rowOff>
    </xdr:from>
    <xdr:to>
      <xdr:col>2</xdr:col>
      <xdr:colOff>967741</xdr:colOff>
      <xdr:row>5</xdr:row>
      <xdr:rowOff>171920</xdr:rowOff>
    </xdr:to>
    <xdr:pic>
      <xdr:nvPicPr>
        <xdr:cNvPr id="3" name="Picture 1">
          <a:extLst>
            <a:ext uri="{FF2B5EF4-FFF2-40B4-BE49-F238E27FC236}">
              <a16:creationId xmlns:a16="http://schemas.microsoft.com/office/drawing/2014/main" id="{D1397F91-4A55-45D7-B57A-2F8792FB5C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6741" y="1"/>
          <a:ext cx="1962150" cy="1219669"/>
        </a:xfrm>
        <a:prstGeom prst="rect">
          <a:avLst/>
        </a:prstGeom>
      </xdr:spPr>
    </xdr:pic>
    <xdr:clientData/>
  </xdr:twoCellAnchor>
  <xdr:oneCellAnchor>
    <xdr:from>
      <xdr:col>4</xdr:col>
      <xdr:colOff>885826</xdr:colOff>
      <xdr:row>0</xdr:row>
      <xdr:rowOff>139065</xdr:rowOff>
    </xdr:from>
    <xdr:ext cx="2056194" cy="988695"/>
    <xdr:pic>
      <xdr:nvPicPr>
        <xdr:cNvPr id="4" name="Imagen 3">
          <a:extLst>
            <a:ext uri="{FF2B5EF4-FFF2-40B4-BE49-F238E27FC236}">
              <a16:creationId xmlns:a16="http://schemas.microsoft.com/office/drawing/2014/main" id="{7FA8DE34-98C2-4F76-A087-55EDA26DD3FA}"/>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03256" y="135255"/>
          <a:ext cx="2056194" cy="988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614256</xdr:colOff>
      <xdr:row>12</xdr:row>
      <xdr:rowOff>0</xdr:rowOff>
    </xdr:from>
    <xdr:to>
      <xdr:col>5</xdr:col>
      <xdr:colOff>406400</xdr:colOff>
      <xdr:row>28</xdr:row>
      <xdr:rowOff>152400</xdr:rowOff>
    </xdr:to>
    <xdr:graphicFrame macro="">
      <xdr:nvGraphicFramePr>
        <xdr:cNvPr id="2" name="Gráfico 1">
          <a:extLst>
            <a:ext uri="{FF2B5EF4-FFF2-40B4-BE49-F238E27FC236}">
              <a16:creationId xmlns:a16="http://schemas.microsoft.com/office/drawing/2014/main" id="{4CDE20C4-13E5-451F-9B17-28CE650EF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EFAC7F88-7CE2-431B-94F3-DE7716008C0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133587</xdr:colOff>
      <xdr:row>1</xdr:row>
      <xdr:rowOff>85725</xdr:rowOff>
    </xdr:from>
    <xdr:ext cx="1637237" cy="695325"/>
    <xdr:pic>
      <xdr:nvPicPr>
        <xdr:cNvPr id="6" name="Imagen 5">
          <a:extLst>
            <a:ext uri="{FF2B5EF4-FFF2-40B4-BE49-F238E27FC236}">
              <a16:creationId xmlns:a16="http://schemas.microsoft.com/office/drawing/2014/main" id="{6B0BEC44-355F-4FF4-8075-5AB6EB97AAD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96512" y="27622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571500</xdr:colOff>
      <xdr:row>0</xdr:row>
      <xdr:rowOff>0</xdr:rowOff>
    </xdr:from>
    <xdr:to>
      <xdr:col>1</xdr:col>
      <xdr:colOff>1257137</xdr:colOff>
      <xdr:row>4</xdr:row>
      <xdr:rowOff>163830</xdr:rowOff>
    </xdr:to>
    <xdr:pic>
      <xdr:nvPicPr>
        <xdr:cNvPr id="7" name="Picture 4">
          <a:extLst>
            <a:ext uri="{FF2B5EF4-FFF2-40B4-BE49-F238E27FC236}">
              <a16:creationId xmlns:a16="http://schemas.microsoft.com/office/drawing/2014/main" id="{BB2CBF75-A61E-4E3B-A04E-F281E5812C4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00" y="0"/>
          <a:ext cx="1285712" cy="106870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9525</xdr:colOff>
      <xdr:row>0</xdr:row>
      <xdr:rowOff>0</xdr:rowOff>
    </xdr:from>
    <xdr:ext cx="219075" cy="1106098"/>
    <xdr:pic>
      <xdr:nvPicPr>
        <xdr:cNvPr id="2" name="Imagen 1">
          <a:extLst>
            <a:ext uri="{FF2B5EF4-FFF2-40B4-BE49-F238E27FC236}">
              <a16:creationId xmlns:a16="http://schemas.microsoft.com/office/drawing/2014/main" id="{91F16370-31D1-46DF-9963-F0521F0CBF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0"/>
          <a:ext cx="219075" cy="1106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306706</xdr:colOff>
      <xdr:row>0</xdr:row>
      <xdr:rowOff>0</xdr:rowOff>
    </xdr:from>
    <xdr:to>
      <xdr:col>1</xdr:col>
      <xdr:colOff>1472566</xdr:colOff>
      <xdr:row>4</xdr:row>
      <xdr:rowOff>133350</xdr:rowOff>
    </xdr:to>
    <xdr:pic>
      <xdr:nvPicPr>
        <xdr:cNvPr id="3" name="Picture 1">
          <a:extLst>
            <a:ext uri="{FF2B5EF4-FFF2-40B4-BE49-F238E27FC236}">
              <a16:creationId xmlns:a16="http://schemas.microsoft.com/office/drawing/2014/main" id="{911FF0AE-CB11-45CE-930A-27C8161DF8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6706" y="0"/>
          <a:ext cx="1927860" cy="1038225"/>
        </a:xfrm>
        <a:prstGeom prst="rect">
          <a:avLst/>
        </a:prstGeom>
      </xdr:spPr>
    </xdr:pic>
    <xdr:clientData/>
  </xdr:twoCellAnchor>
  <xdr:oneCellAnchor>
    <xdr:from>
      <xdr:col>5</xdr:col>
      <xdr:colOff>1514476</xdr:colOff>
      <xdr:row>0</xdr:row>
      <xdr:rowOff>104775</xdr:rowOff>
    </xdr:from>
    <xdr:ext cx="2056194" cy="857250"/>
    <xdr:pic>
      <xdr:nvPicPr>
        <xdr:cNvPr id="4" name="Imagen 3">
          <a:extLst>
            <a:ext uri="{FF2B5EF4-FFF2-40B4-BE49-F238E27FC236}">
              <a16:creationId xmlns:a16="http://schemas.microsoft.com/office/drawing/2014/main" id="{E6F1B33B-7BD4-4D43-A49E-FCF00C9BBB99}"/>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01126" y="104775"/>
          <a:ext cx="2056194"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9525</xdr:colOff>
      <xdr:row>0</xdr:row>
      <xdr:rowOff>0</xdr:rowOff>
    </xdr:from>
    <xdr:ext cx="219075" cy="1106098"/>
    <xdr:pic>
      <xdr:nvPicPr>
        <xdr:cNvPr id="2" name="Imagen 1">
          <a:extLst>
            <a:ext uri="{FF2B5EF4-FFF2-40B4-BE49-F238E27FC236}">
              <a16:creationId xmlns:a16="http://schemas.microsoft.com/office/drawing/2014/main" id="{101C8E21-4CDE-4184-978B-FA1D76671D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0"/>
          <a:ext cx="219075" cy="1106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268606</xdr:colOff>
      <xdr:row>0</xdr:row>
      <xdr:rowOff>0</xdr:rowOff>
    </xdr:from>
    <xdr:to>
      <xdr:col>1</xdr:col>
      <xdr:colOff>1424941</xdr:colOff>
      <xdr:row>5</xdr:row>
      <xdr:rowOff>85725</xdr:rowOff>
    </xdr:to>
    <xdr:pic>
      <xdr:nvPicPr>
        <xdr:cNvPr id="3" name="Picture 1">
          <a:extLst>
            <a:ext uri="{FF2B5EF4-FFF2-40B4-BE49-F238E27FC236}">
              <a16:creationId xmlns:a16="http://schemas.microsoft.com/office/drawing/2014/main" id="{E00F00DD-76FA-4A3B-A15B-29221A4CAA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8606" y="0"/>
          <a:ext cx="1927860" cy="1181100"/>
        </a:xfrm>
        <a:prstGeom prst="rect">
          <a:avLst/>
        </a:prstGeom>
      </xdr:spPr>
    </xdr:pic>
    <xdr:clientData/>
  </xdr:twoCellAnchor>
  <xdr:oneCellAnchor>
    <xdr:from>
      <xdr:col>4</xdr:col>
      <xdr:colOff>1323976</xdr:colOff>
      <xdr:row>0</xdr:row>
      <xdr:rowOff>0</xdr:rowOff>
    </xdr:from>
    <xdr:ext cx="2056194" cy="857250"/>
    <xdr:pic>
      <xdr:nvPicPr>
        <xdr:cNvPr id="4" name="Imagen 3">
          <a:extLst>
            <a:ext uri="{FF2B5EF4-FFF2-40B4-BE49-F238E27FC236}">
              <a16:creationId xmlns:a16="http://schemas.microsoft.com/office/drawing/2014/main" id="{8A0FD530-82A6-4D13-A5E2-20A2EA403C1F}"/>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77226" y="0"/>
          <a:ext cx="2056194"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2.xml><?xml version="1.0" encoding="utf-8"?>
<xdr:wsDr xmlns:xdr="http://schemas.openxmlformats.org/drawingml/2006/spreadsheetDrawing" xmlns:a="http://schemas.openxmlformats.org/drawingml/2006/main">
  <xdr:twoCellAnchor>
    <xdr:from>
      <xdr:col>1</xdr:col>
      <xdr:colOff>491193</xdr:colOff>
      <xdr:row>10</xdr:row>
      <xdr:rowOff>193946</xdr:rowOff>
    </xdr:from>
    <xdr:to>
      <xdr:col>7</xdr:col>
      <xdr:colOff>376354</xdr:colOff>
      <xdr:row>31</xdr:row>
      <xdr:rowOff>180467</xdr:rowOff>
    </xdr:to>
    <xdr:graphicFrame macro="">
      <xdr:nvGraphicFramePr>
        <xdr:cNvPr id="2" name="Gráfico 1">
          <a:extLst>
            <a:ext uri="{FF2B5EF4-FFF2-40B4-BE49-F238E27FC236}">
              <a16:creationId xmlns:a16="http://schemas.microsoft.com/office/drawing/2014/main" id="{B6A69283-5779-4AA0-A09F-7E83AAAE4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570922</xdr:colOff>
      <xdr:row>0</xdr:row>
      <xdr:rowOff>0</xdr:rowOff>
    </xdr:from>
    <xdr:to>
      <xdr:col>7</xdr:col>
      <xdr:colOff>2218354</xdr:colOff>
      <xdr:row>4</xdr:row>
      <xdr:rowOff>3517</xdr:rowOff>
    </xdr:to>
    <xdr:pic>
      <xdr:nvPicPr>
        <xdr:cNvPr id="3" name="Imagen 3">
          <a:extLst>
            <a:ext uri="{FF2B5EF4-FFF2-40B4-BE49-F238E27FC236}">
              <a16:creationId xmlns:a16="http://schemas.microsoft.com/office/drawing/2014/main" id="{91D784D3-203A-45AC-AC5D-E643872BA150}"/>
            </a:ext>
          </a:extLst>
        </xdr:cNvPr>
        <xdr:cNvPicPr>
          <a:picLocks noChangeAspect="1"/>
        </xdr:cNvPicPr>
      </xdr:nvPicPr>
      <xdr:blipFill>
        <a:blip xmlns:r="http://schemas.openxmlformats.org/officeDocument/2006/relationships" r:embed="rId2"/>
        <a:stretch>
          <a:fillRect/>
        </a:stretch>
      </xdr:blipFill>
      <xdr:spPr>
        <a:xfrm>
          <a:off x="10715047" y="0"/>
          <a:ext cx="1645527" cy="727417"/>
        </a:xfrm>
        <a:prstGeom prst="rect">
          <a:avLst/>
        </a:prstGeom>
      </xdr:spPr>
    </xdr:pic>
    <xdr:clientData/>
  </xdr:twoCellAnchor>
  <xdr:twoCellAnchor editAs="oneCell">
    <xdr:from>
      <xdr:col>0</xdr:col>
      <xdr:colOff>333375</xdr:colOff>
      <xdr:row>0</xdr:row>
      <xdr:rowOff>0</xdr:rowOff>
    </xdr:from>
    <xdr:to>
      <xdr:col>2</xdr:col>
      <xdr:colOff>220951</xdr:colOff>
      <xdr:row>5</xdr:row>
      <xdr:rowOff>34729</xdr:rowOff>
    </xdr:to>
    <xdr:pic>
      <xdr:nvPicPr>
        <xdr:cNvPr id="4" name="Imagen 3">
          <a:extLst>
            <a:ext uri="{FF2B5EF4-FFF2-40B4-BE49-F238E27FC236}">
              <a16:creationId xmlns:a16="http://schemas.microsoft.com/office/drawing/2014/main" id="{C19E727A-DF75-4BD4-8551-6B9F05DB735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331470" y="0"/>
          <a:ext cx="1929736" cy="939604"/>
        </a:xfrm>
        <a:prstGeom prst="rect">
          <a:avLst/>
        </a:prstGeom>
      </xdr:spPr>
    </xdr:pic>
    <xdr:clientData/>
  </xdr:twoCellAnchor>
  <xdr:oneCellAnchor>
    <xdr:from>
      <xdr:col>0</xdr:col>
      <xdr:colOff>0</xdr:colOff>
      <xdr:row>0</xdr:row>
      <xdr:rowOff>0</xdr:rowOff>
    </xdr:from>
    <xdr:ext cx="219075" cy="1106098"/>
    <xdr:pic>
      <xdr:nvPicPr>
        <xdr:cNvPr id="5" name="Imagen 4">
          <a:extLst>
            <a:ext uri="{FF2B5EF4-FFF2-40B4-BE49-F238E27FC236}">
              <a16:creationId xmlns:a16="http://schemas.microsoft.com/office/drawing/2014/main" id="{7E9E1604-18BF-4C8E-BE26-91D3B5C5294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219075" cy="1106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7</xdr:col>
      <xdr:colOff>1218622</xdr:colOff>
      <xdr:row>0</xdr:row>
      <xdr:rowOff>0</xdr:rowOff>
    </xdr:from>
    <xdr:to>
      <xdr:col>9</xdr:col>
      <xdr:colOff>580054</xdr:colOff>
      <xdr:row>4</xdr:row>
      <xdr:rowOff>3517</xdr:rowOff>
    </xdr:to>
    <xdr:pic>
      <xdr:nvPicPr>
        <xdr:cNvPr id="2" name="Imagen 3">
          <a:extLst>
            <a:ext uri="{FF2B5EF4-FFF2-40B4-BE49-F238E27FC236}">
              <a16:creationId xmlns:a16="http://schemas.microsoft.com/office/drawing/2014/main" id="{2E0DE388-F41A-445B-84FB-D9386225B28D}"/>
            </a:ext>
          </a:extLst>
        </xdr:cNvPr>
        <xdr:cNvPicPr>
          <a:picLocks noChangeAspect="1"/>
        </xdr:cNvPicPr>
      </xdr:nvPicPr>
      <xdr:blipFill>
        <a:blip xmlns:r="http://schemas.openxmlformats.org/officeDocument/2006/relationships" r:embed="rId1"/>
        <a:stretch>
          <a:fillRect/>
        </a:stretch>
      </xdr:blipFill>
      <xdr:spPr>
        <a:xfrm>
          <a:off x="10172122" y="0"/>
          <a:ext cx="1647432" cy="765517"/>
        </a:xfrm>
        <a:prstGeom prst="rect">
          <a:avLst/>
        </a:prstGeom>
      </xdr:spPr>
    </xdr:pic>
    <xdr:clientData/>
  </xdr:twoCellAnchor>
  <xdr:twoCellAnchor editAs="oneCell">
    <xdr:from>
      <xdr:col>0</xdr:col>
      <xdr:colOff>333375</xdr:colOff>
      <xdr:row>0</xdr:row>
      <xdr:rowOff>0</xdr:rowOff>
    </xdr:from>
    <xdr:to>
      <xdr:col>1</xdr:col>
      <xdr:colOff>1430626</xdr:colOff>
      <xdr:row>5</xdr:row>
      <xdr:rowOff>34729</xdr:rowOff>
    </xdr:to>
    <xdr:pic>
      <xdr:nvPicPr>
        <xdr:cNvPr id="3" name="Imagen 2">
          <a:extLst>
            <a:ext uri="{FF2B5EF4-FFF2-40B4-BE49-F238E27FC236}">
              <a16:creationId xmlns:a16="http://schemas.microsoft.com/office/drawing/2014/main" id="{6E9C3926-F1BB-4897-97E2-03DC5ED9B56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333375" y="0"/>
          <a:ext cx="1868776" cy="987229"/>
        </a:xfrm>
        <a:prstGeom prst="rect">
          <a:avLst/>
        </a:prstGeom>
      </xdr:spPr>
    </xdr:pic>
    <xdr:clientData/>
  </xdr:twoCellAnchor>
  <xdr:oneCellAnchor>
    <xdr:from>
      <xdr:col>0</xdr:col>
      <xdr:colOff>0</xdr:colOff>
      <xdr:row>0</xdr:row>
      <xdr:rowOff>0</xdr:rowOff>
    </xdr:from>
    <xdr:ext cx="219075" cy="1106098"/>
    <xdr:pic>
      <xdr:nvPicPr>
        <xdr:cNvPr id="4" name="Imagen 3">
          <a:extLst>
            <a:ext uri="{FF2B5EF4-FFF2-40B4-BE49-F238E27FC236}">
              <a16:creationId xmlns:a16="http://schemas.microsoft.com/office/drawing/2014/main" id="{18815F64-17EE-48F5-9BD5-0A4CC8A2122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19075" cy="1106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4.xml><?xml version="1.0" encoding="utf-8"?>
<xdr:wsDr xmlns:xdr="http://schemas.openxmlformats.org/drawingml/2006/spreadsheetDrawing" xmlns:a="http://schemas.openxmlformats.org/drawingml/2006/main">
  <xdr:twoCellAnchor>
    <xdr:from>
      <xdr:col>0</xdr:col>
      <xdr:colOff>723900</xdr:colOff>
      <xdr:row>9</xdr:row>
      <xdr:rowOff>171450</xdr:rowOff>
    </xdr:from>
    <xdr:to>
      <xdr:col>10</xdr:col>
      <xdr:colOff>207644</xdr:colOff>
      <xdr:row>27</xdr:row>
      <xdr:rowOff>9526</xdr:rowOff>
    </xdr:to>
    <xdr:graphicFrame macro="">
      <xdr:nvGraphicFramePr>
        <xdr:cNvPr id="2" name="Gráfico 1">
          <a:extLst>
            <a:ext uri="{FF2B5EF4-FFF2-40B4-BE49-F238E27FC236}">
              <a16:creationId xmlns:a16="http://schemas.microsoft.com/office/drawing/2014/main" id="{1B1E315F-34C5-419C-8268-581CC76A39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1218622</xdr:colOff>
      <xdr:row>0</xdr:row>
      <xdr:rowOff>0</xdr:rowOff>
    </xdr:from>
    <xdr:to>
      <xdr:col>10</xdr:col>
      <xdr:colOff>65704</xdr:colOff>
      <xdr:row>4</xdr:row>
      <xdr:rowOff>3517</xdr:rowOff>
    </xdr:to>
    <xdr:pic>
      <xdr:nvPicPr>
        <xdr:cNvPr id="3" name="Imagen 3">
          <a:extLst>
            <a:ext uri="{FF2B5EF4-FFF2-40B4-BE49-F238E27FC236}">
              <a16:creationId xmlns:a16="http://schemas.microsoft.com/office/drawing/2014/main" id="{CF97D0E7-97A3-4D47-8EF8-BB00CF6F5127}"/>
            </a:ext>
          </a:extLst>
        </xdr:cNvPr>
        <xdr:cNvPicPr>
          <a:picLocks noChangeAspect="1"/>
        </xdr:cNvPicPr>
      </xdr:nvPicPr>
      <xdr:blipFill>
        <a:blip xmlns:r="http://schemas.openxmlformats.org/officeDocument/2006/relationships" r:embed="rId2"/>
        <a:stretch>
          <a:fillRect/>
        </a:stretch>
      </xdr:blipFill>
      <xdr:spPr>
        <a:xfrm>
          <a:off x="10172122" y="0"/>
          <a:ext cx="1647432" cy="765517"/>
        </a:xfrm>
        <a:prstGeom prst="rect">
          <a:avLst/>
        </a:prstGeom>
      </xdr:spPr>
    </xdr:pic>
    <xdr:clientData/>
  </xdr:twoCellAnchor>
  <xdr:twoCellAnchor editAs="oneCell">
    <xdr:from>
      <xdr:col>0</xdr:col>
      <xdr:colOff>333375</xdr:colOff>
      <xdr:row>0</xdr:row>
      <xdr:rowOff>0</xdr:rowOff>
    </xdr:from>
    <xdr:to>
      <xdr:col>1</xdr:col>
      <xdr:colOff>1430626</xdr:colOff>
      <xdr:row>5</xdr:row>
      <xdr:rowOff>34729</xdr:rowOff>
    </xdr:to>
    <xdr:pic>
      <xdr:nvPicPr>
        <xdr:cNvPr id="4" name="Imagen 3">
          <a:extLst>
            <a:ext uri="{FF2B5EF4-FFF2-40B4-BE49-F238E27FC236}">
              <a16:creationId xmlns:a16="http://schemas.microsoft.com/office/drawing/2014/main" id="{68EA5820-D359-46F5-8009-F2631358B6B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333375" y="0"/>
          <a:ext cx="1868776" cy="987229"/>
        </a:xfrm>
        <a:prstGeom prst="rect">
          <a:avLst/>
        </a:prstGeom>
      </xdr:spPr>
    </xdr:pic>
    <xdr:clientData/>
  </xdr:twoCellAnchor>
  <xdr:oneCellAnchor>
    <xdr:from>
      <xdr:col>0</xdr:col>
      <xdr:colOff>0</xdr:colOff>
      <xdr:row>0</xdr:row>
      <xdr:rowOff>0</xdr:rowOff>
    </xdr:from>
    <xdr:ext cx="219075" cy="1106098"/>
    <xdr:pic>
      <xdr:nvPicPr>
        <xdr:cNvPr id="5" name="Imagen 4">
          <a:extLst>
            <a:ext uri="{FF2B5EF4-FFF2-40B4-BE49-F238E27FC236}">
              <a16:creationId xmlns:a16="http://schemas.microsoft.com/office/drawing/2014/main" id="{3846AC57-B91A-4DAA-935F-BBEBDF4D356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219075" cy="1106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7</xdr:col>
      <xdr:colOff>1218622</xdr:colOff>
      <xdr:row>0</xdr:row>
      <xdr:rowOff>0</xdr:rowOff>
    </xdr:from>
    <xdr:to>
      <xdr:col>10</xdr:col>
      <xdr:colOff>446704</xdr:colOff>
      <xdr:row>4</xdr:row>
      <xdr:rowOff>3517</xdr:rowOff>
    </xdr:to>
    <xdr:pic>
      <xdr:nvPicPr>
        <xdr:cNvPr id="2" name="Imagen 3">
          <a:extLst>
            <a:ext uri="{FF2B5EF4-FFF2-40B4-BE49-F238E27FC236}">
              <a16:creationId xmlns:a16="http://schemas.microsoft.com/office/drawing/2014/main" id="{47A6DB4A-4874-4E68-8B7F-AF7DC154E243}"/>
            </a:ext>
          </a:extLst>
        </xdr:cNvPr>
        <xdr:cNvPicPr>
          <a:picLocks noChangeAspect="1"/>
        </xdr:cNvPicPr>
      </xdr:nvPicPr>
      <xdr:blipFill>
        <a:blip xmlns:r="http://schemas.openxmlformats.org/officeDocument/2006/relationships" r:embed="rId1"/>
        <a:stretch>
          <a:fillRect/>
        </a:stretch>
      </xdr:blipFill>
      <xdr:spPr>
        <a:xfrm>
          <a:off x="9810172" y="0"/>
          <a:ext cx="1647432" cy="765517"/>
        </a:xfrm>
        <a:prstGeom prst="rect">
          <a:avLst/>
        </a:prstGeom>
      </xdr:spPr>
    </xdr:pic>
    <xdr:clientData/>
  </xdr:twoCellAnchor>
  <xdr:twoCellAnchor editAs="oneCell">
    <xdr:from>
      <xdr:col>0</xdr:col>
      <xdr:colOff>333375</xdr:colOff>
      <xdr:row>0</xdr:row>
      <xdr:rowOff>0</xdr:rowOff>
    </xdr:from>
    <xdr:to>
      <xdr:col>1</xdr:col>
      <xdr:colOff>1430626</xdr:colOff>
      <xdr:row>5</xdr:row>
      <xdr:rowOff>34729</xdr:rowOff>
    </xdr:to>
    <xdr:pic>
      <xdr:nvPicPr>
        <xdr:cNvPr id="3" name="Imagen 2">
          <a:extLst>
            <a:ext uri="{FF2B5EF4-FFF2-40B4-BE49-F238E27FC236}">
              <a16:creationId xmlns:a16="http://schemas.microsoft.com/office/drawing/2014/main" id="{22EF44E3-2FFE-46FE-BC19-B5F81FC895A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333375" y="0"/>
          <a:ext cx="1868776" cy="987229"/>
        </a:xfrm>
        <a:prstGeom prst="rect">
          <a:avLst/>
        </a:prstGeom>
      </xdr:spPr>
    </xdr:pic>
    <xdr:clientData/>
  </xdr:twoCellAnchor>
  <xdr:oneCellAnchor>
    <xdr:from>
      <xdr:col>0</xdr:col>
      <xdr:colOff>0</xdr:colOff>
      <xdr:row>0</xdr:row>
      <xdr:rowOff>0</xdr:rowOff>
    </xdr:from>
    <xdr:ext cx="219075" cy="1106098"/>
    <xdr:pic>
      <xdr:nvPicPr>
        <xdr:cNvPr id="4" name="Imagen 3">
          <a:extLst>
            <a:ext uri="{FF2B5EF4-FFF2-40B4-BE49-F238E27FC236}">
              <a16:creationId xmlns:a16="http://schemas.microsoft.com/office/drawing/2014/main" id="{03A0BF8C-7FF9-450C-949C-254FCBB1A99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19075" cy="1106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6.xml><?xml version="1.0" encoding="utf-8"?>
<xdr:wsDr xmlns:xdr="http://schemas.openxmlformats.org/drawingml/2006/spreadsheetDrawing" xmlns:a="http://schemas.openxmlformats.org/drawingml/2006/main">
  <xdr:twoCellAnchor editAs="oneCell">
    <xdr:from>
      <xdr:col>7</xdr:col>
      <xdr:colOff>1218622</xdr:colOff>
      <xdr:row>0</xdr:row>
      <xdr:rowOff>0</xdr:rowOff>
    </xdr:from>
    <xdr:to>
      <xdr:col>10</xdr:col>
      <xdr:colOff>322879</xdr:colOff>
      <xdr:row>4</xdr:row>
      <xdr:rowOff>3517</xdr:rowOff>
    </xdr:to>
    <xdr:pic>
      <xdr:nvPicPr>
        <xdr:cNvPr id="2" name="Imagen 3">
          <a:extLst>
            <a:ext uri="{FF2B5EF4-FFF2-40B4-BE49-F238E27FC236}">
              <a16:creationId xmlns:a16="http://schemas.microsoft.com/office/drawing/2014/main" id="{A1EEB3D3-DDED-4071-972A-A4C518A141F6}"/>
            </a:ext>
          </a:extLst>
        </xdr:cNvPr>
        <xdr:cNvPicPr>
          <a:picLocks noChangeAspect="1"/>
        </xdr:cNvPicPr>
      </xdr:nvPicPr>
      <xdr:blipFill>
        <a:blip xmlns:r="http://schemas.openxmlformats.org/officeDocument/2006/relationships" r:embed="rId1"/>
        <a:stretch>
          <a:fillRect/>
        </a:stretch>
      </xdr:blipFill>
      <xdr:spPr>
        <a:xfrm>
          <a:off x="9810172" y="0"/>
          <a:ext cx="1647432" cy="765517"/>
        </a:xfrm>
        <a:prstGeom prst="rect">
          <a:avLst/>
        </a:prstGeom>
      </xdr:spPr>
    </xdr:pic>
    <xdr:clientData/>
  </xdr:twoCellAnchor>
  <xdr:twoCellAnchor editAs="oneCell">
    <xdr:from>
      <xdr:col>0</xdr:col>
      <xdr:colOff>285750</xdr:colOff>
      <xdr:row>0</xdr:row>
      <xdr:rowOff>9526</xdr:rowOff>
    </xdr:from>
    <xdr:to>
      <xdr:col>1</xdr:col>
      <xdr:colOff>1057275</xdr:colOff>
      <xdr:row>4</xdr:row>
      <xdr:rowOff>62682</xdr:rowOff>
    </xdr:to>
    <xdr:pic>
      <xdr:nvPicPr>
        <xdr:cNvPr id="3" name="Imagen 2">
          <a:extLst>
            <a:ext uri="{FF2B5EF4-FFF2-40B4-BE49-F238E27FC236}">
              <a16:creationId xmlns:a16="http://schemas.microsoft.com/office/drawing/2014/main" id="{D390FE91-04AB-4B28-8A6A-F8D95405E38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285750" y="9526"/>
          <a:ext cx="1543050" cy="815156"/>
        </a:xfrm>
        <a:prstGeom prst="rect">
          <a:avLst/>
        </a:prstGeom>
      </xdr:spPr>
    </xdr:pic>
    <xdr:clientData/>
  </xdr:twoCellAnchor>
  <xdr:oneCellAnchor>
    <xdr:from>
      <xdr:col>0</xdr:col>
      <xdr:colOff>0</xdr:colOff>
      <xdr:row>0</xdr:row>
      <xdr:rowOff>0</xdr:rowOff>
    </xdr:from>
    <xdr:ext cx="219075" cy="1106098"/>
    <xdr:pic>
      <xdr:nvPicPr>
        <xdr:cNvPr id="4" name="Imagen 3">
          <a:extLst>
            <a:ext uri="{FF2B5EF4-FFF2-40B4-BE49-F238E27FC236}">
              <a16:creationId xmlns:a16="http://schemas.microsoft.com/office/drawing/2014/main" id="{C2AF0A78-AAB3-4A63-BEBE-8834C085A19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19075" cy="1106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7.xml><?xml version="1.0" encoding="utf-8"?>
<xdr:wsDr xmlns:xdr="http://schemas.openxmlformats.org/drawingml/2006/spreadsheetDrawing" xmlns:a="http://schemas.openxmlformats.org/drawingml/2006/main">
  <xdr:twoCellAnchor>
    <xdr:from>
      <xdr:col>2</xdr:col>
      <xdr:colOff>6689</xdr:colOff>
      <xdr:row>10</xdr:row>
      <xdr:rowOff>77318</xdr:rowOff>
    </xdr:from>
    <xdr:to>
      <xdr:col>7</xdr:col>
      <xdr:colOff>1111050</xdr:colOff>
      <xdr:row>31</xdr:row>
      <xdr:rowOff>54314</xdr:rowOff>
    </xdr:to>
    <xdr:graphicFrame macro="">
      <xdr:nvGraphicFramePr>
        <xdr:cNvPr id="2" name="Gráfico 1">
          <a:extLst>
            <a:ext uri="{FF2B5EF4-FFF2-40B4-BE49-F238E27FC236}">
              <a16:creationId xmlns:a16="http://schemas.microsoft.com/office/drawing/2014/main" id="{1CB49FA1-69D2-4AFE-9255-37CCD7481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570922</xdr:colOff>
      <xdr:row>0</xdr:row>
      <xdr:rowOff>0</xdr:rowOff>
    </xdr:from>
    <xdr:to>
      <xdr:col>7</xdr:col>
      <xdr:colOff>2218354</xdr:colOff>
      <xdr:row>4</xdr:row>
      <xdr:rowOff>3517</xdr:rowOff>
    </xdr:to>
    <xdr:pic>
      <xdr:nvPicPr>
        <xdr:cNvPr id="3" name="Imagen 3">
          <a:extLst>
            <a:ext uri="{FF2B5EF4-FFF2-40B4-BE49-F238E27FC236}">
              <a16:creationId xmlns:a16="http://schemas.microsoft.com/office/drawing/2014/main" id="{20D10D22-D901-4B8E-B81A-B002F95273DC}"/>
            </a:ext>
          </a:extLst>
        </xdr:cNvPr>
        <xdr:cNvPicPr>
          <a:picLocks noChangeAspect="1"/>
        </xdr:cNvPicPr>
      </xdr:nvPicPr>
      <xdr:blipFill>
        <a:blip xmlns:r="http://schemas.openxmlformats.org/officeDocument/2006/relationships" r:embed="rId2"/>
        <a:stretch>
          <a:fillRect/>
        </a:stretch>
      </xdr:blipFill>
      <xdr:spPr>
        <a:xfrm>
          <a:off x="10715047" y="0"/>
          <a:ext cx="1645527" cy="727417"/>
        </a:xfrm>
        <a:prstGeom prst="rect">
          <a:avLst/>
        </a:prstGeom>
      </xdr:spPr>
    </xdr:pic>
    <xdr:clientData/>
  </xdr:twoCellAnchor>
  <xdr:twoCellAnchor editAs="oneCell">
    <xdr:from>
      <xdr:col>0</xdr:col>
      <xdr:colOff>333375</xdr:colOff>
      <xdr:row>0</xdr:row>
      <xdr:rowOff>0</xdr:rowOff>
    </xdr:from>
    <xdr:to>
      <xdr:col>2</xdr:col>
      <xdr:colOff>220951</xdr:colOff>
      <xdr:row>5</xdr:row>
      <xdr:rowOff>34729</xdr:rowOff>
    </xdr:to>
    <xdr:pic>
      <xdr:nvPicPr>
        <xdr:cNvPr id="4" name="Imagen 3">
          <a:extLst>
            <a:ext uri="{FF2B5EF4-FFF2-40B4-BE49-F238E27FC236}">
              <a16:creationId xmlns:a16="http://schemas.microsoft.com/office/drawing/2014/main" id="{5F04D3E2-2750-4C9E-B8E0-CA250618B64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331470" y="0"/>
          <a:ext cx="1929736" cy="939604"/>
        </a:xfrm>
        <a:prstGeom prst="rect">
          <a:avLst/>
        </a:prstGeom>
      </xdr:spPr>
    </xdr:pic>
    <xdr:clientData/>
  </xdr:twoCellAnchor>
  <xdr:oneCellAnchor>
    <xdr:from>
      <xdr:col>0</xdr:col>
      <xdr:colOff>0</xdr:colOff>
      <xdr:row>0</xdr:row>
      <xdr:rowOff>0</xdr:rowOff>
    </xdr:from>
    <xdr:ext cx="219075" cy="1106098"/>
    <xdr:pic>
      <xdr:nvPicPr>
        <xdr:cNvPr id="5" name="Imagen 4">
          <a:extLst>
            <a:ext uri="{FF2B5EF4-FFF2-40B4-BE49-F238E27FC236}">
              <a16:creationId xmlns:a16="http://schemas.microsoft.com/office/drawing/2014/main" id="{72101A3D-6AEA-476D-824F-5550894CCCC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219075" cy="1106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xdr:wsDr xmlns:xdr="http://schemas.openxmlformats.org/drawingml/2006/spreadsheetDrawing" xmlns:a="http://schemas.openxmlformats.org/drawingml/2006/main">
  <xdr:twoCellAnchor editAs="oneCell">
    <xdr:from>
      <xdr:col>7</xdr:col>
      <xdr:colOff>713797</xdr:colOff>
      <xdr:row>0</xdr:row>
      <xdr:rowOff>0</xdr:rowOff>
    </xdr:from>
    <xdr:to>
      <xdr:col>10</xdr:col>
      <xdr:colOff>227629</xdr:colOff>
      <xdr:row>4</xdr:row>
      <xdr:rowOff>3517</xdr:rowOff>
    </xdr:to>
    <xdr:pic>
      <xdr:nvPicPr>
        <xdr:cNvPr id="2" name="Imagen 3">
          <a:extLst>
            <a:ext uri="{FF2B5EF4-FFF2-40B4-BE49-F238E27FC236}">
              <a16:creationId xmlns:a16="http://schemas.microsoft.com/office/drawing/2014/main" id="{7ED1F34B-984C-4B51-A0B8-F585EED96E3F}"/>
            </a:ext>
          </a:extLst>
        </xdr:cNvPr>
        <xdr:cNvPicPr>
          <a:picLocks noChangeAspect="1"/>
        </xdr:cNvPicPr>
      </xdr:nvPicPr>
      <xdr:blipFill>
        <a:blip xmlns:r="http://schemas.openxmlformats.org/officeDocument/2006/relationships" r:embed="rId1"/>
        <a:stretch>
          <a:fillRect/>
        </a:stretch>
      </xdr:blipFill>
      <xdr:spPr>
        <a:xfrm>
          <a:off x="8067097" y="0"/>
          <a:ext cx="1647432" cy="765517"/>
        </a:xfrm>
        <a:prstGeom prst="rect">
          <a:avLst/>
        </a:prstGeom>
      </xdr:spPr>
    </xdr:pic>
    <xdr:clientData/>
  </xdr:twoCellAnchor>
  <xdr:twoCellAnchor editAs="oneCell">
    <xdr:from>
      <xdr:col>0</xdr:col>
      <xdr:colOff>142875</xdr:colOff>
      <xdr:row>0</xdr:row>
      <xdr:rowOff>0</xdr:rowOff>
    </xdr:from>
    <xdr:to>
      <xdr:col>1</xdr:col>
      <xdr:colOff>1240126</xdr:colOff>
      <xdr:row>5</xdr:row>
      <xdr:rowOff>34729</xdr:rowOff>
    </xdr:to>
    <xdr:pic>
      <xdr:nvPicPr>
        <xdr:cNvPr id="3" name="Imagen 2">
          <a:extLst>
            <a:ext uri="{FF2B5EF4-FFF2-40B4-BE49-F238E27FC236}">
              <a16:creationId xmlns:a16="http://schemas.microsoft.com/office/drawing/2014/main" id="{B5306F43-631B-4415-8548-7C29E5653EA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42875" y="0"/>
          <a:ext cx="1868776" cy="987229"/>
        </a:xfrm>
        <a:prstGeom prst="rect">
          <a:avLst/>
        </a:prstGeom>
      </xdr:spPr>
    </xdr:pic>
    <xdr:clientData/>
  </xdr:twoCellAnchor>
  <xdr:oneCellAnchor>
    <xdr:from>
      <xdr:col>0</xdr:col>
      <xdr:colOff>0</xdr:colOff>
      <xdr:row>0</xdr:row>
      <xdr:rowOff>0</xdr:rowOff>
    </xdr:from>
    <xdr:ext cx="219075" cy="1106098"/>
    <xdr:pic>
      <xdr:nvPicPr>
        <xdr:cNvPr id="4" name="Imagen 3">
          <a:extLst>
            <a:ext uri="{FF2B5EF4-FFF2-40B4-BE49-F238E27FC236}">
              <a16:creationId xmlns:a16="http://schemas.microsoft.com/office/drawing/2014/main" id="{7C123F1B-628C-403E-AC37-7488ADFDA7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19075" cy="1106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9.xml><?xml version="1.0" encoding="utf-8"?>
<xdr:wsDr xmlns:xdr="http://schemas.openxmlformats.org/drawingml/2006/spreadsheetDrawing" xmlns:a="http://schemas.openxmlformats.org/drawingml/2006/main">
  <xdr:twoCellAnchor editAs="oneCell">
    <xdr:from>
      <xdr:col>1</xdr:col>
      <xdr:colOff>333375</xdr:colOff>
      <xdr:row>0</xdr:row>
      <xdr:rowOff>47625</xdr:rowOff>
    </xdr:from>
    <xdr:to>
      <xdr:col>1</xdr:col>
      <xdr:colOff>2303145</xdr:colOff>
      <xdr:row>5</xdr:row>
      <xdr:rowOff>170014</xdr:rowOff>
    </xdr:to>
    <xdr:pic>
      <xdr:nvPicPr>
        <xdr:cNvPr id="2" name="Picture 1">
          <a:extLst>
            <a:ext uri="{FF2B5EF4-FFF2-40B4-BE49-F238E27FC236}">
              <a16:creationId xmlns:a16="http://schemas.microsoft.com/office/drawing/2014/main" id="{44B783EA-ED0A-4594-8B4F-F492E5CBAC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2045" y="49530"/>
          <a:ext cx="1969770" cy="1227289"/>
        </a:xfrm>
        <a:prstGeom prst="rect">
          <a:avLst/>
        </a:prstGeom>
      </xdr:spPr>
    </xdr:pic>
    <xdr:clientData/>
  </xdr:twoCellAnchor>
  <xdr:oneCellAnchor>
    <xdr:from>
      <xdr:col>7</xdr:col>
      <xdr:colOff>678657</xdr:colOff>
      <xdr:row>0</xdr:row>
      <xdr:rowOff>195263</xdr:rowOff>
    </xdr:from>
    <xdr:ext cx="2056194" cy="988695"/>
    <xdr:pic>
      <xdr:nvPicPr>
        <xdr:cNvPr id="3" name="Imagen 2">
          <a:extLst>
            <a:ext uri="{FF2B5EF4-FFF2-40B4-BE49-F238E27FC236}">
              <a16:creationId xmlns:a16="http://schemas.microsoft.com/office/drawing/2014/main" id="{1F7AA893-CE14-4791-B913-82B777281E3C}"/>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31077" y="197168"/>
          <a:ext cx="2056194" cy="988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485775" cy="1106098"/>
    <xdr:pic>
      <xdr:nvPicPr>
        <xdr:cNvPr id="4" name="Imagen 3">
          <a:extLst>
            <a:ext uri="{FF2B5EF4-FFF2-40B4-BE49-F238E27FC236}">
              <a16:creationId xmlns:a16="http://schemas.microsoft.com/office/drawing/2014/main" id="{3A50D95C-BA46-44A6-A3C9-9366498A60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485775" cy="1106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1</xdr:col>
      <xdr:colOff>47836</xdr:colOff>
      <xdr:row>12</xdr:row>
      <xdr:rowOff>22435</xdr:rowOff>
    </xdr:from>
    <xdr:to>
      <xdr:col>8</xdr:col>
      <xdr:colOff>275166</xdr:colOff>
      <xdr:row>29</xdr:row>
      <xdr:rowOff>169333</xdr:rowOff>
    </xdr:to>
    <xdr:graphicFrame macro="">
      <xdr:nvGraphicFramePr>
        <xdr:cNvPr id="2" name="Gráfico 1">
          <a:extLst>
            <a:ext uri="{FF2B5EF4-FFF2-40B4-BE49-F238E27FC236}">
              <a16:creationId xmlns:a16="http://schemas.microsoft.com/office/drawing/2014/main" id="{1333D979-25A7-4722-8D18-4FDF0DD3A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000CCA31-EB09-4475-8D34-6110CCF6ED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257412</xdr:colOff>
      <xdr:row>1</xdr:row>
      <xdr:rowOff>9525</xdr:rowOff>
    </xdr:from>
    <xdr:ext cx="1637237" cy="695325"/>
    <xdr:pic>
      <xdr:nvPicPr>
        <xdr:cNvPr id="6" name="Imagen 5">
          <a:extLst>
            <a:ext uri="{FF2B5EF4-FFF2-40B4-BE49-F238E27FC236}">
              <a16:creationId xmlns:a16="http://schemas.microsoft.com/office/drawing/2014/main" id="{B5A0149C-5781-4825-926A-982201D7426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20337" y="20002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504825</xdr:colOff>
      <xdr:row>0</xdr:row>
      <xdr:rowOff>0</xdr:rowOff>
    </xdr:from>
    <xdr:to>
      <xdr:col>1</xdr:col>
      <xdr:colOff>1190462</xdr:colOff>
      <xdr:row>4</xdr:row>
      <xdr:rowOff>163830</xdr:rowOff>
    </xdr:to>
    <xdr:pic>
      <xdr:nvPicPr>
        <xdr:cNvPr id="7" name="Picture 4">
          <a:extLst>
            <a:ext uri="{FF2B5EF4-FFF2-40B4-BE49-F238E27FC236}">
              <a16:creationId xmlns:a16="http://schemas.microsoft.com/office/drawing/2014/main" id="{9EE797D8-7924-4EC3-8CC7-22D78E3C409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4825" y="0"/>
          <a:ext cx="1285712" cy="106870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171450</xdr:colOff>
      <xdr:row>0</xdr:row>
      <xdr:rowOff>95250</xdr:rowOff>
    </xdr:from>
    <xdr:to>
      <xdr:col>2</xdr:col>
      <xdr:colOff>592455</xdr:colOff>
      <xdr:row>6</xdr:row>
      <xdr:rowOff>93814</xdr:rowOff>
    </xdr:to>
    <xdr:pic>
      <xdr:nvPicPr>
        <xdr:cNvPr id="2" name="Picture 1">
          <a:extLst>
            <a:ext uri="{FF2B5EF4-FFF2-40B4-BE49-F238E27FC236}">
              <a16:creationId xmlns:a16="http://schemas.microsoft.com/office/drawing/2014/main" id="{82C9944F-1F10-4C76-A821-0986F74CD9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8215" y="91440"/>
          <a:ext cx="1975485" cy="1233004"/>
        </a:xfrm>
        <a:prstGeom prst="rect">
          <a:avLst/>
        </a:prstGeom>
      </xdr:spPr>
    </xdr:pic>
    <xdr:clientData/>
  </xdr:twoCellAnchor>
  <xdr:oneCellAnchor>
    <xdr:from>
      <xdr:col>9</xdr:col>
      <xdr:colOff>758190</xdr:colOff>
      <xdr:row>0</xdr:row>
      <xdr:rowOff>158115</xdr:rowOff>
    </xdr:from>
    <xdr:ext cx="2056194" cy="988695"/>
    <xdr:pic>
      <xdr:nvPicPr>
        <xdr:cNvPr id="3" name="Imagen 2">
          <a:extLst>
            <a:ext uri="{FF2B5EF4-FFF2-40B4-BE49-F238E27FC236}">
              <a16:creationId xmlns:a16="http://schemas.microsoft.com/office/drawing/2014/main" id="{AB2B7D0E-D18F-4665-9607-6DD175D0F9D2}"/>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31065" y="160020"/>
          <a:ext cx="2056194" cy="988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5715</xdr:rowOff>
    </xdr:from>
    <xdr:ext cx="485775" cy="1106098"/>
    <xdr:pic>
      <xdr:nvPicPr>
        <xdr:cNvPr id="4" name="Imagen 3">
          <a:extLst>
            <a:ext uri="{FF2B5EF4-FFF2-40B4-BE49-F238E27FC236}">
              <a16:creationId xmlns:a16="http://schemas.microsoft.com/office/drawing/2014/main" id="{9C13D261-ECC4-4F24-87E6-58947D87671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620"/>
          <a:ext cx="485775" cy="1106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6</xdr:col>
      <xdr:colOff>898189</xdr:colOff>
      <xdr:row>3</xdr:row>
      <xdr:rowOff>182080</xdr:rowOff>
    </xdr:to>
    <xdr:pic>
      <xdr:nvPicPr>
        <xdr:cNvPr id="2" name="Imagen 3">
          <a:extLst>
            <a:ext uri="{FF2B5EF4-FFF2-40B4-BE49-F238E27FC236}">
              <a16:creationId xmlns:a16="http://schemas.microsoft.com/office/drawing/2014/main" id="{161AA8DF-C963-4C23-8ECD-2023646BD8BD}"/>
            </a:ext>
          </a:extLst>
        </xdr:cNvPr>
        <xdr:cNvPicPr>
          <a:picLocks noChangeAspect="1"/>
        </xdr:cNvPicPr>
      </xdr:nvPicPr>
      <xdr:blipFill>
        <a:blip xmlns:r="http://schemas.openxmlformats.org/officeDocument/2006/relationships" r:embed="rId1"/>
        <a:stretch>
          <a:fillRect/>
        </a:stretch>
      </xdr:blipFill>
      <xdr:spPr>
        <a:xfrm>
          <a:off x="7534275" y="0"/>
          <a:ext cx="1683049" cy="753580"/>
        </a:xfrm>
        <a:prstGeom prst="rect">
          <a:avLst/>
        </a:prstGeom>
      </xdr:spPr>
    </xdr:pic>
    <xdr:clientData/>
  </xdr:twoCellAnchor>
  <xdr:twoCellAnchor editAs="oneCell">
    <xdr:from>
      <xdr:col>1</xdr:col>
      <xdr:colOff>34291</xdr:colOff>
      <xdr:row>0</xdr:row>
      <xdr:rowOff>0</xdr:rowOff>
    </xdr:from>
    <xdr:to>
      <xdr:col>2</xdr:col>
      <xdr:colOff>777240</xdr:colOff>
      <xdr:row>4</xdr:row>
      <xdr:rowOff>19993</xdr:rowOff>
    </xdr:to>
    <xdr:pic>
      <xdr:nvPicPr>
        <xdr:cNvPr id="3" name="Imagen 2">
          <a:extLst>
            <a:ext uri="{FF2B5EF4-FFF2-40B4-BE49-F238E27FC236}">
              <a16:creationId xmlns:a16="http://schemas.microsoft.com/office/drawing/2014/main" id="{C338969C-2DDD-4D42-8B46-1932A03E65D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815341" y="0"/>
          <a:ext cx="1527809" cy="77437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5</xdr:col>
      <xdr:colOff>0</xdr:colOff>
      <xdr:row>0</xdr:row>
      <xdr:rowOff>69268</xdr:rowOff>
    </xdr:from>
    <xdr:to>
      <xdr:col>6</xdr:col>
      <xdr:colOff>479150</xdr:colOff>
      <xdr:row>3</xdr:row>
      <xdr:rowOff>54291</xdr:rowOff>
    </xdr:to>
    <xdr:pic>
      <xdr:nvPicPr>
        <xdr:cNvPr id="2" name="Imagen 3">
          <a:extLst>
            <a:ext uri="{FF2B5EF4-FFF2-40B4-BE49-F238E27FC236}">
              <a16:creationId xmlns:a16="http://schemas.microsoft.com/office/drawing/2014/main" id="{94A7CE2C-570F-44E2-B423-C934F57036F1}"/>
            </a:ext>
          </a:extLst>
        </xdr:cNvPr>
        <xdr:cNvPicPr>
          <a:picLocks noChangeAspect="1"/>
        </xdr:cNvPicPr>
      </xdr:nvPicPr>
      <xdr:blipFill>
        <a:blip xmlns:r="http://schemas.openxmlformats.org/officeDocument/2006/relationships" r:embed="rId1"/>
        <a:stretch>
          <a:fillRect/>
        </a:stretch>
      </xdr:blipFill>
      <xdr:spPr>
        <a:xfrm>
          <a:off x="6362700" y="67363"/>
          <a:ext cx="1256390" cy="564143"/>
        </a:xfrm>
        <a:prstGeom prst="rect">
          <a:avLst/>
        </a:prstGeom>
      </xdr:spPr>
    </xdr:pic>
    <xdr:clientData/>
  </xdr:twoCellAnchor>
  <xdr:twoCellAnchor editAs="oneCell">
    <xdr:from>
      <xdr:col>0</xdr:col>
      <xdr:colOff>0</xdr:colOff>
      <xdr:row>0</xdr:row>
      <xdr:rowOff>0</xdr:rowOff>
    </xdr:from>
    <xdr:to>
      <xdr:col>1</xdr:col>
      <xdr:colOff>552450</xdr:colOff>
      <xdr:row>3</xdr:row>
      <xdr:rowOff>95791</xdr:rowOff>
    </xdr:to>
    <xdr:pic>
      <xdr:nvPicPr>
        <xdr:cNvPr id="3" name="Imagen 2">
          <a:extLst>
            <a:ext uri="{FF2B5EF4-FFF2-40B4-BE49-F238E27FC236}">
              <a16:creationId xmlns:a16="http://schemas.microsoft.com/office/drawing/2014/main" id="{FB8124CC-DB8C-4C1D-98A4-BD65F7DB7E2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1329690" cy="66729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4</xdr:col>
      <xdr:colOff>489654</xdr:colOff>
      <xdr:row>0</xdr:row>
      <xdr:rowOff>84646</xdr:rowOff>
    </xdr:from>
    <xdr:to>
      <xdr:col>6</xdr:col>
      <xdr:colOff>551585</xdr:colOff>
      <xdr:row>4</xdr:row>
      <xdr:rowOff>139432</xdr:rowOff>
    </xdr:to>
    <xdr:pic>
      <xdr:nvPicPr>
        <xdr:cNvPr id="2" name="Imagen 3">
          <a:extLst>
            <a:ext uri="{FF2B5EF4-FFF2-40B4-BE49-F238E27FC236}">
              <a16:creationId xmlns:a16="http://schemas.microsoft.com/office/drawing/2014/main" id="{44CCDFD1-0D3A-42A3-BC24-A3AE5A0E0C0B}"/>
            </a:ext>
          </a:extLst>
        </xdr:cNvPr>
        <xdr:cNvPicPr>
          <a:picLocks noChangeAspect="1"/>
        </xdr:cNvPicPr>
      </xdr:nvPicPr>
      <xdr:blipFill>
        <a:blip xmlns:r="http://schemas.openxmlformats.org/officeDocument/2006/relationships" r:embed="rId1"/>
        <a:stretch>
          <a:fillRect/>
        </a:stretch>
      </xdr:blipFill>
      <xdr:spPr>
        <a:xfrm>
          <a:off x="7564824" y="86551"/>
          <a:ext cx="1837391" cy="809166"/>
        </a:xfrm>
        <a:prstGeom prst="rect">
          <a:avLst/>
        </a:prstGeom>
      </xdr:spPr>
    </xdr:pic>
    <xdr:clientData/>
  </xdr:twoCellAnchor>
  <xdr:twoCellAnchor editAs="oneCell">
    <xdr:from>
      <xdr:col>0</xdr:col>
      <xdr:colOff>0</xdr:colOff>
      <xdr:row>0</xdr:row>
      <xdr:rowOff>0</xdr:rowOff>
    </xdr:from>
    <xdr:to>
      <xdr:col>2</xdr:col>
      <xdr:colOff>372947</xdr:colOff>
      <xdr:row>5</xdr:row>
      <xdr:rowOff>61117</xdr:rowOff>
    </xdr:to>
    <xdr:pic>
      <xdr:nvPicPr>
        <xdr:cNvPr id="3" name="Imagen 2">
          <a:extLst>
            <a:ext uri="{FF2B5EF4-FFF2-40B4-BE49-F238E27FC236}">
              <a16:creationId xmlns:a16="http://schemas.microsoft.com/office/drawing/2014/main" id="{D5591915-81B0-4C61-9E5F-B9FE676D575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1942667" cy="99837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7</xdr:col>
      <xdr:colOff>189922</xdr:colOff>
      <xdr:row>0</xdr:row>
      <xdr:rowOff>29264</xdr:rowOff>
    </xdr:from>
    <xdr:to>
      <xdr:col>8</xdr:col>
      <xdr:colOff>1075354</xdr:colOff>
      <xdr:row>4</xdr:row>
      <xdr:rowOff>11826</xdr:rowOff>
    </xdr:to>
    <xdr:pic>
      <xdr:nvPicPr>
        <xdr:cNvPr id="2" name="Imagen 3">
          <a:extLst>
            <a:ext uri="{FF2B5EF4-FFF2-40B4-BE49-F238E27FC236}">
              <a16:creationId xmlns:a16="http://schemas.microsoft.com/office/drawing/2014/main" id="{C96EB52C-8A76-47E7-815E-3C1F2A13EB8D}"/>
            </a:ext>
          </a:extLst>
        </xdr:cNvPr>
        <xdr:cNvPicPr>
          <a:picLocks noChangeAspect="1"/>
        </xdr:cNvPicPr>
      </xdr:nvPicPr>
      <xdr:blipFill>
        <a:blip xmlns:r="http://schemas.openxmlformats.org/officeDocument/2006/relationships" r:embed="rId1"/>
        <a:stretch>
          <a:fillRect/>
        </a:stretch>
      </xdr:blipFill>
      <xdr:spPr>
        <a:xfrm>
          <a:off x="8952922" y="27359"/>
          <a:ext cx="1670292" cy="736942"/>
        </a:xfrm>
        <a:prstGeom prst="rect">
          <a:avLst/>
        </a:prstGeom>
      </xdr:spPr>
    </xdr:pic>
    <xdr:clientData/>
  </xdr:twoCellAnchor>
  <xdr:twoCellAnchor editAs="oneCell">
    <xdr:from>
      <xdr:col>1</xdr:col>
      <xdr:colOff>104775</xdr:colOff>
      <xdr:row>0</xdr:row>
      <xdr:rowOff>59055</xdr:rowOff>
    </xdr:from>
    <xdr:to>
      <xdr:col>3</xdr:col>
      <xdr:colOff>283816</xdr:colOff>
      <xdr:row>5</xdr:row>
      <xdr:rowOff>17072</xdr:rowOff>
    </xdr:to>
    <xdr:pic>
      <xdr:nvPicPr>
        <xdr:cNvPr id="3" name="Imagen 2">
          <a:extLst>
            <a:ext uri="{FF2B5EF4-FFF2-40B4-BE49-F238E27FC236}">
              <a16:creationId xmlns:a16="http://schemas.microsoft.com/office/drawing/2014/main" id="{F7667FE8-5EA7-420A-9EA6-512B5B3397C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883920" y="55245"/>
          <a:ext cx="1748761" cy="89527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6</xdr:col>
      <xdr:colOff>493947</xdr:colOff>
      <xdr:row>0</xdr:row>
      <xdr:rowOff>0</xdr:rowOff>
    </xdr:from>
    <xdr:to>
      <xdr:col>8</xdr:col>
      <xdr:colOff>734359</xdr:colOff>
      <xdr:row>4</xdr:row>
      <xdr:rowOff>33829</xdr:rowOff>
    </xdr:to>
    <xdr:pic>
      <xdr:nvPicPr>
        <xdr:cNvPr id="2" name="Imagen 3">
          <a:extLst>
            <a:ext uri="{FF2B5EF4-FFF2-40B4-BE49-F238E27FC236}">
              <a16:creationId xmlns:a16="http://schemas.microsoft.com/office/drawing/2014/main" id="{EE56C59C-C72A-42AE-A8FB-B659E3D2C63F}"/>
            </a:ext>
          </a:extLst>
        </xdr:cNvPr>
        <xdr:cNvPicPr>
          <a:picLocks noChangeAspect="1"/>
        </xdr:cNvPicPr>
      </xdr:nvPicPr>
      <xdr:blipFill>
        <a:blip xmlns:r="http://schemas.openxmlformats.org/officeDocument/2006/relationships" r:embed="rId1"/>
        <a:stretch>
          <a:fillRect/>
        </a:stretch>
      </xdr:blipFill>
      <xdr:spPr>
        <a:xfrm>
          <a:off x="8323497" y="0"/>
          <a:ext cx="1810132" cy="788209"/>
        </a:xfrm>
        <a:prstGeom prst="rect">
          <a:avLst/>
        </a:prstGeom>
      </xdr:spPr>
    </xdr:pic>
    <xdr:clientData/>
  </xdr:twoCellAnchor>
  <xdr:twoCellAnchor editAs="oneCell">
    <xdr:from>
      <xdr:col>0</xdr:col>
      <xdr:colOff>0</xdr:colOff>
      <xdr:row>0</xdr:row>
      <xdr:rowOff>0</xdr:rowOff>
    </xdr:from>
    <xdr:to>
      <xdr:col>2</xdr:col>
      <xdr:colOff>333346</xdr:colOff>
      <xdr:row>5</xdr:row>
      <xdr:rowOff>15679</xdr:rowOff>
    </xdr:to>
    <xdr:pic>
      <xdr:nvPicPr>
        <xdr:cNvPr id="3" name="Imagen 2">
          <a:extLst>
            <a:ext uri="{FF2B5EF4-FFF2-40B4-BE49-F238E27FC236}">
              <a16:creationId xmlns:a16="http://schemas.microsoft.com/office/drawing/2014/main" id="{609EB4BC-7EA0-4C94-9D49-69117E066A0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1903066" cy="95293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oneCellAnchor>
    <xdr:from>
      <xdr:col>0</xdr:col>
      <xdr:colOff>18601</xdr:colOff>
      <xdr:row>0</xdr:row>
      <xdr:rowOff>20730</xdr:rowOff>
    </xdr:from>
    <xdr:ext cx="286199" cy="1287895"/>
    <xdr:pic>
      <xdr:nvPicPr>
        <xdr:cNvPr id="2" name="Imagen 1">
          <a:extLst>
            <a:ext uri="{FF2B5EF4-FFF2-40B4-BE49-F238E27FC236}">
              <a16:creationId xmlns:a16="http://schemas.microsoft.com/office/drawing/2014/main" id="{C949CD51-07F2-4753-A9B2-AFD18D4C73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411" y="16920"/>
          <a:ext cx="286199" cy="1287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161925</xdr:colOff>
      <xdr:row>0</xdr:row>
      <xdr:rowOff>0</xdr:rowOff>
    </xdr:from>
    <xdr:to>
      <xdr:col>1</xdr:col>
      <xdr:colOff>1952625</xdr:colOff>
      <xdr:row>5</xdr:row>
      <xdr:rowOff>74295</xdr:rowOff>
    </xdr:to>
    <xdr:pic>
      <xdr:nvPicPr>
        <xdr:cNvPr id="3" name="Picture 4">
          <a:extLst>
            <a:ext uri="{FF2B5EF4-FFF2-40B4-BE49-F238E27FC236}">
              <a16:creationId xmlns:a16="http://schemas.microsoft.com/office/drawing/2014/main" id="{7A0C2FD0-C13E-445D-B4DD-C47B57B9FE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1525" y="0"/>
          <a:ext cx="1790700" cy="1026795"/>
        </a:xfrm>
        <a:prstGeom prst="rect">
          <a:avLst/>
        </a:prstGeom>
      </xdr:spPr>
    </xdr:pic>
    <xdr:clientData/>
  </xdr:twoCellAnchor>
  <xdr:oneCellAnchor>
    <xdr:from>
      <xdr:col>6</xdr:col>
      <xdr:colOff>220980</xdr:colOff>
      <xdr:row>0</xdr:row>
      <xdr:rowOff>28575</xdr:rowOff>
    </xdr:from>
    <xdr:ext cx="1598866" cy="767715"/>
    <xdr:pic>
      <xdr:nvPicPr>
        <xdr:cNvPr id="4" name="Imagen 2">
          <a:extLst>
            <a:ext uri="{FF2B5EF4-FFF2-40B4-BE49-F238E27FC236}">
              <a16:creationId xmlns:a16="http://schemas.microsoft.com/office/drawing/2014/main" id="{C1F7CA5D-DF96-4A7E-8A2F-00C63E64C38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041380" y="28575"/>
          <a:ext cx="1598866" cy="767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7.xml><?xml version="1.0" encoding="utf-8"?>
<xdr:wsDr xmlns:xdr="http://schemas.openxmlformats.org/drawingml/2006/spreadsheetDrawing" xmlns:a="http://schemas.openxmlformats.org/drawingml/2006/main">
  <xdr:twoCellAnchor editAs="oneCell">
    <xdr:from>
      <xdr:col>0</xdr:col>
      <xdr:colOff>83993</xdr:colOff>
      <xdr:row>0</xdr:row>
      <xdr:rowOff>0</xdr:rowOff>
    </xdr:from>
    <xdr:to>
      <xdr:col>1</xdr:col>
      <xdr:colOff>1112693</xdr:colOff>
      <xdr:row>5</xdr:row>
      <xdr:rowOff>74295</xdr:rowOff>
    </xdr:to>
    <xdr:pic>
      <xdr:nvPicPr>
        <xdr:cNvPr id="4" name="Picture 4">
          <a:extLst>
            <a:ext uri="{FF2B5EF4-FFF2-40B4-BE49-F238E27FC236}">
              <a16:creationId xmlns:a16="http://schemas.microsoft.com/office/drawing/2014/main" id="{49C4E712-4F52-4043-B831-75CC891233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993" y="0"/>
          <a:ext cx="1790700" cy="1130704"/>
        </a:xfrm>
        <a:prstGeom prst="rect">
          <a:avLst/>
        </a:prstGeom>
      </xdr:spPr>
    </xdr:pic>
    <xdr:clientData/>
  </xdr:twoCellAnchor>
  <xdr:oneCellAnchor>
    <xdr:from>
      <xdr:col>6</xdr:col>
      <xdr:colOff>619298</xdr:colOff>
      <xdr:row>1</xdr:row>
      <xdr:rowOff>19916</xdr:rowOff>
    </xdr:from>
    <xdr:ext cx="1598866" cy="767715"/>
    <xdr:pic>
      <xdr:nvPicPr>
        <xdr:cNvPr id="5" name="Imagen 2">
          <a:extLst>
            <a:ext uri="{FF2B5EF4-FFF2-40B4-BE49-F238E27FC236}">
              <a16:creationId xmlns:a16="http://schemas.microsoft.com/office/drawing/2014/main" id="{AADD4CFB-F2E7-4876-9CE2-0C873D9A98E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2866" y="210416"/>
          <a:ext cx="1598866" cy="767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8.xml><?xml version="1.0" encoding="utf-8"?>
<xdr:wsDr xmlns:xdr="http://schemas.openxmlformats.org/drawingml/2006/spreadsheetDrawing" xmlns:a="http://schemas.openxmlformats.org/drawingml/2006/main">
  <xdr:twoCellAnchor editAs="oneCell">
    <xdr:from>
      <xdr:col>0</xdr:col>
      <xdr:colOff>83993</xdr:colOff>
      <xdr:row>0</xdr:row>
      <xdr:rowOff>0</xdr:rowOff>
    </xdr:from>
    <xdr:to>
      <xdr:col>1</xdr:col>
      <xdr:colOff>1198418</xdr:colOff>
      <xdr:row>5</xdr:row>
      <xdr:rowOff>169545</xdr:rowOff>
    </xdr:to>
    <xdr:pic>
      <xdr:nvPicPr>
        <xdr:cNvPr id="2" name="Picture 4">
          <a:extLst>
            <a:ext uri="{FF2B5EF4-FFF2-40B4-BE49-F238E27FC236}">
              <a16:creationId xmlns:a16="http://schemas.microsoft.com/office/drawing/2014/main" id="{5775312A-3D43-4DE0-830A-92AF469113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993" y="0"/>
          <a:ext cx="1790700" cy="1122045"/>
        </a:xfrm>
        <a:prstGeom prst="rect">
          <a:avLst/>
        </a:prstGeom>
      </xdr:spPr>
    </xdr:pic>
    <xdr:clientData/>
  </xdr:twoCellAnchor>
  <xdr:oneCellAnchor>
    <xdr:from>
      <xdr:col>6</xdr:col>
      <xdr:colOff>619298</xdr:colOff>
      <xdr:row>1</xdr:row>
      <xdr:rowOff>19916</xdr:rowOff>
    </xdr:from>
    <xdr:ext cx="1598866" cy="767715"/>
    <xdr:pic>
      <xdr:nvPicPr>
        <xdr:cNvPr id="3" name="Imagen 2">
          <a:extLst>
            <a:ext uri="{FF2B5EF4-FFF2-40B4-BE49-F238E27FC236}">
              <a16:creationId xmlns:a16="http://schemas.microsoft.com/office/drawing/2014/main" id="{C54B72AF-0C14-406F-AC60-AB28F64948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4598" y="210416"/>
          <a:ext cx="1598866" cy="767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9.xml><?xml version="1.0" encoding="utf-8"?>
<xdr:wsDr xmlns:xdr="http://schemas.openxmlformats.org/drawingml/2006/spreadsheetDrawing" xmlns:a="http://schemas.openxmlformats.org/drawingml/2006/main">
  <xdr:twoCellAnchor editAs="oneCell">
    <xdr:from>
      <xdr:col>0</xdr:col>
      <xdr:colOff>861868</xdr:colOff>
      <xdr:row>0</xdr:row>
      <xdr:rowOff>0</xdr:rowOff>
    </xdr:from>
    <xdr:to>
      <xdr:col>0</xdr:col>
      <xdr:colOff>2652568</xdr:colOff>
      <xdr:row>5</xdr:row>
      <xdr:rowOff>31750</xdr:rowOff>
    </xdr:to>
    <xdr:pic>
      <xdr:nvPicPr>
        <xdr:cNvPr id="2" name="Picture 4">
          <a:extLst>
            <a:ext uri="{FF2B5EF4-FFF2-40B4-BE49-F238E27FC236}">
              <a16:creationId xmlns:a16="http://schemas.microsoft.com/office/drawing/2014/main" id="{5B1D886C-FF71-4284-AB28-4FE083C17B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1868" y="0"/>
          <a:ext cx="1790700" cy="1127125"/>
        </a:xfrm>
        <a:prstGeom prst="rect">
          <a:avLst/>
        </a:prstGeom>
      </xdr:spPr>
    </xdr:pic>
    <xdr:clientData/>
  </xdr:twoCellAnchor>
  <xdr:oneCellAnchor>
    <xdr:from>
      <xdr:col>7</xdr:col>
      <xdr:colOff>333548</xdr:colOff>
      <xdr:row>0</xdr:row>
      <xdr:rowOff>35791</xdr:rowOff>
    </xdr:from>
    <xdr:ext cx="2338968" cy="1123084"/>
    <xdr:pic>
      <xdr:nvPicPr>
        <xdr:cNvPr id="3" name="Imagen 2">
          <a:extLst>
            <a:ext uri="{FF2B5EF4-FFF2-40B4-BE49-F238E27FC236}">
              <a16:creationId xmlns:a16="http://schemas.microsoft.com/office/drawing/2014/main" id="{BD7B6100-6908-42A1-8CDC-0BD3EAB6EB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8798" y="35791"/>
          <a:ext cx="2338968" cy="1123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1</xdr:col>
      <xdr:colOff>16934</xdr:colOff>
      <xdr:row>11</xdr:row>
      <xdr:rowOff>63922</xdr:rowOff>
    </xdr:from>
    <xdr:to>
      <xdr:col>5</xdr:col>
      <xdr:colOff>211666</xdr:colOff>
      <xdr:row>28</xdr:row>
      <xdr:rowOff>42333</xdr:rowOff>
    </xdr:to>
    <xdr:graphicFrame macro="">
      <xdr:nvGraphicFramePr>
        <xdr:cNvPr id="2" name="Gráfico 1">
          <a:extLst>
            <a:ext uri="{FF2B5EF4-FFF2-40B4-BE49-F238E27FC236}">
              <a16:creationId xmlns:a16="http://schemas.microsoft.com/office/drawing/2014/main" id="{C86F8420-7945-4227-8674-164A7C1C1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3B10F129-847D-44D0-8667-172BDA6696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203297</xdr:colOff>
      <xdr:row>0</xdr:row>
      <xdr:rowOff>171450</xdr:rowOff>
    </xdr:from>
    <xdr:ext cx="1637237" cy="695325"/>
    <xdr:pic>
      <xdr:nvPicPr>
        <xdr:cNvPr id="4" name="Imagen 3">
          <a:extLst>
            <a:ext uri="{FF2B5EF4-FFF2-40B4-BE49-F238E27FC236}">
              <a16:creationId xmlns:a16="http://schemas.microsoft.com/office/drawing/2014/main" id="{97B64458-06DC-4213-A022-A35E54FA760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70947" y="171450"/>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431660</xdr:colOff>
      <xdr:row>0</xdr:row>
      <xdr:rowOff>28575</xdr:rowOff>
    </xdr:from>
    <xdr:to>
      <xdr:col>1</xdr:col>
      <xdr:colOff>1304925</xdr:colOff>
      <xdr:row>4</xdr:row>
      <xdr:rowOff>28575</xdr:rowOff>
    </xdr:to>
    <xdr:pic>
      <xdr:nvPicPr>
        <xdr:cNvPr id="5" name="Picture 4">
          <a:extLst>
            <a:ext uri="{FF2B5EF4-FFF2-40B4-BE49-F238E27FC236}">
              <a16:creationId xmlns:a16="http://schemas.microsoft.com/office/drawing/2014/main" id="{6C938BB9-CBFD-4DE2-95A2-D6B0941D6A8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1660" y="28575"/>
          <a:ext cx="1473340" cy="9048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161925</xdr:colOff>
      <xdr:row>0</xdr:row>
      <xdr:rowOff>0</xdr:rowOff>
    </xdr:from>
    <xdr:to>
      <xdr:col>2</xdr:col>
      <xdr:colOff>1714500</xdr:colOff>
      <xdr:row>5</xdr:row>
      <xdr:rowOff>74295</xdr:rowOff>
    </xdr:to>
    <xdr:pic>
      <xdr:nvPicPr>
        <xdr:cNvPr id="2" name="Picture 4">
          <a:extLst>
            <a:ext uri="{FF2B5EF4-FFF2-40B4-BE49-F238E27FC236}">
              <a16:creationId xmlns:a16="http://schemas.microsoft.com/office/drawing/2014/main" id="{A5CBEBC6-F27C-4013-AFAE-1EA218918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 y="0"/>
          <a:ext cx="1790700" cy="1026795"/>
        </a:xfrm>
        <a:prstGeom prst="rect">
          <a:avLst/>
        </a:prstGeom>
      </xdr:spPr>
    </xdr:pic>
    <xdr:clientData/>
  </xdr:twoCellAnchor>
  <xdr:oneCellAnchor>
    <xdr:from>
      <xdr:col>6</xdr:col>
      <xdr:colOff>220980</xdr:colOff>
      <xdr:row>0</xdr:row>
      <xdr:rowOff>28575</xdr:rowOff>
    </xdr:from>
    <xdr:ext cx="1598866" cy="767715"/>
    <xdr:pic>
      <xdr:nvPicPr>
        <xdr:cNvPr id="3" name="Imagen 2">
          <a:extLst>
            <a:ext uri="{FF2B5EF4-FFF2-40B4-BE49-F238E27FC236}">
              <a16:creationId xmlns:a16="http://schemas.microsoft.com/office/drawing/2014/main" id="{144CCBDE-68D2-4138-82D7-1862DE577D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1380" y="28575"/>
          <a:ext cx="1598866" cy="767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1.xml><?xml version="1.0" encoding="utf-8"?>
<xdr:wsDr xmlns:xdr="http://schemas.openxmlformats.org/drawingml/2006/spreadsheetDrawing" xmlns:a="http://schemas.openxmlformats.org/drawingml/2006/main">
  <xdr:twoCellAnchor editAs="oneCell">
    <xdr:from>
      <xdr:col>1</xdr:col>
      <xdr:colOff>161925</xdr:colOff>
      <xdr:row>0</xdr:row>
      <xdr:rowOff>0</xdr:rowOff>
    </xdr:from>
    <xdr:to>
      <xdr:col>2</xdr:col>
      <xdr:colOff>695325</xdr:colOff>
      <xdr:row>6</xdr:row>
      <xdr:rowOff>26670</xdr:rowOff>
    </xdr:to>
    <xdr:pic>
      <xdr:nvPicPr>
        <xdr:cNvPr id="2" name="Picture 4">
          <a:extLst>
            <a:ext uri="{FF2B5EF4-FFF2-40B4-BE49-F238E27FC236}">
              <a16:creationId xmlns:a16="http://schemas.microsoft.com/office/drawing/2014/main" id="{175BE51B-3536-41FA-9AC9-91204D7468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3925" y="0"/>
          <a:ext cx="1790700" cy="1169670"/>
        </a:xfrm>
        <a:prstGeom prst="rect">
          <a:avLst/>
        </a:prstGeom>
      </xdr:spPr>
    </xdr:pic>
    <xdr:clientData/>
  </xdr:twoCellAnchor>
  <xdr:oneCellAnchor>
    <xdr:from>
      <xdr:col>6</xdr:col>
      <xdr:colOff>220980</xdr:colOff>
      <xdr:row>0</xdr:row>
      <xdr:rowOff>28575</xdr:rowOff>
    </xdr:from>
    <xdr:ext cx="1598866" cy="767715"/>
    <xdr:pic>
      <xdr:nvPicPr>
        <xdr:cNvPr id="3" name="Imagen 2">
          <a:extLst>
            <a:ext uri="{FF2B5EF4-FFF2-40B4-BE49-F238E27FC236}">
              <a16:creationId xmlns:a16="http://schemas.microsoft.com/office/drawing/2014/main" id="{9A51C946-BBED-4665-9AFC-8428E5B9E0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17705" y="28575"/>
          <a:ext cx="1598866" cy="767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2.xml><?xml version="1.0" encoding="utf-8"?>
<xdr:wsDr xmlns:xdr="http://schemas.openxmlformats.org/drawingml/2006/spreadsheetDrawing" xmlns:a="http://schemas.openxmlformats.org/drawingml/2006/main">
  <xdr:oneCellAnchor>
    <xdr:from>
      <xdr:col>6</xdr:col>
      <xdr:colOff>220980</xdr:colOff>
      <xdr:row>0</xdr:row>
      <xdr:rowOff>28575</xdr:rowOff>
    </xdr:from>
    <xdr:ext cx="1598866" cy="767715"/>
    <xdr:pic>
      <xdr:nvPicPr>
        <xdr:cNvPr id="2" name="Imagen 1">
          <a:extLst>
            <a:ext uri="{FF2B5EF4-FFF2-40B4-BE49-F238E27FC236}">
              <a16:creationId xmlns:a16="http://schemas.microsoft.com/office/drawing/2014/main" id="{94561D7C-109A-40B7-873D-ACC03432F0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65055" y="28575"/>
          <a:ext cx="1598866" cy="767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619125</xdr:colOff>
      <xdr:row>0</xdr:row>
      <xdr:rowOff>1</xdr:rowOff>
    </xdr:from>
    <xdr:to>
      <xdr:col>1</xdr:col>
      <xdr:colOff>1652588</xdr:colOff>
      <xdr:row>5</xdr:row>
      <xdr:rowOff>47626</xdr:rowOff>
    </xdr:to>
    <xdr:pic>
      <xdr:nvPicPr>
        <xdr:cNvPr id="3" name="Picture 4">
          <a:extLst>
            <a:ext uri="{FF2B5EF4-FFF2-40B4-BE49-F238E27FC236}">
              <a16:creationId xmlns:a16="http://schemas.microsoft.com/office/drawing/2014/main" id="{A758C1CF-CAD7-4EF6-9C32-DA9A9B862B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25" y="1"/>
          <a:ext cx="1795463" cy="11430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83343</xdr:colOff>
      <xdr:row>0</xdr:row>
      <xdr:rowOff>0</xdr:rowOff>
    </xdr:from>
    <xdr:to>
      <xdr:col>1</xdr:col>
      <xdr:colOff>1766886</xdr:colOff>
      <xdr:row>5</xdr:row>
      <xdr:rowOff>76200</xdr:rowOff>
    </xdr:to>
    <xdr:pic>
      <xdr:nvPicPr>
        <xdr:cNvPr id="2" name="Picture 1">
          <a:extLst>
            <a:ext uri="{FF2B5EF4-FFF2-40B4-BE49-F238E27FC236}">
              <a16:creationId xmlns:a16="http://schemas.microsoft.com/office/drawing/2014/main" id="{C0AC23C0-6870-4AFB-B5F3-9BA7A1ACC4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906" y="0"/>
          <a:ext cx="1683543" cy="1171575"/>
        </a:xfrm>
        <a:prstGeom prst="rect">
          <a:avLst/>
        </a:prstGeom>
      </xdr:spPr>
    </xdr:pic>
    <xdr:clientData/>
  </xdr:twoCellAnchor>
  <xdr:oneCellAnchor>
    <xdr:from>
      <xdr:col>8</xdr:col>
      <xdr:colOff>471488</xdr:colOff>
      <xdr:row>1</xdr:row>
      <xdr:rowOff>107156</xdr:rowOff>
    </xdr:from>
    <xdr:ext cx="1739247" cy="836295"/>
    <xdr:pic>
      <xdr:nvPicPr>
        <xdr:cNvPr id="3" name="Imagen 2">
          <a:extLst>
            <a:ext uri="{FF2B5EF4-FFF2-40B4-BE49-F238E27FC236}">
              <a16:creationId xmlns:a16="http://schemas.microsoft.com/office/drawing/2014/main" id="{CD1D7217-D7DE-4D0B-9BC5-3DED85B9437E}"/>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58988" y="297656"/>
          <a:ext cx="1739247"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276225" cy="1136461"/>
    <xdr:pic>
      <xdr:nvPicPr>
        <xdr:cNvPr id="4" name="Imagen 3">
          <a:extLst>
            <a:ext uri="{FF2B5EF4-FFF2-40B4-BE49-F238E27FC236}">
              <a16:creationId xmlns:a16="http://schemas.microsoft.com/office/drawing/2014/main" id="{B9D9F0C3-5CC7-4B16-9C91-96DF3E8EAB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76225" cy="1136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4.xml><?xml version="1.0" encoding="utf-8"?>
<xdr:wsDr xmlns:xdr="http://schemas.openxmlformats.org/drawingml/2006/spreadsheetDrawing" xmlns:a="http://schemas.openxmlformats.org/drawingml/2006/main">
  <xdr:twoCellAnchor editAs="oneCell">
    <xdr:from>
      <xdr:col>1</xdr:col>
      <xdr:colOff>130969</xdr:colOff>
      <xdr:row>0</xdr:row>
      <xdr:rowOff>1</xdr:rowOff>
    </xdr:from>
    <xdr:to>
      <xdr:col>1</xdr:col>
      <xdr:colOff>1816893</xdr:colOff>
      <xdr:row>4</xdr:row>
      <xdr:rowOff>166688</xdr:rowOff>
    </xdr:to>
    <xdr:pic>
      <xdr:nvPicPr>
        <xdr:cNvPr id="2" name="Picture 1">
          <a:extLst>
            <a:ext uri="{FF2B5EF4-FFF2-40B4-BE49-F238E27FC236}">
              <a16:creationId xmlns:a16="http://schemas.microsoft.com/office/drawing/2014/main" id="{659CA085-C64B-4389-98F7-8C7A6688F4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969" y="1"/>
          <a:ext cx="1685924" cy="1071562"/>
        </a:xfrm>
        <a:prstGeom prst="rect">
          <a:avLst/>
        </a:prstGeom>
      </xdr:spPr>
    </xdr:pic>
    <xdr:clientData/>
  </xdr:twoCellAnchor>
  <xdr:oneCellAnchor>
    <xdr:from>
      <xdr:col>7</xdr:col>
      <xdr:colOff>209549</xdr:colOff>
      <xdr:row>1</xdr:row>
      <xdr:rowOff>142876</xdr:rowOff>
    </xdr:from>
    <xdr:ext cx="1739247" cy="836295"/>
    <xdr:pic>
      <xdr:nvPicPr>
        <xdr:cNvPr id="3" name="Imagen 2">
          <a:extLst>
            <a:ext uri="{FF2B5EF4-FFF2-40B4-BE49-F238E27FC236}">
              <a16:creationId xmlns:a16="http://schemas.microsoft.com/office/drawing/2014/main" id="{9CAE9CEE-2144-43E4-BAE0-2F0CC11F1713}"/>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39924" y="333376"/>
          <a:ext cx="1739247"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76225" cy="1136461"/>
    <xdr:pic>
      <xdr:nvPicPr>
        <xdr:cNvPr id="4" name="Imagen 3">
          <a:extLst>
            <a:ext uri="{FF2B5EF4-FFF2-40B4-BE49-F238E27FC236}">
              <a16:creationId xmlns:a16="http://schemas.microsoft.com/office/drawing/2014/main" id="{8F24677E-F445-49E9-BFB5-A4A23E1ADFA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76225" cy="1136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5.xml><?xml version="1.0" encoding="utf-8"?>
<xdr:wsDr xmlns:xdr="http://schemas.openxmlformats.org/drawingml/2006/spreadsheetDrawing" xmlns:a="http://schemas.openxmlformats.org/drawingml/2006/main">
  <xdr:oneCellAnchor>
    <xdr:from>
      <xdr:col>1</xdr:col>
      <xdr:colOff>47625</xdr:colOff>
      <xdr:row>1</xdr:row>
      <xdr:rowOff>28575</xdr:rowOff>
    </xdr:from>
    <xdr:ext cx="1685924" cy="1457325"/>
    <xdr:pic>
      <xdr:nvPicPr>
        <xdr:cNvPr id="8" name="Picture 1">
          <a:extLst>
            <a:ext uri="{FF2B5EF4-FFF2-40B4-BE49-F238E27FC236}">
              <a16:creationId xmlns:a16="http://schemas.microsoft.com/office/drawing/2014/main" id="{B6C5442F-4A93-4034-AB0B-8E28336FD0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2031" y="8458200"/>
          <a:ext cx="1685924" cy="1457325"/>
        </a:xfrm>
        <a:prstGeom prst="rect">
          <a:avLst/>
        </a:prstGeom>
      </xdr:spPr>
    </xdr:pic>
    <xdr:clientData/>
  </xdr:oneCellAnchor>
  <xdr:oneCellAnchor>
    <xdr:from>
      <xdr:col>8</xdr:col>
      <xdr:colOff>483393</xdr:colOff>
      <xdr:row>2</xdr:row>
      <xdr:rowOff>23813</xdr:rowOff>
    </xdr:from>
    <xdr:ext cx="1739247" cy="836295"/>
    <xdr:pic>
      <xdr:nvPicPr>
        <xdr:cNvPr id="9" name="Imagen 8">
          <a:extLst>
            <a:ext uri="{FF2B5EF4-FFF2-40B4-BE49-F238E27FC236}">
              <a16:creationId xmlns:a16="http://schemas.microsoft.com/office/drawing/2014/main" id="{444C9026-D74F-4B14-8787-82424C91C9A5}"/>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389893" y="8691563"/>
          <a:ext cx="1739247"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76225" cy="1136461"/>
    <xdr:pic>
      <xdr:nvPicPr>
        <xdr:cNvPr id="10" name="Imagen 9">
          <a:extLst>
            <a:ext uri="{FF2B5EF4-FFF2-40B4-BE49-F238E27FC236}">
              <a16:creationId xmlns:a16="http://schemas.microsoft.com/office/drawing/2014/main" id="{F011BD61-2D22-4A71-BF9A-87C5BCDED3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239125"/>
          <a:ext cx="276225" cy="1136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6.xml><?xml version="1.0" encoding="utf-8"?>
<xdr:wsDr xmlns:xdr="http://schemas.openxmlformats.org/drawingml/2006/spreadsheetDrawing" xmlns:a="http://schemas.openxmlformats.org/drawingml/2006/main">
  <xdr:twoCellAnchor editAs="oneCell">
    <xdr:from>
      <xdr:col>1</xdr:col>
      <xdr:colOff>47625</xdr:colOff>
      <xdr:row>1</xdr:row>
      <xdr:rowOff>28575</xdr:rowOff>
    </xdr:from>
    <xdr:to>
      <xdr:col>1</xdr:col>
      <xdr:colOff>1733549</xdr:colOff>
      <xdr:row>7</xdr:row>
      <xdr:rowOff>57150</xdr:rowOff>
    </xdr:to>
    <xdr:pic>
      <xdr:nvPicPr>
        <xdr:cNvPr id="2" name="Picture 1">
          <a:extLst>
            <a:ext uri="{FF2B5EF4-FFF2-40B4-BE49-F238E27FC236}">
              <a16:creationId xmlns:a16="http://schemas.microsoft.com/office/drawing/2014/main" id="{42CF9CE7-AE42-4B82-A88F-D56CF12D45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 y="219075"/>
          <a:ext cx="1685924" cy="1171575"/>
        </a:xfrm>
        <a:prstGeom prst="rect">
          <a:avLst/>
        </a:prstGeom>
      </xdr:spPr>
    </xdr:pic>
    <xdr:clientData/>
  </xdr:twoCellAnchor>
  <xdr:oneCellAnchor>
    <xdr:from>
      <xdr:col>8</xdr:col>
      <xdr:colOff>483393</xdr:colOff>
      <xdr:row>2</xdr:row>
      <xdr:rowOff>23813</xdr:rowOff>
    </xdr:from>
    <xdr:ext cx="1739247" cy="836295"/>
    <xdr:pic>
      <xdr:nvPicPr>
        <xdr:cNvPr id="3" name="Imagen 2">
          <a:extLst>
            <a:ext uri="{FF2B5EF4-FFF2-40B4-BE49-F238E27FC236}">
              <a16:creationId xmlns:a16="http://schemas.microsoft.com/office/drawing/2014/main" id="{BABFAB38-54A2-4E2E-B369-DE85A3DB04B6}"/>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56618" y="452438"/>
          <a:ext cx="1739247"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76225" cy="1136461"/>
    <xdr:pic>
      <xdr:nvPicPr>
        <xdr:cNvPr id="4" name="Imagen 3">
          <a:extLst>
            <a:ext uri="{FF2B5EF4-FFF2-40B4-BE49-F238E27FC236}">
              <a16:creationId xmlns:a16="http://schemas.microsoft.com/office/drawing/2014/main" id="{11D12CD5-6BE1-4698-8EED-952A5EEFAD6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76225" cy="1136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7.xml><?xml version="1.0" encoding="utf-8"?>
<xdr:wsDr xmlns:xdr="http://schemas.openxmlformats.org/drawingml/2006/spreadsheetDrawing" xmlns:a="http://schemas.openxmlformats.org/drawingml/2006/main">
  <xdr:twoCellAnchor editAs="oneCell">
    <xdr:from>
      <xdr:col>1</xdr:col>
      <xdr:colOff>47625</xdr:colOff>
      <xdr:row>1</xdr:row>
      <xdr:rowOff>28575</xdr:rowOff>
    </xdr:from>
    <xdr:to>
      <xdr:col>1</xdr:col>
      <xdr:colOff>1733549</xdr:colOff>
      <xdr:row>6</xdr:row>
      <xdr:rowOff>104775</xdr:rowOff>
    </xdr:to>
    <xdr:pic>
      <xdr:nvPicPr>
        <xdr:cNvPr id="2" name="Picture 1">
          <a:extLst>
            <a:ext uri="{FF2B5EF4-FFF2-40B4-BE49-F238E27FC236}">
              <a16:creationId xmlns:a16="http://schemas.microsoft.com/office/drawing/2014/main" id="{08DA83E4-0F9B-4C54-B425-BC0B04E074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150" y="219075"/>
          <a:ext cx="1685924" cy="1028700"/>
        </a:xfrm>
        <a:prstGeom prst="rect">
          <a:avLst/>
        </a:prstGeom>
      </xdr:spPr>
    </xdr:pic>
    <xdr:clientData/>
  </xdr:twoCellAnchor>
  <xdr:oneCellAnchor>
    <xdr:from>
      <xdr:col>8</xdr:col>
      <xdr:colOff>483393</xdr:colOff>
      <xdr:row>2</xdr:row>
      <xdr:rowOff>23813</xdr:rowOff>
    </xdr:from>
    <xdr:ext cx="1739247" cy="836295"/>
    <xdr:pic>
      <xdr:nvPicPr>
        <xdr:cNvPr id="3" name="Imagen 2">
          <a:extLst>
            <a:ext uri="{FF2B5EF4-FFF2-40B4-BE49-F238E27FC236}">
              <a16:creationId xmlns:a16="http://schemas.microsoft.com/office/drawing/2014/main" id="{ABC0F1D9-FD51-4A03-8031-A5167D183C42}"/>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54237" y="452438"/>
          <a:ext cx="1739247"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76225" cy="1136461"/>
    <xdr:pic>
      <xdr:nvPicPr>
        <xdr:cNvPr id="4" name="Imagen 3">
          <a:extLst>
            <a:ext uri="{FF2B5EF4-FFF2-40B4-BE49-F238E27FC236}">
              <a16:creationId xmlns:a16="http://schemas.microsoft.com/office/drawing/2014/main" id="{56986454-1882-4110-B35E-43669D9F493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76225" cy="1136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8.xml><?xml version="1.0" encoding="utf-8"?>
<xdr:wsDr xmlns:xdr="http://schemas.openxmlformats.org/drawingml/2006/spreadsheetDrawing" xmlns:a="http://schemas.openxmlformats.org/drawingml/2006/main">
  <xdr:twoCellAnchor editAs="oneCell">
    <xdr:from>
      <xdr:col>1</xdr:col>
      <xdr:colOff>47625</xdr:colOff>
      <xdr:row>1</xdr:row>
      <xdr:rowOff>28575</xdr:rowOff>
    </xdr:from>
    <xdr:to>
      <xdr:col>1</xdr:col>
      <xdr:colOff>1733549</xdr:colOff>
      <xdr:row>5</xdr:row>
      <xdr:rowOff>152400</xdr:rowOff>
    </xdr:to>
    <xdr:pic>
      <xdr:nvPicPr>
        <xdr:cNvPr id="2" name="Picture 1">
          <a:extLst>
            <a:ext uri="{FF2B5EF4-FFF2-40B4-BE49-F238E27FC236}">
              <a16:creationId xmlns:a16="http://schemas.microsoft.com/office/drawing/2014/main" id="{7F7B6A17-B186-4BFB-96DD-E9875AA0B9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0105" y="207645"/>
          <a:ext cx="1685924" cy="992505"/>
        </a:xfrm>
        <a:prstGeom prst="rect">
          <a:avLst/>
        </a:prstGeom>
      </xdr:spPr>
    </xdr:pic>
    <xdr:clientData/>
  </xdr:twoCellAnchor>
  <xdr:oneCellAnchor>
    <xdr:from>
      <xdr:col>5</xdr:col>
      <xdr:colOff>638175</xdr:colOff>
      <xdr:row>1</xdr:row>
      <xdr:rowOff>0</xdr:rowOff>
    </xdr:from>
    <xdr:ext cx="1739247" cy="836295"/>
    <xdr:pic>
      <xdr:nvPicPr>
        <xdr:cNvPr id="3" name="Imagen 2">
          <a:extLst>
            <a:ext uri="{FF2B5EF4-FFF2-40B4-BE49-F238E27FC236}">
              <a16:creationId xmlns:a16="http://schemas.microsoft.com/office/drawing/2014/main" id="{AF241914-DCE5-4A72-A0E9-66D4FEC34C75}"/>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18595" y="180975"/>
          <a:ext cx="1739247"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76225" cy="1136461"/>
    <xdr:pic>
      <xdr:nvPicPr>
        <xdr:cNvPr id="4" name="Imagen 3">
          <a:extLst>
            <a:ext uri="{FF2B5EF4-FFF2-40B4-BE49-F238E27FC236}">
              <a16:creationId xmlns:a16="http://schemas.microsoft.com/office/drawing/2014/main" id="{E2D83A5C-E033-42B0-AAFB-EF471348417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76225" cy="1136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9.xml><?xml version="1.0" encoding="utf-8"?>
<xdr:wsDr xmlns:xdr="http://schemas.openxmlformats.org/drawingml/2006/spreadsheetDrawing" xmlns:a="http://schemas.openxmlformats.org/drawingml/2006/main">
  <xdr:twoCellAnchor editAs="oneCell">
    <xdr:from>
      <xdr:col>0</xdr:col>
      <xdr:colOff>655320</xdr:colOff>
      <xdr:row>1</xdr:row>
      <xdr:rowOff>15240</xdr:rowOff>
    </xdr:from>
    <xdr:to>
      <xdr:col>1</xdr:col>
      <xdr:colOff>1537334</xdr:colOff>
      <xdr:row>5</xdr:row>
      <xdr:rowOff>125730</xdr:rowOff>
    </xdr:to>
    <xdr:pic>
      <xdr:nvPicPr>
        <xdr:cNvPr id="2" name="Picture 1">
          <a:extLst>
            <a:ext uri="{FF2B5EF4-FFF2-40B4-BE49-F238E27FC236}">
              <a16:creationId xmlns:a16="http://schemas.microsoft.com/office/drawing/2014/main" id="{5917D25B-E603-4950-B762-087E92A2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7225" y="200025"/>
          <a:ext cx="1674494" cy="979170"/>
        </a:xfrm>
        <a:prstGeom prst="rect">
          <a:avLst/>
        </a:prstGeom>
      </xdr:spPr>
    </xdr:pic>
    <xdr:clientData/>
  </xdr:twoCellAnchor>
  <xdr:oneCellAnchor>
    <xdr:from>
      <xdr:col>6</xdr:col>
      <xdr:colOff>1162050</xdr:colOff>
      <xdr:row>1</xdr:row>
      <xdr:rowOff>38100</xdr:rowOff>
    </xdr:from>
    <xdr:ext cx="1739247" cy="836295"/>
    <xdr:pic>
      <xdr:nvPicPr>
        <xdr:cNvPr id="3" name="Imagen 2">
          <a:extLst>
            <a:ext uri="{FF2B5EF4-FFF2-40B4-BE49-F238E27FC236}">
              <a16:creationId xmlns:a16="http://schemas.microsoft.com/office/drawing/2014/main" id="{92DD9637-7DB4-4EBC-BBB7-192BC69123E5}"/>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54740" y="219075"/>
          <a:ext cx="1739247"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85750" cy="1136461"/>
    <xdr:pic>
      <xdr:nvPicPr>
        <xdr:cNvPr id="4" name="Imagen 3">
          <a:extLst>
            <a:ext uri="{FF2B5EF4-FFF2-40B4-BE49-F238E27FC236}">
              <a16:creationId xmlns:a16="http://schemas.microsoft.com/office/drawing/2014/main" id="{C7B90543-2120-4BAE-AF68-A954E270F2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5750" cy="1136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16934</xdr:colOff>
      <xdr:row>11</xdr:row>
      <xdr:rowOff>63922</xdr:rowOff>
    </xdr:from>
    <xdr:to>
      <xdr:col>5</xdr:col>
      <xdr:colOff>211666</xdr:colOff>
      <xdr:row>28</xdr:row>
      <xdr:rowOff>42333</xdr:rowOff>
    </xdr:to>
    <xdr:graphicFrame macro="">
      <xdr:nvGraphicFramePr>
        <xdr:cNvPr id="2" name="Gráfico 1">
          <a:extLst>
            <a:ext uri="{FF2B5EF4-FFF2-40B4-BE49-F238E27FC236}">
              <a16:creationId xmlns:a16="http://schemas.microsoft.com/office/drawing/2014/main" id="{6BF1FBE4-D7B6-4BF5-94FA-750E61B36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5B81F1D1-EB66-4C90-9A27-5962DAA017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203297</xdr:colOff>
      <xdr:row>0</xdr:row>
      <xdr:rowOff>171450</xdr:rowOff>
    </xdr:from>
    <xdr:ext cx="1637237" cy="695325"/>
    <xdr:pic>
      <xdr:nvPicPr>
        <xdr:cNvPr id="4" name="Imagen 3">
          <a:extLst>
            <a:ext uri="{FF2B5EF4-FFF2-40B4-BE49-F238E27FC236}">
              <a16:creationId xmlns:a16="http://schemas.microsoft.com/office/drawing/2014/main" id="{27B72963-6420-4237-BCC6-22D768407AB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70947" y="171450"/>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431660</xdr:colOff>
      <xdr:row>0</xdr:row>
      <xdr:rowOff>28575</xdr:rowOff>
    </xdr:from>
    <xdr:to>
      <xdr:col>1</xdr:col>
      <xdr:colOff>1304925</xdr:colOff>
      <xdr:row>4</xdr:row>
      <xdr:rowOff>171450</xdr:rowOff>
    </xdr:to>
    <xdr:pic>
      <xdr:nvPicPr>
        <xdr:cNvPr id="5" name="Picture 4">
          <a:extLst>
            <a:ext uri="{FF2B5EF4-FFF2-40B4-BE49-F238E27FC236}">
              <a16:creationId xmlns:a16="http://schemas.microsoft.com/office/drawing/2014/main" id="{A850176A-D8C9-4620-88AE-2C1E35600F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1660" y="28575"/>
          <a:ext cx="1473340" cy="90487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64770</xdr:colOff>
      <xdr:row>0</xdr:row>
      <xdr:rowOff>53340</xdr:rowOff>
    </xdr:from>
    <xdr:to>
      <xdr:col>2</xdr:col>
      <xdr:colOff>1127759</xdr:colOff>
      <xdr:row>5</xdr:row>
      <xdr:rowOff>116205</xdr:rowOff>
    </xdr:to>
    <xdr:pic>
      <xdr:nvPicPr>
        <xdr:cNvPr id="2" name="Picture 1">
          <a:extLst>
            <a:ext uri="{FF2B5EF4-FFF2-40B4-BE49-F238E27FC236}">
              <a16:creationId xmlns:a16="http://schemas.microsoft.com/office/drawing/2014/main" id="{A9FC93CB-E694-4613-8B6E-6BEDD7D31E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5320" y="53340"/>
          <a:ext cx="1653539" cy="1158240"/>
        </a:xfrm>
        <a:prstGeom prst="rect">
          <a:avLst/>
        </a:prstGeom>
      </xdr:spPr>
    </xdr:pic>
    <xdr:clientData/>
  </xdr:twoCellAnchor>
  <xdr:oneCellAnchor>
    <xdr:from>
      <xdr:col>7</xdr:col>
      <xdr:colOff>619125</xdr:colOff>
      <xdr:row>1</xdr:row>
      <xdr:rowOff>123825</xdr:rowOff>
    </xdr:from>
    <xdr:ext cx="1739247" cy="836295"/>
    <xdr:pic>
      <xdr:nvPicPr>
        <xdr:cNvPr id="3" name="Imagen 2">
          <a:extLst>
            <a:ext uri="{FF2B5EF4-FFF2-40B4-BE49-F238E27FC236}">
              <a16:creationId xmlns:a16="http://schemas.microsoft.com/office/drawing/2014/main" id="{09B0DC1E-5450-414B-803D-6E943CB4CB60}"/>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34375" y="314325"/>
          <a:ext cx="1739247"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85750" cy="1136461"/>
    <xdr:pic>
      <xdr:nvPicPr>
        <xdr:cNvPr id="4" name="Imagen 3">
          <a:extLst>
            <a:ext uri="{FF2B5EF4-FFF2-40B4-BE49-F238E27FC236}">
              <a16:creationId xmlns:a16="http://schemas.microsoft.com/office/drawing/2014/main" id="{89809BF7-D2A2-4F25-9C2E-773B552FBB4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5750" cy="1136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1.xml><?xml version="1.0" encoding="utf-8"?>
<xdr:wsDr xmlns:xdr="http://schemas.openxmlformats.org/drawingml/2006/spreadsheetDrawing" xmlns:a="http://schemas.openxmlformats.org/drawingml/2006/main">
  <xdr:twoCellAnchor editAs="oneCell">
    <xdr:from>
      <xdr:col>0</xdr:col>
      <xdr:colOff>655320</xdr:colOff>
      <xdr:row>1</xdr:row>
      <xdr:rowOff>15240</xdr:rowOff>
    </xdr:from>
    <xdr:to>
      <xdr:col>1</xdr:col>
      <xdr:colOff>1546859</xdr:colOff>
      <xdr:row>6</xdr:row>
      <xdr:rowOff>78105</xdr:rowOff>
    </xdr:to>
    <xdr:pic>
      <xdr:nvPicPr>
        <xdr:cNvPr id="2" name="Picture 1">
          <a:extLst>
            <a:ext uri="{FF2B5EF4-FFF2-40B4-BE49-F238E27FC236}">
              <a16:creationId xmlns:a16="http://schemas.microsoft.com/office/drawing/2014/main" id="{CC7FB391-A3B3-49A0-B458-EC47FC7461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5320" y="205740"/>
          <a:ext cx="1653539" cy="1015365"/>
        </a:xfrm>
        <a:prstGeom prst="rect">
          <a:avLst/>
        </a:prstGeom>
      </xdr:spPr>
    </xdr:pic>
    <xdr:clientData/>
  </xdr:twoCellAnchor>
  <xdr:oneCellAnchor>
    <xdr:from>
      <xdr:col>8</xdr:col>
      <xdr:colOff>453117</xdr:colOff>
      <xdr:row>1</xdr:row>
      <xdr:rowOff>106137</xdr:rowOff>
    </xdr:from>
    <xdr:ext cx="1739247" cy="836295"/>
    <xdr:pic>
      <xdr:nvPicPr>
        <xdr:cNvPr id="3" name="Imagen 2">
          <a:extLst>
            <a:ext uri="{FF2B5EF4-FFF2-40B4-BE49-F238E27FC236}">
              <a16:creationId xmlns:a16="http://schemas.microsoft.com/office/drawing/2014/main" id="{19B331CD-74C8-453D-B392-738A36981178}"/>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183224" y="296637"/>
          <a:ext cx="1739247"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85750" cy="1136461"/>
    <xdr:pic>
      <xdr:nvPicPr>
        <xdr:cNvPr id="4" name="Imagen 3">
          <a:extLst>
            <a:ext uri="{FF2B5EF4-FFF2-40B4-BE49-F238E27FC236}">
              <a16:creationId xmlns:a16="http://schemas.microsoft.com/office/drawing/2014/main" id="{79A95CF2-0DB9-4C74-A1A4-D6B587DA30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5750" cy="1136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2.xml><?xml version="1.0" encoding="utf-8"?>
<xdr:wsDr xmlns:xdr="http://schemas.openxmlformats.org/drawingml/2006/spreadsheetDrawing" xmlns:a="http://schemas.openxmlformats.org/drawingml/2006/main">
  <xdr:twoCellAnchor editAs="oneCell">
    <xdr:from>
      <xdr:col>0</xdr:col>
      <xdr:colOff>10702</xdr:colOff>
      <xdr:row>0</xdr:row>
      <xdr:rowOff>0</xdr:rowOff>
    </xdr:from>
    <xdr:to>
      <xdr:col>0</xdr:col>
      <xdr:colOff>434982</xdr:colOff>
      <xdr:row>4</xdr:row>
      <xdr:rowOff>86795</xdr:rowOff>
    </xdr:to>
    <xdr:pic>
      <xdr:nvPicPr>
        <xdr:cNvPr id="4" name="Imagen 3">
          <a:extLst>
            <a:ext uri="{FF2B5EF4-FFF2-40B4-BE49-F238E27FC236}">
              <a16:creationId xmlns:a16="http://schemas.microsoft.com/office/drawing/2014/main" id="{327C74E8-CD7F-4F07-92F7-AA4C8817C6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07" y="0"/>
          <a:ext cx="422375" cy="927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655320</xdr:colOff>
      <xdr:row>1</xdr:row>
      <xdr:rowOff>15240</xdr:rowOff>
    </xdr:from>
    <xdr:to>
      <xdr:col>2</xdr:col>
      <xdr:colOff>765809</xdr:colOff>
      <xdr:row>7</xdr:row>
      <xdr:rowOff>30480</xdr:rowOff>
    </xdr:to>
    <xdr:pic>
      <xdr:nvPicPr>
        <xdr:cNvPr id="5" name="Picture 1">
          <a:extLst>
            <a:ext uri="{FF2B5EF4-FFF2-40B4-BE49-F238E27FC236}">
              <a16:creationId xmlns:a16="http://schemas.microsoft.com/office/drawing/2014/main" id="{014182B9-DADB-4F93-A36C-9D62841A93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320" y="205740"/>
          <a:ext cx="1653539" cy="1158240"/>
        </a:xfrm>
        <a:prstGeom prst="rect">
          <a:avLst/>
        </a:prstGeom>
      </xdr:spPr>
    </xdr:pic>
    <xdr:clientData/>
  </xdr:twoCellAnchor>
  <xdr:oneCellAnchor>
    <xdr:from>
      <xdr:col>8</xdr:col>
      <xdr:colOff>453117</xdr:colOff>
      <xdr:row>1</xdr:row>
      <xdr:rowOff>106137</xdr:rowOff>
    </xdr:from>
    <xdr:ext cx="1739247" cy="836295"/>
    <xdr:pic>
      <xdr:nvPicPr>
        <xdr:cNvPr id="6" name="Imagen 5">
          <a:extLst>
            <a:ext uri="{FF2B5EF4-FFF2-40B4-BE49-F238E27FC236}">
              <a16:creationId xmlns:a16="http://schemas.microsoft.com/office/drawing/2014/main" id="{18C27FD5-9B82-41D5-A62A-D5D4BCCF588A}"/>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179142" y="296637"/>
          <a:ext cx="1739247"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238125</xdr:colOff>
      <xdr:row>4</xdr:row>
      <xdr:rowOff>59783</xdr:rowOff>
    </xdr:to>
    <xdr:pic>
      <xdr:nvPicPr>
        <xdr:cNvPr id="4" name="Imagen 3">
          <a:extLst>
            <a:ext uri="{FF2B5EF4-FFF2-40B4-BE49-F238E27FC236}">
              <a16:creationId xmlns:a16="http://schemas.microsoft.com/office/drawing/2014/main" id="{571FA61D-58C2-4DE1-B9AC-A3315AAE2C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8125" cy="964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655320</xdr:colOff>
      <xdr:row>1</xdr:row>
      <xdr:rowOff>15240</xdr:rowOff>
    </xdr:from>
    <xdr:to>
      <xdr:col>2</xdr:col>
      <xdr:colOff>1537334</xdr:colOff>
      <xdr:row>5</xdr:row>
      <xdr:rowOff>66675</xdr:rowOff>
    </xdr:to>
    <xdr:pic>
      <xdr:nvPicPr>
        <xdr:cNvPr id="6" name="Picture 1">
          <a:extLst>
            <a:ext uri="{FF2B5EF4-FFF2-40B4-BE49-F238E27FC236}">
              <a16:creationId xmlns:a16="http://schemas.microsoft.com/office/drawing/2014/main" id="{5C9DEECB-25BA-481B-89FF-704F81E077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6845" y="205740"/>
          <a:ext cx="1653539" cy="946785"/>
        </a:xfrm>
        <a:prstGeom prst="rect">
          <a:avLst/>
        </a:prstGeom>
      </xdr:spPr>
    </xdr:pic>
    <xdr:clientData/>
  </xdr:twoCellAnchor>
  <xdr:oneCellAnchor>
    <xdr:from>
      <xdr:col>7</xdr:col>
      <xdr:colOff>138792</xdr:colOff>
      <xdr:row>0</xdr:row>
      <xdr:rowOff>153762</xdr:rowOff>
    </xdr:from>
    <xdr:ext cx="1739247" cy="836295"/>
    <xdr:pic>
      <xdr:nvPicPr>
        <xdr:cNvPr id="7" name="Imagen 6">
          <a:extLst>
            <a:ext uri="{FF2B5EF4-FFF2-40B4-BE49-F238E27FC236}">
              <a16:creationId xmlns:a16="http://schemas.microsoft.com/office/drawing/2014/main" id="{3957E9DD-9B78-4531-B9EB-29554C018D09}"/>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68592" y="153762"/>
          <a:ext cx="1739247"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267556</xdr:colOff>
      <xdr:row>4</xdr:row>
      <xdr:rowOff>103041</xdr:rowOff>
    </xdr:to>
    <xdr:pic>
      <xdr:nvPicPr>
        <xdr:cNvPr id="4" name="Imagen 3">
          <a:extLst>
            <a:ext uri="{FF2B5EF4-FFF2-40B4-BE49-F238E27FC236}">
              <a16:creationId xmlns:a16="http://schemas.microsoft.com/office/drawing/2014/main" id="{AF30BAB5-6CBC-4CEC-9152-143E7E747E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7556" cy="1002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655320</xdr:colOff>
      <xdr:row>1</xdr:row>
      <xdr:rowOff>15240</xdr:rowOff>
    </xdr:from>
    <xdr:to>
      <xdr:col>2</xdr:col>
      <xdr:colOff>1537334</xdr:colOff>
      <xdr:row>6</xdr:row>
      <xdr:rowOff>53511</xdr:rowOff>
    </xdr:to>
    <xdr:pic>
      <xdr:nvPicPr>
        <xdr:cNvPr id="10" name="Picture 1">
          <a:extLst>
            <a:ext uri="{FF2B5EF4-FFF2-40B4-BE49-F238E27FC236}">
              <a16:creationId xmlns:a16="http://schemas.microsoft.com/office/drawing/2014/main" id="{90DD50D9-91E1-4F29-AE12-3084322DE0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5882" y="207880"/>
          <a:ext cx="1652576" cy="1129901"/>
        </a:xfrm>
        <a:prstGeom prst="rect">
          <a:avLst/>
        </a:prstGeom>
      </xdr:spPr>
    </xdr:pic>
    <xdr:clientData/>
  </xdr:twoCellAnchor>
  <xdr:oneCellAnchor>
    <xdr:from>
      <xdr:col>8</xdr:col>
      <xdr:colOff>99943</xdr:colOff>
      <xdr:row>1</xdr:row>
      <xdr:rowOff>181053</xdr:rowOff>
    </xdr:from>
    <xdr:ext cx="1739247" cy="836295"/>
    <xdr:pic>
      <xdr:nvPicPr>
        <xdr:cNvPr id="11" name="Imagen 10">
          <a:extLst>
            <a:ext uri="{FF2B5EF4-FFF2-40B4-BE49-F238E27FC236}">
              <a16:creationId xmlns:a16="http://schemas.microsoft.com/office/drawing/2014/main" id="{6E8AD913-1596-44C2-9165-409725698303}"/>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419550" y="373693"/>
          <a:ext cx="1739247"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267556</xdr:colOff>
      <xdr:row>4</xdr:row>
      <xdr:rowOff>103041</xdr:rowOff>
    </xdr:to>
    <xdr:pic>
      <xdr:nvPicPr>
        <xdr:cNvPr id="4" name="Imagen 3">
          <a:extLst>
            <a:ext uri="{FF2B5EF4-FFF2-40B4-BE49-F238E27FC236}">
              <a16:creationId xmlns:a16="http://schemas.microsoft.com/office/drawing/2014/main" id="{60FB9F3E-3958-4E28-9963-3B606FD672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7556" cy="1002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130910</xdr:colOff>
      <xdr:row>0</xdr:row>
      <xdr:rowOff>154369</xdr:rowOff>
    </xdr:from>
    <xdr:to>
      <xdr:col>2</xdr:col>
      <xdr:colOff>1783486</xdr:colOff>
      <xdr:row>6</xdr:row>
      <xdr:rowOff>145015</xdr:rowOff>
    </xdr:to>
    <xdr:pic>
      <xdr:nvPicPr>
        <xdr:cNvPr id="5" name="Picture 1">
          <a:extLst>
            <a:ext uri="{FF2B5EF4-FFF2-40B4-BE49-F238E27FC236}">
              <a16:creationId xmlns:a16="http://schemas.microsoft.com/office/drawing/2014/main" id="{BC32A35F-21F0-467A-8550-ECACB65102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72034" y="154369"/>
          <a:ext cx="1652576" cy="1274916"/>
        </a:xfrm>
        <a:prstGeom prst="rect">
          <a:avLst/>
        </a:prstGeom>
      </xdr:spPr>
    </xdr:pic>
    <xdr:clientData/>
  </xdr:twoCellAnchor>
  <xdr:oneCellAnchor>
    <xdr:from>
      <xdr:col>4</xdr:col>
      <xdr:colOff>988229</xdr:colOff>
      <xdr:row>2</xdr:row>
      <xdr:rowOff>202457</xdr:rowOff>
    </xdr:from>
    <xdr:ext cx="1739247" cy="836295"/>
    <xdr:pic>
      <xdr:nvPicPr>
        <xdr:cNvPr id="6" name="Imagen 5">
          <a:extLst>
            <a:ext uri="{FF2B5EF4-FFF2-40B4-BE49-F238E27FC236}">
              <a16:creationId xmlns:a16="http://schemas.microsoft.com/office/drawing/2014/main" id="{3BC9C6FE-9B7F-4CA6-972D-83E5B3826A44}"/>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922555" y="630547"/>
          <a:ext cx="1739247"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267556</xdr:colOff>
      <xdr:row>4</xdr:row>
      <xdr:rowOff>99231</xdr:rowOff>
    </xdr:to>
    <xdr:pic>
      <xdr:nvPicPr>
        <xdr:cNvPr id="4" name="Imagen 3">
          <a:extLst>
            <a:ext uri="{FF2B5EF4-FFF2-40B4-BE49-F238E27FC236}">
              <a16:creationId xmlns:a16="http://schemas.microsoft.com/office/drawing/2014/main" id="{897C288E-6E3F-4524-BB44-74897FA843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7556" cy="998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677865</xdr:colOff>
      <xdr:row>1</xdr:row>
      <xdr:rowOff>170350</xdr:rowOff>
    </xdr:from>
    <xdr:ext cx="1739247" cy="836295"/>
    <xdr:pic>
      <xdr:nvPicPr>
        <xdr:cNvPr id="6" name="Imagen 5">
          <a:extLst>
            <a:ext uri="{FF2B5EF4-FFF2-40B4-BE49-F238E27FC236}">
              <a16:creationId xmlns:a16="http://schemas.microsoft.com/office/drawing/2014/main" id="{C51469B9-A2CB-4CDC-B1AE-B1B14E3D71B0}"/>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46011" y="362990"/>
          <a:ext cx="1739247"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577922</xdr:colOff>
      <xdr:row>1</xdr:row>
      <xdr:rowOff>107023</xdr:rowOff>
    </xdr:from>
    <xdr:to>
      <xdr:col>2</xdr:col>
      <xdr:colOff>1460899</xdr:colOff>
      <xdr:row>5</xdr:row>
      <xdr:rowOff>154819</xdr:rowOff>
    </xdr:to>
    <xdr:pic>
      <xdr:nvPicPr>
        <xdr:cNvPr id="7" name="Picture 1">
          <a:extLst>
            <a:ext uri="{FF2B5EF4-FFF2-40B4-BE49-F238E27FC236}">
              <a16:creationId xmlns:a16="http://schemas.microsoft.com/office/drawing/2014/main" id="{D36500A5-284D-43B2-B942-5086E8F035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48484" y="299663"/>
          <a:ext cx="1653539" cy="9467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1216255</xdr:colOff>
      <xdr:row>10</xdr:row>
      <xdr:rowOff>173354</xdr:rowOff>
    </xdr:from>
    <xdr:to>
      <xdr:col>8</xdr:col>
      <xdr:colOff>91440</xdr:colOff>
      <xdr:row>32</xdr:row>
      <xdr:rowOff>129540</xdr:rowOff>
    </xdr:to>
    <xdr:graphicFrame macro="">
      <xdr:nvGraphicFramePr>
        <xdr:cNvPr id="2" name="Gráfico 1">
          <a:extLst>
            <a:ext uri="{FF2B5EF4-FFF2-40B4-BE49-F238E27FC236}">
              <a16:creationId xmlns:a16="http://schemas.microsoft.com/office/drawing/2014/main" id="{85280560-99D9-4822-A197-2EE56D5FE5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ADB75983-0C08-44CF-AB40-2A786CE34C4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1079597</xdr:colOff>
      <xdr:row>0</xdr:row>
      <xdr:rowOff>95250</xdr:rowOff>
    </xdr:from>
    <xdr:ext cx="1637237" cy="695325"/>
    <xdr:pic>
      <xdr:nvPicPr>
        <xdr:cNvPr id="4" name="Imagen 3">
          <a:extLst>
            <a:ext uri="{FF2B5EF4-FFF2-40B4-BE49-F238E27FC236}">
              <a16:creationId xmlns:a16="http://schemas.microsoft.com/office/drawing/2014/main" id="{6A2B56F9-62B5-4CA5-AE48-98F970423CC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95047" y="95250"/>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431660</xdr:colOff>
      <xdr:row>0</xdr:row>
      <xdr:rowOff>28575</xdr:rowOff>
    </xdr:from>
    <xdr:to>
      <xdr:col>2</xdr:col>
      <xdr:colOff>95250</xdr:colOff>
      <xdr:row>5</xdr:row>
      <xdr:rowOff>123825</xdr:rowOff>
    </xdr:to>
    <xdr:pic>
      <xdr:nvPicPr>
        <xdr:cNvPr id="5" name="Picture 4">
          <a:extLst>
            <a:ext uri="{FF2B5EF4-FFF2-40B4-BE49-F238E27FC236}">
              <a16:creationId xmlns:a16="http://schemas.microsoft.com/office/drawing/2014/main" id="{76F4F654-8244-452D-8287-95A956EB40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1660" y="28575"/>
          <a:ext cx="1473340" cy="1047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55880</xdr:colOff>
      <xdr:row>10</xdr:row>
      <xdr:rowOff>60325</xdr:rowOff>
    </xdr:from>
    <xdr:to>
      <xdr:col>5</xdr:col>
      <xdr:colOff>210609</xdr:colOff>
      <xdr:row>33</xdr:row>
      <xdr:rowOff>55879</xdr:rowOff>
    </xdr:to>
    <xdr:graphicFrame macro="">
      <xdr:nvGraphicFramePr>
        <xdr:cNvPr id="2" name="Gráfico 1">
          <a:extLst>
            <a:ext uri="{FF2B5EF4-FFF2-40B4-BE49-F238E27FC236}">
              <a16:creationId xmlns:a16="http://schemas.microsoft.com/office/drawing/2014/main" id="{049FB3CA-165E-40E8-BEB9-A532107A2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D1317439-91EC-42E5-BDC1-DB3F50D3E21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1079597</xdr:colOff>
      <xdr:row>0</xdr:row>
      <xdr:rowOff>95250</xdr:rowOff>
    </xdr:from>
    <xdr:ext cx="1637237" cy="695325"/>
    <xdr:pic>
      <xdr:nvPicPr>
        <xdr:cNvPr id="4" name="Imagen 3">
          <a:extLst>
            <a:ext uri="{FF2B5EF4-FFF2-40B4-BE49-F238E27FC236}">
              <a16:creationId xmlns:a16="http://schemas.microsoft.com/office/drawing/2014/main" id="{EBF6302B-3A67-4DB7-B4F8-3FFB2D0C6AF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95047" y="95250"/>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431660</xdr:colOff>
      <xdr:row>0</xdr:row>
      <xdr:rowOff>28575</xdr:rowOff>
    </xdr:from>
    <xdr:to>
      <xdr:col>1</xdr:col>
      <xdr:colOff>1323975</xdr:colOff>
      <xdr:row>4</xdr:row>
      <xdr:rowOff>142875</xdr:rowOff>
    </xdr:to>
    <xdr:pic>
      <xdr:nvPicPr>
        <xdr:cNvPr id="5" name="Picture 4">
          <a:extLst>
            <a:ext uri="{FF2B5EF4-FFF2-40B4-BE49-F238E27FC236}">
              <a16:creationId xmlns:a16="http://schemas.microsoft.com/office/drawing/2014/main" id="{AC77A876-6E92-4637-B584-B35F7DF4F05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1660" y="28575"/>
          <a:ext cx="1473340" cy="1019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Personal\My%20Documents\Moz\E-Final\BOP97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100.xml.rels><?xml version="1.0" encoding="UTF-8" standalone="yes"?>
<Relationships xmlns="http://schemas.openxmlformats.org/package/2006/relationships"><Relationship Id="rId3" Type="http://schemas.openxmlformats.org/officeDocument/2006/relationships/externalLinkPath" Target="../../../2024/Informe%20Avance%202025/Secciones/Yeimi/Tablas%20y%20gr&#225;ficos.xlsx" TargetMode="External"/><Relationship Id="rId2" Type="http://schemas.openxmlformats.org/officeDocument/2006/relationships/externalLinkPath" Target="https://dgprd.sharepoint.com/sites/Depto.deEstudiosEconmicos/Shared%20Documents/Informes/Informes%20Acumulados/2024/Informe%20Avance%202025/Secciones/Yeimi/Tablas%20y%20gr&#225;ficos.xlsx" TargetMode="External"/><Relationship Id="rId1" Type="http://schemas.openxmlformats.org/officeDocument/2006/relationships/externalLinkPath" Target="/sites/Depto.deEstudiosEconmicos/Shared%20Documents/Informes/Informes%20Acumulados/2024/Informe%20Avance%202025/Secciones/Yeimi/Tablas%20y%20gr&#225;ficos.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103.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dgprd-my.sharepoint.com/promieco/Personal/My%20Documents/Moz/E-Final/BOP9703_stress.xls" TargetMode="External"/></Relationships>
</file>

<file path=xl/externalLinks/_rels/externalLink10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Staff%20Report%20Tables/2003%20SR/Tables-SR-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112.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Colombia/WEO/GEEColombiaOct20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15.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gprd-my.sharepoint.com/Users/fbaez/AppData/Local/Microsoft/Windows/INetCache/Content.Outlook/HTMLJ493/Marco%20Macro%20Commoditties%20-%20Fixed.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My%20Documents\BCIE\Modelos\Mar\Fuentes\total.Nov.xls"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DATA/ML/DOM/Macro/2002/DRSHARE.XLS" TargetMode="External"/><Relationship Id="rId1" Type="http://schemas.openxmlformats.org/officeDocument/2006/relationships/externalLinkPath" Target="/Documents%20and%20Settings/1994738/Local%20Settings/Temporary%20Internet%20Files/OLK1EAE/sept%202/DATA/ML/DOM/Macro/2002/DRSHARE.XLS" TargetMode="External"/></Relationships>
</file>

<file path=xl/externalLinks/_rels/externalLink120.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Mar/Fuentes/total.Nov.xls" TargetMode="External"/><Relationship Id="rId1" Type="http://schemas.openxmlformats.org/officeDocument/2006/relationships/externalLinkPath" Target="/Departamento/Financiero/Subd_Entidades_financieras/Division_Banca_Comercial/Martha%20Soto/My%20Documents/BCIE/Modelos/Mar/Fuentes/total.Nov.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gprd-my.sharepoint.com/F/DGCP-STRUCTURE/Manual%20Operativo%20DGCP/Manuales%20de%20Soporte/Sistema%20de%20Informacion%20Financiera/Sistema%20de%20Informacion.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v2kp-47212\Secto%20publico\DATA\ML\DOM\archives\Macro%20framework%20May%202003%20Mission\DRSHAR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125.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Datos/Mis%20documentos/Siec/Modelo/Calificaci&#243;n%20Mayo%202003/SIECAR-052003%20sin%20ajustes%2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3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3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Monetary%20Sector/Input/Info/PM99%20Jan%20FMI-2002.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gprd-my.sharepoint.com/E/Secto%20publico/PBSECQKaren%202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HTI_real%2010-07.xls" TargetMode="External"/></Relationships>
</file>

<file path=xl/externalLinks/_rels/externalLink14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DOWS/TEMP/CRI-BOP-01.xls" TargetMode="External"/><Relationship Id="rId1" Type="http://schemas.openxmlformats.org/officeDocument/2006/relationships/externalLinkPath" Target="/Documents%20and%20Settings/1994738/Local%20Settings/Temporary%20Internet%20Files/OLK1EAE/WINDOWS/TEMP/CRI-BOP-01.xls"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R/Monetary/DRMONEY_current.xls" TargetMode="External"/><Relationship Id="rId1" Type="http://schemas.openxmlformats.org/officeDocument/2006/relationships/externalLinkPath" Target="/Documents%20and%20Settings/1994738/Local%20Settings/Temporary%20Internet%20Files/OLK1EAE/DR/Monetary/DRMONEY_current.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54.xml.rels><?xml version="1.0" encoding="UTF-8" standalone="yes"?>
<Relationships xmlns="http://schemas.openxmlformats.org/package/2006/relationships"><Relationship Id="rId2" Type="http://schemas.openxmlformats.org/officeDocument/2006/relationships/externalLinkPath" Target="../../../../../../../../Users/jenny/Downloads/CONSOLIDACION_U_BD01_Registro%20de%20Demandas%20Territoriales%20V2.0.xlsm" TargetMode="External"/><Relationship Id="rId1" Type="http://schemas.openxmlformats.org/officeDocument/2006/relationships/externalLinkPath" Target="/Users/jenny/Downloads/CONSOLIDACION_U_BD01_Registro%20de%20Demandas%20Territoriales%20V2.0.xlsm"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60.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CRI/EXTERNAL/Output/CRI-BOP-01.xls" TargetMode="External"/><Relationship Id="rId1" Type="http://schemas.openxmlformats.org/officeDocument/2006/relationships/externalLinkPath" Target="/Documents%20and%20Settings/1994738/Local%20Settings/Temporary%20Internet%20Files/OLK1EAE/DATA/CA/CRI/EXTERNAL/Output/CRI-BOP-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creditopublicogobdo-my.sharepoint.com/personal/mveras_creditopublico_gov_do/Documents/PFP2020re/20200506_Plantilla%20Autom&#225;tica%20Perfil%20Financiamiento%20PreliminarV5.xlsm"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7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WINNT/Profiles/bpweil/Archivos%20temporales%20de%20Internet/OLK43/CONSA%20$$$1%20SPNF%209dic02.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82.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DOM-BOP-SBA2-DEBT03.xls" TargetMode="External"/><Relationship Id="rId1" Type="http://schemas.openxmlformats.org/officeDocument/2006/relationships/externalLinkPath" Target="/Documents%20and%20Settings/1994738/Local%20Settings/Temporary%20Internet%20Files/OLK1EAE/sept%202/DOM-BOP-SBA2-DEBT03.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85.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dgprd-my.sharepoint.com/Users/fperez/Desktop/2022/PRESUPUESTO%202023/SEPTIEMBRE/Copia%20de%20Proyeccion%20Ingresos%20CUT%202023%20-%202026%20Envio%20a%20Presupuesto%20AL%2012%20Agosto%202022.xlsx" TargetMode="External"/></Relationships>
</file>

<file path=xl/externalLinks/_rels/externalLink187.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https://dgprd-my.sharepoint.com/promieco/DATA/RL/URY/EXTERNAL/XTNL.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98.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dgprd-my.sharepoint.com/promieco/Documents%20and%20Settings/MFIGUEROLA/Local%20Settings/Temporary%20Internet%20Files/OLK22/DomRep-DSA-DRSc-NoDRNBonly/DomRep-DSAExtSusTabs-NoDRNBonl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DATA1\PDR\Users\BHouse\My%20Documents\DOM\DOM-SBA2\SBA2-BOP.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20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CRI/Dbase/Dinput/CRI-INPUT-ABOP.xls" TargetMode="External"/><Relationship Id="rId1" Type="http://schemas.openxmlformats.org/officeDocument/2006/relationships/externalLinkPath" Target="/Documents%20and%20Settings/1994738/Local%20Settings/Temporary%20Internet%20Files/OLK1EAE/DATA/CA/CRI/Dbase/Dinput/CRI-INPUT-ABOP.xls" TargetMode="External"/></Relationships>
</file>

<file path=xl/externalLinks/_rels/externalLink20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ML/DOM/Vulnerability%20exercise/March%202005/DR%20SVI%20table%20Feb%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TRIMALEX/corrts99-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211.xml.rels><?xml version="1.0" encoding="UTF-8" standalone="yes"?>
<Relationships xmlns="http://schemas.openxmlformats.org/package/2006/relationships"><Relationship Id="rId2" Type="http://schemas.openxmlformats.org/officeDocument/2006/relationships/externalLinkPath" Target="https://dgprd-my.sharepoint.com/personal/jpaulino_digepres_gob_do/Documents/Escritorio/Bolet&#237;n%20Diario%2020-04-2026.xlsx" TargetMode="External"/><Relationship Id="rId1" Type="http://schemas.openxmlformats.org/officeDocument/2006/relationships/externalLinkPath" Target="Secciones/Juan%20Alfonso/POR/Bolet&#237;n%20Diario%2020-04-202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ATA\ML\DOM\Macro\2002\DRSHAR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PROFINAN/Programa/prog2003/prog2003mensualizaci&#243;nener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36.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dgprd-my.sharepoint.com/Sector%20Files/DR%20Fiscal%20File%20Update%2006-26-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50.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Fiscal%20Sector/Output/Output%202003/Working%20files%202003/SLV-Fiscal-March%2012%20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5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my.sharepoint.com/promieco/AC/WesternHem/Paraguay/Temporary/Paraguay%20Monetary%20File%20-%20Oct%201.xls" TargetMode="External"/></Relationships>
</file>

<file path=xl/externalLinks/_rels/externalLink56.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my.sharepoint.com/promieco/DATA/RL/PRY/Monetary/SR%20and%20RED%20Monetary%20tabl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67.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dgprd-my.sharepoint.com/promieco/DATA/ML/DOM/archives/June%20%202003%20SBA%20Mission/Real/DRGDP_pro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70.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My%20Documents/BCIE/Modelos/Profis/Fuentes/VALOR-BHV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7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sept%202/IN/DR%20WEO%20Shor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78.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Desktop/CORE%20INFLAC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gprd-my.sharepoint.com/Documents%20and%20Settings/enc100115/Desktop/3.1.3.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88.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SBA2-BOP.xls" TargetMode="External"/><Relationship Id="rId1" Type="http://schemas.openxmlformats.org/officeDocument/2006/relationships/externalLinkPath" Target="/Documents%20and%20Settings/1994738/Local%20Settings/Temporary%20Internet%20Files/OLK1EAE/sept%202/SBA2-BOP.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PDR\Users\BHouse\My%20Documents\DOM\DOM-BOP\DOM-BOP-SBA2\DOM-BOP-SBA2-BOP.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94.xml.rels><?xml version="1.0" encoding="UTF-8" standalone="yes"?>
<Relationships xmlns="http://schemas.openxmlformats.org/package/2006/relationships"><Relationship Id="rId2" Type="http://schemas.openxmlformats.org/officeDocument/2006/relationships/externalLinkPath" Target="../../../../../../../../promieco/DRAFTS/ST/RK/Requests/Christoph/debt%20restructuring%20comparison%20countries%2014.XLS" TargetMode="External"/><Relationship Id="rId1" Type="http://schemas.openxmlformats.org/officeDocument/2006/relationships/externalLinkPath" Target="/promieco/DRAFTS/ST/RK/Requests/Christoph/debt%20restructuring%20comparison%20countries%201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Libro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heet1"/>
      <sheetName val="Sheet2"/>
      <sheetName val="Sheet3"/>
      <sheetName val="Sheet4"/>
      <sheetName val="Sheet5"/>
      <sheetName val="Sheet6"/>
      <sheetName val="Mapa "/>
      <sheetName val="Tabla 7"/>
      <sheetName val="Sheet16"/>
      <sheetName val="Anexo 1"/>
      <sheetName val="Anexo 2"/>
      <sheetName val="Anexo 3"/>
      <sheetName val="Anexo 6 (2)"/>
      <sheetName val="Hoja1"/>
    </sheetNames>
    <definedNames>
      <definedName name="base" refersTo="#¡REF!" sheetId="12"/>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IN_Chart2 IPI"/>
      <sheetName val="Input 1- Basics"/>
      <sheetName val="Read Me"/>
      <sheetName val="CentGovCons"/>
      <sheetName val="Gen Gvt"/>
      <sheetName val="Rest of GG"/>
      <sheetName val="country name lookup"/>
      <sheetName val="CPIA"/>
      <sheetName val="Table 1 SEI"/>
      <sheetName val="ReadMe"/>
      <sheetName val="Q6"/>
      <sheetName val="Q5"/>
      <sheetName val="WETA-WEO"/>
      <sheetName val="Control"/>
      <sheetName val="CountryList"/>
      <sheetName val="Rev"/>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T1. Select Economic Indicators"/>
      <sheetName val="Fiscal_Tables1"/>
      <sheetName val="C_Summary2"/>
      <sheetName val="D_%GDP2"/>
      <sheetName val="Fiscal_Tables2"/>
      <sheetName val="EDSS_Retrieve1"/>
      <sheetName val="GE_Calcul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
      <sheetName val="ANALISIS-H"/>
      <sheetName val="ANALISIS V"/>
      <sheetName val="FLUJO DE CAJA"/>
      <sheetName val="FONDOS 1"/>
      <sheetName val="Market"/>
      <sheetName val="SHARE"/>
      <sheetName val="RESUMEN"/>
      <sheetName val="CASCADA"/>
      <sheetName val="ROE"/>
      <sheetName val="DESC.MARGEN"/>
      <sheetName val="GT%"/>
      <sheetName val="ARBOL"/>
      <sheetName val="SOLVENCIA"/>
      <sheetName val="roif + rofl"/>
      <sheetName val="IBCA-MOODY´S"/>
      <sheetName val="BRECH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ared data"/>
      <sheetName val="gas013003"/>
      <sheetName val="GEE0013003"/>
      <sheetName val="gas102802"/>
      <sheetName val="GEE0102802"/>
    </sheetNames>
    <sheetDataSet>
      <sheetData sheetId="0" refreshError="1"/>
      <sheetData sheetId="1" refreshError="1"/>
      <sheetData sheetId="2" refreshError="1"/>
      <sheetData sheetId="3" refreshError="1"/>
      <sheetData sheetId="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ABANCARIA"/>
      <sheetName val="Ingresos Ext."/>
      <sheetName val="Segmento"/>
      <sheetName val="Promedio"/>
      <sheetName val="Verificacion"/>
      <sheetName val="BALANCE"/>
      <sheetName val="Analisis"/>
      <sheetName val="ANALISIS-H"/>
      <sheetName val="ANALISIS V"/>
      <sheetName val="FLUJO DE CAJA"/>
      <sheetName val="FONDOS 1"/>
      <sheetName val="Market"/>
      <sheetName val="SHARE"/>
      <sheetName val="RESUMEN"/>
      <sheetName val="CASCADA"/>
      <sheetName val="ROE"/>
      <sheetName val="DESC.MARGEN"/>
      <sheetName val="GT%"/>
      <sheetName val="ARBOL"/>
      <sheetName val="SOLVENCIA"/>
      <sheetName val="roif + rofl"/>
      <sheetName val="IBCA-MOODY´S"/>
      <sheetName val="BREC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agrop PUB Proy"/>
      <sheetName val="agrop Trad 2"/>
    </sheetNames>
    <sheetDataSet>
      <sheetData sheetId="0" refreshError="1"/>
      <sheetData sheetId="1" refreshError="1"/>
      <sheetData sheetId="2" refreshError="1"/>
      <sheetData sheetId="3" refreshError="1"/>
      <sheetData sheetId="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Q"/>
      <sheetName val="QC"/>
      <sheetName val="Links"/>
      <sheetName val="xxweolinksxx"/>
      <sheetName val="ErrCheck"/>
      <sheetName val="WDQP"/>
      <sheetName val="QQ1"/>
      <sheetName val="QQ2"/>
      <sheetName val="QQ3"/>
      <sheetName val="WRSTAB"/>
      <sheetName val="Info"/>
      <sheetName val="Programa"/>
      <sheetName val="Exp"/>
      <sheetName val="Imp"/>
      <sheetName val="Trade"/>
      <sheetName val="Codigos"/>
      <sheetName val="Ranking Bancario"/>
      <sheetName val="base de datos MODULO I"/>
      <sheetName val="Fax a enviar"/>
    </sheetNames>
    <sheetDataSet>
      <sheetData sheetId="0" refreshError="1">
        <row r="18">
          <cell r="G18" t="str">
            <v>Last sent to WEO:</v>
          </cell>
        </row>
        <row r="19">
          <cell r="G19" t="str">
            <v xml:space="preserve">       Last updated: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Links and other sources</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Notes"/>
      <sheetName val="Assumptions"/>
      <sheetName val="Out-BOP"/>
      <sheetName val="OUT-Fiscal"/>
      <sheetName val="IN_Cable"/>
      <sheetName val="Cable_old"/>
      <sheetName val="Graphs"/>
      <sheetName val="Balance sheets"/>
      <sheetName val="Financing NFPS"/>
      <sheetName val="Small Table"/>
      <sheetName val="Summary Table"/>
      <sheetName val="IN_QuasiFiscal"/>
      <sheetName val="QF long"/>
      <sheetName val="QF short"/>
      <sheetName val="Mon Table SBA 05 "/>
      <sheetName val="QF Table SBA 05"/>
      <sheetName val="short-annual-table"/>
      <sheetName val="short-monthly-table"/>
      <sheetName val="Monetary aggregates"/>
      <sheetName val="Real Monetary Aggregates Chart"/>
      <sheetName val="Money Aggregates Chart"/>
      <sheetName val="MT Quasi fiscal"/>
      <sheetName val="Comparativo"/>
      <sheetName val="Scenarios"/>
      <sheetName val="RED Table 25"/>
      <sheetName val="QuasiFiscal"/>
      <sheetName val="Cable"/>
      <sheetName val="Summary Table Reduced"/>
      <sheetName val="Summary QuasiFiscal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sheetData sheetId="26"/>
      <sheetData sheetId="27"/>
      <sheetData sheetId="28"/>
      <sheetData sheetId="29"/>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 val="FOREX-DAILY"/>
      <sheetName val="A"/>
      <sheetName val="H"/>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PF - Resultados"/>
      <sheetName val="Sheet1"/>
      <sheetName val="DB_RECO_DEU"/>
      <sheetName val="DB_SDE"/>
      <sheetName val="DB_DEUDAC"/>
      <sheetName val="DB_RECAP"/>
      <sheetName val="DB_COM"/>
      <sheetName val="DB_DESEM"/>
      <sheetName val="TC"/>
      <sheetName val="TI"/>
      <sheetName val="LIST"/>
      <sheetName val="Resumen"/>
      <sheetName val="Servicio Deuda"/>
      <sheetName val="Sev2020HP"/>
      <sheetName val="HIP-BILAT"/>
      <sheetName val="HIP-MULT"/>
      <sheetName val="HIP-MULT-AP"/>
      <sheetName val="HIP-BONOS EXT"/>
      <sheetName val="HIP-BONOS INT"/>
      <sheetName val="HIP-REEST INT"/>
      <sheetName val="RECAP BCRD"/>
      <sheetName val="LineaCreditoEDEs"/>
      <sheetName val="Comprobacion"/>
      <sheetName val="CEIZTUR"/>
      <sheetName val="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9">
          <cell r="P9">
            <v>111811966990.07126</v>
          </cell>
          <cell r="W9">
            <v>141211801372.20435</v>
          </cell>
          <cell r="AY9">
            <v>97867681658.065262</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P 1"/>
      <sheetName val="MYL 1"/>
      <sheetName val="CP 1"/>
      <sheetName val="TP 2"/>
      <sheetName val="MYL 2"/>
      <sheetName val="CP 2"/>
      <sheetName val="TP3"/>
      <sheetName val="CP 4"/>
      <sheetName val="MYL 4"/>
      <sheetName val="TP 4"/>
      <sheetName val="CP 5"/>
      <sheetName val="MYL 5"/>
      <sheetName val="TP5"/>
      <sheetName val="CP 6"/>
      <sheetName val="MYL 6"/>
      <sheetName val="TP 6"/>
      <sheetName val="CP 7"/>
      <sheetName val="MYL 7"/>
      <sheetName val="TP 7"/>
      <sheetName val="CP 8"/>
      <sheetName val="MYL 8"/>
      <sheetName val="TP 8"/>
      <sheetName val="CP 9"/>
      <sheetName val="MYL 9"/>
      <sheetName val="TP 9"/>
      <sheetName val="CP 10"/>
      <sheetName val="MYL 10"/>
      <sheetName val="TP 10"/>
      <sheetName val="MYL 1-9"/>
      <sheetName val="CP 1-9"/>
      <sheetName val="TP 1-9"/>
      <sheetName val="TP1 10C"/>
      <sheetName val="MYL 10C"/>
      <sheetName val="CP 10C"/>
      <sheetName val="TP1 11"/>
      <sheetName val="MYL 11"/>
      <sheetName val="CP 11"/>
      <sheetName val="TP 12"/>
      <sheetName val="TP1 12"/>
      <sheetName val="MYL 12"/>
      <sheetName val="CP 12"/>
      <sheetName val="TP1-2003"/>
      <sheetName val="MYL-2003"/>
      <sheetName val="CP-2003"/>
      <sheetName val="TP-2003"/>
      <sheetName val="BOP-2003"/>
      <sheetName val="TP Ene-Dic 03-0405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_MACRO"/>
      <sheetName val="Shared Data"/>
      <sheetName val="Real-IN-2810"/>
      <sheetName val="Real Summary"/>
      <sheetName val="Input_DRBOP"/>
      <sheetName val="ASSUM"/>
      <sheetName val="Assum-Rev2"/>
      <sheetName val="DatosTrim"/>
      <sheetName val="R1"/>
      <sheetName val="BoP Table"/>
      <sheetName val="BOPquart %"/>
      <sheetName val="BOPquart"/>
      <sheetName val="BOP"/>
      <sheetName val="Fisc-OUT"/>
      <sheetName val="Financing Gap"/>
      <sheetName val="PossAddFin"/>
      <sheetName val="Annual cash flow"/>
      <sheetName val="BoP Table (mln)"/>
      <sheetName val="BoP Table (mln)_GDP"/>
      <sheetName val="GEFR Table"/>
      <sheetName val="GEFRTab(mln)"/>
      <sheetName val="BoP Table (mln)-PC"/>
      <sheetName val="BoP Table (mln)-MT"/>
      <sheetName val="BoP Table (mln)-MT_GDP"/>
      <sheetName val="GDPOldNew"/>
      <sheetName val="BoP Table (mln)-Cond"/>
      <sheetName val="BOP PC"/>
      <sheetName val="DIS"/>
      <sheetName val="DBT"/>
      <sheetName val="DBT-In"/>
      <sheetName val="for SR"/>
      <sheetName val="Debt-SR"/>
      <sheetName val="WEO-In"/>
      <sheetName val="TIM"/>
      <sheetName val="Export por actividad"/>
      <sheetName val="EXP"/>
      <sheetName val="IMP"/>
      <sheetName val="OIL"/>
      <sheetName val="SRV"/>
      <sheetName val="GEFR Text"/>
      <sheetName val="Chge in Debt to GDP ratio"/>
      <sheetName val="INC"/>
      <sheetName val="TRF"/>
      <sheetName val="KAF"/>
      <sheetName val="EXF"/>
      <sheetName val="PRI"/>
      <sheetName val="IMF"/>
      <sheetName val="GIR"/>
      <sheetName val="MDB-Q"/>
      <sheetName val="MDB-M"/>
      <sheetName val="IFI"/>
      <sheetName val="Pub Ext Debt"/>
      <sheetName val="Ext Debt Sce (Y)"/>
      <sheetName val="Ext Debt Sce (Q)"/>
      <sheetName val="XandM"/>
      <sheetName val="X-Sur"/>
      <sheetName val="XMGrowth"/>
      <sheetName val="Trade bal"/>
      <sheetName val="Trade%Tab"/>
      <sheetName val="XMDefl"/>
      <sheetName val="RED29"/>
      <sheetName val="RED30"/>
      <sheetName val="RED31"/>
      <sheetName val="RED32"/>
      <sheetName val="RED33"/>
      <sheetName val="RED34"/>
      <sheetName val="RED35"/>
      <sheetName val="RED36"/>
      <sheetName val="RED37"/>
      <sheetName val="RED38"/>
      <sheetName val="Vuln-1"/>
      <sheetName val="Vuln-2"/>
      <sheetName val="Vuln-3"/>
      <sheetName val="Calc"/>
      <sheetName val="PC-CAPA"/>
      <sheetName val="PC-DS"/>
      <sheetName val="DS"/>
      <sheetName val="Q5"/>
      <sheetName val="Q6"/>
      <sheetName val="Q7"/>
      <sheetName val="FX-SRTablita"/>
      <sheetName val="FX-SRTablita-TS"/>
      <sheetName val="FX-SRTablita-Ann"/>
      <sheetName val="FX-SRTablita-Cond05"/>
      <sheetName val="BriefBOPTextTab"/>
      <sheetName val="FX-BriefTablita"/>
      <sheetName val="FX-BriefTablita-LOI"/>
      <sheetName val="Brecha"/>
      <sheetName val="BOPquart (%)"/>
      <sheetName val="BoP Table (mln)-Ann"/>
      <sheetName val="STK-Gr"/>
      <sheetName val="Real-IN-0501"/>
      <sheetName val="BoP Table (mln)-PC_GDP"/>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IF"/>
      <sheetName val="Económica"/>
      <sheetName val="Dinámico Económica "/>
      <sheetName val="Institucional"/>
      <sheetName val="Dinámico Institucional "/>
      <sheetName val="Objetal"/>
      <sheetName val="Dinámico Objetal"/>
      <sheetName val="Programas Prioritarios y PoRs"/>
      <sheetName val="Programas prioritarios "/>
      <sheetName val="Ingresos Mensuales "/>
      <sheetName val="Ingresos Acumulados del Mes"/>
      <sheetName val="Ingresos Diarios "/>
      <sheetName val="Marco Macro 27 de marzo 2026"/>
    </sheetNames>
    <sheetDataSet>
      <sheetData sheetId="0">
        <row r="33">
          <cell r="A33">
            <v>20</v>
          </cell>
        </row>
        <row r="35">
          <cell r="A35">
            <v>4</v>
          </cell>
        </row>
        <row r="37">
          <cell r="A37">
            <v>2026</v>
          </cell>
        </row>
      </sheetData>
      <sheetData sheetId="1"/>
      <sheetData sheetId="2"/>
      <sheetData sheetId="3"/>
      <sheetData sheetId="4"/>
      <sheetData sheetId="5"/>
      <sheetData sheetId="6"/>
      <sheetData sheetId="7"/>
      <sheetData sheetId="8"/>
      <sheetData sheetId="9"/>
      <sheetData sheetId="10"/>
      <sheetData sheetId="11"/>
      <sheetData sheetId="12">
        <row r="15">
          <cell r="F15">
            <v>7897551.2886152305</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1"/>
      <sheetName val="[MFLOW96.XLS]_WIN_TEMP_MFLOW_62"/>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row r="3">
          <cell r="A3" t="str">
            <v>TEQUENDAMA</v>
          </cell>
        </row>
        <row r="61">
          <cell r="A61" t="str">
            <v>CAPTACIONES DEL PUBLICO</v>
          </cell>
        </row>
      </sheetData>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OC"/>
      <sheetName val="BOP_MACRO"/>
      <sheetName val="Shared Data"/>
      <sheetName val="Real-IN-0505"/>
      <sheetName val="WEO-In"/>
      <sheetName val="Trade%Tab"/>
      <sheetName val="XMDefl"/>
      <sheetName val="Real Summary"/>
      <sheetName val="ASSUM"/>
      <sheetName val="Annual cash flow"/>
      <sheetName val="PossAddFin"/>
      <sheetName val="DatosTrim"/>
      <sheetName val="DatosTrim (for charts)"/>
      <sheetName val="R1"/>
      <sheetName val="Input_DRBOP"/>
      <sheetName val="Fisc-OUT"/>
      <sheetName val="BOP"/>
      <sheetName val="BoP Table"/>
      <sheetName val="BOPquart"/>
      <sheetName val="BOPquart5"/>
      <sheetName val="BoP Table (mln)"/>
      <sheetName val="BoP Table (mln)-PC"/>
      <sheetName val="BoP Table (mln)-MT"/>
      <sheetName val="BoP Table (mln)-Cond"/>
      <sheetName val="BOP PC"/>
      <sheetName val="GEFR Table"/>
      <sheetName val="GEFRTab(mln)"/>
      <sheetName val="DBT"/>
      <sheetName val="DBT-In"/>
      <sheetName val="DIS"/>
      <sheetName val="AMORT"/>
      <sheetName val="EXP"/>
      <sheetName val="IMP"/>
      <sheetName val="OIL"/>
      <sheetName val="SRV"/>
      <sheetName val="INC"/>
      <sheetName val="TRF"/>
      <sheetName val="XMGrowth"/>
      <sheetName val="Trade bal"/>
      <sheetName val="XandM"/>
      <sheetName val="Export por actividad"/>
      <sheetName val="TIM"/>
      <sheetName val="KAF"/>
      <sheetName val="EXF"/>
      <sheetName val="PRI"/>
      <sheetName val="IMF"/>
      <sheetName val="GIR"/>
      <sheetName val="Financing Gap"/>
      <sheetName val="RED29"/>
      <sheetName val="RED30"/>
      <sheetName val="RED31"/>
      <sheetName val="RED32"/>
      <sheetName val="RED33"/>
      <sheetName val="RED34"/>
      <sheetName val="RED35"/>
      <sheetName val="RED36"/>
      <sheetName val="RED37"/>
      <sheetName val="RED38"/>
      <sheetName val="for SR"/>
      <sheetName val="Debt-SR"/>
      <sheetName val="Vuln-1"/>
      <sheetName val="Vuln-2"/>
      <sheetName val="Vuln-3"/>
      <sheetName val="Calc"/>
      <sheetName val="PC-CAPA"/>
      <sheetName val="PC-DS"/>
      <sheetName val="DS"/>
      <sheetName val="Q5"/>
      <sheetName val="Q6"/>
      <sheetName val="Q7"/>
      <sheetName val="FX-SRTablita"/>
      <sheetName val="FX-SRTablita-TS"/>
      <sheetName val="FX-SRTablita-Cond05"/>
      <sheetName val="BriefBOPTextTab"/>
      <sheetName val="FX-BriefTablita"/>
      <sheetName val="FX-BriefTablita-LOI"/>
      <sheetName val="FX-SRTablita-Ann"/>
      <sheetName val="X-Sur"/>
      <sheetName val="Brecha"/>
      <sheetName val="1"/>
      <sheetName val="4"/>
      <sheetName val="2"/>
      <sheetName val="3"/>
      <sheetName val="Pane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_MACRO"/>
      <sheetName val="Shared Data"/>
      <sheetName val="Reall2008"/>
      <sheetName val="Real-IN-0710"/>
      <sheetName val="Real Summary"/>
      <sheetName val="XMDefl"/>
      <sheetName val="WEO-In"/>
      <sheetName val="ASSUM"/>
      <sheetName val="SBA-To-BOP"/>
      <sheetName val="Assum-Rev2"/>
      <sheetName val="DatosTrim"/>
      <sheetName val="BOPquart (%)"/>
      <sheetName val="R1"/>
      <sheetName val="BoP Table (mln)-Ann"/>
      <sheetName val="BoP Table (mln)-PC"/>
      <sheetName val="FX-BriefTablita"/>
      <sheetName val="BoP Table (mln)-MT"/>
      <sheetName val="BoP Table (mln)-Cond"/>
      <sheetName val="Brecha"/>
      <sheetName val="GEFR Table"/>
      <sheetName val="GEFR Table (mln)"/>
      <sheetName val="GEFR Table (mln)-old"/>
      <sheetName val="BoP Table (mln)"/>
      <sheetName val="Fisc-OUT"/>
      <sheetName val="BoP Table"/>
      <sheetName val="BOPquart"/>
      <sheetName val="DIS"/>
      <sheetName val="DBT"/>
      <sheetName val="STK-Gr"/>
      <sheetName val="DBT-In"/>
      <sheetName val="EXP"/>
      <sheetName val="IMP"/>
      <sheetName val="SRV"/>
      <sheetName val="FX-BriefTablita-LOI"/>
      <sheetName val="GEFR Text"/>
      <sheetName val="Chge in Debt to GDP ratio"/>
      <sheetName val="INC"/>
      <sheetName val="TRF"/>
      <sheetName val="KAF"/>
      <sheetName val="EXF"/>
      <sheetName val="PRI"/>
      <sheetName val="IMF"/>
      <sheetName val="GIR"/>
      <sheetName val="MDB-Q"/>
      <sheetName val="MDB-M"/>
      <sheetName val="IFI"/>
      <sheetName val="Pub Ext Debt"/>
      <sheetName val="Ext Debt Sce (Y)"/>
      <sheetName val="Ext Debt Sce (Q)"/>
      <sheetName val="Input_DRBOP"/>
      <sheetName val="BOP"/>
      <sheetName val="XandM"/>
      <sheetName val="X-Sur"/>
      <sheetName val="XMGrowth"/>
      <sheetName val="Trade bal"/>
      <sheetName val="Trade%Tab"/>
      <sheetName val="RED29"/>
      <sheetName val="RED30"/>
      <sheetName val="RED31"/>
      <sheetName val="RED32"/>
      <sheetName val="RED33"/>
      <sheetName val="RED34"/>
      <sheetName val="RED35"/>
      <sheetName val="RED36"/>
      <sheetName val="RED37"/>
      <sheetName val="RED38"/>
      <sheetName val="Vuln-1"/>
      <sheetName val="Vuln-2"/>
      <sheetName val="Vuln-3"/>
      <sheetName val="Calc"/>
      <sheetName val="for SR"/>
      <sheetName val="Debt-SR"/>
      <sheetName val="PC-CAPA"/>
      <sheetName val="PC-DS"/>
      <sheetName val="BOP PC"/>
      <sheetName val="DS"/>
      <sheetName val="Q5"/>
      <sheetName val="Q6"/>
      <sheetName val="Q7"/>
      <sheetName val="FX-SRTablita"/>
      <sheetName val="FX-SRTablita-TS"/>
      <sheetName val="FX-SRTablita-Ann"/>
      <sheetName val="FX-SRTablita-Cond05"/>
      <sheetName val="BriefBOPTextTab"/>
      <sheetName val="Real-IN-23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sheetData sheetId="81"/>
      <sheetData sheetId="82"/>
      <sheetData sheetId="83"/>
      <sheetData sheetId="84"/>
      <sheetData sheetId="85"/>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Libro1"/>
    </sheetNames>
    <definedNames>
      <definedName name="base"/>
    </definedNames>
    <sheetDataSet>
      <sheetData sheetId="0" refreshError="1"/>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71F6F57-D401-46F2-96BD-56BCA212C480}" name="Tabla13" displayName="Tabla13" ref="A4:C37" totalsRowShown="0" headerRowDxfId="1">
  <autoFilter ref="A4:C37" xr:uid="{5C088452-E849-42E4-8DF2-B550D4DAC580}"/>
  <tableColumns count="3">
    <tableColumn id="1" xr3:uid="{12BA3DB5-1A72-4FCC-9951-3B2130BA8BE0}" name="País"/>
    <tableColumn id="2" xr3:uid="{24B064F8-AE45-4236-A919-A73A7FA1C0F9}" name="Provincia "/>
    <tableColumn id="3" xr3:uid="{59544A15-A632-4526-8350-B8054DA37EF6}" name="Monto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5.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6.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3CB3C-D6AA-4342-9217-7321CD503A05}">
  <sheetPr codeName="Hoja59"/>
  <dimension ref="A1:L52"/>
  <sheetViews>
    <sheetView showGridLines="0" tabSelected="1" workbookViewId="0">
      <selection activeCell="N14" sqref="N14"/>
    </sheetView>
  </sheetViews>
  <sheetFormatPr baseColWidth="10" defaultColWidth="11.5703125" defaultRowHeight="15"/>
  <cols>
    <col min="1" max="1" width="11.5703125" style="1274"/>
    <col min="2" max="2" width="44.140625" style="1274" customWidth="1"/>
    <col min="3" max="3" width="14.42578125" style="1275" bestFit="1" customWidth="1"/>
    <col min="4" max="4" width="19.28515625" style="1275" bestFit="1" customWidth="1"/>
    <col min="5" max="5" width="16.140625" style="1275" customWidth="1"/>
    <col min="6" max="8" width="14.42578125" style="1275" bestFit="1" customWidth="1"/>
    <col min="9" max="16384" width="11.5703125" style="1274"/>
  </cols>
  <sheetData>
    <row r="1" spans="1:12">
      <c r="A1" s="1"/>
      <c r="B1" s="1"/>
      <c r="C1" s="1"/>
      <c r="D1" s="1"/>
      <c r="E1" s="1"/>
      <c r="F1" s="1"/>
      <c r="G1" s="1"/>
      <c r="H1" s="2"/>
      <c r="I1" s="3"/>
      <c r="J1" s="2"/>
      <c r="K1" s="3"/>
      <c r="L1" s="4"/>
    </row>
    <row r="2" spans="1:12" ht="18.75">
      <c r="A2" s="1504" t="s">
        <v>0</v>
      </c>
      <c r="B2" s="1504"/>
      <c r="C2" s="1504"/>
      <c r="D2" s="1504"/>
      <c r="E2" s="1504"/>
      <c r="F2" s="1504"/>
      <c r="G2" s="1504"/>
      <c r="H2" s="1504"/>
      <c r="I2" s="1504"/>
      <c r="J2" s="1504"/>
      <c r="K2" s="1504"/>
      <c r="L2" s="1504"/>
    </row>
    <row r="3" spans="1:12" ht="18.75">
      <c r="A3" s="1504" t="s">
        <v>1</v>
      </c>
      <c r="B3" s="1504"/>
      <c r="C3" s="1504"/>
      <c r="D3" s="1504"/>
      <c r="E3" s="1504"/>
      <c r="F3" s="1504"/>
      <c r="G3" s="1504"/>
      <c r="H3" s="1504"/>
      <c r="I3" s="1504"/>
      <c r="J3" s="1504"/>
      <c r="K3" s="1504"/>
      <c r="L3" s="1504"/>
    </row>
    <row r="4" spans="1:12" ht="18.75">
      <c r="A4" s="1505" t="s">
        <v>2</v>
      </c>
      <c r="B4" s="1505"/>
      <c r="C4" s="1505"/>
      <c r="D4" s="1505"/>
      <c r="E4" s="1505"/>
      <c r="F4" s="1505"/>
      <c r="G4" s="1505"/>
      <c r="H4" s="1505"/>
      <c r="I4" s="1505"/>
      <c r="J4" s="1505"/>
      <c r="K4" s="1505"/>
      <c r="L4" s="1505"/>
    </row>
    <row r="5" spans="1:12">
      <c r="A5" s="4"/>
      <c r="B5" s="4"/>
      <c r="C5" s="4"/>
      <c r="D5" s="4"/>
      <c r="E5" s="4"/>
      <c r="F5" s="4"/>
      <c r="G5" s="4"/>
      <c r="H5" s="4"/>
      <c r="I5" s="4"/>
      <c r="J5" s="4"/>
      <c r="K5" s="4"/>
      <c r="L5" s="4"/>
    </row>
    <row r="6" spans="1:12">
      <c r="A6" s="3"/>
      <c r="B6" s="3"/>
      <c r="C6" s="3"/>
      <c r="D6" s="3"/>
      <c r="E6" s="3"/>
      <c r="F6" s="3"/>
      <c r="G6" s="3"/>
      <c r="H6" s="3"/>
      <c r="I6" s="3"/>
      <c r="J6" s="3"/>
      <c r="K6" s="3"/>
      <c r="L6" s="3"/>
    </row>
    <row r="7" spans="1:12">
      <c r="C7" s="1507"/>
      <c r="D7" s="1507"/>
      <c r="E7" s="1507"/>
      <c r="F7" s="1507"/>
    </row>
    <row r="9" spans="1:12" ht="35.25" customHeight="1">
      <c r="B9" s="1508" t="s">
        <v>2563</v>
      </c>
      <c r="C9" s="1508"/>
      <c r="D9" s="1508"/>
      <c r="E9" s="1508"/>
      <c r="F9" s="1508"/>
      <c r="G9" s="1508"/>
      <c r="H9" s="1508"/>
    </row>
    <row r="11" spans="1:12" ht="14.45" customHeight="1">
      <c r="B11" s="1509"/>
      <c r="C11" s="1510" t="s">
        <v>2260</v>
      </c>
      <c r="D11" s="1278"/>
      <c r="E11" s="1279"/>
      <c r="F11" s="1509" t="s">
        <v>2261</v>
      </c>
      <c r="G11" s="1509"/>
      <c r="H11" s="1509"/>
    </row>
    <row r="12" spans="1:12" ht="45">
      <c r="B12" s="1509"/>
      <c r="C12" s="1510"/>
      <c r="D12" s="1277" t="s">
        <v>2262</v>
      </c>
      <c r="E12" s="1277" t="s">
        <v>2263</v>
      </c>
      <c r="F12" s="1276">
        <v>2027</v>
      </c>
      <c r="G12" s="1276">
        <v>2028</v>
      </c>
      <c r="H12" s="1276">
        <v>2029</v>
      </c>
    </row>
    <row r="13" spans="1:12">
      <c r="B13" s="1280" t="s">
        <v>2264</v>
      </c>
      <c r="C13" s="1281">
        <v>293476366239.12952</v>
      </c>
      <c r="D13" s="1281">
        <v>1342258153545.675</v>
      </c>
      <c r="E13" s="1281">
        <v>320671542249.42029</v>
      </c>
      <c r="F13" s="1281">
        <v>1465745903671.907</v>
      </c>
      <c r="G13" s="1281">
        <v>1600594526809.6631</v>
      </c>
      <c r="H13" s="1281">
        <v>1747849223276.1833</v>
      </c>
    </row>
    <row r="14" spans="1:12">
      <c r="B14" s="1282" t="s">
        <v>720</v>
      </c>
      <c r="C14" s="1283">
        <v>0.16312486730666298</v>
      </c>
      <c r="D14" s="1283">
        <v>0.15300435485940087</v>
      </c>
      <c r="E14" s="1283">
        <f>E13/E42</f>
        <v>3.7201814278075687E-2</v>
      </c>
      <c r="F14" s="1283">
        <f>F13/F42</f>
        <v>0.15500000000000314</v>
      </c>
      <c r="G14" s="1283">
        <f>G13/G42</f>
        <v>0.15499999999999739</v>
      </c>
      <c r="H14" s="1283">
        <f>H13/H42</f>
        <v>0.15500000000000017</v>
      </c>
    </row>
    <row r="15" spans="1:12">
      <c r="B15" s="1280" t="s">
        <v>2265</v>
      </c>
      <c r="C15" s="1281">
        <f>+C17+C21</f>
        <v>343395816593.69</v>
      </c>
      <c r="D15" s="1281">
        <f>+D17+D21</f>
        <v>1622833406287</v>
      </c>
      <c r="E15" s="1281">
        <v>376150578783.47949</v>
      </c>
      <c r="F15" s="1281">
        <v>1741795666557.9116</v>
      </c>
      <c r="G15" s="1281">
        <v>1873187635297.2788</v>
      </c>
      <c r="H15" s="1281">
        <v>2012922184135.2009</v>
      </c>
    </row>
    <row r="16" spans="1:12">
      <c r="B16" s="1282" t="s">
        <v>720</v>
      </c>
      <c r="C16" s="1283">
        <v>0.19422595008991661</v>
      </c>
      <c r="D16" s="1283">
        <v>0.18293927106859589</v>
      </c>
      <c r="E16" s="1283">
        <f>E15/E42</f>
        <v>4.3638059911189318E-2</v>
      </c>
      <c r="F16" s="1283">
        <f>F15/F42</f>
        <v>0.18419176723615377</v>
      </c>
      <c r="G16" s="1283">
        <f>G15/G42</f>
        <v>0.18139764856611934</v>
      </c>
      <c r="H16" s="1283">
        <f>H15/H42</f>
        <v>0.17850678101177145</v>
      </c>
    </row>
    <row r="17" spans="2:8">
      <c r="B17" s="1284" t="s">
        <v>2266</v>
      </c>
      <c r="C17" s="1285">
        <v>309305877659.56</v>
      </c>
      <c r="D17" s="1285">
        <v>1407548685832</v>
      </c>
      <c r="E17" s="1285">
        <v>344863911026.28955</v>
      </c>
      <c r="F17" s="1285">
        <v>1508886749789.469</v>
      </c>
      <c r="G17" s="1285">
        <v>1619585055042.9778</v>
      </c>
      <c r="H17" s="1285">
        <v>1733846673839.9397</v>
      </c>
    </row>
    <row r="18" spans="2:8">
      <c r="B18" s="1282" t="s">
        <v>720</v>
      </c>
      <c r="C18" s="1283">
        <v>0.16916216375238335</v>
      </c>
      <c r="D18" s="1283">
        <v>0.16124172429557573</v>
      </c>
      <c r="E18" s="1283">
        <f>E17/E$42</f>
        <v>4.0008424443326279E-2</v>
      </c>
      <c r="F18" s="1283">
        <f>F17/F$42</f>
        <v>0.15956206708916965</v>
      </c>
      <c r="G18" s="1283">
        <f>G17/G$42</f>
        <v>0.15683902407940045</v>
      </c>
      <c r="H18" s="1283">
        <f>H17/H$42</f>
        <v>0.1537582480606941</v>
      </c>
    </row>
    <row r="19" spans="2:8">
      <c r="B19" s="1286" t="s">
        <v>2267</v>
      </c>
      <c r="C19" s="1287">
        <v>80767218718.160004</v>
      </c>
      <c r="D19" s="1287">
        <v>324257115564</v>
      </c>
      <c r="E19" s="1287">
        <v>95777544730.160004</v>
      </c>
      <c r="F19" s="1287">
        <v>352319000000</v>
      </c>
      <c r="G19" s="1287">
        <v>386447600000</v>
      </c>
      <c r="H19" s="1287">
        <v>422110400000</v>
      </c>
    </row>
    <row r="20" spans="2:8">
      <c r="B20" s="1282" t="s">
        <v>720</v>
      </c>
      <c r="C20" s="1283">
        <v>3.4758355369914118E-2</v>
      </c>
      <c r="D20" s="1283">
        <v>3.678993310705559E-2</v>
      </c>
      <c r="E20" s="1283">
        <f>E19/E42</f>
        <v>1.1111364625832931E-2</v>
      </c>
      <c r="F20" s="1283">
        <f>F19/F42</f>
        <v>3.7257102246164561E-2</v>
      </c>
      <c r="G20" s="1283">
        <f>G19/G42</f>
        <v>3.7423205563117616E-2</v>
      </c>
      <c r="H20" s="1283">
        <f>H19/H42</f>
        <v>3.7432926781500599E-2</v>
      </c>
    </row>
    <row r="21" spans="2:8">
      <c r="B21" s="1284" t="s">
        <v>2268</v>
      </c>
      <c r="C21" s="1288">
        <v>34089938934.12999</v>
      </c>
      <c r="D21" s="1288">
        <v>215284720455</v>
      </c>
      <c r="E21" s="1288">
        <v>31286667757.189957</v>
      </c>
      <c r="F21" s="1288">
        <v>232908916768.44266</v>
      </c>
      <c r="G21" s="1288">
        <v>253602580254.30109</v>
      </c>
      <c r="H21" s="1288">
        <v>279075510295.26129</v>
      </c>
    </row>
    <row r="22" spans="2:8">
      <c r="B22" s="1282" t="s">
        <v>720</v>
      </c>
      <c r="C22" s="1283">
        <v>2.5063786337533263E-2</v>
      </c>
      <c r="D22" s="1283">
        <v>2.169754677302016E-2</v>
      </c>
      <c r="E22" s="1283">
        <f>E21/E42</f>
        <v>3.6296354678630473E-3</v>
      </c>
      <c r="F22" s="1283">
        <f>F21/F42</f>
        <v>2.4629700146984124E-2</v>
      </c>
      <c r="G22" s="1283">
        <f>G21/G42</f>
        <v>2.4558624486718878E-2</v>
      </c>
      <c r="H22" s="1283">
        <f>H21/H42</f>
        <v>2.4748532951077332E-2</v>
      </c>
    </row>
    <row r="23" spans="2:8">
      <c r="B23" s="1280" t="s">
        <v>2269</v>
      </c>
      <c r="C23" s="1281">
        <f>+C26+C19</f>
        <v>30847768363.599518</v>
      </c>
      <c r="D23" s="1281">
        <f t="shared" ref="D23:H23" si="0">+D26+D19</f>
        <v>43681862822.675049</v>
      </c>
      <c r="E23" s="1281">
        <f t="shared" si="0"/>
        <v>40298508196.1008</v>
      </c>
      <c r="F23" s="1281">
        <f t="shared" si="0"/>
        <v>76269237113.995361</v>
      </c>
      <c r="G23" s="1281">
        <f t="shared" si="0"/>
        <v>113854491512.38428</v>
      </c>
      <c r="H23" s="1281">
        <f t="shared" si="0"/>
        <v>157037439140.98242</v>
      </c>
    </row>
    <row r="24" spans="2:8">
      <c r="B24" s="1282" t="s">
        <v>720</v>
      </c>
      <c r="C24" s="1283">
        <f>+C23/C42</f>
        <v>3.9059915201903571E-3</v>
      </c>
      <c r="D24" s="1283">
        <f>+D23/D42</f>
        <v>5.0442522696765536E-3</v>
      </c>
      <c r="E24" s="1283">
        <f>+E23/E42</f>
        <v>4.6751189927192955E-3</v>
      </c>
      <c r="F24" s="1283">
        <f>F23/F42</f>
        <v>8.0653350100139184E-3</v>
      </c>
      <c r="G24" s="1283">
        <f>G23/G42</f>
        <v>1.1025556996995678E-2</v>
      </c>
      <c r="H24" s="1283">
        <f>H23/H42</f>
        <v>1.3926145769729321E-2</v>
      </c>
    </row>
    <row r="25" spans="2:8" ht="6" customHeight="1">
      <c r="B25" s="1289"/>
      <c r="C25" s="1290"/>
      <c r="D25" s="1290"/>
      <c r="E25" s="1290"/>
      <c r="F25" s="1290"/>
      <c r="G25" s="1290"/>
      <c r="H25" s="1290"/>
    </row>
    <row r="26" spans="2:8">
      <c r="B26" s="1291" t="s">
        <v>2270</v>
      </c>
      <c r="C26" s="1292">
        <f>+C13-C15</f>
        <v>-49919450354.560486</v>
      </c>
      <c r="D26" s="1292">
        <f t="shared" ref="D26:H26" si="1">+D13-D15</f>
        <v>-280575252741.32495</v>
      </c>
      <c r="E26" s="1292">
        <f t="shared" si="1"/>
        <v>-55479036534.059204</v>
      </c>
      <c r="F26" s="1292">
        <f t="shared" si="1"/>
        <v>-276049762886.00464</v>
      </c>
      <c r="G26" s="1292">
        <f t="shared" si="1"/>
        <v>-272593108487.61572</v>
      </c>
      <c r="H26" s="1292">
        <f t="shared" si="1"/>
        <v>-265072960859.01758</v>
      </c>
    </row>
    <row r="27" spans="2:8">
      <c r="B27" s="1282" t="s">
        <v>720</v>
      </c>
      <c r="C27" s="1283">
        <v>-3.110108278325362E-2</v>
      </c>
      <c r="D27" s="1283">
        <v>-2.9934916209195028E-2</v>
      </c>
      <c r="E27" s="1283">
        <f>E26/E42</f>
        <v>-6.4362456331136363E-3</v>
      </c>
      <c r="F27" s="1283">
        <f>F26/F42</f>
        <v>-2.9191767236150641E-2</v>
      </c>
      <c r="G27" s="1283">
        <f>G26/G42</f>
        <v>-2.639764856612194E-2</v>
      </c>
      <c r="H27" s="1283">
        <f>H26/H42</f>
        <v>-2.3506781011771279E-2</v>
      </c>
    </row>
    <row r="28" spans="2:8">
      <c r="B28" s="1280" t="s">
        <v>2271</v>
      </c>
      <c r="C28" s="1281">
        <v>185976870437.44</v>
      </c>
      <c r="D28" s="1281">
        <v>401767814730</v>
      </c>
      <c r="E28" s="1281">
        <v>283779237345.19995</v>
      </c>
      <c r="F28" s="1281">
        <v>487343571409.26843</v>
      </c>
      <c r="G28" s="1281">
        <v>530704539502.59576</v>
      </c>
      <c r="H28" s="1281">
        <v>627874117858.87463</v>
      </c>
    </row>
    <row r="29" spans="2:8">
      <c r="B29" s="1282" t="s">
        <v>720</v>
      </c>
      <c r="C29" s="1283">
        <v>4.5552472457234525E-2</v>
      </c>
      <c r="D29" s="1283">
        <v>4.3261304934261439E-2</v>
      </c>
      <c r="E29" s="1283">
        <f>E28/E42</f>
        <v>3.2921856456718912E-2</v>
      </c>
      <c r="F29" s="1283">
        <f>+F28/F42</f>
        <v>5.1535708460247992E-2</v>
      </c>
      <c r="G29" s="1283">
        <f>G28/G42</f>
        <v>5.1392905726637489E-2</v>
      </c>
      <c r="H29" s="1283">
        <f>H28/H42</f>
        <v>5.5680139323292042E-2</v>
      </c>
    </row>
    <row r="30" spans="2:8">
      <c r="B30" s="1280" t="s">
        <v>2272</v>
      </c>
      <c r="C30" s="1281">
        <v>42303843911.699997</v>
      </c>
      <c r="D30" s="1281">
        <v>121192561989</v>
      </c>
      <c r="E30" s="1281">
        <v>40061889490.209999</v>
      </c>
      <c r="F30" s="1281">
        <v>211293808522.22729</v>
      </c>
      <c r="G30" s="1281">
        <v>258111431013.84238</v>
      </c>
      <c r="H30" s="1281">
        <v>362801156998.62225</v>
      </c>
    </row>
    <row r="31" spans="2:8">
      <c r="B31" s="1282" t="s">
        <v>720</v>
      </c>
      <c r="C31" s="1283">
        <v>1.3198830825538408E-2</v>
      </c>
      <c r="D31" s="1283">
        <v>1.3326388725066408E-2</v>
      </c>
      <c r="E31" s="1283">
        <f>E30/E42</f>
        <v>4.6476683337380829E-3</v>
      </c>
      <c r="F31" s="1283">
        <f>F30/F42</f>
        <v>2.2343941223987748E-2</v>
      </c>
      <c r="G31" s="1283">
        <f>G30/G42</f>
        <v>2.4995257160405383E-2</v>
      </c>
      <c r="H31" s="1283">
        <f>H30/H42</f>
        <v>3.2173358311411257E-2</v>
      </c>
    </row>
    <row r="32" spans="2:8">
      <c r="B32" s="1291" t="s">
        <v>2273</v>
      </c>
      <c r="C32" s="1292">
        <f t="shared" ref="C32:D32" si="2">C28-C30</f>
        <v>143673026525.73999</v>
      </c>
      <c r="D32" s="1292">
        <f t="shared" si="2"/>
        <v>280575252741</v>
      </c>
      <c r="E32" s="1292">
        <f>E28-E30</f>
        <v>243717347854.98996</v>
      </c>
      <c r="F32" s="1292">
        <f>F28-F30</f>
        <v>276049762887.04114</v>
      </c>
      <c r="G32" s="1292">
        <f>G28-G30</f>
        <v>272593108488.75339</v>
      </c>
      <c r="H32" s="1292">
        <f>H28-H30</f>
        <v>265072960860.25238</v>
      </c>
    </row>
    <row r="33" spans="2:12">
      <c r="B33" s="1282" t="s">
        <v>720</v>
      </c>
      <c r="C33" s="1283">
        <v>3.2353641631696115E-2</v>
      </c>
      <c r="D33" s="1283">
        <v>2.9934916209195028E-2</v>
      </c>
      <c r="E33" s="1283">
        <f>E32/E42</f>
        <v>2.8274188122980829E-2</v>
      </c>
      <c r="F33" s="1283">
        <f>F32/F42</f>
        <v>2.9191767236260248E-2</v>
      </c>
      <c r="G33" s="1283">
        <f>G32/G42</f>
        <v>2.6397648566232109E-2</v>
      </c>
      <c r="H33" s="1283">
        <f>H32/H42</f>
        <v>2.3506781011880782E-2</v>
      </c>
    </row>
    <row r="34" spans="2:12">
      <c r="B34" s="1289"/>
      <c r="C34" s="1290"/>
      <c r="D34" s="1290"/>
      <c r="E34" s="1290"/>
      <c r="F34" s="1290"/>
      <c r="G34" s="1290"/>
      <c r="H34" s="1290"/>
    </row>
    <row r="35" spans="2:12">
      <c r="B35" s="1054" t="s">
        <v>121</v>
      </c>
      <c r="C35" s="1274"/>
      <c r="D35" s="1274"/>
      <c r="E35" s="1274"/>
      <c r="F35" s="1274"/>
      <c r="G35" s="1274"/>
      <c r="H35" s="1274"/>
    </row>
    <row r="36" spans="2:12" ht="24" customHeight="1">
      <c r="B36" s="1506" t="s">
        <v>2274</v>
      </c>
      <c r="C36" s="1506"/>
      <c r="D36" s="1506"/>
      <c r="E36" s="1506"/>
      <c r="F36" s="1506"/>
      <c r="G36" s="1506"/>
      <c r="H36" s="1506"/>
    </row>
    <row r="37" spans="2:12">
      <c r="B37" s="1054" t="s">
        <v>2275</v>
      </c>
      <c r="C37" s="1293"/>
      <c r="D37" s="1293"/>
      <c r="E37" s="1294"/>
      <c r="F37" s="1293"/>
      <c r="G37" s="1293"/>
      <c r="H37" s="1293"/>
    </row>
    <row r="38" spans="2:12">
      <c r="C38" s="1293"/>
      <c r="D38" s="1293"/>
      <c r="E38" s="1295"/>
      <c r="F38" s="1293"/>
      <c r="G38" s="1293"/>
      <c r="H38" s="1293"/>
    </row>
    <row r="39" spans="2:12">
      <c r="B39" s="1296"/>
      <c r="C39" s="1293"/>
      <c r="D39" s="1297"/>
      <c r="E39" s="1298"/>
      <c r="F39" s="1293"/>
      <c r="G39" s="1293"/>
      <c r="H39" s="1293"/>
    </row>
    <row r="40" spans="2:12">
      <c r="B40" s="1296"/>
      <c r="C40" s="1293"/>
      <c r="D40" s="1293"/>
      <c r="E40" s="1299"/>
      <c r="F40" s="1293"/>
      <c r="G40" s="1293"/>
      <c r="H40" s="1293"/>
      <c r="I40" s="1293"/>
      <c r="J40" s="1293"/>
      <c r="K40" s="1293"/>
      <c r="L40" s="1293"/>
    </row>
    <row r="41" spans="2:12">
      <c r="B41" s="1296"/>
      <c r="C41" s="1293"/>
      <c r="D41" s="1300"/>
      <c r="F41" s="1293"/>
      <c r="G41" s="1293"/>
      <c r="H41" s="1293"/>
      <c r="I41" s="1293"/>
      <c r="J41" s="1293"/>
      <c r="K41" s="1293"/>
      <c r="L41" s="1293"/>
    </row>
    <row r="42" spans="2:12">
      <c r="B42" s="1301" t="s">
        <v>2276</v>
      </c>
      <c r="C42" s="1302">
        <v>7897551288615.2305</v>
      </c>
      <c r="D42" s="1302">
        <v>8659730022875.3242</v>
      </c>
      <c r="E42" s="1302">
        <v>8619782353959.0947</v>
      </c>
      <c r="F42" s="1302">
        <v>9456425184979.8535</v>
      </c>
      <c r="G42" s="1302">
        <v>10326416301998</v>
      </c>
      <c r="H42" s="1302">
        <v>11276446601781.816</v>
      </c>
    </row>
    <row r="44" spans="2:12">
      <c r="C44" s="1303"/>
    </row>
    <row r="52" ht="15" hidden="1" customHeight="1"/>
  </sheetData>
  <mergeCells count="9">
    <mergeCell ref="A2:L2"/>
    <mergeCell ref="A3:L3"/>
    <mergeCell ref="A4:L4"/>
    <mergeCell ref="B36:H36"/>
    <mergeCell ref="C7:F7"/>
    <mergeCell ref="B9:H9"/>
    <mergeCell ref="B11:B12"/>
    <mergeCell ref="C11:C12"/>
    <mergeCell ref="F11:H11"/>
  </mergeCells>
  <pageMargins left="0.7" right="0.7" top="0.75" bottom="0.75" header="0.3" footer="0.3"/>
  <ignoredErrors>
    <ignoredError sqref="F29" formula="1"/>
  </ignoredError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C1981-A5E0-4C66-B3D8-2CBAEBC6318B}">
  <dimension ref="A1:AA45"/>
  <sheetViews>
    <sheetView showGridLines="0" zoomScale="90" zoomScaleNormal="90" workbookViewId="0">
      <selection activeCell="H37" sqref="H37"/>
    </sheetView>
  </sheetViews>
  <sheetFormatPr baseColWidth="10" defaultColWidth="11.42578125" defaultRowHeight="15"/>
  <cols>
    <col min="1" max="1" width="7.7109375" style="3" customWidth="1"/>
    <col min="2" max="10" width="11.5703125" style="3" bestFit="1" customWidth="1"/>
    <col min="11" max="11" width="11.42578125" style="3" customWidth="1"/>
    <col min="12" max="12" width="8.140625" style="3" bestFit="1" customWidth="1"/>
    <col min="13" max="14" width="12.7109375" style="3" bestFit="1" customWidth="1"/>
    <col min="15" max="22" width="11.5703125" style="3" bestFit="1" customWidth="1"/>
    <col min="23" max="16384" width="11.42578125" style="3"/>
  </cols>
  <sheetData>
    <row r="1" spans="1:13">
      <c r="A1" s="1"/>
      <c r="B1" s="1"/>
      <c r="C1" s="1"/>
      <c r="D1" s="1"/>
      <c r="E1" s="1"/>
      <c r="F1" s="1"/>
      <c r="G1" s="1"/>
      <c r="H1" s="2"/>
      <c r="J1" s="2"/>
      <c r="L1" s="4"/>
    </row>
    <row r="2" spans="1:13" ht="18.75">
      <c r="A2" s="1504" t="s">
        <v>0</v>
      </c>
      <c r="B2" s="1504"/>
      <c r="C2" s="1504"/>
      <c r="D2" s="1504"/>
      <c r="E2" s="1504"/>
      <c r="F2" s="1504"/>
      <c r="G2" s="1504"/>
      <c r="H2" s="1504"/>
      <c r="I2" s="1504"/>
      <c r="J2" s="1504"/>
      <c r="K2" s="1504"/>
      <c r="L2" s="1504"/>
    </row>
    <row r="3" spans="1:13" ht="18.75">
      <c r="A3" s="1504" t="s">
        <v>1</v>
      </c>
      <c r="B3" s="1504"/>
      <c r="C3" s="1504"/>
      <c r="D3" s="1504"/>
      <c r="E3" s="1504"/>
      <c r="F3" s="1504"/>
      <c r="G3" s="1504"/>
      <c r="H3" s="1504"/>
      <c r="I3" s="1504"/>
      <c r="J3" s="1504"/>
      <c r="K3" s="1504"/>
      <c r="L3" s="1504"/>
    </row>
    <row r="4" spans="1:13" ht="18.75">
      <c r="A4" s="1505" t="s">
        <v>2</v>
      </c>
      <c r="B4" s="1505"/>
      <c r="C4" s="1505"/>
      <c r="D4" s="1505"/>
      <c r="E4" s="1505"/>
      <c r="F4" s="1505"/>
      <c r="G4" s="1505"/>
      <c r="H4" s="1505"/>
      <c r="I4" s="1505"/>
      <c r="J4" s="1505"/>
      <c r="K4" s="1505"/>
      <c r="L4" s="1505"/>
    </row>
    <row r="5" spans="1:13">
      <c r="A5" s="4"/>
      <c r="B5" s="4"/>
      <c r="C5" s="4"/>
      <c r="D5" s="4"/>
      <c r="E5" s="4"/>
      <c r="F5" s="4"/>
      <c r="G5" s="4"/>
      <c r="H5" s="4"/>
      <c r="I5" s="4"/>
      <c r="J5" s="4"/>
      <c r="K5" s="4"/>
      <c r="L5" s="4"/>
    </row>
    <row r="6" spans="1:13">
      <c r="B6" s="1398"/>
    </row>
    <row r="9" spans="1:13" ht="15.75">
      <c r="B9" s="1533" t="s">
        <v>2477</v>
      </c>
      <c r="C9" s="1533"/>
      <c r="D9" s="1533"/>
      <c r="E9" s="1533"/>
      <c r="F9" s="1533"/>
      <c r="G9" s="1533"/>
      <c r="H9" s="1533"/>
      <c r="I9" s="1533"/>
      <c r="J9" s="1533"/>
      <c r="K9" s="367"/>
      <c r="L9" s="367"/>
    </row>
    <row r="10" spans="1:13" ht="15.75">
      <c r="B10" s="1534" t="s">
        <v>2478</v>
      </c>
      <c r="C10" s="1534"/>
      <c r="D10" s="1534"/>
      <c r="E10" s="1534"/>
      <c r="F10" s="1534"/>
      <c r="G10" s="1534"/>
      <c r="H10" s="1534"/>
      <c r="I10" s="1534"/>
      <c r="J10" s="1534"/>
      <c r="K10" s="367"/>
      <c r="L10" s="367"/>
    </row>
    <row r="11" spans="1:13">
      <c r="A11" s="1453"/>
      <c r="B11" s="1515" t="s">
        <v>2479</v>
      </c>
      <c r="C11" s="1515"/>
      <c r="D11" s="1515"/>
      <c r="E11" s="1515"/>
      <c r="F11" s="1515"/>
      <c r="G11" s="1515"/>
      <c r="H11" s="1515"/>
      <c r="I11" s="1515"/>
      <c r="J11" s="1515"/>
      <c r="K11" s="1454"/>
      <c r="L11" s="1454"/>
      <c r="M11" s="846"/>
    </row>
    <row r="17" spans="2:24" ht="15.75">
      <c r="W17" s="1455"/>
      <c r="X17" s="1455"/>
    </row>
    <row r="18" spans="2:24" ht="15.75">
      <c r="W18" s="1456"/>
      <c r="X18" s="1456"/>
    </row>
    <row r="19" spans="2:24" ht="15.75">
      <c r="W19" s="1456"/>
      <c r="X19" s="1456"/>
    </row>
    <row r="32" spans="2:24">
      <c r="B32" s="1330" t="s">
        <v>2480</v>
      </c>
      <c r="C32" s="109"/>
      <c r="D32" s="109"/>
      <c r="E32" s="109"/>
    </row>
    <row r="33" spans="2:27">
      <c r="B33" s="108" t="s">
        <v>2481</v>
      </c>
    </row>
    <row r="34" spans="2:27">
      <c r="B34" s="109"/>
      <c r="K34" s="148"/>
      <c r="L34" s="148"/>
      <c r="M34" s="148"/>
      <c r="N34" s="148"/>
      <c r="O34" s="148"/>
      <c r="P34" s="148"/>
      <c r="Q34" s="148"/>
      <c r="R34" s="148"/>
      <c r="S34" s="148"/>
      <c r="T34" s="148"/>
      <c r="U34" s="148"/>
      <c r="V34" s="148"/>
      <c r="W34" s="148"/>
      <c r="X34" s="148"/>
    </row>
    <row r="35" spans="2:27">
      <c r="K35" s="148"/>
      <c r="L35" s="148"/>
      <c r="M35" s="148"/>
      <c r="N35" s="148"/>
      <c r="O35" s="148"/>
      <c r="P35" s="148"/>
      <c r="Q35" s="148"/>
      <c r="R35" s="148"/>
      <c r="S35" s="148"/>
      <c r="T35" s="148"/>
      <c r="U35" s="148"/>
      <c r="V35" s="148"/>
      <c r="W35" s="148"/>
      <c r="X35" s="148"/>
    </row>
    <row r="36" spans="2:27">
      <c r="K36" s="148"/>
      <c r="L36" s="148"/>
      <c r="M36" s="148"/>
      <c r="N36" s="148"/>
      <c r="O36" s="148"/>
      <c r="P36" s="148"/>
      <c r="Q36" s="148"/>
      <c r="R36" s="148"/>
      <c r="S36" s="148"/>
      <c r="T36" s="148"/>
      <c r="U36" s="148"/>
      <c r="V36" s="148"/>
      <c r="W36" s="148"/>
      <c r="X36" s="148"/>
      <c r="Y36" s="148"/>
      <c r="Z36" s="148"/>
      <c r="AA36" s="148"/>
    </row>
    <row r="37" spans="2:27">
      <c r="K37" s="148"/>
      <c r="L37" s="148"/>
      <c r="M37" s="148"/>
      <c r="N37" s="148"/>
      <c r="O37" s="148"/>
      <c r="P37" s="148"/>
      <c r="Q37" s="148"/>
      <c r="R37" s="148"/>
      <c r="S37" s="148"/>
      <c r="T37" s="148"/>
      <c r="U37" s="148"/>
      <c r="V37" s="148"/>
      <c r="W37" s="148"/>
      <c r="X37" s="148"/>
      <c r="Y37" s="148"/>
      <c r="Z37" s="148"/>
      <c r="AA37" s="148"/>
    </row>
    <row r="38" spans="2:27">
      <c r="K38" s="148"/>
      <c r="L38" s="148"/>
      <c r="M38" s="148"/>
      <c r="N38" s="148"/>
      <c r="O38" s="148"/>
      <c r="P38" s="148"/>
      <c r="Q38" s="148"/>
      <c r="R38" s="148"/>
      <c r="S38" s="148"/>
      <c r="T38" s="148"/>
      <c r="U38" s="148"/>
      <c r="V38" s="148"/>
      <c r="W38" s="148"/>
      <c r="X38" s="148"/>
      <c r="Y38" s="148"/>
      <c r="Z38" s="148"/>
      <c r="AA38" s="148"/>
    </row>
    <row r="39" spans="2:27">
      <c r="K39" s="148"/>
      <c r="L39" s="148"/>
      <c r="M39" s="116" t="s">
        <v>2482</v>
      </c>
      <c r="N39" s="1457">
        <v>45717</v>
      </c>
      <c r="O39" s="1457">
        <v>45748</v>
      </c>
      <c r="P39" s="1457">
        <v>45778</v>
      </c>
      <c r="Q39" s="1457">
        <v>45809</v>
      </c>
      <c r="R39" s="1457">
        <v>45839</v>
      </c>
      <c r="S39" s="1457">
        <v>45870</v>
      </c>
      <c r="T39" s="1457">
        <v>45901</v>
      </c>
      <c r="U39" s="1457">
        <v>45931</v>
      </c>
      <c r="V39" s="1457">
        <v>45962</v>
      </c>
      <c r="W39" s="1457">
        <v>45992</v>
      </c>
      <c r="X39" s="1457">
        <v>46023</v>
      </c>
      <c r="Y39" s="1457">
        <v>46054</v>
      </c>
      <c r="Z39" s="1457">
        <v>46082</v>
      </c>
      <c r="AA39" s="148"/>
    </row>
    <row r="40" spans="2:27">
      <c r="K40" s="148"/>
      <c r="L40" s="148"/>
      <c r="M40" s="116" t="s">
        <v>2483</v>
      </c>
      <c r="N40" s="1458">
        <v>68.239999999999995</v>
      </c>
      <c r="O40" s="1407">
        <v>63.54</v>
      </c>
      <c r="P40" s="1407">
        <v>62.17</v>
      </c>
      <c r="Q40" s="1407">
        <v>68.17</v>
      </c>
      <c r="R40" s="1407">
        <v>68.39</v>
      </c>
      <c r="S40" s="1407">
        <v>64.86</v>
      </c>
      <c r="T40" s="1407">
        <v>63.96</v>
      </c>
      <c r="U40" s="1407">
        <v>60.89</v>
      </c>
      <c r="V40" s="1407">
        <v>60.06</v>
      </c>
      <c r="W40" s="1407">
        <v>57.97</v>
      </c>
      <c r="X40" s="1407">
        <v>60.04</v>
      </c>
      <c r="Y40" s="1407">
        <v>64.510000000000005</v>
      </c>
      <c r="Z40" s="1407">
        <v>91.38</v>
      </c>
      <c r="AA40" s="148"/>
    </row>
    <row r="41" spans="2:27">
      <c r="K41" s="148"/>
      <c r="L41" s="148"/>
      <c r="M41" s="116" t="s">
        <v>2484</v>
      </c>
      <c r="N41" s="1407">
        <v>72.73</v>
      </c>
      <c r="O41" s="1407">
        <v>68.13</v>
      </c>
      <c r="P41" s="1407">
        <v>64.45</v>
      </c>
      <c r="Q41" s="1407">
        <v>71.44</v>
      </c>
      <c r="R41" s="1407">
        <v>71.040000000000006</v>
      </c>
      <c r="S41" s="1407">
        <v>67.87</v>
      </c>
      <c r="T41" s="1407">
        <v>67.989999999999995</v>
      </c>
      <c r="U41" s="1407">
        <v>64.540000000000006</v>
      </c>
      <c r="V41" s="1407">
        <v>63.8</v>
      </c>
      <c r="W41" s="1407">
        <v>62.54</v>
      </c>
      <c r="X41" s="1407">
        <v>66.599999999999994</v>
      </c>
      <c r="Y41" s="1407">
        <v>70.89</v>
      </c>
      <c r="Z41" s="1407">
        <v>103.13</v>
      </c>
      <c r="AA41" s="148"/>
    </row>
    <row r="42" spans="2:27">
      <c r="K42" s="148"/>
      <c r="L42" s="148"/>
      <c r="M42" s="148"/>
      <c r="N42" s="148"/>
      <c r="O42" s="148"/>
      <c r="P42" s="148"/>
      <c r="Q42" s="148"/>
      <c r="R42" s="148"/>
      <c r="S42" s="148"/>
      <c r="T42" s="148"/>
      <c r="U42" s="148"/>
      <c r="V42" s="148"/>
      <c r="W42" s="148"/>
      <c r="X42" s="148"/>
      <c r="Y42" s="148"/>
      <c r="Z42" s="148"/>
      <c r="AA42" s="148"/>
    </row>
    <row r="43" spans="2:27">
      <c r="L43" s="148"/>
      <c r="M43" s="148"/>
      <c r="N43" s="148"/>
      <c r="O43" s="148"/>
      <c r="P43" s="148"/>
      <c r="Q43" s="148"/>
      <c r="R43" s="148"/>
      <c r="S43" s="148"/>
      <c r="T43" s="148"/>
      <c r="U43" s="148"/>
      <c r="V43" s="148"/>
      <c r="W43" s="148"/>
      <c r="X43" s="148"/>
      <c r="Y43" s="148"/>
      <c r="Z43" s="148"/>
      <c r="AA43" s="148"/>
    </row>
    <row r="44" spans="2:27">
      <c r="L44" s="148"/>
      <c r="M44" s="148"/>
      <c r="N44" s="148"/>
      <c r="O44" s="148"/>
      <c r="P44" s="148"/>
      <c r="Q44" s="148"/>
      <c r="R44" s="148"/>
      <c r="S44" s="148"/>
      <c r="T44" s="148"/>
      <c r="U44" s="148"/>
      <c r="V44" s="148"/>
      <c r="W44" s="148"/>
      <c r="X44" s="148"/>
    </row>
    <row r="45" spans="2:27">
      <c r="L45" s="148"/>
      <c r="M45" s="148"/>
      <c r="N45" s="148"/>
      <c r="O45" s="148"/>
      <c r="P45" s="148"/>
      <c r="Q45" s="148"/>
      <c r="R45" s="148"/>
      <c r="S45" s="148"/>
      <c r="T45" s="148"/>
    </row>
  </sheetData>
  <mergeCells count="6">
    <mergeCell ref="B9:J9"/>
    <mergeCell ref="B10:J10"/>
    <mergeCell ref="B11:J11"/>
    <mergeCell ref="A2:L2"/>
    <mergeCell ref="A3:L3"/>
    <mergeCell ref="A4:L4"/>
  </mergeCell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8D159-1596-447C-8F64-6E1263501077}">
  <dimension ref="A1:AI79"/>
  <sheetViews>
    <sheetView showGridLines="0" zoomScaleNormal="100" workbookViewId="0">
      <selection activeCell="U16" sqref="U16"/>
    </sheetView>
  </sheetViews>
  <sheetFormatPr baseColWidth="10" defaultColWidth="11.42578125" defaultRowHeight="15"/>
  <cols>
    <col min="1" max="1" width="27.7109375" style="3" customWidth="1"/>
    <col min="2" max="2" width="28.140625" style="3" customWidth="1"/>
    <col min="3" max="3" width="11.42578125" style="3"/>
    <col min="4" max="4" width="6.28515625" style="3" bestFit="1" customWidth="1"/>
    <col min="5" max="5" width="7.140625" style="3" bestFit="1" customWidth="1"/>
    <col min="6" max="6" width="6.28515625" style="3" bestFit="1" customWidth="1"/>
    <col min="7" max="7" width="5.7109375" style="3" bestFit="1" customWidth="1"/>
    <col min="8" max="8" width="6.28515625" style="3" bestFit="1" customWidth="1"/>
    <col min="9" max="9" width="6.42578125" style="3" bestFit="1" customWidth="1"/>
    <col min="10" max="16" width="8" style="3" bestFit="1" customWidth="1"/>
    <col min="17" max="17" width="8" style="3" customWidth="1"/>
    <col min="18" max="27" width="9.85546875" style="3" bestFit="1" customWidth="1"/>
    <col min="28" max="28" width="8.5703125" style="3" bestFit="1" customWidth="1"/>
    <col min="29" max="16384" width="11.42578125" style="3"/>
  </cols>
  <sheetData>
    <row r="1" spans="1:14">
      <c r="A1" s="1"/>
      <c r="B1" s="1"/>
      <c r="C1" s="1"/>
      <c r="D1" s="1"/>
      <c r="E1" s="1"/>
      <c r="F1" s="1"/>
      <c r="G1" s="1"/>
      <c r="H1" s="2"/>
      <c r="J1" s="2"/>
      <c r="L1" s="4"/>
    </row>
    <row r="2" spans="1:14" ht="18.75">
      <c r="A2" s="1504" t="s">
        <v>0</v>
      </c>
      <c r="B2" s="1504"/>
      <c r="C2" s="1504"/>
      <c r="D2" s="1504"/>
      <c r="E2" s="1504"/>
      <c r="F2" s="1504"/>
      <c r="G2" s="1504"/>
      <c r="H2" s="1504"/>
      <c r="I2" s="1504"/>
      <c r="J2" s="1504"/>
      <c r="K2" s="1504"/>
      <c r="L2" s="1504"/>
    </row>
    <row r="3" spans="1:14" ht="18.75">
      <c r="A3" s="1504" t="s">
        <v>1</v>
      </c>
      <c r="B3" s="1504"/>
      <c r="C3" s="1504"/>
      <c r="D3" s="1504"/>
      <c r="E3" s="1504"/>
      <c r="F3" s="1504"/>
      <c r="G3" s="1504"/>
      <c r="H3" s="1504"/>
      <c r="I3" s="1504"/>
      <c r="J3" s="1504"/>
      <c r="K3" s="1504"/>
      <c r="L3" s="1504"/>
    </row>
    <row r="4" spans="1:14" ht="18.75">
      <c r="A4" s="1505" t="s">
        <v>2</v>
      </c>
      <c r="B4" s="1505"/>
      <c r="C4" s="1505"/>
      <c r="D4" s="1505"/>
      <c r="E4" s="1505"/>
      <c r="F4" s="1505"/>
      <c r="G4" s="1505"/>
      <c r="H4" s="1505"/>
      <c r="I4" s="1505"/>
      <c r="J4" s="1505"/>
      <c r="K4" s="1505"/>
      <c r="L4" s="1505"/>
    </row>
    <row r="5" spans="1:14">
      <c r="A5" s="4"/>
      <c r="B5" s="4"/>
      <c r="C5" s="4"/>
      <c r="D5" s="4"/>
      <c r="E5" s="4"/>
      <c r="F5" s="4"/>
      <c r="G5" s="4"/>
      <c r="H5" s="4"/>
      <c r="I5" s="4"/>
      <c r="J5" s="4"/>
      <c r="K5" s="4"/>
      <c r="L5" s="4"/>
    </row>
    <row r="6" spans="1:14">
      <c r="B6" s="1398"/>
    </row>
    <row r="9" spans="1:14" ht="15.75">
      <c r="A9" s="1459"/>
      <c r="B9" s="1533" t="s">
        <v>2485</v>
      </c>
      <c r="C9" s="1537"/>
      <c r="D9" s="1537"/>
      <c r="E9" s="1537"/>
      <c r="F9" s="1537"/>
      <c r="G9" s="1537"/>
      <c r="H9" s="1537"/>
      <c r="I9" s="1537"/>
      <c r="J9" s="1537"/>
      <c r="K9" s="1537"/>
      <c r="L9" s="1537"/>
      <c r="M9" s="1537"/>
      <c r="N9" s="1391"/>
    </row>
    <row r="10" spans="1:14" ht="15.75">
      <c r="B10" s="1534" t="s">
        <v>2478</v>
      </c>
      <c r="C10" s="1534"/>
      <c r="D10" s="1534"/>
      <c r="E10" s="1534"/>
      <c r="F10" s="1534"/>
      <c r="G10" s="1534"/>
      <c r="H10" s="1534"/>
      <c r="I10" s="1534"/>
      <c r="J10" s="1534"/>
      <c r="K10" s="1534"/>
      <c r="L10" s="1534"/>
      <c r="M10" s="1534"/>
      <c r="N10" s="1391"/>
    </row>
    <row r="11" spans="1:14">
      <c r="B11" s="1538" t="s">
        <v>2486</v>
      </c>
      <c r="C11" s="1538"/>
      <c r="D11" s="1538"/>
      <c r="E11" s="1538"/>
      <c r="F11" s="1538"/>
      <c r="G11" s="1538"/>
      <c r="H11" s="1538"/>
      <c r="I11" s="1538"/>
      <c r="J11" s="1538"/>
      <c r="K11" s="1538"/>
      <c r="L11" s="1538"/>
      <c r="M11" s="1538"/>
      <c r="N11" s="1460"/>
    </row>
    <row r="14" spans="1:14" ht="15.75">
      <c r="B14" s="1455"/>
      <c r="C14" s="1455"/>
      <c r="D14" s="1455"/>
      <c r="E14" s="1455"/>
      <c r="F14" s="1455"/>
      <c r="G14" s="1455"/>
      <c r="H14" s="1455"/>
      <c r="I14" s="1455"/>
      <c r="J14" s="1455"/>
      <c r="K14" s="1455"/>
      <c r="L14" s="1455"/>
      <c r="M14" s="1455"/>
      <c r="N14" s="1455"/>
    </row>
    <row r="15" spans="1:14" ht="15.75">
      <c r="B15" s="1456"/>
      <c r="C15" s="1456"/>
      <c r="D15" s="1456"/>
      <c r="E15" s="1456"/>
      <c r="F15" s="1456"/>
      <c r="G15" s="1455"/>
      <c r="H15" s="1456"/>
      <c r="I15" s="1456"/>
      <c r="J15" s="1456"/>
      <c r="K15" s="1456"/>
      <c r="L15" s="1456"/>
      <c r="M15" s="1456"/>
      <c r="N15" s="1456"/>
    </row>
    <row r="16" spans="1:14" ht="15.75">
      <c r="B16" s="1456"/>
      <c r="C16" s="1456"/>
      <c r="D16" s="1456"/>
      <c r="E16" s="1456"/>
      <c r="F16" s="1456"/>
      <c r="G16" s="1456"/>
      <c r="H16" s="1456"/>
      <c r="I16" s="1456"/>
      <c r="J16" s="1456"/>
      <c r="K16" s="1456"/>
      <c r="L16" s="1456"/>
      <c r="M16" s="1456"/>
      <c r="N16" s="1456"/>
    </row>
    <row r="32" spans="17:25">
      <c r="Q32" s="881"/>
      <c r="R32" s="881"/>
      <c r="S32" s="881"/>
      <c r="T32" s="881"/>
      <c r="U32" s="881"/>
      <c r="V32" s="881"/>
      <c r="W32" s="148"/>
      <c r="X32" s="148"/>
      <c r="Y32" s="148"/>
    </row>
    <row r="33" spans="1:35">
      <c r="A33" s="192" t="s">
        <v>2487</v>
      </c>
    </row>
    <row r="34" spans="1:35" ht="15" customHeight="1">
      <c r="N34" s="148"/>
      <c r="O34" s="148"/>
      <c r="P34" s="148"/>
      <c r="Q34" s="881"/>
      <c r="R34" s="881"/>
      <c r="S34" s="881"/>
      <c r="T34" s="881"/>
      <c r="U34" s="881"/>
      <c r="V34" s="881"/>
      <c r="W34" s="148"/>
      <c r="X34" s="148"/>
      <c r="Y34" s="148"/>
      <c r="Z34" s="148"/>
      <c r="AA34" s="148"/>
      <c r="AB34" s="148"/>
      <c r="AC34" s="148"/>
      <c r="AD34" s="148"/>
    </row>
    <row r="35" spans="1:35">
      <c r="N35" s="148"/>
      <c r="O35" s="148"/>
      <c r="P35" s="148"/>
      <c r="Q35" s="881"/>
      <c r="R35" s="881"/>
      <c r="S35" s="881"/>
      <c r="T35" s="881"/>
      <c r="U35" s="881"/>
      <c r="V35" s="881"/>
      <c r="W35" s="148"/>
      <c r="X35" s="148"/>
      <c r="Y35" s="148"/>
      <c r="Z35" s="148"/>
      <c r="AA35" s="148"/>
      <c r="AB35" s="148"/>
      <c r="AC35" s="148"/>
      <c r="AD35" s="148"/>
    </row>
    <row r="36" spans="1:35">
      <c r="N36" s="148"/>
      <c r="O36" s="148"/>
      <c r="P36" s="148"/>
      <c r="Q36" s="881"/>
      <c r="R36" s="1444"/>
      <c r="S36" s="1444"/>
      <c r="T36" s="1444"/>
      <c r="U36" s="1444"/>
      <c r="V36" s="1444"/>
      <c r="W36" s="116"/>
      <c r="X36" s="116"/>
      <c r="Y36" s="116"/>
      <c r="Z36" s="116"/>
      <c r="AA36" s="116"/>
      <c r="AB36" s="116"/>
      <c r="AC36" s="116"/>
      <c r="AD36" s="116"/>
    </row>
    <row r="37" spans="1:35">
      <c r="N37" s="148"/>
      <c r="O37" s="1461"/>
      <c r="P37" s="1461"/>
      <c r="Q37" s="1462"/>
      <c r="R37" s="1463">
        <v>45717</v>
      </c>
      <c r="S37" s="1463">
        <v>45748</v>
      </c>
      <c r="T37" s="1463">
        <v>45778</v>
      </c>
      <c r="U37" s="1463">
        <v>45809</v>
      </c>
      <c r="V37" s="1463">
        <v>45839</v>
      </c>
      <c r="W37" s="1463">
        <v>45870</v>
      </c>
      <c r="X37" s="1463">
        <v>45901</v>
      </c>
      <c r="Y37" s="1463">
        <v>45931</v>
      </c>
      <c r="Z37" s="1463">
        <v>45962</v>
      </c>
      <c r="AA37" s="1463">
        <v>45992</v>
      </c>
      <c r="AB37" s="1463">
        <v>46023</v>
      </c>
      <c r="AC37" s="1463">
        <v>46054</v>
      </c>
      <c r="AD37" s="1463">
        <v>46082</v>
      </c>
      <c r="AE37" s="1462"/>
    </row>
    <row r="38" spans="1:35">
      <c r="N38" s="148"/>
      <c r="O38" s="1464"/>
      <c r="P38" s="1464"/>
      <c r="Q38" s="1465"/>
      <c r="R38" s="1466">
        <v>2981.74</v>
      </c>
      <c r="S38" s="1466">
        <v>3212.13</v>
      </c>
      <c r="T38" s="1466">
        <v>3280.51</v>
      </c>
      <c r="U38" s="1466">
        <v>3351.7</v>
      </c>
      <c r="V38" s="1466">
        <v>3342.4</v>
      </c>
      <c r="W38" s="1466">
        <v>3358.18</v>
      </c>
      <c r="X38" s="1466">
        <v>3658.09</v>
      </c>
      <c r="Y38" s="1467">
        <v>4058.28</v>
      </c>
      <c r="Z38" s="1467">
        <v>4084.62</v>
      </c>
      <c r="AA38" s="1467">
        <v>4299.97</v>
      </c>
      <c r="AB38" s="1467">
        <v>4747</v>
      </c>
      <c r="AC38" s="1467">
        <v>5011.83</v>
      </c>
      <c r="AD38" s="1467">
        <v>4877.3999999999996</v>
      </c>
    </row>
    <row r="39" spans="1:35">
      <c r="N39" s="1392"/>
      <c r="O39" s="1392"/>
      <c r="P39" s="1392"/>
      <c r="Q39" s="1397"/>
      <c r="R39" s="881"/>
      <c r="S39" s="881"/>
      <c r="T39" s="881"/>
      <c r="U39" s="881"/>
      <c r="V39" s="881"/>
      <c r="W39" s="148"/>
      <c r="X39" s="148"/>
      <c r="Y39" s="148"/>
      <c r="Z39" s="148"/>
      <c r="AA39" s="148"/>
      <c r="AB39" s="148"/>
      <c r="AC39" s="148"/>
      <c r="AD39" s="148"/>
    </row>
    <row r="40" spans="1:35">
      <c r="N40" s="1468"/>
      <c r="O40" s="1469"/>
      <c r="P40" s="1468"/>
      <c r="Q40" s="1470"/>
      <c r="R40" s="881"/>
      <c r="S40" s="881"/>
      <c r="T40" s="881"/>
      <c r="U40" s="881"/>
      <c r="V40" s="881"/>
      <c r="W40" s="148"/>
      <c r="X40" s="148"/>
      <c r="Y40" s="148"/>
      <c r="Z40" s="148"/>
      <c r="AA40" s="148"/>
      <c r="AB40" s="148"/>
      <c r="AC40" s="148"/>
      <c r="AD40" s="148"/>
    </row>
    <row r="41" spans="1:35">
      <c r="N41" s="148"/>
      <c r="O41" s="148"/>
      <c r="P41" s="148"/>
      <c r="Q41" s="881"/>
      <c r="R41" s="881"/>
      <c r="S41" s="881"/>
      <c r="T41" s="881"/>
      <c r="U41" s="881"/>
      <c r="V41" s="881"/>
      <c r="W41" s="148"/>
      <c r="X41" s="148"/>
      <c r="Y41" s="148"/>
      <c r="Z41" s="148"/>
      <c r="AA41" s="148"/>
      <c r="AB41" s="148"/>
      <c r="AC41" s="148"/>
      <c r="AD41" s="148"/>
    </row>
    <row r="42" spans="1:35">
      <c r="N42" s="148"/>
      <c r="O42" s="148"/>
      <c r="P42" s="148"/>
      <c r="Q42" s="881"/>
      <c r="R42" s="881"/>
      <c r="S42" s="881"/>
      <c r="T42" s="881"/>
      <c r="U42" s="881"/>
      <c r="V42" s="881"/>
      <c r="W42" s="148"/>
      <c r="X42" s="148"/>
      <c r="Y42" s="148"/>
      <c r="Z42" s="148"/>
      <c r="AA42" s="148"/>
      <c r="AB42" s="148"/>
      <c r="AC42" s="148"/>
      <c r="AD42" s="148"/>
    </row>
    <row r="43" spans="1:35">
      <c r="N43" s="1471"/>
      <c r="O43" s="1472"/>
      <c r="P43" s="1471"/>
      <c r="Q43" s="1468"/>
      <c r="R43" s="148"/>
      <c r="S43" s="148"/>
      <c r="T43" s="148"/>
      <c r="U43" s="148"/>
      <c r="V43" s="148"/>
      <c r="W43" s="148"/>
      <c r="X43" s="148"/>
      <c r="Y43" s="148"/>
    </row>
    <row r="44" spans="1:35">
      <c r="N44" s="1471"/>
      <c r="O44" s="1472"/>
      <c r="P44" s="1471"/>
      <c r="Q44" s="1471"/>
      <c r="S44" s="741"/>
    </row>
    <row r="45" spans="1:35">
      <c r="N45" s="1471"/>
      <c r="O45" s="1472"/>
      <c r="P45" s="1471"/>
      <c r="Q45" s="1471"/>
    </row>
    <row r="46" spans="1:35">
      <c r="N46" s="1471"/>
      <c r="O46" s="1472"/>
      <c r="P46" s="1471"/>
      <c r="Q46" s="1471"/>
    </row>
    <row r="47" spans="1:35">
      <c r="V47" s="1473"/>
      <c r="W47" s="1474"/>
      <c r="X47" s="1474"/>
      <c r="Y47" s="1474"/>
      <c r="Z47" s="1474"/>
      <c r="AA47" s="1474"/>
      <c r="AB47" s="1474"/>
      <c r="AC47" s="1474"/>
      <c r="AD47" s="1474"/>
      <c r="AE47" s="1474"/>
      <c r="AF47" s="1474"/>
      <c r="AG47" s="1474"/>
      <c r="AH47" s="1474"/>
      <c r="AI47" s="1474"/>
    </row>
    <row r="48" spans="1:35">
      <c r="V48" s="1474"/>
      <c r="W48" s="1474"/>
      <c r="X48" s="1474"/>
      <c r="Y48" s="1474"/>
      <c r="Z48" s="1474"/>
      <c r="AA48" s="1474"/>
      <c r="AB48" s="1474"/>
      <c r="AC48" s="1474"/>
    </row>
    <row r="49" spans="22:29">
      <c r="V49" s="1474"/>
      <c r="W49" s="1474"/>
      <c r="X49" s="1474"/>
      <c r="Y49" s="1474"/>
      <c r="Z49" s="1474"/>
      <c r="AA49" s="1474"/>
      <c r="AB49" s="1474"/>
      <c r="AC49" s="1474"/>
    </row>
    <row r="50" spans="22:29">
      <c r="V50" s="1473"/>
      <c r="W50" s="1474"/>
      <c r="X50" s="1474"/>
      <c r="Y50" s="1474"/>
      <c r="Z50" s="1474"/>
      <c r="AA50" s="1474"/>
      <c r="AB50" s="1474"/>
      <c r="AC50" s="1474"/>
    </row>
    <row r="51" spans="22:29">
      <c r="V51" s="1474"/>
      <c r="W51" s="1474"/>
      <c r="X51" s="1474"/>
      <c r="Y51" s="1474"/>
      <c r="Z51" s="1474"/>
      <c r="AA51" s="1474"/>
      <c r="AB51" s="1474"/>
      <c r="AC51" s="1474"/>
    </row>
    <row r="52" spans="22:29">
      <c r="V52" s="1474"/>
      <c r="W52" s="1474"/>
      <c r="X52" s="1474"/>
      <c r="Y52" s="1474"/>
      <c r="Z52" s="1474"/>
      <c r="AA52" s="1474"/>
      <c r="AB52" s="1474"/>
      <c r="AC52" s="1474"/>
    </row>
    <row r="53" spans="22:29">
      <c r="V53" s="1473"/>
      <c r="W53" s="1474"/>
      <c r="X53" s="1474"/>
      <c r="Y53" s="1474"/>
      <c r="Z53" s="1474"/>
      <c r="AA53" s="1474"/>
      <c r="AB53" s="1474"/>
      <c r="AC53" s="1474"/>
    </row>
    <row r="54" spans="22:29">
      <c r="V54" s="1474"/>
      <c r="W54" s="1474"/>
      <c r="X54" s="1474"/>
      <c r="Y54" s="1474"/>
      <c r="Z54" s="1474"/>
      <c r="AA54" s="1474"/>
      <c r="AB54" s="1474"/>
      <c r="AC54" s="1474"/>
    </row>
    <row r="55" spans="22:29">
      <c r="V55" s="1474"/>
      <c r="W55" s="1474"/>
      <c r="X55" s="1474"/>
      <c r="Y55" s="1474"/>
      <c r="Z55" s="1474"/>
      <c r="AA55" s="1474"/>
      <c r="AB55" s="1474"/>
      <c r="AC55" s="1474"/>
    </row>
    <row r="56" spans="22:29">
      <c r="V56" s="1473"/>
      <c r="W56" s="1474"/>
      <c r="X56" s="1474"/>
      <c r="Y56" s="1474"/>
      <c r="Z56" s="1474"/>
      <c r="AA56" s="1474"/>
      <c r="AB56" s="1474"/>
      <c r="AC56" s="1474"/>
    </row>
    <row r="57" spans="22:29">
      <c r="V57" s="1474"/>
      <c r="W57" s="1474"/>
      <c r="X57" s="1474"/>
      <c r="Y57" s="1474"/>
      <c r="Z57" s="1474"/>
      <c r="AA57" s="1474"/>
      <c r="AB57" s="1474"/>
      <c r="AC57" s="1474"/>
    </row>
    <row r="58" spans="22:29">
      <c r="V58" s="1474"/>
      <c r="W58" s="1474"/>
      <c r="X58" s="1474"/>
      <c r="Y58" s="1474"/>
      <c r="Z58" s="1474"/>
      <c r="AA58" s="1474"/>
      <c r="AB58" s="1474"/>
      <c r="AC58" s="1474"/>
    </row>
    <row r="59" spans="22:29">
      <c r="V59" s="1473"/>
      <c r="W59" s="1474"/>
      <c r="X59" s="1474"/>
      <c r="Y59" s="1474"/>
      <c r="Z59" s="1474"/>
      <c r="AA59" s="1474"/>
      <c r="AB59" s="1474"/>
      <c r="AC59" s="1474"/>
    </row>
    <row r="60" spans="22:29">
      <c r="V60" s="1474"/>
      <c r="W60" s="1474"/>
      <c r="X60" s="1474"/>
      <c r="Y60" s="1474"/>
      <c r="Z60" s="1474"/>
      <c r="AA60" s="1474"/>
      <c r="AB60" s="1474"/>
      <c r="AC60" s="1474"/>
    </row>
    <row r="61" spans="22:29">
      <c r="V61" s="1474"/>
      <c r="W61" s="1474"/>
      <c r="X61" s="1474"/>
      <c r="Y61" s="1474"/>
      <c r="Z61" s="1474"/>
      <c r="AA61" s="1474"/>
      <c r="AB61" s="1474"/>
      <c r="AC61" s="1474"/>
    </row>
    <row r="62" spans="22:29">
      <c r="V62" s="1473"/>
      <c r="W62" s="1474"/>
      <c r="X62" s="1474"/>
      <c r="Y62" s="1474"/>
      <c r="Z62" s="1474"/>
      <c r="AA62" s="1474"/>
      <c r="AB62" s="1474"/>
      <c r="AC62" s="1474"/>
    </row>
    <row r="63" spans="22:29">
      <c r="V63" s="1474"/>
      <c r="W63" s="1474"/>
      <c r="X63" s="1474"/>
      <c r="Y63" s="1474"/>
      <c r="Z63" s="1474"/>
      <c r="AA63" s="1474"/>
      <c r="AB63" s="1474"/>
      <c r="AC63" s="1474"/>
    </row>
    <row r="64" spans="22:29">
      <c r="V64" s="1474"/>
      <c r="W64" s="1474"/>
      <c r="X64" s="1474"/>
      <c r="Y64" s="1474"/>
      <c r="Z64" s="1474"/>
      <c r="AA64" s="1474"/>
      <c r="AB64" s="1474"/>
      <c r="AC64" s="1474"/>
    </row>
    <row r="65" spans="22:29">
      <c r="V65" s="1473"/>
      <c r="W65" s="1474"/>
      <c r="X65" s="1474"/>
      <c r="Y65" s="1474"/>
      <c r="Z65" s="1474"/>
      <c r="AA65" s="1474"/>
      <c r="AB65" s="1474"/>
      <c r="AC65" s="1474"/>
    </row>
    <row r="66" spans="22:29">
      <c r="V66" s="1474"/>
      <c r="W66" s="1474"/>
      <c r="X66" s="1474"/>
      <c r="Y66" s="1474"/>
      <c r="Z66" s="1474"/>
      <c r="AA66" s="1474"/>
      <c r="AB66" s="1474"/>
      <c r="AC66" s="1474"/>
    </row>
    <row r="67" spans="22:29">
      <c r="V67" s="1474"/>
      <c r="W67" s="1474"/>
      <c r="X67" s="1474"/>
      <c r="Y67" s="1474"/>
      <c r="Z67" s="1474"/>
      <c r="AA67" s="1474"/>
      <c r="AB67" s="1474"/>
      <c r="AC67" s="1474"/>
    </row>
    <row r="68" spans="22:29">
      <c r="V68" s="1473"/>
      <c r="W68" s="1474"/>
      <c r="X68" s="1474"/>
      <c r="Y68" s="1474"/>
      <c r="Z68" s="1474"/>
      <c r="AA68" s="1474"/>
      <c r="AB68" s="1474"/>
      <c r="AC68" s="1474"/>
    </row>
    <row r="69" spans="22:29">
      <c r="V69" s="1474"/>
      <c r="W69" s="1474"/>
      <c r="X69" s="1474"/>
      <c r="Y69" s="1474"/>
      <c r="Z69" s="1474"/>
      <c r="AA69" s="1474"/>
      <c r="AB69" s="1474"/>
      <c r="AC69" s="1474"/>
    </row>
    <row r="70" spans="22:29">
      <c r="V70" s="1474"/>
      <c r="W70" s="1474"/>
      <c r="X70" s="1474"/>
      <c r="Y70" s="1474"/>
      <c r="Z70" s="1474"/>
      <c r="AA70" s="1474"/>
      <c r="AB70" s="1474"/>
      <c r="AC70" s="1474"/>
    </row>
    <row r="71" spans="22:29">
      <c r="V71" s="1473"/>
      <c r="W71" s="1474"/>
      <c r="X71" s="1474"/>
      <c r="Y71" s="1474"/>
      <c r="Z71" s="1474"/>
      <c r="AA71" s="1474"/>
      <c r="AB71" s="1474"/>
      <c r="AC71" s="1474"/>
    </row>
    <row r="72" spans="22:29">
      <c r="V72" s="1474"/>
      <c r="W72" s="1474"/>
      <c r="X72" s="1474"/>
      <c r="Y72" s="1474"/>
      <c r="Z72" s="1474"/>
      <c r="AA72" s="1474"/>
      <c r="AB72" s="1474"/>
      <c r="AC72" s="1474"/>
    </row>
    <row r="73" spans="22:29">
      <c r="V73" s="1474"/>
      <c r="W73" s="1474"/>
      <c r="X73" s="1474"/>
      <c r="Y73" s="1474"/>
      <c r="Z73" s="1474"/>
      <c r="AA73" s="1474"/>
      <c r="AB73" s="1474"/>
      <c r="AC73" s="1474"/>
    </row>
    <row r="74" spans="22:29">
      <c r="V74" s="1473"/>
      <c r="W74" s="1474"/>
      <c r="X74" s="1474"/>
      <c r="Y74" s="1474"/>
      <c r="Z74" s="1474"/>
      <c r="AA74" s="1474"/>
      <c r="AB74" s="1474"/>
      <c r="AC74" s="1474"/>
    </row>
    <row r="75" spans="22:29">
      <c r="V75" s="1474"/>
      <c r="W75" s="1474"/>
      <c r="X75" s="1474"/>
      <c r="Y75" s="1474"/>
      <c r="Z75" s="1474"/>
      <c r="AA75" s="1474"/>
      <c r="AB75" s="1474"/>
      <c r="AC75" s="1474"/>
    </row>
    <row r="76" spans="22:29">
      <c r="V76" s="1474"/>
      <c r="W76" s="1474"/>
      <c r="X76" s="1474"/>
      <c r="Y76" s="1474"/>
      <c r="Z76" s="1474"/>
      <c r="AA76" s="1474"/>
      <c r="AB76" s="1474"/>
      <c r="AC76" s="1474"/>
    </row>
    <row r="77" spans="22:29">
      <c r="V77" s="1473"/>
      <c r="W77" s="1474"/>
      <c r="X77" s="1474"/>
      <c r="Y77" s="1474"/>
      <c r="Z77" s="1474"/>
      <c r="AA77" s="1474"/>
      <c r="AB77" s="1474"/>
      <c r="AC77" s="1474"/>
    </row>
    <row r="78" spans="22:29">
      <c r="V78" s="1474"/>
      <c r="W78" s="1474"/>
      <c r="X78" s="1474"/>
      <c r="Y78" s="1474"/>
      <c r="Z78" s="1474"/>
      <c r="AA78" s="1474"/>
      <c r="AB78" s="1474"/>
      <c r="AC78" s="1474"/>
    </row>
    <row r="79" spans="22:29">
      <c r="V79" s="1474"/>
      <c r="W79" s="1474"/>
      <c r="X79" s="1474"/>
      <c r="Y79" s="1474"/>
      <c r="Z79" s="1474"/>
      <c r="AA79" s="1474"/>
    </row>
  </sheetData>
  <mergeCells count="6">
    <mergeCell ref="B9:M9"/>
    <mergeCell ref="B10:M10"/>
    <mergeCell ref="B11:M11"/>
    <mergeCell ref="A2:L2"/>
    <mergeCell ref="A3:L3"/>
    <mergeCell ref="A4:L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3B99D-63E5-47CB-920C-681D16A53D10}">
  <dimension ref="A1:AH38"/>
  <sheetViews>
    <sheetView showGridLines="0" zoomScale="80" zoomScaleNormal="80" workbookViewId="0">
      <selection activeCell="M36" sqref="M36"/>
    </sheetView>
  </sheetViews>
  <sheetFormatPr baseColWidth="10" defaultColWidth="9.140625" defaultRowHeight="15"/>
  <cols>
    <col min="5" max="5" width="32" customWidth="1"/>
    <col min="23" max="23" width="59.28515625" bestFit="1" customWidth="1"/>
  </cols>
  <sheetData>
    <row r="1" spans="1:34">
      <c r="A1" s="1"/>
      <c r="B1" s="1"/>
      <c r="C1" s="1"/>
      <c r="D1" s="1"/>
      <c r="E1" s="1"/>
      <c r="F1" s="1"/>
      <c r="G1" s="1"/>
      <c r="H1" s="2"/>
      <c r="I1" s="3"/>
      <c r="J1" s="2"/>
      <c r="K1" s="3"/>
      <c r="L1" s="4"/>
      <c r="M1" s="3"/>
      <c r="N1" s="3"/>
      <c r="O1" s="3"/>
      <c r="P1" s="3"/>
    </row>
    <row r="2" spans="1:34" ht="18.75">
      <c r="A2" s="1504" t="s">
        <v>0</v>
      </c>
      <c r="B2" s="1504"/>
      <c r="C2" s="1504"/>
      <c r="D2" s="1504"/>
      <c r="E2" s="1504"/>
      <c r="F2" s="1504"/>
      <c r="G2" s="1504"/>
      <c r="H2" s="1504"/>
      <c r="I2" s="1504"/>
      <c r="J2" s="1504"/>
      <c r="K2" s="1504"/>
      <c r="L2" s="1504"/>
      <c r="M2" s="3"/>
      <c r="N2" s="3"/>
      <c r="O2" s="3"/>
      <c r="P2" s="3"/>
    </row>
    <row r="3" spans="1:34" ht="18.75">
      <c r="A3" s="1504" t="s">
        <v>1</v>
      </c>
      <c r="B3" s="1504"/>
      <c r="C3" s="1504"/>
      <c r="D3" s="1504"/>
      <c r="E3" s="1504"/>
      <c r="F3" s="1504"/>
      <c r="G3" s="1504"/>
      <c r="H3" s="1504"/>
      <c r="I3" s="1504"/>
      <c r="J3" s="1504"/>
      <c r="K3" s="1504"/>
      <c r="L3" s="1504"/>
      <c r="M3" s="3"/>
      <c r="N3" s="3"/>
      <c r="O3" s="3"/>
      <c r="P3" s="3"/>
    </row>
    <row r="4" spans="1:34" ht="18.75">
      <c r="A4" s="1505" t="s">
        <v>2</v>
      </c>
      <c r="B4" s="1505"/>
      <c r="C4" s="1505"/>
      <c r="D4" s="1505"/>
      <c r="E4" s="1505"/>
      <c r="F4" s="1505"/>
      <c r="G4" s="1505"/>
      <c r="H4" s="1505"/>
      <c r="I4" s="1505"/>
      <c r="J4" s="1505"/>
      <c r="K4" s="1505"/>
      <c r="L4" s="1505"/>
      <c r="M4" s="3"/>
      <c r="N4" s="3"/>
      <c r="O4" s="3"/>
      <c r="P4" s="3"/>
    </row>
    <row r="5" spans="1:34">
      <c r="A5" s="4"/>
      <c r="B5" s="4"/>
      <c r="C5" s="4"/>
      <c r="D5" s="4"/>
      <c r="E5" s="4"/>
      <c r="F5" s="4"/>
      <c r="G5" s="4"/>
      <c r="H5" s="4"/>
      <c r="I5" s="4"/>
      <c r="J5" s="4"/>
      <c r="K5" s="4"/>
      <c r="L5" s="4"/>
      <c r="M5" s="3"/>
      <c r="N5" s="3"/>
      <c r="O5" s="3"/>
      <c r="P5" s="3"/>
    </row>
    <row r="6" spans="1:34">
      <c r="A6" s="3"/>
      <c r="B6" s="1398"/>
      <c r="C6" s="3"/>
      <c r="D6" s="3"/>
      <c r="E6" s="3"/>
      <c r="F6" s="3"/>
      <c r="G6" s="3"/>
      <c r="H6" s="3"/>
      <c r="I6" s="3"/>
      <c r="J6" s="3"/>
      <c r="K6" s="3"/>
      <c r="L6" s="3"/>
      <c r="M6" s="3"/>
      <c r="N6" s="3"/>
      <c r="O6" s="3"/>
      <c r="P6" s="3"/>
    </row>
    <row r="9" spans="1:34">
      <c r="E9" s="1541" t="s">
        <v>2488</v>
      </c>
      <c r="F9" s="1541"/>
      <c r="G9" s="1541"/>
      <c r="H9" s="1541"/>
      <c r="I9" s="1541"/>
      <c r="J9" s="1541"/>
      <c r="K9" s="1541"/>
      <c r="L9" s="1541"/>
      <c r="M9" s="1541"/>
      <c r="N9" s="1541"/>
      <c r="O9" s="1541"/>
      <c r="P9" s="1541"/>
    </row>
    <row r="10" spans="1:34">
      <c r="E10" s="1541" t="s">
        <v>2302</v>
      </c>
      <c r="F10" s="1541"/>
      <c r="G10" s="1541"/>
      <c r="H10" s="1541"/>
      <c r="I10" s="1541"/>
      <c r="J10" s="1541"/>
      <c r="K10" s="1541"/>
      <c r="L10" s="1541"/>
      <c r="M10" s="1541"/>
      <c r="N10" s="1541"/>
      <c r="O10" s="1541"/>
      <c r="P10" s="1541"/>
    </row>
    <row r="11" spans="1:34">
      <c r="E11" s="1542" t="s">
        <v>2303</v>
      </c>
      <c r="F11" s="1542"/>
      <c r="G11" s="1542"/>
      <c r="H11" s="1542"/>
      <c r="I11" s="1542"/>
      <c r="J11" s="1542"/>
      <c r="K11" s="1542"/>
      <c r="L11" s="1542"/>
      <c r="M11" s="1542"/>
      <c r="N11" s="1542"/>
      <c r="O11" s="1542"/>
    </row>
    <row r="14" spans="1:34" ht="14.45" customHeight="1"/>
    <row r="15" spans="1:34">
      <c r="W15" s="1543" t="s">
        <v>2304</v>
      </c>
      <c r="X15" s="1539" t="s">
        <v>2305</v>
      </c>
      <c r="Y15" s="1540"/>
      <c r="Z15" s="1540"/>
      <c r="AA15" s="1545"/>
      <c r="AB15" s="1539" t="s">
        <v>2306</v>
      </c>
      <c r="AC15" s="1540"/>
      <c r="AD15" s="1540"/>
      <c r="AE15" s="1545"/>
      <c r="AF15" s="1539" t="s">
        <v>2307</v>
      </c>
      <c r="AG15" s="1540"/>
      <c r="AH15" s="1540"/>
    </row>
    <row r="16" spans="1:34">
      <c r="W16" s="1544"/>
      <c r="X16" s="1306" t="s">
        <v>2308</v>
      </c>
      <c r="Y16" s="1306" t="s">
        <v>2309</v>
      </c>
      <c r="Z16" s="1306" t="s">
        <v>2310</v>
      </c>
      <c r="AA16" s="1306" t="s">
        <v>2311</v>
      </c>
      <c r="AB16" s="1306" t="s">
        <v>2308</v>
      </c>
      <c r="AC16" s="1306" t="s">
        <v>2309</v>
      </c>
      <c r="AD16" s="1306" t="s">
        <v>2310</v>
      </c>
      <c r="AE16" s="1306" t="s">
        <v>2311</v>
      </c>
      <c r="AF16" s="1306" t="s">
        <v>2308</v>
      </c>
      <c r="AG16" s="1306" t="s">
        <v>2309</v>
      </c>
      <c r="AH16" s="1306" t="s">
        <v>2310</v>
      </c>
    </row>
    <row r="17" spans="23:34">
      <c r="W17" s="1307" t="s">
        <v>2312</v>
      </c>
      <c r="X17" s="1308">
        <v>1.7755054771179601</v>
      </c>
      <c r="Y17" s="1308">
        <v>2.6799369645992783</v>
      </c>
      <c r="Z17" s="1308">
        <v>3.0314273181861466</v>
      </c>
      <c r="AA17" s="1308">
        <v>3.3716388123095555</v>
      </c>
      <c r="AB17" s="1309">
        <v>4.3907317051099142</v>
      </c>
      <c r="AC17" s="1308">
        <v>6.0160684183746156</v>
      </c>
      <c r="AD17" s="1308">
        <v>5.1055844122249994</v>
      </c>
      <c r="AE17" s="1308">
        <v>2.3709259138844629</v>
      </c>
      <c r="AF17" s="1308">
        <v>3.3297066461210818</v>
      </c>
      <c r="AG17" s="1308">
        <v>2.2007546239351825</v>
      </c>
      <c r="AH17" s="1308">
        <v>2.1617976874318288</v>
      </c>
    </row>
    <row r="18" spans="23:34">
      <c r="W18" s="1310" t="s">
        <v>2313</v>
      </c>
      <c r="X18" s="1311">
        <v>2.0105922515114543</v>
      </c>
      <c r="Y18" s="1311">
        <v>2.4242982583611905</v>
      </c>
      <c r="Z18" s="1311">
        <v>3.1273676836410829</v>
      </c>
      <c r="AA18" s="1311">
        <v>3.0490484885997233</v>
      </c>
      <c r="AB18" s="1312">
        <v>4.3087125158612309</v>
      </c>
      <c r="AC18" s="1311">
        <v>5.5848417536809478</v>
      </c>
      <c r="AD18" s="1311">
        <v>5.0286777899820549</v>
      </c>
      <c r="AE18" s="1311">
        <v>3.2998929932795704</v>
      </c>
      <c r="AF18" s="1311">
        <v>3.5603249972815121</v>
      </c>
      <c r="AG18" s="1311">
        <v>2.6782446679575571</v>
      </c>
      <c r="AH18" s="1311">
        <v>2.1400577884477912</v>
      </c>
    </row>
    <row r="19" spans="23:34">
      <c r="W19" s="1310" t="s">
        <v>2314</v>
      </c>
      <c r="X19" s="1311">
        <v>9.4704671352303649E-2</v>
      </c>
      <c r="Y19" s="1311">
        <v>4.5590900513111876</v>
      </c>
      <c r="Z19" s="1311">
        <v>2.5687935608876842</v>
      </c>
      <c r="AA19" s="1311">
        <v>2.2350400672314947</v>
      </c>
      <c r="AB19" s="1312">
        <v>4.9447701476114929</v>
      </c>
      <c r="AC19" s="1311">
        <v>8.6357741955146281</v>
      </c>
      <c r="AD19" s="1311">
        <v>5.383482484536259</v>
      </c>
      <c r="AE19" s="1311">
        <v>-1.528074524705886</v>
      </c>
      <c r="AF19" s="1311">
        <v>3.1301920143962576</v>
      </c>
      <c r="AG19" s="1311">
        <v>-1.0067763157682919</v>
      </c>
      <c r="AH19" s="1311">
        <v>2.2897803484384269</v>
      </c>
    </row>
    <row r="20" spans="23:34">
      <c r="W20" s="1307" t="s">
        <v>2315</v>
      </c>
      <c r="X20" s="1308">
        <v>-0.72168350126646885</v>
      </c>
      <c r="Y20" s="1308">
        <v>1.416055791042055</v>
      </c>
      <c r="Z20" s="1308">
        <v>4.6311819752463634</v>
      </c>
      <c r="AA20" s="1308">
        <v>2.8821679521627459</v>
      </c>
      <c r="AB20" s="1309">
        <v>2.8090566785541284</v>
      </c>
      <c r="AC20" s="1308">
        <v>4.5118260063846378</v>
      </c>
      <c r="AD20" s="1308">
        <v>4.5905018467660597</v>
      </c>
      <c r="AE20" s="1308">
        <v>-0.35869193848301961</v>
      </c>
      <c r="AF20" s="1308">
        <v>-3.6763452590061974</v>
      </c>
      <c r="AG20" s="1308">
        <v>-3.5699093050034918</v>
      </c>
      <c r="AH20" s="1308">
        <v>-1.8243621134889594</v>
      </c>
    </row>
    <row r="21" spans="23:34">
      <c r="W21" s="1307" t="s">
        <v>2316</v>
      </c>
      <c r="X21" s="1308">
        <v>5.1907029056571048</v>
      </c>
      <c r="Y21" s="1308">
        <v>-6.7122990873596677</v>
      </c>
      <c r="Z21" s="1308">
        <v>-3.2902576587578949</v>
      </c>
      <c r="AA21" s="1308">
        <v>-1.4573668701785181</v>
      </c>
      <c r="AB21" s="1309">
        <v>5.419206313027189</v>
      </c>
      <c r="AC21" s="1308">
        <v>10.439478677155975</v>
      </c>
      <c r="AD21" s="1308">
        <v>7.0351666769561376</v>
      </c>
      <c r="AE21" s="1308">
        <v>8.5078502923817041</v>
      </c>
      <c r="AF21" s="1308">
        <v>3.7522443452580063</v>
      </c>
      <c r="AG21" s="1308">
        <v>1.0643383252455294</v>
      </c>
      <c r="AH21" s="1308">
        <v>2.6479736005810821</v>
      </c>
    </row>
    <row r="22" spans="23:34">
      <c r="W22" s="1307" t="s">
        <v>2317</v>
      </c>
      <c r="X22" s="1308">
        <v>5.4389494129046341</v>
      </c>
      <c r="Y22" s="1308">
        <v>-3.5937326763805402</v>
      </c>
      <c r="Z22" s="1308">
        <v>-3.2094998173008094</v>
      </c>
      <c r="AA22" s="1308">
        <v>2.8479558745000446</v>
      </c>
      <c r="AB22" s="1309">
        <v>-4.7511879966199615</v>
      </c>
      <c r="AC22" s="1308">
        <v>5.4977834083942838</v>
      </c>
      <c r="AD22" s="1308">
        <v>5.6125779490452175</v>
      </c>
      <c r="AE22" s="1308">
        <v>6.6615825140553966</v>
      </c>
      <c r="AF22" s="1308">
        <v>2.8764246314607362</v>
      </c>
      <c r="AG22" s="1308">
        <v>-1.8139080182678811</v>
      </c>
      <c r="AH22" s="1308">
        <v>-3.9915160878017559</v>
      </c>
    </row>
    <row r="23" spans="23:34">
      <c r="W23" s="1313" t="s">
        <v>2318</v>
      </c>
      <c r="X23" s="1314">
        <v>2.0302054745038305</v>
      </c>
      <c r="Y23" s="1314">
        <v>1.5444689267844183</v>
      </c>
      <c r="Z23" s="1314">
        <v>2.9712934642004853</v>
      </c>
      <c r="AA23" s="1314">
        <v>2.2383660418326343</v>
      </c>
      <c r="AB23" s="1315">
        <v>4.4989386684422641</v>
      </c>
      <c r="AC23" s="1316">
        <v>6.0827392728466378</v>
      </c>
      <c r="AD23" s="1315">
        <v>5.1499471256567091</v>
      </c>
      <c r="AE23" s="1315">
        <v>4.1181453576097908</v>
      </c>
      <c r="AF23" s="1315">
        <v>2.7364359857136265</v>
      </c>
      <c r="AG23" s="1315">
        <v>1.9822980632578719</v>
      </c>
      <c r="AH23" s="1315">
        <v>1.8502416458968867</v>
      </c>
    </row>
    <row r="36" spans="5:5">
      <c r="E36" s="259" t="s">
        <v>2319</v>
      </c>
    </row>
    <row r="37" spans="5:5">
      <c r="E37" s="259" t="s">
        <v>2320</v>
      </c>
    </row>
    <row r="38" spans="5:5">
      <c r="E38" s="108" t="s">
        <v>2321</v>
      </c>
    </row>
  </sheetData>
  <mergeCells count="10">
    <mergeCell ref="A2:L2"/>
    <mergeCell ref="A3:L3"/>
    <mergeCell ref="A4:L4"/>
    <mergeCell ref="AF15:AH15"/>
    <mergeCell ref="E9:P9"/>
    <mergeCell ref="E10:P10"/>
    <mergeCell ref="E11:O11"/>
    <mergeCell ref="W15:W16"/>
    <mergeCell ref="X15:AA15"/>
    <mergeCell ref="AB15:AE1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54FAC-0F69-4D52-9475-ED5D81DD1A3B}">
  <dimension ref="A1:P35"/>
  <sheetViews>
    <sheetView showGridLines="0" workbookViewId="0">
      <selection activeCell="J28" sqref="J28"/>
    </sheetView>
  </sheetViews>
  <sheetFormatPr baseColWidth="10" defaultColWidth="11.42578125" defaultRowHeight="15"/>
  <cols>
    <col min="2" max="2" width="43.28515625" bestFit="1" customWidth="1"/>
    <col min="3" max="4" width="8.85546875" bestFit="1" customWidth="1"/>
  </cols>
  <sheetData>
    <row r="1" spans="1:16">
      <c r="A1" s="1"/>
      <c r="B1" s="1"/>
      <c r="C1" s="1"/>
      <c r="D1" s="1"/>
      <c r="E1" s="1"/>
      <c r="F1" s="1"/>
      <c r="G1" s="1"/>
      <c r="H1" s="2"/>
      <c r="I1" s="3"/>
      <c r="J1" s="2"/>
      <c r="K1" s="3"/>
      <c r="L1" s="4"/>
      <c r="M1" s="3"/>
      <c r="N1" s="3"/>
      <c r="O1" s="3"/>
      <c r="P1" s="3"/>
    </row>
    <row r="2" spans="1:16" ht="18.75">
      <c r="A2" s="1504" t="s">
        <v>0</v>
      </c>
      <c r="B2" s="1504"/>
      <c r="C2" s="1504"/>
      <c r="D2" s="1504"/>
      <c r="E2" s="1504"/>
      <c r="F2" s="1504"/>
      <c r="G2" s="1504"/>
      <c r="H2" s="1504"/>
      <c r="I2" s="1504"/>
      <c r="J2" s="1504"/>
      <c r="K2" s="1504"/>
      <c r="L2" s="1504"/>
      <c r="M2" s="3"/>
      <c r="N2" s="3"/>
      <c r="O2" s="3"/>
      <c r="P2" s="3"/>
    </row>
    <row r="3" spans="1:16" ht="18.75">
      <c r="A3" s="1504" t="s">
        <v>1</v>
      </c>
      <c r="B3" s="1504"/>
      <c r="C3" s="1504"/>
      <c r="D3" s="1504"/>
      <c r="E3" s="1504"/>
      <c r="F3" s="1504"/>
      <c r="G3" s="1504"/>
      <c r="H3" s="1504"/>
      <c r="I3" s="1504"/>
      <c r="J3" s="1504"/>
      <c r="K3" s="1504"/>
      <c r="L3" s="1504"/>
      <c r="M3" s="3"/>
      <c r="N3" s="3"/>
      <c r="O3" s="3"/>
      <c r="P3" s="3"/>
    </row>
    <row r="4" spans="1:16" ht="18.75">
      <c r="A4" s="1505" t="s">
        <v>2</v>
      </c>
      <c r="B4" s="1505"/>
      <c r="C4" s="1505"/>
      <c r="D4" s="1505"/>
      <c r="E4" s="1505"/>
      <c r="F4" s="1505"/>
      <c r="G4" s="1505"/>
      <c r="H4" s="1505"/>
      <c r="I4" s="1505"/>
      <c r="J4" s="1505"/>
      <c r="K4" s="1505"/>
      <c r="L4" s="1505"/>
      <c r="M4" s="3"/>
      <c r="N4" s="3"/>
      <c r="O4" s="3"/>
      <c r="P4" s="3"/>
    </row>
    <row r="5" spans="1:16">
      <c r="A5" s="4"/>
      <c r="B5" s="4"/>
      <c r="C5" s="4"/>
      <c r="D5" s="4"/>
      <c r="E5" s="4"/>
      <c r="F5" s="4"/>
      <c r="G5" s="4"/>
      <c r="H5" s="4"/>
      <c r="I5" s="4"/>
      <c r="J5" s="4"/>
      <c r="K5" s="4"/>
      <c r="L5" s="4"/>
      <c r="M5" s="3"/>
      <c r="N5" s="3"/>
      <c r="O5" s="3"/>
      <c r="P5" s="3"/>
    </row>
    <row r="6" spans="1:16">
      <c r="A6" s="3"/>
      <c r="B6" s="1398"/>
      <c r="C6" s="3"/>
      <c r="D6" s="3"/>
      <c r="E6" s="3"/>
      <c r="F6" s="3"/>
      <c r="G6" s="3"/>
      <c r="H6" s="3"/>
      <c r="I6" s="3"/>
      <c r="J6" s="3"/>
      <c r="K6" s="3"/>
      <c r="L6" s="3"/>
      <c r="M6" s="3"/>
      <c r="N6" s="3"/>
      <c r="O6" s="3"/>
      <c r="P6" s="3"/>
    </row>
    <row r="9" spans="1:16">
      <c r="B9" s="1554" t="s">
        <v>2489</v>
      </c>
      <c r="C9" s="1554"/>
      <c r="D9" s="1554"/>
    </row>
    <row r="10" spans="1:16">
      <c r="B10" s="1554" t="s">
        <v>1338</v>
      </c>
      <c r="C10" s="1554"/>
      <c r="D10" s="1554"/>
    </row>
    <row r="11" spans="1:16" ht="15.75" thickBot="1">
      <c r="B11" s="1546" t="s">
        <v>2303</v>
      </c>
      <c r="C11" s="1546"/>
      <c r="D11" s="1546"/>
    </row>
    <row r="12" spans="1:16" ht="19.899999999999999" customHeight="1" thickBot="1">
      <c r="B12" s="1547" t="s">
        <v>2322</v>
      </c>
      <c r="C12" s="1548"/>
      <c r="D12" s="1549"/>
    </row>
    <row r="13" spans="1:16" ht="15.75" thickBot="1">
      <c r="B13" s="1550" t="s">
        <v>2323</v>
      </c>
      <c r="C13" s="1552">
        <v>2026</v>
      </c>
      <c r="D13" s="1553"/>
    </row>
    <row r="14" spans="1:16">
      <c r="B14" s="1551"/>
      <c r="C14" s="1317" t="s">
        <v>2324</v>
      </c>
      <c r="D14" s="1318" t="s">
        <v>2325</v>
      </c>
    </row>
    <row r="15" spans="1:16">
      <c r="B15" s="1319" t="s">
        <v>2326</v>
      </c>
      <c r="C15" s="1320">
        <v>2.4</v>
      </c>
      <c r="D15" s="1321">
        <v>2.9</v>
      </c>
    </row>
    <row r="16" spans="1:16">
      <c r="B16" s="1319" t="s">
        <v>2327</v>
      </c>
      <c r="C16" s="1320">
        <v>4.3</v>
      </c>
      <c r="D16" s="1321">
        <v>7.7</v>
      </c>
    </row>
    <row r="17" spans="2:4">
      <c r="B17" s="1319" t="s">
        <v>2328</v>
      </c>
      <c r="C17" s="1320">
        <v>3.9</v>
      </c>
      <c r="D17" s="1321">
        <v>2.8</v>
      </c>
    </row>
    <row r="18" spans="2:4">
      <c r="B18" s="1319" t="s">
        <v>2329</v>
      </c>
      <c r="C18" s="1320">
        <v>7.8</v>
      </c>
      <c r="D18" s="1321">
        <v>3.8</v>
      </c>
    </row>
    <row r="19" spans="2:4">
      <c r="B19" s="1319" t="s">
        <v>2330</v>
      </c>
      <c r="C19" s="1320">
        <v>8</v>
      </c>
      <c r="D19" s="1322">
        <v>6.6</v>
      </c>
    </row>
    <row r="20" spans="2:4">
      <c r="B20" s="1319" t="s">
        <v>2331</v>
      </c>
      <c r="C20" s="1320">
        <v>5.9</v>
      </c>
      <c r="D20" s="1321">
        <v>4.3</v>
      </c>
    </row>
    <row r="21" spans="2:4">
      <c r="B21" s="1323" t="s">
        <v>2332</v>
      </c>
      <c r="C21" s="1324">
        <v>4.8</v>
      </c>
      <c r="D21" s="1325">
        <v>3.4</v>
      </c>
    </row>
    <row r="22" spans="2:4">
      <c r="B22" s="1323" t="s">
        <v>2333</v>
      </c>
      <c r="C22" s="1324">
        <v>5.0999999999999996</v>
      </c>
      <c r="D22" s="1326">
        <v>1.9</v>
      </c>
    </row>
    <row r="23" spans="2:4">
      <c r="B23" s="1323" t="s">
        <v>2334</v>
      </c>
      <c r="C23" s="1324">
        <v>8</v>
      </c>
      <c r="D23" s="1325">
        <v>6.2</v>
      </c>
    </row>
    <row r="24" spans="2:4">
      <c r="B24" s="1323" t="s">
        <v>2335</v>
      </c>
      <c r="C24" s="1324">
        <v>7.6</v>
      </c>
      <c r="D24" s="1326">
        <v>4.8</v>
      </c>
    </row>
    <row r="25" spans="2:4">
      <c r="B25" s="1323" t="s">
        <v>2336</v>
      </c>
      <c r="C25" s="1324">
        <v>0.3</v>
      </c>
      <c r="D25" s="1326">
        <v>-0.1</v>
      </c>
    </row>
    <row r="26" spans="2:4">
      <c r="B26" s="1323" t="s">
        <v>2337</v>
      </c>
      <c r="C26" s="1324">
        <v>7</v>
      </c>
      <c r="D26" s="1326">
        <v>5.9</v>
      </c>
    </row>
    <row r="27" spans="2:4">
      <c r="B27" s="1323" t="s">
        <v>2338</v>
      </c>
      <c r="C27" s="1324">
        <v>4.8</v>
      </c>
      <c r="D27" s="1326">
        <v>3.8</v>
      </c>
    </row>
    <row r="28" spans="2:4">
      <c r="B28" s="1323" t="s">
        <v>2339</v>
      </c>
      <c r="C28" s="1324">
        <v>3.9</v>
      </c>
      <c r="D28" s="1325">
        <v>2.5</v>
      </c>
    </row>
    <row r="29" spans="2:4">
      <c r="B29" s="1323" t="s">
        <v>2340</v>
      </c>
      <c r="C29" s="1324">
        <v>4.4000000000000004</v>
      </c>
      <c r="D29" s="1326" t="s">
        <v>716</v>
      </c>
    </row>
    <row r="30" spans="2:4">
      <c r="B30" s="1323" t="s">
        <v>2341</v>
      </c>
      <c r="C30" s="1324">
        <v>6.4</v>
      </c>
      <c r="D30" s="1325">
        <v>6.1</v>
      </c>
    </row>
    <row r="31" spans="2:4">
      <c r="B31" s="1323" t="s">
        <v>2342</v>
      </c>
      <c r="C31" s="1324">
        <v>2.2999999999999998</v>
      </c>
      <c r="D31" s="1325">
        <v>3.4</v>
      </c>
    </row>
    <row r="32" spans="2:4">
      <c r="B32" s="1323" t="s">
        <v>2343</v>
      </c>
      <c r="C32" s="1324">
        <v>4</v>
      </c>
      <c r="D32" s="1325">
        <v>3.9</v>
      </c>
    </row>
    <row r="33" spans="2:4" ht="15.75" thickBot="1">
      <c r="B33" s="1327" t="s">
        <v>2344</v>
      </c>
      <c r="C33" s="1328">
        <v>5.0999999999999996</v>
      </c>
      <c r="D33" s="1329">
        <v>4.0999999999999996</v>
      </c>
    </row>
    <row r="34" spans="2:4">
      <c r="B34" s="1330" t="s">
        <v>2345</v>
      </c>
    </row>
    <row r="35" spans="2:4">
      <c r="B35" s="1330" t="s">
        <v>2346</v>
      </c>
    </row>
  </sheetData>
  <mergeCells count="9">
    <mergeCell ref="B11:D11"/>
    <mergeCell ref="B12:D12"/>
    <mergeCell ref="B13:B14"/>
    <mergeCell ref="C13:D13"/>
    <mergeCell ref="A2:L2"/>
    <mergeCell ref="A3:L3"/>
    <mergeCell ref="A4:L4"/>
    <mergeCell ref="B9:D9"/>
    <mergeCell ref="B10:D10"/>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09FE3-52B7-4B57-90A1-4C2336D68714}">
  <dimension ref="A1:AC51"/>
  <sheetViews>
    <sheetView showGridLines="0" zoomScale="60" zoomScaleNormal="60" workbookViewId="0">
      <selection activeCell="K58" sqref="K58"/>
    </sheetView>
  </sheetViews>
  <sheetFormatPr baseColWidth="10" defaultRowHeight="15"/>
  <cols>
    <col min="1" max="1" width="5.140625" customWidth="1"/>
    <col min="2" max="2" width="36.5703125" customWidth="1"/>
    <col min="16" max="16" width="28.28515625" bestFit="1" customWidth="1"/>
    <col min="17" max="19" width="12.7109375" bestFit="1" customWidth="1"/>
    <col min="20" max="20" width="13.5703125" bestFit="1" customWidth="1"/>
    <col min="21" max="22" width="12.7109375" bestFit="1" customWidth="1"/>
    <col min="23" max="24" width="13.5703125" bestFit="1" customWidth="1"/>
    <col min="25" max="26" width="12.7109375" bestFit="1" customWidth="1"/>
    <col min="27" max="27" width="13" bestFit="1" customWidth="1"/>
    <col min="28" max="28" width="13.5703125" bestFit="1" customWidth="1"/>
    <col min="29" max="29" width="21.7109375" bestFit="1" customWidth="1"/>
  </cols>
  <sheetData>
    <row r="1" spans="1:29">
      <c r="A1" s="1"/>
      <c r="B1" s="1"/>
      <c r="C1" s="1"/>
      <c r="D1" s="1"/>
      <c r="E1" s="1"/>
      <c r="F1" s="1"/>
      <c r="G1" s="1"/>
      <c r="H1" s="2"/>
      <c r="I1" s="3"/>
      <c r="J1" s="2"/>
      <c r="K1" s="3"/>
      <c r="L1" s="4"/>
    </row>
    <row r="2" spans="1:29" ht="18.75">
      <c r="A2" s="1504" t="s">
        <v>0</v>
      </c>
      <c r="B2" s="1504"/>
      <c r="C2" s="1504"/>
      <c r="D2" s="1504"/>
      <c r="E2" s="1504"/>
      <c r="F2" s="1504"/>
      <c r="G2" s="1504"/>
      <c r="H2" s="1504"/>
      <c r="I2" s="1504"/>
      <c r="J2" s="1504"/>
      <c r="K2" s="1504"/>
      <c r="L2" s="1504"/>
    </row>
    <row r="3" spans="1:29" ht="18.75">
      <c r="A3" s="1504" t="s">
        <v>1</v>
      </c>
      <c r="B3" s="1504"/>
      <c r="C3" s="1504"/>
      <c r="D3" s="1504"/>
      <c r="E3" s="1504"/>
      <c r="F3" s="1504"/>
      <c r="G3" s="1504"/>
      <c r="H3" s="1504"/>
      <c r="I3" s="1504"/>
      <c r="J3" s="1504"/>
      <c r="K3" s="1504"/>
      <c r="L3" s="1504"/>
    </row>
    <row r="4" spans="1:29" ht="18.75">
      <c r="A4" s="1505" t="s">
        <v>2</v>
      </c>
      <c r="B4" s="1505"/>
      <c r="C4" s="1505"/>
      <c r="D4" s="1505"/>
      <c r="E4" s="1505"/>
      <c r="F4" s="1505"/>
      <c r="G4" s="1505"/>
      <c r="H4" s="1505"/>
      <c r="I4" s="1505"/>
      <c r="J4" s="1505"/>
      <c r="K4" s="1505"/>
      <c r="L4" s="1505"/>
    </row>
    <row r="5" spans="1:29">
      <c r="A5" s="4"/>
      <c r="B5" s="4"/>
      <c r="C5" s="4"/>
      <c r="D5" s="4"/>
      <c r="E5" s="4"/>
      <c r="F5" s="4"/>
      <c r="G5" s="4"/>
      <c r="H5" s="4"/>
      <c r="I5" s="4"/>
      <c r="J5" s="4"/>
      <c r="K5" s="4"/>
      <c r="L5" s="4"/>
    </row>
    <row r="6" spans="1:29">
      <c r="A6" s="3"/>
      <c r="B6" s="1398"/>
      <c r="C6" s="3"/>
      <c r="D6" s="3"/>
      <c r="E6" s="3"/>
      <c r="F6" s="3"/>
      <c r="G6" s="3"/>
      <c r="H6" s="3"/>
      <c r="I6" s="3"/>
      <c r="J6" s="3"/>
      <c r="K6" s="3"/>
      <c r="L6" s="3"/>
    </row>
    <row r="10" spans="1:29" ht="15.75" thickBot="1"/>
    <row r="11" spans="1:29" ht="14.45" customHeight="1">
      <c r="P11" s="1557"/>
      <c r="Q11" s="1559">
        <v>2023</v>
      </c>
      <c r="R11" s="1560"/>
      <c r="S11" s="1560"/>
      <c r="T11" s="1561"/>
      <c r="U11" s="1559">
        <v>2024</v>
      </c>
      <c r="V11" s="1560"/>
      <c r="W11" s="1560"/>
      <c r="X11" s="1561"/>
      <c r="Y11" s="1559">
        <v>2025</v>
      </c>
      <c r="Z11" s="1560"/>
      <c r="AA11" s="1560"/>
      <c r="AB11" s="1561"/>
      <c r="AC11" s="1565">
        <v>2026</v>
      </c>
    </row>
    <row r="12" spans="1:29" ht="14.45" customHeight="1">
      <c r="P12" s="1558"/>
      <c r="Q12" s="1562"/>
      <c r="R12" s="1563"/>
      <c r="S12" s="1563"/>
      <c r="T12" s="1564"/>
      <c r="U12" s="1562"/>
      <c r="V12" s="1563"/>
      <c r="W12" s="1563"/>
      <c r="X12" s="1564"/>
      <c r="Y12" s="1562"/>
      <c r="Z12" s="1563"/>
      <c r="AA12" s="1563"/>
      <c r="AB12" s="1564"/>
      <c r="AC12" s="1566"/>
    </row>
    <row r="13" spans="1:29" ht="14.45" customHeight="1">
      <c r="P13" s="1558"/>
      <c r="Q13" s="1562"/>
      <c r="R13" s="1563"/>
      <c r="S13" s="1563"/>
      <c r="T13" s="1564"/>
      <c r="U13" s="1562"/>
      <c r="V13" s="1563"/>
      <c r="W13" s="1563"/>
      <c r="X13" s="1564"/>
      <c r="Y13" s="1562"/>
      <c r="Z13" s="1563"/>
      <c r="AA13" s="1563"/>
      <c r="AB13" s="1564"/>
      <c r="AC13" s="1566"/>
    </row>
    <row r="14" spans="1:29" ht="21">
      <c r="B14" s="1555" t="s">
        <v>2490</v>
      </c>
      <c r="C14" s="1555"/>
      <c r="D14" s="1555"/>
      <c r="E14" s="1555"/>
      <c r="F14" s="1555"/>
      <c r="G14" s="1555"/>
      <c r="H14" s="1555"/>
      <c r="I14" s="1555"/>
      <c r="J14" s="1555"/>
      <c r="K14" s="1555"/>
      <c r="L14" s="1555"/>
      <c r="M14" s="1555"/>
      <c r="P14" s="1558"/>
      <c r="Q14" s="1331" t="s">
        <v>2308</v>
      </c>
      <c r="R14" s="1331" t="s">
        <v>2309</v>
      </c>
      <c r="S14" s="1331" t="s">
        <v>2310</v>
      </c>
      <c r="T14" s="1331" t="s">
        <v>2311</v>
      </c>
      <c r="U14" s="1331" t="s">
        <v>2308</v>
      </c>
      <c r="V14" s="1331" t="s">
        <v>2309</v>
      </c>
      <c r="W14" s="1331" t="s">
        <v>2310</v>
      </c>
      <c r="X14" s="1331" t="s">
        <v>2311</v>
      </c>
      <c r="Y14" s="1331" t="s">
        <v>2308</v>
      </c>
      <c r="Z14" s="1331" t="s">
        <v>2309</v>
      </c>
      <c r="AA14" s="1332" t="s">
        <v>2310</v>
      </c>
      <c r="AB14" s="1331" t="s">
        <v>2311</v>
      </c>
      <c r="AC14" s="1331" t="s">
        <v>2308</v>
      </c>
    </row>
    <row r="15" spans="1:29" ht="21">
      <c r="B15" s="1555" t="s">
        <v>2347</v>
      </c>
      <c r="C15" s="1555"/>
      <c r="D15" s="1555"/>
      <c r="E15" s="1555"/>
      <c r="F15" s="1555"/>
      <c r="G15" s="1555"/>
      <c r="H15" s="1555"/>
      <c r="I15" s="1555"/>
      <c r="J15" s="1555"/>
      <c r="K15" s="1555"/>
      <c r="L15" s="1555"/>
      <c r="M15" s="1555"/>
      <c r="P15" s="1333" t="s">
        <v>2316</v>
      </c>
      <c r="Q15" s="1334">
        <v>3336.6000000000004</v>
      </c>
      <c r="R15" s="1334">
        <v>6676.5</v>
      </c>
      <c r="S15" s="1334">
        <v>9847.7000000000007</v>
      </c>
      <c r="T15" s="1334">
        <v>12949.8</v>
      </c>
      <c r="U15" s="1334">
        <v>3072.2</v>
      </c>
      <c r="V15" s="1334">
        <v>6774.2</v>
      </c>
      <c r="W15" s="1334">
        <v>10369.9</v>
      </c>
      <c r="X15" s="1334">
        <v>13872.099999999999</v>
      </c>
      <c r="Y15" s="1334">
        <v>3474.2000000000007</v>
      </c>
      <c r="Z15" s="1334">
        <v>7460.3000000000011</v>
      </c>
      <c r="AA15" s="1334">
        <v>11586.800000000001</v>
      </c>
      <c r="AB15" s="1335">
        <v>13872.099999999999</v>
      </c>
      <c r="AC15" s="1335">
        <v>3474.2000000000007</v>
      </c>
    </row>
    <row r="16" spans="1:29" ht="21">
      <c r="B16" s="1556" t="s">
        <v>2348</v>
      </c>
      <c r="C16" s="1556"/>
      <c r="D16" s="1556"/>
      <c r="E16" s="1556"/>
      <c r="F16" s="1556"/>
      <c r="G16" s="1556"/>
      <c r="H16" s="1556"/>
      <c r="I16" s="1556"/>
      <c r="J16" s="1556"/>
      <c r="K16" s="1556"/>
      <c r="L16" s="1556"/>
      <c r="M16" s="1556"/>
      <c r="P16" s="1336" t="s">
        <v>2349</v>
      </c>
      <c r="Q16" s="1337">
        <v>2737.4999999999995</v>
      </c>
      <c r="R16" s="1337">
        <v>5010.0999999999985</v>
      </c>
      <c r="S16" s="1337">
        <v>7497.8999999999987</v>
      </c>
      <c r="T16" s="1337">
        <v>9751</v>
      </c>
      <c r="U16" s="1337">
        <v>3192.5000000000005</v>
      </c>
      <c r="V16" s="1337">
        <v>5717.8</v>
      </c>
      <c r="W16" s="1337">
        <v>8417</v>
      </c>
      <c r="X16" s="1337">
        <v>10972.4</v>
      </c>
      <c r="Y16" s="1337">
        <v>3251.6</v>
      </c>
      <c r="Z16" s="1337">
        <v>5822.4</v>
      </c>
      <c r="AA16" s="1337">
        <v>8552.2999999999993</v>
      </c>
      <c r="AB16" s="1338">
        <v>10972.4</v>
      </c>
      <c r="AC16" s="1338">
        <v>3251.6</v>
      </c>
    </row>
    <row r="17" spans="16:29" ht="15.75">
      <c r="P17" s="1336" t="s">
        <v>2350</v>
      </c>
      <c r="Q17" s="1337">
        <v>2481.2999999999997</v>
      </c>
      <c r="R17" s="1337">
        <v>5019.7999999999993</v>
      </c>
      <c r="S17" s="1337">
        <v>7597.0999999999995</v>
      </c>
      <c r="T17" s="1337">
        <v>10157.199999999999</v>
      </c>
      <c r="U17" s="1337">
        <v>2635.6</v>
      </c>
      <c r="V17" s="1337">
        <v>5238.2999999999993</v>
      </c>
      <c r="W17" s="1337">
        <v>7998.6999999999989</v>
      </c>
      <c r="X17" s="1337">
        <v>10756</v>
      </c>
      <c r="Y17" s="1337">
        <v>2962.8</v>
      </c>
      <c r="Z17" s="1337">
        <v>5826.7000000000007</v>
      </c>
      <c r="AA17" s="1337">
        <v>8912.8000000000011</v>
      </c>
      <c r="AB17" s="1337">
        <v>11866.3</v>
      </c>
      <c r="AC17" s="1339">
        <v>3019607901.7415075</v>
      </c>
    </row>
    <row r="33" spans="2:2">
      <c r="B33" s="1340"/>
    </row>
    <row r="47" spans="2:2">
      <c r="B47" s="259" t="s">
        <v>2319</v>
      </c>
    </row>
    <row r="48" spans="2:2">
      <c r="B48" s="1341" t="s">
        <v>2351</v>
      </c>
    </row>
    <row r="49" spans="2:2">
      <c r="B49" s="1341" t="s">
        <v>2352</v>
      </c>
    </row>
    <row r="50" spans="2:2">
      <c r="B50" s="1341" t="s">
        <v>2353</v>
      </c>
    </row>
    <row r="51" spans="2:2" ht="24">
      <c r="B51" s="665" t="s">
        <v>2354</v>
      </c>
    </row>
  </sheetData>
  <mergeCells count="11">
    <mergeCell ref="A2:L2"/>
    <mergeCell ref="A3:L3"/>
    <mergeCell ref="A4:L4"/>
    <mergeCell ref="Y11:AB13"/>
    <mergeCell ref="AC11:AC13"/>
    <mergeCell ref="U11:X13"/>
    <mergeCell ref="B14:M14"/>
    <mergeCell ref="B15:M15"/>
    <mergeCell ref="B16:M16"/>
    <mergeCell ref="P11:P14"/>
    <mergeCell ref="Q11:T1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24BED-0FCE-4F92-9795-96AE0DC2E8A8}">
  <dimension ref="A1:S57"/>
  <sheetViews>
    <sheetView showGridLines="0" topLeftCell="G1" zoomScale="80" zoomScaleNormal="80" workbookViewId="0">
      <selection activeCell="U8" sqref="U8"/>
    </sheetView>
  </sheetViews>
  <sheetFormatPr baseColWidth="10" defaultColWidth="11.42578125" defaultRowHeight="15"/>
  <cols>
    <col min="1" max="1" width="32.28515625" customWidth="1"/>
    <col min="2" max="2" width="17.28515625" customWidth="1"/>
    <col min="3" max="3" width="23.85546875" bestFit="1" customWidth="1"/>
    <col min="4" max="4" width="31.28515625" bestFit="1" customWidth="1"/>
    <col min="5" max="5" width="11.7109375" bestFit="1" customWidth="1"/>
  </cols>
  <sheetData>
    <row r="1" spans="1:19" ht="17.25">
      <c r="A1" s="1567" t="s">
        <v>2355</v>
      </c>
      <c r="B1" s="1568"/>
      <c r="C1" s="1568"/>
      <c r="D1" s="1568"/>
      <c r="E1" s="1569"/>
      <c r="F1" s="1342"/>
      <c r="G1" s="1"/>
      <c r="H1" s="1"/>
      <c r="I1" s="1"/>
      <c r="J1" s="1"/>
      <c r="K1" s="1"/>
      <c r="L1" s="1"/>
      <c r="M1" s="1"/>
      <c r="N1" s="2"/>
      <c r="O1" s="3"/>
      <c r="P1" s="2"/>
      <c r="Q1" s="3"/>
      <c r="R1" s="4"/>
    </row>
    <row r="2" spans="1:19" ht="18.75">
      <c r="A2" s="1570" t="s">
        <v>2356</v>
      </c>
      <c r="B2" s="1571"/>
      <c r="C2" s="1571"/>
      <c r="D2" s="1571"/>
      <c r="E2" s="1572"/>
      <c r="F2" s="1343"/>
      <c r="G2" s="1504" t="s">
        <v>0</v>
      </c>
      <c r="H2" s="1504"/>
      <c r="I2" s="1504"/>
      <c r="J2" s="1504"/>
      <c r="K2" s="1504"/>
      <c r="L2" s="1504"/>
      <c r="M2" s="1504"/>
      <c r="N2" s="1504"/>
      <c r="O2" s="1504"/>
      <c r="P2" s="1504"/>
      <c r="Q2" s="1504"/>
      <c r="R2" s="1504"/>
    </row>
    <row r="3" spans="1:19" ht="18.75">
      <c r="A3" s="1570" t="s">
        <v>2357</v>
      </c>
      <c r="B3" s="1571"/>
      <c r="C3" s="1571"/>
      <c r="D3" s="1571"/>
      <c r="E3" s="1572"/>
      <c r="F3" s="1343"/>
      <c r="G3" s="1504" t="s">
        <v>1</v>
      </c>
      <c r="H3" s="1504"/>
      <c r="I3" s="1504"/>
      <c r="J3" s="1504"/>
      <c r="K3" s="1504"/>
      <c r="L3" s="1504"/>
      <c r="M3" s="1504"/>
      <c r="N3" s="1504"/>
      <c r="O3" s="1504"/>
      <c r="P3" s="1504"/>
      <c r="Q3" s="1504"/>
      <c r="R3" s="1504"/>
    </row>
    <row r="4" spans="1:19" ht="15" customHeight="1" thickBot="1">
      <c r="A4" s="1573" t="s">
        <v>2358</v>
      </c>
      <c r="B4" s="1574"/>
      <c r="C4" s="1574"/>
      <c r="D4" s="1574"/>
      <c r="E4" s="1575"/>
      <c r="F4" s="1344"/>
      <c r="G4" s="1505" t="s">
        <v>2</v>
      </c>
      <c r="H4" s="1505"/>
      <c r="I4" s="1505"/>
      <c r="J4" s="1505"/>
      <c r="K4" s="1505"/>
      <c r="L4" s="1505"/>
      <c r="M4" s="1505"/>
      <c r="N4" s="1505"/>
      <c r="O4" s="1505"/>
      <c r="P4" s="1505"/>
      <c r="Q4" s="1505"/>
      <c r="R4" s="1505"/>
    </row>
    <row r="5" spans="1:19" ht="18" thickBot="1">
      <c r="A5" s="1345" t="s">
        <v>40</v>
      </c>
      <c r="B5" s="1346" t="s">
        <v>2359</v>
      </c>
      <c r="C5" s="1347" t="s">
        <v>2360</v>
      </c>
      <c r="D5" s="1347" t="s">
        <v>2361</v>
      </c>
      <c r="E5" s="1348" t="s">
        <v>2362</v>
      </c>
      <c r="F5" s="1344"/>
      <c r="G5" s="4"/>
      <c r="H5" s="4"/>
      <c r="I5" s="4"/>
      <c r="J5" s="4"/>
      <c r="K5" s="4"/>
      <c r="L5" s="4"/>
      <c r="M5" s="4"/>
      <c r="N5" s="4"/>
      <c r="O5" s="4"/>
      <c r="P5" s="4"/>
      <c r="Q5" s="4"/>
      <c r="R5" s="4"/>
    </row>
    <row r="6" spans="1:19" ht="17.25">
      <c r="A6" s="1576">
        <v>2023</v>
      </c>
      <c r="B6" s="1349" t="s">
        <v>2363</v>
      </c>
      <c r="C6" s="1350">
        <v>0.08</v>
      </c>
      <c r="D6" s="1350">
        <v>8.5000000000000006E-2</v>
      </c>
      <c r="E6" s="1351">
        <v>0.09</v>
      </c>
      <c r="F6" s="1344"/>
      <c r="H6" s="3"/>
      <c r="I6" s="1398"/>
      <c r="J6" s="3"/>
      <c r="K6" s="3"/>
      <c r="L6" s="3"/>
      <c r="M6" s="3"/>
      <c r="N6" s="3"/>
      <c r="O6" s="3"/>
      <c r="P6" s="3"/>
      <c r="Q6" s="3"/>
      <c r="R6" s="3"/>
      <c r="S6" s="3"/>
    </row>
    <row r="7" spans="1:19" ht="17.25">
      <c r="A7" s="1577"/>
      <c r="B7" s="1352" t="s">
        <v>2364</v>
      </c>
      <c r="C7" s="1353">
        <v>0.08</v>
      </c>
      <c r="D7" s="1353">
        <v>8.5000000000000006E-2</v>
      </c>
      <c r="E7" s="1354">
        <v>0.09</v>
      </c>
      <c r="F7" s="1344"/>
    </row>
    <row r="8" spans="1:19" ht="17.25">
      <c r="A8" s="1577"/>
      <c r="B8" s="1352" t="s">
        <v>2324</v>
      </c>
      <c r="C8" s="1353">
        <v>0.08</v>
      </c>
      <c r="D8" s="1353">
        <v>8.5000000000000006E-2</v>
      </c>
      <c r="E8" s="1354">
        <v>0.09</v>
      </c>
      <c r="F8" s="1344"/>
      <c r="G8" s="1541" t="s">
        <v>2491</v>
      </c>
      <c r="H8" s="1541"/>
      <c r="I8" s="1541"/>
      <c r="J8" s="1541"/>
      <c r="K8" s="1541"/>
      <c r="L8" s="1541"/>
      <c r="M8" s="1541"/>
      <c r="N8" s="1541"/>
      <c r="O8" s="1541"/>
    </row>
    <row r="9" spans="1:19" ht="17.25">
      <c r="A9" s="1577"/>
      <c r="B9" s="1352" t="s">
        <v>2365</v>
      </c>
      <c r="C9" s="1353">
        <v>0.08</v>
      </c>
      <c r="D9" s="1353">
        <v>8.5000000000000006E-2</v>
      </c>
      <c r="E9" s="1354">
        <v>0.09</v>
      </c>
      <c r="F9" s="1344"/>
      <c r="G9" s="1541" t="s">
        <v>2366</v>
      </c>
      <c r="H9" s="1541"/>
      <c r="I9" s="1541"/>
      <c r="J9" s="1541"/>
      <c r="K9" s="1541"/>
      <c r="L9" s="1541"/>
      <c r="M9" s="1541"/>
      <c r="N9" s="1541"/>
      <c r="O9" s="1541"/>
    </row>
    <row r="10" spans="1:19" ht="17.25">
      <c r="A10" s="1577"/>
      <c r="B10" s="1352" t="s">
        <v>2367</v>
      </c>
      <c r="C10" s="1353">
        <v>0.08</v>
      </c>
      <c r="D10" s="1353">
        <v>8.5000000000000006E-2</v>
      </c>
      <c r="E10" s="1354">
        <v>0.09</v>
      </c>
      <c r="F10" s="1344"/>
      <c r="G10" s="1542" t="s">
        <v>2303</v>
      </c>
      <c r="H10" s="1542"/>
      <c r="I10" s="1542"/>
      <c r="J10" s="1542"/>
      <c r="K10" s="1542"/>
      <c r="L10" s="1542"/>
      <c r="M10" s="1542"/>
      <c r="N10" s="1542"/>
      <c r="O10" s="1542"/>
    </row>
    <row r="11" spans="1:19" ht="17.25">
      <c r="A11" s="1577"/>
      <c r="B11" s="1355" t="s">
        <v>2368</v>
      </c>
      <c r="C11" s="1356">
        <v>7.4999999999999997E-2</v>
      </c>
      <c r="D11" s="1356">
        <v>0.08</v>
      </c>
      <c r="E11" s="1357">
        <v>8.5000000000000006E-2</v>
      </c>
      <c r="F11" s="1344"/>
    </row>
    <row r="12" spans="1:19" ht="17.25">
      <c r="A12" s="1577"/>
      <c r="B12" s="1352" t="s">
        <v>2369</v>
      </c>
      <c r="C12" s="1353">
        <v>6.7500000000000004E-2</v>
      </c>
      <c r="D12" s="1353">
        <v>7.7499999999999999E-2</v>
      </c>
      <c r="E12" s="1354">
        <v>8.2500000000000004E-2</v>
      </c>
      <c r="F12" s="1344"/>
    </row>
    <row r="13" spans="1:19" ht="17.25">
      <c r="A13" s="1577"/>
      <c r="B13" s="1352" t="s">
        <v>2370</v>
      </c>
      <c r="C13" s="1353">
        <v>6.7500000000000004E-2</v>
      </c>
      <c r="D13" s="1353">
        <v>7.7499999999999999E-2</v>
      </c>
      <c r="E13" s="1354">
        <v>8.2500000000000004E-2</v>
      </c>
      <c r="F13" s="1344"/>
    </row>
    <row r="14" spans="1:19" ht="17.25">
      <c r="A14" s="1577"/>
      <c r="B14" s="1352" t="s">
        <v>2371</v>
      </c>
      <c r="C14" s="1353">
        <v>6.25E-2</v>
      </c>
      <c r="D14" s="1353">
        <v>7.4999999999999997E-2</v>
      </c>
      <c r="E14" s="1354">
        <v>0.08</v>
      </c>
      <c r="F14" s="1344"/>
    </row>
    <row r="15" spans="1:19" ht="17.25">
      <c r="A15" s="1577"/>
      <c r="B15" s="1352" t="s">
        <v>2372</v>
      </c>
      <c r="C15" s="1353">
        <v>6.25E-2</v>
      </c>
      <c r="D15" s="1353">
        <v>7.4999999999999997E-2</v>
      </c>
      <c r="E15" s="1354">
        <v>0.08</v>
      </c>
      <c r="F15" s="1344"/>
    </row>
    <row r="16" spans="1:19" ht="17.25">
      <c r="A16" s="1577"/>
      <c r="B16" s="1352" t="s">
        <v>2373</v>
      </c>
      <c r="C16" s="1353">
        <v>0.06</v>
      </c>
      <c r="D16" s="1353">
        <v>7.2499999999999995E-2</v>
      </c>
      <c r="E16" s="1354">
        <v>7.7499999999999999E-2</v>
      </c>
      <c r="F16" s="1344"/>
    </row>
    <row r="17" spans="1:8" ht="18" thickBot="1">
      <c r="A17" s="1578"/>
      <c r="B17" s="1358" t="s">
        <v>2374</v>
      </c>
      <c r="C17" s="1359">
        <v>5.5E-2</v>
      </c>
      <c r="D17" s="1359">
        <v>7.0000000000000007E-2</v>
      </c>
      <c r="E17" s="1360">
        <v>7.4999999999999997E-2</v>
      </c>
      <c r="F17" s="1344"/>
    </row>
    <row r="18" spans="1:8" ht="17.25">
      <c r="A18" s="1577">
        <v>2024</v>
      </c>
      <c r="B18" s="1352" t="s">
        <v>2363</v>
      </c>
      <c r="C18" s="1353">
        <v>5.5E-2</v>
      </c>
      <c r="D18" s="1353">
        <v>7.0000000000000007E-2</v>
      </c>
      <c r="E18" s="1354">
        <v>7.4999999999999997E-2</v>
      </c>
      <c r="F18" s="1344"/>
    </row>
    <row r="19" spans="1:8" ht="17.25">
      <c r="A19" s="1577"/>
      <c r="B19" s="1352" t="s">
        <v>2364</v>
      </c>
      <c r="C19" s="1353">
        <v>5.5E-2</v>
      </c>
      <c r="D19" s="1353">
        <v>7.0000000000000007E-2</v>
      </c>
      <c r="E19" s="1354">
        <v>7.4999999999999997E-2</v>
      </c>
      <c r="F19" s="1344"/>
    </row>
    <row r="20" spans="1:8" ht="17.25">
      <c r="A20" s="1577"/>
      <c r="B20" s="1352" t="s">
        <v>2324</v>
      </c>
      <c r="C20" s="1353">
        <v>5.5E-2</v>
      </c>
      <c r="D20" s="1353">
        <v>7.0000000000000007E-2</v>
      </c>
      <c r="E20" s="1354">
        <v>7.4999999999999997E-2</v>
      </c>
    </row>
    <row r="21" spans="1:8" ht="17.25">
      <c r="A21" s="1577"/>
      <c r="B21" s="1352" t="s">
        <v>2365</v>
      </c>
      <c r="C21" s="1353">
        <v>5.5E-2</v>
      </c>
      <c r="D21" s="1353">
        <v>7.0000000000000007E-2</v>
      </c>
      <c r="E21" s="1354">
        <v>7.4999999999999997E-2</v>
      </c>
    </row>
    <row r="22" spans="1:8" ht="17.25">
      <c r="A22" s="1577"/>
      <c r="B22" s="1352" t="s">
        <v>2367</v>
      </c>
      <c r="C22" s="1353">
        <v>5.5E-2</v>
      </c>
      <c r="D22" s="1353">
        <v>7.0000000000000007E-2</v>
      </c>
      <c r="E22" s="1354">
        <v>7.4999999999999997E-2</v>
      </c>
    </row>
    <row r="23" spans="1:8" ht="17.25">
      <c r="A23" s="1577"/>
      <c r="B23" s="1355" t="s">
        <v>2368</v>
      </c>
      <c r="C23" s="1356">
        <v>5.5E-2</v>
      </c>
      <c r="D23" s="1356">
        <v>7.0000000000000007E-2</v>
      </c>
      <c r="E23" s="1357">
        <f>AVERAGE(E10:E18)</f>
        <v>8.0833333333333326E-2</v>
      </c>
    </row>
    <row r="24" spans="1:8" ht="17.25">
      <c r="A24" s="1577"/>
      <c r="B24" s="1352" t="s">
        <v>2369</v>
      </c>
      <c r="C24" s="1353">
        <v>5.5E-2</v>
      </c>
      <c r="D24" s="1353">
        <v>7.0000000000000007E-2</v>
      </c>
      <c r="E24" s="1354">
        <v>7.4999999999999997E-2</v>
      </c>
      <c r="H24" s="1361" t="s">
        <v>2375</v>
      </c>
    </row>
    <row r="25" spans="1:8" ht="17.25">
      <c r="A25" s="1577"/>
      <c r="B25" s="1352" t="s">
        <v>2370</v>
      </c>
      <c r="C25" s="1353">
        <v>5.5E-2</v>
      </c>
      <c r="D25" s="1353">
        <v>7.0000000000000007E-2</v>
      </c>
      <c r="E25" s="1354">
        <v>7.4999999999999997E-2</v>
      </c>
    </row>
    <row r="26" spans="1:8" ht="17.25">
      <c r="A26" s="1577"/>
      <c r="B26" s="1352" t="s">
        <v>2371</v>
      </c>
      <c r="C26" s="1353">
        <v>5.2499999999999998E-2</v>
      </c>
      <c r="D26" s="1353">
        <v>6.7500000000000004E-2</v>
      </c>
      <c r="E26" s="1354">
        <v>7.2499999999999995E-2</v>
      </c>
    </row>
    <row r="27" spans="1:8" ht="17.25">
      <c r="A27" s="1577"/>
      <c r="B27" s="1352" t="s">
        <v>2372</v>
      </c>
      <c r="C27" s="1353">
        <v>0.05</v>
      </c>
      <c r="D27" s="1353">
        <v>6.5000000000000002E-2</v>
      </c>
      <c r="E27" s="1354">
        <v>7.0000000000000007E-2</v>
      </c>
    </row>
    <row r="28" spans="1:8" ht="17.25">
      <c r="A28" s="1577"/>
      <c r="B28" s="1352" t="s">
        <v>2373</v>
      </c>
      <c r="C28" s="1353">
        <v>4.7500000000000001E-2</v>
      </c>
      <c r="D28" s="1353">
        <v>6.25E-2</v>
      </c>
      <c r="E28" s="1354">
        <v>6.7500000000000004E-2</v>
      </c>
    </row>
    <row r="29" spans="1:8" ht="18" thickBot="1">
      <c r="A29" s="1578"/>
      <c r="B29" s="1358" t="s">
        <v>2374</v>
      </c>
      <c r="C29" s="1359">
        <v>4.4999999999999998E-2</v>
      </c>
      <c r="D29" s="1359">
        <v>0.06</v>
      </c>
      <c r="E29" s="1360">
        <v>6.5000000000000002E-2</v>
      </c>
    </row>
    <row r="30" spans="1:8" ht="17.25">
      <c r="A30" s="1577">
        <v>2025</v>
      </c>
      <c r="B30" s="1352" t="s">
        <v>2363</v>
      </c>
      <c r="C30" s="1353">
        <v>4.4999999999999998E-2</v>
      </c>
      <c r="D30" s="1353">
        <v>5.7500000000000002E-2</v>
      </c>
      <c r="E30" s="1354">
        <v>6.25E-2</v>
      </c>
    </row>
    <row r="31" spans="1:8" ht="17.25">
      <c r="A31" s="1577"/>
      <c r="B31" s="1352" t="s">
        <v>2364</v>
      </c>
      <c r="C31" s="1353">
        <v>4.4999999999999998E-2</v>
      </c>
      <c r="D31" s="1353">
        <v>5.7500000000000002E-2</v>
      </c>
      <c r="E31" s="1354">
        <v>6.25E-2</v>
      </c>
    </row>
    <row r="32" spans="1:8" ht="17.25">
      <c r="A32" s="1577"/>
      <c r="B32" s="1352" t="s">
        <v>2324</v>
      </c>
      <c r="C32" s="1353">
        <v>4.4999999999999998E-2</v>
      </c>
      <c r="D32" s="1353">
        <v>5.7500000000000002E-2</v>
      </c>
      <c r="E32" s="1354">
        <v>6.25E-2</v>
      </c>
    </row>
    <row r="33" spans="1:6" ht="17.25">
      <c r="A33" s="1577"/>
      <c r="B33" s="1352" t="s">
        <v>2365</v>
      </c>
      <c r="C33" s="1353">
        <v>4.4999999999999998E-2</v>
      </c>
      <c r="D33" s="1353">
        <v>5.7500000000000002E-2</v>
      </c>
      <c r="E33" s="1354">
        <v>6.25E-2</v>
      </c>
    </row>
    <row r="34" spans="1:6" ht="17.25">
      <c r="A34" s="1577"/>
      <c r="B34" s="1352" t="s">
        <v>2367</v>
      </c>
      <c r="C34" s="1353">
        <v>4.4999999999999998E-2</v>
      </c>
      <c r="D34" s="1353">
        <v>5.7500000000000002E-2</v>
      </c>
      <c r="E34" s="1354">
        <v>6.25E-2</v>
      </c>
    </row>
    <row r="35" spans="1:6" ht="17.25">
      <c r="A35" s="1577"/>
      <c r="B35" s="1355" t="s">
        <v>2368</v>
      </c>
      <c r="C35" s="1356">
        <v>4.4999999999999998E-2</v>
      </c>
      <c r="D35" s="1356">
        <v>5.7500000000000002E-2</v>
      </c>
      <c r="E35" s="1357">
        <v>6.25E-2</v>
      </c>
    </row>
    <row r="36" spans="1:6" ht="17.25">
      <c r="A36" s="1577"/>
      <c r="B36" s="1352" t="s">
        <v>2369</v>
      </c>
      <c r="C36" s="1353">
        <v>4.4999999999999998E-2</v>
      </c>
      <c r="D36" s="1353">
        <v>5.7500000000000002E-2</v>
      </c>
      <c r="E36" s="1354">
        <v>6.25E-2</v>
      </c>
    </row>
    <row r="37" spans="1:6" ht="17.25">
      <c r="A37" s="1577"/>
      <c r="B37" s="1352" t="s">
        <v>2370</v>
      </c>
      <c r="C37" s="1353">
        <v>4.4999999999999998E-2</v>
      </c>
      <c r="D37" s="1353">
        <v>5.7500000000000002E-2</v>
      </c>
      <c r="E37" s="1354">
        <v>6.25E-2</v>
      </c>
    </row>
    <row r="38" spans="1:6" ht="15.75" customHeight="1">
      <c r="A38" s="1577"/>
      <c r="B38" s="1352" t="s">
        <v>2371</v>
      </c>
      <c r="C38" s="1353">
        <v>4.4999999999999998E-2</v>
      </c>
      <c r="D38" s="1353">
        <v>5.7500000000000002E-2</v>
      </c>
      <c r="E38" s="1354">
        <v>6.25E-2</v>
      </c>
    </row>
    <row r="39" spans="1:6" ht="15.75" customHeight="1">
      <c r="A39" s="1577"/>
      <c r="B39" s="1352" t="s">
        <v>2372</v>
      </c>
      <c r="C39" s="1353">
        <v>4.4999999999999998E-2</v>
      </c>
      <c r="D39" s="1353">
        <v>5.5E-2</v>
      </c>
      <c r="E39" s="1354">
        <v>0.06</v>
      </c>
    </row>
    <row r="40" spans="1:6" ht="17.25">
      <c r="A40" s="1577"/>
      <c r="B40" s="1352" t="s">
        <v>2373</v>
      </c>
      <c r="C40" s="1353">
        <v>4.4999999999999998E-2</v>
      </c>
      <c r="D40" s="1353">
        <v>5.2499999999999998E-2</v>
      </c>
      <c r="E40" s="1354">
        <v>5.7500000000000002E-2</v>
      </c>
    </row>
    <row r="41" spans="1:6" ht="18" thickBot="1">
      <c r="A41" s="1578"/>
      <c r="B41" s="1358" t="s">
        <v>2374</v>
      </c>
      <c r="C41" s="1359">
        <v>4.4999999999999998E-2</v>
      </c>
      <c r="D41" s="1359">
        <v>5.2499999999999998E-2</v>
      </c>
      <c r="E41" s="1360">
        <v>5.7500000000000002E-2</v>
      </c>
    </row>
    <row r="42" spans="1:6" ht="17.25">
      <c r="A42" s="1576">
        <v>2026</v>
      </c>
      <c r="B42" s="1349" t="s">
        <v>2363</v>
      </c>
      <c r="C42" s="1350">
        <v>4.4999999999999998E-2</v>
      </c>
      <c r="D42" s="1350">
        <v>5.2499999999999998E-2</v>
      </c>
      <c r="E42" s="1351">
        <v>5.7500000000000002E-2</v>
      </c>
    </row>
    <row r="43" spans="1:6" ht="17.25">
      <c r="A43" s="1577"/>
      <c r="B43" s="1352" t="s">
        <v>2364</v>
      </c>
      <c r="C43" s="1353">
        <v>4.4999999999999998E-2</v>
      </c>
      <c r="D43" s="1353">
        <v>5.2499999999999998E-2</v>
      </c>
      <c r="E43" s="1354">
        <v>5.7500000000000002E-2</v>
      </c>
    </row>
    <row r="44" spans="1:6" ht="17.25">
      <c r="A44" s="1577"/>
      <c r="B44" s="1352" t="s">
        <v>2324</v>
      </c>
      <c r="C44" s="1353">
        <v>4.4999999999999998E-2</v>
      </c>
      <c r="D44" s="1353">
        <v>5.2499999999999998E-2</v>
      </c>
      <c r="E44" s="1354">
        <v>5.7500000000000002E-2</v>
      </c>
    </row>
    <row r="45" spans="1:6" ht="18" thickBot="1">
      <c r="A45" s="1578"/>
      <c r="B45" s="1362" t="s">
        <v>2365</v>
      </c>
      <c r="C45" s="1363">
        <v>4.4999999999999998E-2</v>
      </c>
      <c r="D45" s="1363">
        <v>5.2499999999999998E-2</v>
      </c>
      <c r="E45" s="1364">
        <v>5.7500000000000002E-2</v>
      </c>
    </row>
    <row r="46" spans="1:6" ht="14.45" customHeight="1">
      <c r="A46" s="1580" t="s">
        <v>2376</v>
      </c>
      <c r="B46" s="1581"/>
      <c r="C46" s="1581"/>
      <c r="D46" s="1581"/>
      <c r="E46" s="1582"/>
      <c r="F46" s="1365"/>
    </row>
    <row r="47" spans="1:6" ht="33" customHeight="1" thickBot="1">
      <c r="A47" s="1583" t="s">
        <v>2377</v>
      </c>
      <c r="B47" s="1584"/>
      <c r="C47" s="1584"/>
      <c r="D47" s="1584"/>
      <c r="E47" s="1585"/>
      <c r="F47" s="1365"/>
    </row>
    <row r="48" spans="1:6" ht="15.75">
      <c r="A48" s="1586"/>
      <c r="B48" s="1586"/>
      <c r="C48" s="1586"/>
      <c r="D48" s="1586"/>
      <c r="E48" s="1586"/>
    </row>
    <row r="49" spans="1:9" ht="15.75">
      <c r="A49" s="1579"/>
      <c r="B49" s="1579"/>
      <c r="C49" s="1579"/>
      <c r="D49" s="1579"/>
      <c r="E49" s="1579"/>
    </row>
    <row r="53" spans="1:9" ht="17.25">
      <c r="I53" s="1352"/>
    </row>
    <row r="54" spans="1:9" ht="17.25">
      <c r="I54" s="1352"/>
    </row>
    <row r="55" spans="1:9" ht="17.25">
      <c r="I55" s="1352"/>
    </row>
    <row r="56" spans="1:9" ht="17.25">
      <c r="F56" s="1366"/>
      <c r="I56" s="1352"/>
    </row>
    <row r="57" spans="1:9" ht="15.75">
      <c r="F57" s="1366"/>
    </row>
  </sheetData>
  <mergeCells count="18">
    <mergeCell ref="A49:E49"/>
    <mergeCell ref="A18:A29"/>
    <mergeCell ref="A30:A41"/>
    <mergeCell ref="A42:A45"/>
    <mergeCell ref="A46:E46"/>
    <mergeCell ref="A47:E47"/>
    <mergeCell ref="A48:E48"/>
    <mergeCell ref="G8:O8"/>
    <mergeCell ref="G9:O9"/>
    <mergeCell ref="G10:O10"/>
    <mergeCell ref="A1:E1"/>
    <mergeCell ref="A2:E2"/>
    <mergeCell ref="A3:E3"/>
    <mergeCell ref="A4:E4"/>
    <mergeCell ref="A6:A17"/>
    <mergeCell ref="G2:R2"/>
    <mergeCell ref="G3:R3"/>
    <mergeCell ref="G4:R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F339D-FB6F-4907-ABA5-E44A6096D454}">
  <dimension ref="A1:R49"/>
  <sheetViews>
    <sheetView showGridLines="0" topLeftCell="G1" zoomScale="90" zoomScaleNormal="90" workbookViewId="0">
      <selection activeCell="Q26" sqref="Q26"/>
    </sheetView>
  </sheetViews>
  <sheetFormatPr baseColWidth="10" defaultColWidth="11.42578125" defaultRowHeight="15"/>
  <cols>
    <col min="1" max="1" width="12.28515625" customWidth="1"/>
    <col min="3" max="3" width="15.42578125" bestFit="1" customWidth="1"/>
    <col min="4" max="4" width="40.42578125" bestFit="1" customWidth="1"/>
  </cols>
  <sheetData>
    <row r="1" spans="1:18" ht="18" thickBot="1">
      <c r="A1" s="1367" t="s">
        <v>40</v>
      </c>
      <c r="B1" s="1346" t="s">
        <v>2359</v>
      </c>
      <c r="C1" s="1368" t="s">
        <v>2378</v>
      </c>
      <c r="D1" s="1348" t="s">
        <v>2379</v>
      </c>
      <c r="G1" s="1"/>
      <c r="H1" s="1"/>
      <c r="I1" s="1"/>
      <c r="J1" s="1"/>
      <c r="K1" s="1"/>
      <c r="L1" s="1"/>
      <c r="M1" s="1"/>
      <c r="N1" s="2"/>
      <c r="O1" s="3"/>
      <c r="P1" s="2"/>
      <c r="Q1" s="3"/>
      <c r="R1" s="4"/>
    </row>
    <row r="2" spans="1:18" ht="18.75">
      <c r="A2" s="1589">
        <v>2023</v>
      </c>
      <c r="B2" s="1369" t="s">
        <v>2363</v>
      </c>
      <c r="C2" s="1370">
        <v>6.6000000000000003E-2</v>
      </c>
      <c r="D2" s="1371">
        <v>7.2400000000000006E-2</v>
      </c>
      <c r="G2" s="1504" t="s">
        <v>0</v>
      </c>
      <c r="H2" s="1504"/>
      <c r="I2" s="1504"/>
      <c r="J2" s="1504"/>
      <c r="K2" s="1504"/>
      <c r="L2" s="1504"/>
      <c r="M2" s="1504"/>
      <c r="N2" s="1504"/>
      <c r="O2" s="1504"/>
      <c r="P2" s="1504"/>
      <c r="Q2" s="1504"/>
      <c r="R2" s="1504"/>
    </row>
    <row r="3" spans="1:18" ht="18.75">
      <c r="A3" s="1587"/>
      <c r="B3" s="1372" t="s">
        <v>2364</v>
      </c>
      <c r="C3" s="1373">
        <v>6.4000000000000001E-2</v>
      </c>
      <c r="D3" s="1374">
        <v>6.3799999999999996E-2</v>
      </c>
      <c r="G3" s="1504" t="s">
        <v>1</v>
      </c>
      <c r="H3" s="1504"/>
      <c r="I3" s="1504"/>
      <c r="J3" s="1504"/>
      <c r="K3" s="1504"/>
      <c r="L3" s="1504"/>
      <c r="M3" s="1504"/>
      <c r="N3" s="1504"/>
      <c r="O3" s="1504"/>
      <c r="P3" s="1504"/>
      <c r="Q3" s="1504"/>
      <c r="R3" s="1504"/>
    </row>
    <row r="4" spans="1:18" ht="18.75">
      <c r="A4" s="1587"/>
      <c r="B4" s="1372" t="s">
        <v>2324</v>
      </c>
      <c r="C4" s="1373">
        <v>6.1600000000000002E-2</v>
      </c>
      <c r="D4" s="1374">
        <v>5.9000000000000004E-2</v>
      </c>
      <c r="G4" s="1505" t="s">
        <v>2</v>
      </c>
      <c r="H4" s="1505"/>
      <c r="I4" s="1505"/>
      <c r="J4" s="1505"/>
      <c r="K4" s="1505"/>
      <c r="L4" s="1505"/>
      <c r="M4" s="1505"/>
      <c r="N4" s="1505"/>
      <c r="O4" s="1505"/>
      <c r="P4" s="1505"/>
      <c r="Q4" s="1505"/>
      <c r="R4" s="1505"/>
    </row>
    <row r="5" spans="1:18" ht="17.25">
      <c r="A5" s="1587"/>
      <c r="B5" s="1372" t="s">
        <v>2365</v>
      </c>
      <c r="C5" s="1373">
        <v>5.8299999999999998E-2</v>
      </c>
      <c r="D5" s="1374">
        <v>5.1500000000000004E-2</v>
      </c>
      <c r="G5" s="4"/>
      <c r="H5" s="4"/>
      <c r="I5" s="4"/>
      <c r="J5" s="4"/>
      <c r="K5" s="4"/>
      <c r="L5" s="4"/>
      <c r="M5" s="4"/>
      <c r="N5" s="4"/>
      <c r="O5" s="4"/>
      <c r="P5" s="4"/>
      <c r="Q5" s="4"/>
      <c r="R5" s="4"/>
    </row>
    <row r="6" spans="1:18" ht="17.25">
      <c r="A6" s="1587"/>
      <c r="B6" s="1372" t="s">
        <v>2367</v>
      </c>
      <c r="C6" s="1373">
        <v>5.5099999999999996E-2</v>
      </c>
      <c r="D6" s="1374">
        <v>4.4299999999999999E-2</v>
      </c>
      <c r="F6" s="366"/>
      <c r="G6" s="1541" t="s">
        <v>2492</v>
      </c>
      <c r="H6" s="1541"/>
      <c r="I6" s="1541"/>
      <c r="J6" s="1541"/>
      <c r="K6" s="1541"/>
      <c r="L6" s="1541"/>
      <c r="M6" s="1541"/>
      <c r="N6" s="1541"/>
      <c r="O6" s="1541"/>
    </row>
    <row r="7" spans="1:18" ht="17.25">
      <c r="A7" s="1587"/>
      <c r="B7" s="1372" t="s">
        <v>2368</v>
      </c>
      <c r="C7" s="1373">
        <v>5.33E-2</v>
      </c>
      <c r="D7" s="1374">
        <v>0.04</v>
      </c>
      <c r="G7" s="1541" t="s">
        <v>2366</v>
      </c>
      <c r="H7" s="1541"/>
      <c r="I7" s="1541"/>
      <c r="J7" s="1541"/>
      <c r="K7" s="1541"/>
      <c r="L7" s="1541"/>
      <c r="M7" s="1541"/>
      <c r="N7" s="1541"/>
      <c r="O7" s="1541"/>
    </row>
    <row r="8" spans="1:18" ht="17.25">
      <c r="A8" s="1587"/>
      <c r="B8" s="1372" t="s">
        <v>2369</v>
      </c>
      <c r="C8" s="1373">
        <v>5.0499999999999996E-2</v>
      </c>
      <c r="D8" s="1374">
        <v>3.95E-2</v>
      </c>
      <c r="G8" s="1590" t="s">
        <v>2380</v>
      </c>
      <c r="H8" s="1590"/>
      <c r="I8" s="1590"/>
      <c r="J8" s="1590"/>
      <c r="K8" s="1590"/>
      <c r="L8" s="1590"/>
      <c r="M8" s="1590"/>
      <c r="N8" s="1590"/>
      <c r="O8" s="1590"/>
    </row>
    <row r="9" spans="1:18" ht="17.25">
      <c r="A9" s="1587"/>
      <c r="B9" s="1372" t="s">
        <v>2370</v>
      </c>
      <c r="C9" s="1373">
        <v>4.82E-2</v>
      </c>
      <c r="D9" s="1374">
        <v>4.2699999999999995E-2</v>
      </c>
    </row>
    <row r="10" spans="1:18" ht="17.25">
      <c r="A10" s="1587"/>
      <c r="B10" s="1372" t="s">
        <v>2371</v>
      </c>
      <c r="C10" s="1373">
        <v>4.6799999999999994E-2</v>
      </c>
      <c r="D10" s="1374">
        <v>4.41E-2</v>
      </c>
    </row>
    <row r="11" spans="1:18" ht="17.25">
      <c r="A11" s="1587"/>
      <c r="B11" s="1372" t="s">
        <v>2372</v>
      </c>
      <c r="C11" s="1373">
        <v>4.58E-2</v>
      </c>
      <c r="D11" s="1374">
        <v>4.3499999999999997E-2</v>
      </c>
    </row>
    <row r="12" spans="1:18" ht="17.25">
      <c r="A12" s="1587"/>
      <c r="B12" s="1372" t="s">
        <v>2373</v>
      </c>
      <c r="C12" s="1373">
        <v>4.4800000000000006E-2</v>
      </c>
      <c r="D12" s="1374">
        <v>0.04</v>
      </c>
    </row>
    <row r="13" spans="1:18" ht="17.25" customHeight="1" thickBot="1">
      <c r="A13" s="1588"/>
      <c r="B13" s="1375" t="s">
        <v>2374</v>
      </c>
      <c r="C13" s="1376">
        <v>4.3200000000000002E-2</v>
      </c>
      <c r="D13" s="1377">
        <v>3.5699999999999996E-2</v>
      </c>
    </row>
    <row r="14" spans="1:18" ht="17.25">
      <c r="A14" s="1587">
        <v>2024</v>
      </c>
      <c r="B14" s="1372" t="s">
        <v>2363</v>
      </c>
      <c r="C14" s="1373">
        <v>4.0899999999999999E-2</v>
      </c>
      <c r="D14" s="1374">
        <v>3.32E-2</v>
      </c>
      <c r="F14" s="1378"/>
    </row>
    <row r="15" spans="1:18" ht="17.25">
      <c r="A15" s="1587"/>
      <c r="B15" s="1372" t="s">
        <v>2364</v>
      </c>
      <c r="C15" s="1373">
        <v>3.95E-2</v>
      </c>
      <c r="D15" s="1374">
        <v>3.3000000000000002E-2</v>
      </c>
    </row>
    <row r="16" spans="1:18" ht="17.25">
      <c r="A16" s="1587"/>
      <c r="B16" s="1372" t="s">
        <v>2324</v>
      </c>
      <c r="C16" s="1373">
        <v>4.0399999999999998E-2</v>
      </c>
      <c r="D16" s="1374">
        <v>3.3799999999999997E-2</v>
      </c>
    </row>
    <row r="17" spans="1:8" ht="17.25">
      <c r="A17" s="1587"/>
      <c r="B17" s="1372" t="s">
        <v>2365</v>
      </c>
      <c r="C17" s="1373">
        <v>3.9900000000000005E-2</v>
      </c>
      <c r="D17" s="1374">
        <v>3.0299999999999997E-2</v>
      </c>
    </row>
    <row r="18" spans="1:8" ht="17.25">
      <c r="A18" s="1587"/>
      <c r="B18" s="1372" t="s">
        <v>2367</v>
      </c>
      <c r="C18" s="1373">
        <v>3.9900000000000005E-2</v>
      </c>
      <c r="D18" s="1374">
        <v>3.2000000000000001E-2</v>
      </c>
    </row>
    <row r="19" spans="1:8" ht="17.25">
      <c r="A19" s="1587"/>
      <c r="B19" s="1372" t="s">
        <v>2368</v>
      </c>
      <c r="C19" s="1379">
        <v>3.9800000000000002E-2</v>
      </c>
      <c r="D19" s="1380">
        <v>3.4599999999999999E-2</v>
      </c>
    </row>
    <row r="20" spans="1:8" ht="17.25">
      <c r="A20" s="1587"/>
      <c r="B20" s="1372" t="s">
        <v>2369</v>
      </c>
      <c r="C20" s="1373">
        <v>3.9E-2</v>
      </c>
      <c r="D20" s="1374">
        <v>3.5400000000000001E-2</v>
      </c>
    </row>
    <row r="21" spans="1:8" ht="17.25">
      <c r="A21" s="1587"/>
      <c r="B21" s="1372" t="s">
        <v>2370</v>
      </c>
      <c r="C21" s="1373">
        <v>4.0500000000000001E-2</v>
      </c>
      <c r="D21" s="1374">
        <v>3.4200000000000001E-2</v>
      </c>
    </row>
    <row r="22" spans="1:8" ht="17.25">
      <c r="A22" s="1587"/>
      <c r="B22" s="1372" t="s">
        <v>2371</v>
      </c>
      <c r="C22" s="1373">
        <v>4.0099999999999997E-2</v>
      </c>
      <c r="D22" s="1374">
        <v>3.2899999999999999E-2</v>
      </c>
    </row>
    <row r="23" spans="1:8" ht="17.25">
      <c r="A23" s="1587"/>
      <c r="B23" s="1372" t="s">
        <v>2372</v>
      </c>
      <c r="C23" s="1373">
        <v>3.9599999999999996E-2</v>
      </c>
      <c r="D23" s="1374">
        <v>3.1600000000000003E-2</v>
      </c>
    </row>
    <row r="24" spans="1:8" ht="17.25">
      <c r="A24" s="1587"/>
      <c r="B24" s="1372" t="s">
        <v>2373</v>
      </c>
      <c r="C24" s="1373">
        <v>3.9300000000000002E-2</v>
      </c>
      <c r="D24" s="1374">
        <v>3.1800000000000002E-2</v>
      </c>
    </row>
    <row r="25" spans="1:8" ht="18" thickBot="1">
      <c r="A25" s="1588"/>
      <c r="B25" s="1375" t="s">
        <v>2374</v>
      </c>
      <c r="C25" s="1376">
        <v>4.0099999999999997E-2</v>
      </c>
      <c r="D25" s="1377">
        <v>3.3500000000000002E-2</v>
      </c>
      <c r="G25" s="1330" t="s">
        <v>2381</v>
      </c>
    </row>
    <row r="26" spans="1:8" ht="17.25">
      <c r="A26" s="1587">
        <v>2025</v>
      </c>
      <c r="B26" s="1372" t="s">
        <v>2363</v>
      </c>
      <c r="C26" s="1370">
        <v>4.02993564178784E-2</v>
      </c>
      <c r="D26" s="1374">
        <v>3.3239985005465399E-2</v>
      </c>
    </row>
    <row r="27" spans="1:8" ht="17.25">
      <c r="A27" s="1587"/>
      <c r="B27" s="1372" t="s">
        <v>2364</v>
      </c>
      <c r="C27" s="1373">
        <v>4.2114966555523402E-2</v>
      </c>
      <c r="D27" s="1374">
        <v>3.5641168074804101E-2</v>
      </c>
    </row>
    <row r="28" spans="1:8" ht="17.25">
      <c r="A28" s="1587"/>
      <c r="B28" s="1372" t="s">
        <v>2324</v>
      </c>
      <c r="C28" s="1373">
        <v>4.24006842836284E-2</v>
      </c>
      <c r="D28" s="1374">
        <v>3.58076389629787E-2</v>
      </c>
    </row>
    <row r="29" spans="1:8" ht="17.25">
      <c r="A29" s="1587"/>
      <c r="B29" s="1372" t="s">
        <v>2365</v>
      </c>
      <c r="C29" s="1373">
        <v>4.1310153097918703E-2</v>
      </c>
      <c r="D29" s="1374">
        <v>3.7084268436517999E-2</v>
      </c>
    </row>
    <row r="30" spans="1:8" ht="17.25">
      <c r="A30" s="1587"/>
      <c r="B30" s="1372" t="s">
        <v>2367</v>
      </c>
      <c r="C30" s="1373">
        <v>4.2238696797275002E-2</v>
      </c>
      <c r="D30" s="1374">
        <v>3.8363314000849899E-2</v>
      </c>
      <c r="H30" s="1381"/>
    </row>
    <row r="31" spans="1:8" ht="17.25">
      <c r="A31" s="1587"/>
      <c r="B31" s="1372" t="s">
        <v>2368</v>
      </c>
      <c r="C31" s="1373">
        <v>4.1526733962669697E-2</v>
      </c>
      <c r="D31" s="1374">
        <v>3.5551361565626403E-2</v>
      </c>
      <c r="H31" s="1381"/>
    </row>
    <row r="32" spans="1:8" ht="17.25">
      <c r="A32" s="1587"/>
      <c r="B32" s="1372" t="s">
        <v>2369</v>
      </c>
      <c r="C32" s="1373">
        <v>4.18711371866562E-2</v>
      </c>
      <c r="D32" s="1374">
        <v>3.3999024755197303E-2</v>
      </c>
      <c r="H32" s="1381"/>
    </row>
    <row r="33" spans="1:8" ht="17.25">
      <c r="A33" s="1587"/>
      <c r="B33" s="1372" t="s">
        <v>2370</v>
      </c>
      <c r="C33" s="1373">
        <v>4.3195663873788703E-2</v>
      </c>
      <c r="D33" s="1374">
        <v>3.7136498941535499E-2</v>
      </c>
      <c r="H33" s="1381"/>
    </row>
    <row r="34" spans="1:8" ht="17.25">
      <c r="A34" s="1587"/>
      <c r="B34" s="1372" t="s">
        <v>2371</v>
      </c>
      <c r="C34" s="1373">
        <v>4.3514036133154299E-2</v>
      </c>
      <c r="D34" s="1374">
        <v>3.7555585417351899E-2</v>
      </c>
      <c r="H34" s="1381"/>
    </row>
    <row r="35" spans="1:8" ht="17.25">
      <c r="A35" s="1587"/>
      <c r="B35" s="1372" t="s">
        <v>2372</v>
      </c>
      <c r="C35" s="1373">
        <v>4.6658986631195901E-2</v>
      </c>
      <c r="D35" s="1374">
        <v>4.2314529619090303E-2</v>
      </c>
      <c r="H35" s="1381"/>
    </row>
    <row r="36" spans="1:8" ht="17.25">
      <c r="A36" s="1587"/>
      <c r="B36" s="1372" t="s">
        <v>2373</v>
      </c>
      <c r="C36" s="1373">
        <v>4.74185473956341E-2</v>
      </c>
      <c r="D36" s="1374">
        <v>4.8111159558061202E-2</v>
      </c>
      <c r="H36" s="1381"/>
    </row>
    <row r="37" spans="1:8" ht="18" thickBot="1">
      <c r="A37" s="1588"/>
      <c r="B37" s="1375" t="s">
        <v>2374</v>
      </c>
      <c r="C37" s="1376">
        <v>4.85105714061147E-2</v>
      </c>
      <c r="D37" s="1377">
        <v>4.9521121157876997E-2</v>
      </c>
      <c r="H37" s="1381"/>
    </row>
    <row r="38" spans="1:8" ht="17.25">
      <c r="A38" s="1587">
        <v>2026</v>
      </c>
      <c r="B38" s="1372" t="s">
        <v>2363</v>
      </c>
      <c r="C38" s="1370">
        <v>4.8899999999999999E-2</v>
      </c>
      <c r="D38" s="1374">
        <v>4.9799999999999997E-2</v>
      </c>
      <c r="H38" s="1381"/>
    </row>
    <row r="39" spans="1:8" ht="17.25">
      <c r="A39" s="1587"/>
      <c r="B39" s="1372" t="s">
        <v>2364</v>
      </c>
      <c r="C39" s="1373">
        <v>4.7600000000000003E-2</v>
      </c>
      <c r="D39" s="1374">
        <v>4.6699999999999998E-2</v>
      </c>
      <c r="H39" s="1381"/>
    </row>
    <row r="40" spans="1:8" ht="17.25">
      <c r="A40" s="1587"/>
      <c r="B40" s="1372" t="s">
        <v>2324</v>
      </c>
      <c r="C40" s="1373">
        <v>4.58E-2</v>
      </c>
      <c r="D40" s="1374">
        <v>4.6300000000000001E-2</v>
      </c>
      <c r="H40" s="1381"/>
    </row>
    <row r="41" spans="1:8" ht="17.25">
      <c r="A41" s="1587"/>
      <c r="B41" s="1372" t="s">
        <v>2365</v>
      </c>
      <c r="C41" s="1373"/>
      <c r="D41" s="1373"/>
      <c r="H41" s="1381"/>
    </row>
    <row r="42" spans="1:8" ht="17.25">
      <c r="A42" s="1587"/>
      <c r="B42" s="1372" t="s">
        <v>2367</v>
      </c>
      <c r="C42" s="1373"/>
      <c r="D42" s="1373"/>
    </row>
    <row r="43" spans="1:8" ht="17.25">
      <c r="A43" s="1587"/>
      <c r="B43" s="1372" t="s">
        <v>2368</v>
      </c>
      <c r="C43" s="1373"/>
      <c r="D43" s="1373"/>
    </row>
    <row r="44" spans="1:8" ht="17.25">
      <c r="A44" s="1587"/>
      <c r="B44" s="1372" t="s">
        <v>2369</v>
      </c>
      <c r="C44" s="1373"/>
      <c r="D44" s="1373"/>
    </row>
    <row r="45" spans="1:8" ht="17.25">
      <c r="A45" s="1587"/>
      <c r="B45" s="1372" t="s">
        <v>2370</v>
      </c>
      <c r="C45" s="1373"/>
      <c r="D45" s="1373"/>
    </row>
    <row r="46" spans="1:8" ht="17.25">
      <c r="A46" s="1587"/>
      <c r="B46" s="1372" t="s">
        <v>2371</v>
      </c>
      <c r="C46" s="1373"/>
      <c r="D46" s="1373"/>
    </row>
    <row r="47" spans="1:8" ht="17.25">
      <c r="A47" s="1587"/>
      <c r="B47" s="1372" t="s">
        <v>2372</v>
      </c>
      <c r="C47" s="1373"/>
      <c r="D47" s="1373"/>
    </row>
    <row r="48" spans="1:8" ht="17.25">
      <c r="A48" s="1587"/>
      <c r="B48" s="1372" t="s">
        <v>2373</v>
      </c>
      <c r="C48" s="1373"/>
      <c r="D48" s="1373"/>
    </row>
    <row r="49" spans="1:4" ht="18" thickBot="1">
      <c r="A49" s="1588"/>
      <c r="B49" s="1375" t="s">
        <v>2374</v>
      </c>
      <c r="C49" s="1376"/>
      <c r="D49" s="1376"/>
    </row>
  </sheetData>
  <mergeCells count="10">
    <mergeCell ref="A38:A49"/>
    <mergeCell ref="A2:A13"/>
    <mergeCell ref="G6:O6"/>
    <mergeCell ref="G7:O7"/>
    <mergeCell ref="G8:O8"/>
    <mergeCell ref="A14:A25"/>
    <mergeCell ref="A26:A37"/>
    <mergeCell ref="G2:R2"/>
    <mergeCell ref="G3:R3"/>
    <mergeCell ref="G4:R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FAAC8-BC8F-47DC-B9FE-EE2CE2C30C0C}">
  <dimension ref="C1:S58"/>
  <sheetViews>
    <sheetView showGridLines="0" topLeftCell="B1" zoomScaleNormal="100" workbookViewId="0">
      <selection activeCell="O5" sqref="O5"/>
    </sheetView>
  </sheetViews>
  <sheetFormatPr baseColWidth="10" defaultColWidth="11.42578125" defaultRowHeight="15"/>
  <cols>
    <col min="1" max="16384" width="11.42578125" style="1089"/>
  </cols>
  <sheetData>
    <row r="1" spans="3:17">
      <c r="C1" s="1"/>
      <c r="D1" s="1"/>
      <c r="E1" s="1"/>
      <c r="F1" s="1"/>
      <c r="G1" s="1"/>
      <c r="H1" s="1"/>
      <c r="I1" s="1"/>
      <c r="J1" s="2"/>
      <c r="K1" s="3"/>
      <c r="L1" s="2"/>
      <c r="M1" s="3"/>
      <c r="N1" s="4"/>
    </row>
    <row r="2" spans="3:17" ht="18.75">
      <c r="C2" s="1504" t="s">
        <v>0</v>
      </c>
      <c r="D2" s="1504"/>
      <c r="E2" s="1504"/>
      <c r="F2" s="1504"/>
      <c r="G2" s="1504"/>
      <c r="H2" s="1504"/>
      <c r="I2" s="1504"/>
      <c r="J2" s="1504"/>
      <c r="K2" s="1504"/>
      <c r="L2" s="1504"/>
      <c r="M2" s="1504"/>
      <c r="N2" s="1504"/>
    </row>
    <row r="3" spans="3:17" ht="18.75">
      <c r="C3" s="1504" t="s">
        <v>1</v>
      </c>
      <c r="D3" s="1504"/>
      <c r="E3" s="1504"/>
      <c r="F3" s="1504"/>
      <c r="G3" s="1504"/>
      <c r="H3" s="1504"/>
      <c r="I3" s="1504"/>
      <c r="J3" s="1504"/>
      <c r="K3" s="1504"/>
      <c r="L3" s="1504"/>
      <c r="M3" s="1504"/>
      <c r="N3" s="1504"/>
    </row>
    <row r="4" spans="3:17" ht="18.75">
      <c r="C4" s="1505" t="s">
        <v>2</v>
      </c>
      <c r="D4" s="1505"/>
      <c r="E4" s="1505"/>
      <c r="F4" s="1505"/>
      <c r="G4" s="1505"/>
      <c r="H4" s="1505"/>
      <c r="I4" s="1505"/>
      <c r="J4" s="1505"/>
      <c r="K4" s="1505"/>
      <c r="L4" s="1505"/>
      <c r="M4" s="1505"/>
      <c r="N4" s="1505"/>
    </row>
    <row r="5" spans="3:17">
      <c r="C5" s="4"/>
      <c r="D5" s="4"/>
      <c r="E5" s="4"/>
      <c r="F5" s="4"/>
      <c r="G5" s="4"/>
      <c r="H5" s="4"/>
      <c r="I5" s="4"/>
      <c r="J5" s="4"/>
      <c r="K5" s="4"/>
      <c r="L5" s="4"/>
      <c r="M5" s="4"/>
      <c r="N5" s="4"/>
    </row>
    <row r="6" spans="3:17">
      <c r="C6" s="1541"/>
      <c r="D6" s="1541"/>
      <c r="E6" s="1541"/>
      <c r="F6" s="1541"/>
      <c r="G6" s="1541"/>
      <c r="H6" s="1541"/>
      <c r="I6" s="1541"/>
      <c r="J6" s="1541"/>
      <c r="K6" s="1541"/>
      <c r="L6"/>
      <c r="M6"/>
      <c r="N6"/>
    </row>
    <row r="9" spans="3:17" ht="15.75" thickBot="1">
      <c r="C9" s="1591" t="s">
        <v>2493</v>
      </c>
      <c r="D9" s="1591"/>
      <c r="E9" s="1591"/>
      <c r="F9" s="1591"/>
      <c r="G9" s="1591"/>
      <c r="H9" s="1591"/>
      <c r="I9" s="1591"/>
      <c r="J9" s="1591"/>
    </row>
    <row r="10" spans="3:17" ht="18" thickBot="1">
      <c r="F10" s="1382" t="s">
        <v>2382</v>
      </c>
      <c r="N10" s="1367" t="s">
        <v>40</v>
      </c>
      <c r="O10" s="1367" t="s">
        <v>2359</v>
      </c>
      <c r="P10" s="1367" t="s">
        <v>2383</v>
      </c>
      <c r="Q10" s="1367" t="s">
        <v>2384</v>
      </c>
    </row>
    <row r="11" spans="3:17" ht="17.25">
      <c r="F11" s="1383" t="s">
        <v>2385</v>
      </c>
      <c r="N11" s="1589">
        <v>2023</v>
      </c>
      <c r="O11" s="1384" t="s">
        <v>2363</v>
      </c>
      <c r="P11" s="1385">
        <v>56.366399999999999</v>
      </c>
      <c r="Q11" s="1385">
        <v>56.708399999999997</v>
      </c>
    </row>
    <row r="12" spans="3:17" ht="17.25">
      <c r="N12" s="1587"/>
      <c r="O12" s="1386" t="s">
        <v>2364</v>
      </c>
      <c r="P12" s="1387">
        <v>55.841799999999999</v>
      </c>
      <c r="Q12" s="1387">
        <v>56.1479</v>
      </c>
    </row>
    <row r="13" spans="3:17" ht="17.25">
      <c r="N13" s="1587"/>
      <c r="O13" s="1386" t="s">
        <v>2324</v>
      </c>
      <c r="P13" s="1387">
        <v>54.770899999999997</v>
      </c>
      <c r="Q13" s="1387">
        <v>55.103999999999999</v>
      </c>
    </row>
    <row r="14" spans="3:17" ht="17.25">
      <c r="N14" s="1587"/>
      <c r="O14" s="1386" t="s">
        <v>2365</v>
      </c>
      <c r="P14" s="1387">
        <v>54.529899999999998</v>
      </c>
      <c r="Q14" s="1387">
        <v>54.905200000000001</v>
      </c>
    </row>
    <row r="15" spans="3:17" ht="17.25">
      <c r="N15" s="1587"/>
      <c r="O15" s="1386" t="s">
        <v>2367</v>
      </c>
      <c r="P15" s="1387">
        <v>54.377499999999998</v>
      </c>
      <c r="Q15" s="1387">
        <v>54.689799999999998</v>
      </c>
    </row>
    <row r="16" spans="3:17" ht="17.25">
      <c r="N16" s="1587"/>
      <c r="O16" s="1386" t="s">
        <v>2368</v>
      </c>
      <c r="P16" s="1387">
        <v>54.773800000000001</v>
      </c>
      <c r="Q16" s="1387">
        <v>55.119700000000002</v>
      </c>
    </row>
    <row r="17" spans="3:17" ht="17.25">
      <c r="N17" s="1587"/>
      <c r="O17" s="1386" t="s">
        <v>2369</v>
      </c>
      <c r="P17" s="1387">
        <v>55.736899999999999</v>
      </c>
      <c r="Q17" s="1387">
        <v>56.1066</v>
      </c>
    </row>
    <row r="18" spans="3:17" ht="17.25">
      <c r="N18" s="1587"/>
      <c r="O18" s="1386" t="s">
        <v>2370</v>
      </c>
      <c r="P18" s="1387">
        <v>56.488199999999999</v>
      </c>
      <c r="Q18" s="1387">
        <v>56.779899999999998</v>
      </c>
    </row>
    <row r="19" spans="3:17" ht="17.25">
      <c r="N19" s="1587"/>
      <c r="O19" s="1386" t="s">
        <v>2371</v>
      </c>
      <c r="P19" s="1387">
        <v>56.621699999999997</v>
      </c>
      <c r="Q19" s="1387">
        <v>56.912399999999998</v>
      </c>
    </row>
    <row r="20" spans="3:17" ht="17.25">
      <c r="N20" s="1587"/>
      <c r="O20" s="1386" t="s">
        <v>2372</v>
      </c>
      <c r="P20" s="1387">
        <v>56.676699999999997</v>
      </c>
      <c r="Q20" s="1387">
        <v>56.8842</v>
      </c>
    </row>
    <row r="21" spans="3:17" ht="17.25">
      <c r="N21" s="1587"/>
      <c r="O21" s="1386" t="s">
        <v>2373</v>
      </c>
      <c r="P21" s="1387">
        <v>56.707999999999998</v>
      </c>
      <c r="Q21" s="1387">
        <v>56.992699999999999</v>
      </c>
    </row>
    <row r="22" spans="3:17" ht="18" thickBot="1">
      <c r="N22" s="1588"/>
      <c r="O22" s="1388" t="s">
        <v>2374</v>
      </c>
      <c r="P22" s="1389">
        <v>57.232700000000001</v>
      </c>
      <c r="Q22" s="1389">
        <v>57.540399999999998</v>
      </c>
    </row>
    <row r="23" spans="3:17" ht="17.25">
      <c r="N23" s="1589">
        <v>2024</v>
      </c>
      <c r="O23" s="1386" t="s">
        <v>2363</v>
      </c>
      <c r="P23" s="1387">
        <v>58.543799999999997</v>
      </c>
      <c r="Q23" s="1387">
        <v>58.900399999999998</v>
      </c>
    </row>
    <row r="24" spans="3:17" ht="17.25">
      <c r="N24" s="1587"/>
      <c r="O24" s="1386" t="s">
        <v>2364</v>
      </c>
      <c r="P24" s="1387">
        <v>58.5124</v>
      </c>
      <c r="Q24" s="1387">
        <v>58.837800000000001</v>
      </c>
    </row>
    <row r="25" spans="3:17" ht="17.25">
      <c r="N25" s="1587"/>
      <c r="O25" s="1386" t="s">
        <v>2324</v>
      </c>
      <c r="P25" s="1387">
        <v>58.877299999999998</v>
      </c>
      <c r="Q25" s="1387">
        <v>59.174900000000001</v>
      </c>
    </row>
    <row r="26" spans="3:17" ht="17.25">
      <c r="C26" s="1053"/>
      <c r="N26" s="1587"/>
      <c r="O26" s="1386" t="s">
        <v>2365</v>
      </c>
      <c r="P26" s="1387">
        <v>58.789499999999997</v>
      </c>
      <c r="Q26" s="1387">
        <v>59.157499999999999</v>
      </c>
    </row>
    <row r="27" spans="3:17" ht="17.25">
      <c r="N27" s="1587"/>
      <c r="O27" s="1386" t="s">
        <v>2367</v>
      </c>
      <c r="P27" s="1387">
        <v>58.390799999999999</v>
      </c>
      <c r="Q27" s="1387">
        <v>58.731999999999999</v>
      </c>
    </row>
    <row r="28" spans="3:17" ht="17.25">
      <c r="N28" s="1587"/>
      <c r="O28" s="1386" t="s">
        <v>2368</v>
      </c>
      <c r="P28" s="1387">
        <v>58.986899999999999</v>
      </c>
      <c r="Q28" s="1387">
        <v>59.347700000000003</v>
      </c>
    </row>
    <row r="29" spans="3:17" ht="17.25">
      <c r="N29" s="1587"/>
      <c r="O29" s="1386" t="s">
        <v>2369</v>
      </c>
      <c r="P29" s="1387">
        <v>58.980899999999998</v>
      </c>
      <c r="Q29" s="1387">
        <v>59.278799999999997</v>
      </c>
    </row>
    <row r="30" spans="3:17" ht="17.25">
      <c r="E30" s="1089" t="e">
        <f>AVERAGE(E17:E25)</f>
        <v>#DIV/0!</v>
      </c>
      <c r="N30" s="1587"/>
      <c r="O30" s="1386" t="s">
        <v>2370</v>
      </c>
      <c r="P30" s="1387">
        <v>59.460900000000002</v>
      </c>
      <c r="Q30" s="1387">
        <v>59.781500000000001</v>
      </c>
    </row>
    <row r="31" spans="3:17" ht="17.25">
      <c r="N31" s="1587"/>
      <c r="O31" s="1386" t="s">
        <v>2371</v>
      </c>
      <c r="P31" s="1387">
        <v>59.807899999999997</v>
      </c>
      <c r="Q31" s="1387">
        <v>60.082900000000002</v>
      </c>
    </row>
    <row r="32" spans="3:17" ht="17.25">
      <c r="N32" s="1587"/>
      <c r="O32" s="1386" t="s">
        <v>2372</v>
      </c>
      <c r="P32" s="1387">
        <v>59.990099999999998</v>
      </c>
      <c r="Q32" s="1387">
        <v>60.222000000000001</v>
      </c>
    </row>
    <row r="33" spans="3:19" ht="17.25">
      <c r="N33" s="1587"/>
      <c r="O33" s="1386" t="s">
        <v>2373</v>
      </c>
      <c r="P33" s="1387">
        <v>60.0837</v>
      </c>
      <c r="Q33" s="1387">
        <v>60.325000000000003</v>
      </c>
    </row>
    <row r="34" spans="3:19" ht="18" thickBot="1">
      <c r="C34" s="1053" t="s">
        <v>2386</v>
      </c>
      <c r="N34" s="1588"/>
      <c r="O34" s="1388" t="s">
        <v>2374</v>
      </c>
      <c r="P34" s="1389">
        <v>60.563099999999999</v>
      </c>
      <c r="Q34" s="1389">
        <v>60.941099999999999</v>
      </c>
      <c r="R34" s="1390">
        <f>(P34/P22)-1</f>
        <v>5.8190509970698523E-2</v>
      </c>
      <c r="S34" s="1390">
        <f>(Q34/Q22)-1</f>
        <v>5.9101083760279671E-2</v>
      </c>
    </row>
    <row r="35" spans="3:19" ht="17.25">
      <c r="N35" s="1589">
        <v>2025</v>
      </c>
      <c r="O35" s="1386" t="s">
        <v>2363</v>
      </c>
      <c r="P35" s="1387">
        <v>61.260899999999999</v>
      </c>
      <c r="Q35" s="1387">
        <v>61.667400000000001</v>
      </c>
    </row>
    <row r="36" spans="3:19" ht="17.25">
      <c r="N36" s="1587"/>
      <c r="O36" s="1386" t="s">
        <v>2364</v>
      </c>
      <c r="P36" s="1387">
        <v>61.983699999999999</v>
      </c>
      <c r="Q36" s="1387">
        <v>62.293599999999998</v>
      </c>
    </row>
    <row r="37" spans="3:19" ht="17.25">
      <c r="N37" s="1587"/>
      <c r="O37" s="1386" t="s">
        <v>2324</v>
      </c>
      <c r="P37" s="1387">
        <v>62.7121</v>
      </c>
      <c r="Q37" s="1387">
        <v>63.087400000000002</v>
      </c>
    </row>
    <row r="38" spans="3:19" ht="17.25">
      <c r="N38" s="1587"/>
      <c r="O38" s="1386" t="s">
        <v>2365</v>
      </c>
      <c r="P38" s="1387">
        <v>60.415500000000002</v>
      </c>
      <c r="Q38" s="1387">
        <v>60.799300000000002</v>
      </c>
    </row>
    <row r="39" spans="3:19" ht="17.25">
      <c r="N39" s="1587"/>
      <c r="O39" s="1386" t="s">
        <v>2367</v>
      </c>
      <c r="P39" s="1387">
        <v>58.736600000000003</v>
      </c>
      <c r="Q39" s="1387">
        <v>59.152000000000001</v>
      </c>
    </row>
    <row r="40" spans="3:19" ht="17.25">
      <c r="N40" s="1587"/>
      <c r="O40" s="1386" t="s">
        <v>2368</v>
      </c>
      <c r="P40" s="1387">
        <v>59.0169</v>
      </c>
      <c r="Q40" s="1387">
        <v>59.567300000000003</v>
      </c>
    </row>
    <row r="41" spans="3:19" ht="17.25">
      <c r="N41" s="1587"/>
      <c r="O41" s="1386" t="s">
        <v>2369</v>
      </c>
      <c r="P41" s="1387">
        <v>60.194299999999998</v>
      </c>
      <c r="Q41" s="1387">
        <v>60.6736</v>
      </c>
    </row>
    <row r="42" spans="3:19" ht="17.25">
      <c r="N42" s="1587"/>
      <c r="O42" s="1386" t="s">
        <v>2370</v>
      </c>
      <c r="P42" s="1387">
        <v>61.7014</v>
      </c>
      <c r="Q42" s="1387">
        <v>62.294699999999999</v>
      </c>
    </row>
    <row r="43" spans="3:19" ht="17.25">
      <c r="N43" s="1587"/>
      <c r="O43" s="1386" t="s">
        <v>2371</v>
      </c>
      <c r="P43" s="1387">
        <v>62.436100000000003</v>
      </c>
      <c r="Q43" s="1387">
        <v>62.998600000000003</v>
      </c>
    </row>
    <row r="44" spans="3:19" ht="17.25">
      <c r="N44" s="1587"/>
      <c r="O44" s="1386" t="s">
        <v>2372</v>
      </c>
      <c r="P44" s="1387">
        <v>63.2408</v>
      </c>
      <c r="Q44" s="1387">
        <v>63.769100000000002</v>
      </c>
    </row>
    <row r="45" spans="3:19" ht="17.25">
      <c r="N45" s="1587"/>
      <c r="O45" s="1386" t="s">
        <v>2373</v>
      </c>
      <c r="P45" s="1387">
        <v>63.383800000000001</v>
      </c>
      <c r="Q45" s="1387">
        <v>63.893500000000003</v>
      </c>
    </row>
    <row r="46" spans="3:19" ht="18" thickBot="1">
      <c r="N46" s="1588"/>
      <c r="O46" s="1388" t="s">
        <v>2374</v>
      </c>
      <c r="P46" s="1389">
        <v>63.085099999999997</v>
      </c>
      <c r="Q46" s="1389">
        <v>63.642299999999999</v>
      </c>
      <c r="R46" s="1390">
        <f>(P46/P34)-1</f>
        <v>4.1642518299096265E-2</v>
      </c>
      <c r="S46" s="1390">
        <f>(Q46/Q34)-1</f>
        <v>4.432476604459068E-2</v>
      </c>
    </row>
    <row r="47" spans="3:19" ht="17.25">
      <c r="C47" s="1053"/>
      <c r="N47" s="1589">
        <v>2026</v>
      </c>
      <c r="O47" s="1386" t="s">
        <v>2363</v>
      </c>
      <c r="P47" s="1387">
        <v>63.11</v>
      </c>
      <c r="Q47" s="1387">
        <v>63.51</v>
      </c>
    </row>
    <row r="48" spans="3:19" ht="17.25">
      <c r="N48" s="1587"/>
      <c r="O48" s="1386" t="s">
        <v>2364</v>
      </c>
      <c r="P48" s="1387">
        <v>61.61</v>
      </c>
      <c r="Q48" s="1387">
        <v>62.2</v>
      </c>
    </row>
    <row r="49" spans="14:17" ht="17.25">
      <c r="N49" s="1587"/>
      <c r="O49" s="1386" t="s">
        <v>2324</v>
      </c>
      <c r="P49" s="1387">
        <v>59.89</v>
      </c>
      <c r="Q49" s="1387">
        <v>60.67</v>
      </c>
    </row>
    <row r="50" spans="14:17" ht="17.25">
      <c r="N50" s="1587"/>
      <c r="O50" s="1386" t="s">
        <v>2365</v>
      </c>
      <c r="P50" s="1387"/>
      <c r="Q50" s="1387"/>
    </row>
    <row r="51" spans="14:17" ht="17.25">
      <c r="N51" s="1587"/>
      <c r="O51" s="1386" t="s">
        <v>2367</v>
      </c>
      <c r="P51" s="1387"/>
      <c r="Q51" s="1387"/>
    </row>
    <row r="52" spans="14:17" ht="17.25">
      <c r="N52" s="1587"/>
      <c r="O52" s="1386" t="s">
        <v>2368</v>
      </c>
      <c r="P52" s="1387"/>
      <c r="Q52" s="1387"/>
    </row>
    <row r="53" spans="14:17" ht="17.25">
      <c r="N53" s="1587"/>
      <c r="O53" s="1386" t="s">
        <v>2369</v>
      </c>
      <c r="P53" s="1387"/>
      <c r="Q53" s="1387"/>
    </row>
    <row r="54" spans="14:17" ht="17.25">
      <c r="N54" s="1587"/>
      <c r="O54" s="1386" t="s">
        <v>2370</v>
      </c>
      <c r="P54" s="1387"/>
      <c r="Q54" s="1387"/>
    </row>
    <row r="55" spans="14:17" ht="17.25">
      <c r="N55" s="1587"/>
      <c r="O55" s="1386" t="s">
        <v>2371</v>
      </c>
      <c r="P55" s="1387"/>
      <c r="Q55" s="1387"/>
    </row>
    <row r="56" spans="14:17" ht="17.25">
      <c r="N56" s="1587"/>
      <c r="O56" s="1386" t="s">
        <v>2372</v>
      </c>
      <c r="P56" s="1387"/>
      <c r="Q56" s="1387"/>
    </row>
    <row r="57" spans="14:17" ht="17.25">
      <c r="N57" s="1587"/>
      <c r="O57" s="1386" t="s">
        <v>2373</v>
      </c>
      <c r="P57" s="1387"/>
      <c r="Q57" s="1387"/>
    </row>
    <row r="58" spans="14:17" ht="18" thickBot="1">
      <c r="N58" s="1588"/>
      <c r="O58" s="1388" t="s">
        <v>2374</v>
      </c>
      <c r="P58" s="1389"/>
      <c r="Q58" s="1389"/>
    </row>
  </sheetData>
  <mergeCells count="9">
    <mergeCell ref="N11:N22"/>
    <mergeCell ref="N23:N34"/>
    <mergeCell ref="N35:N46"/>
    <mergeCell ref="N47:N58"/>
    <mergeCell ref="C2:N2"/>
    <mergeCell ref="C3:N3"/>
    <mergeCell ref="C4:N4"/>
    <mergeCell ref="C6:K6"/>
    <mergeCell ref="C9:J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3909F-D145-463B-AB70-3BCA957FF802}">
  <sheetPr codeName="Hoja1"/>
  <dimension ref="A1:O43"/>
  <sheetViews>
    <sheetView showGridLines="0" workbookViewId="0">
      <selection activeCell="M23" sqref="M23"/>
    </sheetView>
  </sheetViews>
  <sheetFormatPr baseColWidth="10" defaultColWidth="11.42578125" defaultRowHeight="15"/>
  <cols>
    <col min="3" max="3" width="34.42578125" customWidth="1"/>
    <col min="4" max="5" width="11.42578125" customWidth="1"/>
    <col min="6" max="6" width="12.85546875" customWidth="1"/>
    <col min="7" max="7" width="12.5703125" bestFit="1" customWidth="1"/>
    <col min="8" max="8" width="12.7109375" bestFit="1" customWidth="1"/>
    <col min="9" max="9" width="12.42578125" bestFit="1" customWidth="1"/>
    <col min="10" max="10" width="11.42578125" customWidth="1"/>
  </cols>
  <sheetData>
    <row r="1" spans="1:15">
      <c r="A1" s="1"/>
      <c r="B1" s="1"/>
      <c r="C1" s="1"/>
      <c r="D1" s="1"/>
      <c r="E1" s="1"/>
      <c r="F1" s="1"/>
      <c r="G1" s="1"/>
      <c r="H1" s="2"/>
      <c r="I1" s="3"/>
      <c r="J1" s="2"/>
      <c r="K1" s="3"/>
      <c r="L1" s="4"/>
      <c r="M1" s="5"/>
      <c r="N1" s="5"/>
      <c r="O1" s="3"/>
    </row>
    <row r="2" spans="1:15" ht="18.75">
      <c r="A2" s="1504" t="s">
        <v>0</v>
      </c>
      <c r="B2" s="1504"/>
      <c r="C2" s="1504"/>
      <c r="D2" s="1504"/>
      <c r="E2" s="1504"/>
      <c r="F2" s="1504"/>
      <c r="G2" s="1504"/>
      <c r="H2" s="1504"/>
      <c r="I2" s="1504"/>
      <c r="J2" s="1504"/>
      <c r="K2" s="1504"/>
      <c r="L2" s="1504"/>
      <c r="M2" s="5"/>
      <c r="N2" s="5"/>
      <c r="O2" s="3"/>
    </row>
    <row r="3" spans="1:15" ht="18.75">
      <c r="A3" s="1504" t="s">
        <v>1</v>
      </c>
      <c r="B3" s="1504"/>
      <c r="C3" s="1504"/>
      <c r="D3" s="1504"/>
      <c r="E3" s="1504"/>
      <c r="F3" s="1504"/>
      <c r="G3" s="1504"/>
      <c r="H3" s="1504"/>
      <c r="I3" s="1504"/>
      <c r="J3" s="1504"/>
      <c r="K3" s="1504"/>
      <c r="L3" s="1504"/>
      <c r="M3" s="5"/>
      <c r="N3" s="5"/>
      <c r="O3" s="3"/>
    </row>
    <row r="4" spans="1:15" ht="18.75">
      <c r="A4" s="1505" t="s">
        <v>2</v>
      </c>
      <c r="B4" s="1505"/>
      <c r="C4" s="1505"/>
      <c r="D4" s="1505"/>
      <c r="E4" s="1505"/>
      <c r="F4" s="1505"/>
      <c r="G4" s="1505"/>
      <c r="H4" s="1505"/>
      <c r="I4" s="1505"/>
      <c r="J4" s="1505"/>
      <c r="K4" s="1505"/>
      <c r="L4" s="1505"/>
      <c r="M4" s="5"/>
      <c r="N4" s="5"/>
      <c r="O4" s="3"/>
    </row>
    <row r="5" spans="1:15">
      <c r="A5" s="4"/>
      <c r="B5" s="4"/>
      <c r="C5" s="4"/>
      <c r="D5" s="4"/>
      <c r="E5" s="4"/>
      <c r="F5" s="4"/>
      <c r="G5" s="4"/>
      <c r="H5" s="4"/>
      <c r="I5" s="4"/>
      <c r="J5" s="4"/>
      <c r="K5" s="4"/>
      <c r="L5" s="4"/>
      <c r="M5" s="5"/>
      <c r="N5" s="5"/>
      <c r="O5" s="3"/>
    </row>
    <row r="6" spans="1:15">
      <c r="A6" s="3"/>
      <c r="B6" s="3"/>
      <c r="C6" s="3"/>
      <c r="D6" s="3"/>
      <c r="E6" s="3"/>
      <c r="F6" s="3"/>
      <c r="G6" s="3"/>
      <c r="H6" s="3"/>
      <c r="I6" s="3"/>
      <c r="J6" s="3"/>
      <c r="K6" s="3"/>
      <c r="L6" s="3"/>
      <c r="M6" s="3"/>
      <c r="N6" s="3"/>
      <c r="O6" s="3"/>
    </row>
    <row r="9" spans="1:15">
      <c r="C9" s="1596" t="s">
        <v>2494</v>
      </c>
      <c r="D9" s="1596"/>
      <c r="E9" s="1596"/>
      <c r="F9" s="1596"/>
      <c r="G9" s="1596"/>
      <c r="H9" s="1596"/>
      <c r="I9" s="1596"/>
    </row>
    <row r="10" spans="1:15" ht="15.75" thickBot="1">
      <c r="C10" s="1538" t="s">
        <v>3</v>
      </c>
      <c r="D10" s="1538"/>
      <c r="E10" s="1538"/>
      <c r="F10" s="1538"/>
      <c r="G10" s="1538"/>
      <c r="H10" s="1538"/>
      <c r="I10" s="1538"/>
    </row>
    <row r="11" spans="1:15">
      <c r="C11" s="1592" t="s">
        <v>4</v>
      </c>
      <c r="D11" s="1592">
        <v>2025</v>
      </c>
      <c r="E11" s="1592">
        <v>2026</v>
      </c>
      <c r="F11" s="1592">
        <v>2027</v>
      </c>
      <c r="G11" s="1592">
        <v>2028</v>
      </c>
      <c r="H11" s="1592">
        <v>2029</v>
      </c>
      <c r="I11" s="1594">
        <v>2030</v>
      </c>
    </row>
    <row r="12" spans="1:15" ht="15.75" thickBot="1">
      <c r="C12" s="1593"/>
      <c r="D12" s="1593"/>
      <c r="E12" s="1593"/>
      <c r="F12" s="1593"/>
      <c r="G12" s="1593"/>
      <c r="H12" s="1593"/>
      <c r="I12" s="1595"/>
    </row>
    <row r="13" spans="1:15">
      <c r="C13" s="6" t="s">
        <v>5</v>
      </c>
      <c r="D13" s="7">
        <v>126.91497980476507</v>
      </c>
      <c r="E13" s="8">
        <v>131.67429154744377</v>
      </c>
      <c r="F13" s="8">
        <v>138.25800612481598</v>
      </c>
      <c r="G13" s="9">
        <v>145.17090643105678</v>
      </c>
      <c r="H13" s="9">
        <v>152.42945175260962</v>
      </c>
      <c r="I13" s="10">
        <v>160.0509243402401</v>
      </c>
    </row>
    <row r="14" spans="1:15">
      <c r="C14" s="6" t="s">
        <v>6</v>
      </c>
      <c r="D14" s="8">
        <v>2.1171434315346431</v>
      </c>
      <c r="E14" s="8">
        <v>3.75</v>
      </c>
      <c r="F14" s="11">
        <v>5</v>
      </c>
      <c r="G14" s="8">
        <v>5</v>
      </c>
      <c r="H14" s="8">
        <v>5</v>
      </c>
      <c r="I14" s="12">
        <v>5</v>
      </c>
      <c r="J14" s="15"/>
    </row>
    <row r="15" spans="1:15">
      <c r="C15" s="89"/>
      <c r="D15" s="90"/>
      <c r="E15" s="90"/>
      <c r="F15" s="91"/>
      <c r="G15" s="92"/>
      <c r="H15" s="92"/>
      <c r="I15" s="93"/>
    </row>
    <row r="16" spans="1:15">
      <c r="C16" s="6" t="s">
        <v>7</v>
      </c>
      <c r="D16" s="13">
        <v>7897551.2886152305</v>
      </c>
      <c r="E16" s="8">
        <v>8619782.3539590947</v>
      </c>
      <c r="F16" s="14">
        <v>9430903.8734666482</v>
      </c>
      <c r="G16" s="8">
        <v>10298547.029825581</v>
      </c>
      <c r="H16" s="8">
        <v>11246013.356569536</v>
      </c>
      <c r="I16" s="12">
        <v>12280646.585373934</v>
      </c>
      <c r="K16" s="15"/>
    </row>
    <row r="17" spans="3:11">
      <c r="C17" s="6" t="s">
        <v>8</v>
      </c>
      <c r="D17" s="16">
        <v>6.6820241612363551</v>
      </c>
      <c r="E17" s="13">
        <v>9.1450000000000244</v>
      </c>
      <c r="F17" s="17">
        <v>9.4100000000000286</v>
      </c>
      <c r="G17" s="8">
        <v>9.2000000000000082</v>
      </c>
      <c r="H17" s="8">
        <v>9.2000000000000082</v>
      </c>
      <c r="I17" s="12">
        <v>9.2000000000000082</v>
      </c>
    </row>
    <row r="18" spans="3:11">
      <c r="C18" s="89"/>
      <c r="D18" s="90"/>
      <c r="E18" s="90"/>
      <c r="F18" s="91"/>
      <c r="G18" s="92"/>
      <c r="H18" s="92"/>
      <c r="I18" s="93"/>
    </row>
    <row r="19" spans="3:11">
      <c r="C19" s="6" t="s">
        <v>9</v>
      </c>
      <c r="D19" s="18">
        <v>127861.37539890446</v>
      </c>
      <c r="E19" s="19">
        <v>134789.40350209686</v>
      </c>
      <c r="F19" s="20">
        <v>138384.5029122032</v>
      </c>
      <c r="G19" s="8">
        <v>145303.72805781337</v>
      </c>
      <c r="H19" s="8">
        <v>152568.91446070405</v>
      </c>
      <c r="I19" s="12">
        <v>160197.36018373925</v>
      </c>
    </row>
    <row r="20" spans="3:11">
      <c r="C20" s="6" t="s">
        <v>10</v>
      </c>
      <c r="D20" s="16">
        <v>2.6192481189769357</v>
      </c>
      <c r="E20" s="19">
        <v>5.4183900975397714</v>
      </c>
      <c r="F20" s="20">
        <v>2.6671973587674591</v>
      </c>
      <c r="G20" s="8">
        <v>5.0000000000000044</v>
      </c>
      <c r="H20" s="8">
        <v>5.0000000000000044</v>
      </c>
      <c r="I20" s="12">
        <v>5.0000000000000044</v>
      </c>
    </row>
    <row r="21" spans="3:11">
      <c r="C21" s="89"/>
      <c r="D21" s="90"/>
      <c r="E21" s="90"/>
      <c r="F21" s="91"/>
      <c r="G21" s="92"/>
      <c r="H21" s="92"/>
      <c r="I21" s="93"/>
    </row>
    <row r="22" spans="3:11">
      <c r="C22" s="21" t="s">
        <v>11</v>
      </c>
      <c r="D22" s="22">
        <v>4</v>
      </c>
      <c r="E22" s="23">
        <v>4</v>
      </c>
      <c r="F22" s="24">
        <v>4</v>
      </c>
      <c r="G22" s="23">
        <v>4</v>
      </c>
      <c r="H22" s="23">
        <v>4</v>
      </c>
      <c r="I22" s="25">
        <v>4</v>
      </c>
    </row>
    <row r="23" spans="3:11">
      <c r="C23" s="21" t="s">
        <v>12</v>
      </c>
      <c r="D23" s="26">
        <v>3.8731176804812195</v>
      </c>
      <c r="E23" s="27">
        <v>5</v>
      </c>
      <c r="F23" s="24">
        <v>4.2</v>
      </c>
      <c r="G23" s="23">
        <v>4</v>
      </c>
      <c r="H23" s="23">
        <v>4</v>
      </c>
      <c r="I23" s="25">
        <v>4</v>
      </c>
      <c r="J23" s="28"/>
      <c r="K23" s="29"/>
    </row>
    <row r="24" spans="3:11">
      <c r="C24" s="21" t="s">
        <v>13</v>
      </c>
      <c r="D24" s="30">
        <v>4.9521121157876991</v>
      </c>
      <c r="E24" s="23">
        <v>4.5</v>
      </c>
      <c r="F24" s="24">
        <v>4</v>
      </c>
      <c r="G24" s="23">
        <v>4</v>
      </c>
      <c r="H24" s="23">
        <v>4</v>
      </c>
      <c r="I24" s="25">
        <v>4</v>
      </c>
      <c r="J24" s="28"/>
      <c r="K24" s="29"/>
    </row>
    <row r="25" spans="3:11">
      <c r="C25" s="6" t="s">
        <v>14</v>
      </c>
      <c r="D25" s="31">
        <v>4.5</v>
      </c>
      <c r="E25" s="23">
        <v>5.2</v>
      </c>
      <c r="F25" s="24">
        <v>4.2</v>
      </c>
      <c r="G25" s="23">
        <v>4</v>
      </c>
      <c r="H25" s="23">
        <v>4</v>
      </c>
      <c r="I25" s="25">
        <v>4</v>
      </c>
    </row>
    <row r="26" spans="3:11">
      <c r="C26" s="89"/>
      <c r="D26" s="90"/>
      <c r="E26" s="90"/>
      <c r="F26" s="91"/>
      <c r="G26" s="92"/>
      <c r="H26" s="92"/>
      <c r="I26" s="93"/>
    </row>
    <row r="27" spans="3:11">
      <c r="C27" s="21" t="s">
        <v>15</v>
      </c>
      <c r="D27" s="32">
        <v>61.995899999999999</v>
      </c>
      <c r="E27" s="31">
        <v>63.95</v>
      </c>
      <c r="F27" s="31">
        <v>68.150000000000006</v>
      </c>
      <c r="G27" s="23">
        <v>70.876000000000005</v>
      </c>
      <c r="H27" s="23">
        <v>73.711040000000011</v>
      </c>
      <c r="I27" s="25">
        <v>76.659481600000021</v>
      </c>
    </row>
    <row r="28" spans="3:11">
      <c r="C28" s="33" t="s">
        <v>16</v>
      </c>
      <c r="D28" s="34">
        <v>4.0575039653566307</v>
      </c>
      <c r="E28" s="34">
        <v>3.1519826311094761</v>
      </c>
      <c r="F28" s="34">
        <v>6.5676309616888204</v>
      </c>
      <c r="G28" s="23">
        <v>4</v>
      </c>
      <c r="H28" s="23">
        <v>4</v>
      </c>
      <c r="I28" s="25">
        <v>4</v>
      </c>
      <c r="J28" s="28"/>
      <c r="K28" s="15"/>
    </row>
    <row r="29" spans="3:11">
      <c r="C29" s="86" t="s">
        <v>17</v>
      </c>
      <c r="D29" s="87"/>
      <c r="E29" s="87"/>
      <c r="F29" s="87"/>
      <c r="G29" s="87"/>
      <c r="H29" s="87"/>
      <c r="I29" s="88"/>
    </row>
    <row r="30" spans="3:11">
      <c r="C30" s="6" t="s">
        <v>18</v>
      </c>
      <c r="D30" s="35">
        <v>64.875119047619023</v>
      </c>
      <c r="E30" s="36">
        <v>81.407346491228068</v>
      </c>
      <c r="F30" s="36">
        <v>73.053958333333341</v>
      </c>
      <c r="G30" s="36">
        <v>69.927083333333329</v>
      </c>
      <c r="H30" s="36">
        <v>67.883125000000007</v>
      </c>
      <c r="I30" s="37">
        <v>65.968958333333333</v>
      </c>
    </row>
    <row r="31" spans="3:11">
      <c r="C31" s="6" t="s">
        <v>19</v>
      </c>
      <c r="D31" s="38">
        <v>3438.3</v>
      </c>
      <c r="E31" s="38">
        <v>4601.1059868421044</v>
      </c>
      <c r="F31" s="38">
        <v>4723.4625000000005</v>
      </c>
      <c r="G31" s="38">
        <v>4875.5041666666666</v>
      </c>
      <c r="H31" s="38">
        <v>5170.6000000000004</v>
      </c>
      <c r="I31" s="39">
        <v>5333.6</v>
      </c>
    </row>
    <row r="32" spans="3:11">
      <c r="C32" s="6" t="s">
        <v>20</v>
      </c>
      <c r="D32" s="38">
        <v>15353.673055555544</v>
      </c>
      <c r="E32" s="38">
        <v>17281.423347039476</v>
      </c>
      <c r="F32" s="38">
        <v>18400</v>
      </c>
      <c r="G32" s="38">
        <v>18940</v>
      </c>
      <c r="H32" s="38">
        <v>19465</v>
      </c>
      <c r="I32" s="39">
        <v>19659.650000000001</v>
      </c>
    </row>
    <row r="33" spans="3:9">
      <c r="C33" s="6" t="s">
        <v>21</v>
      </c>
      <c r="D33" s="40">
        <v>94.879625000000004</v>
      </c>
      <c r="E33" s="40">
        <v>112.15</v>
      </c>
      <c r="F33" s="41">
        <v>117.28</v>
      </c>
      <c r="G33" s="41">
        <v>118.4528</v>
      </c>
      <c r="H33" s="41">
        <v>119.637328</v>
      </c>
      <c r="I33" s="42">
        <v>120.83370128</v>
      </c>
    </row>
    <row r="34" spans="3:9">
      <c r="C34" s="6" t="s">
        <v>22</v>
      </c>
      <c r="D34" s="40">
        <v>2.1</v>
      </c>
      <c r="E34" s="41">
        <v>2.4</v>
      </c>
      <c r="F34" s="41">
        <v>2</v>
      </c>
      <c r="G34" s="41">
        <v>2</v>
      </c>
      <c r="H34" s="41">
        <v>2</v>
      </c>
      <c r="I34" s="42">
        <v>2</v>
      </c>
    </row>
    <row r="35" spans="3:9">
      <c r="C35" s="6" t="s">
        <v>23</v>
      </c>
      <c r="D35" s="41">
        <v>2.6344063871153196</v>
      </c>
      <c r="E35" s="41">
        <v>2.7</v>
      </c>
      <c r="F35" s="43">
        <v>2.4</v>
      </c>
      <c r="G35" s="41">
        <v>2.2000000000000002</v>
      </c>
      <c r="H35" s="41">
        <v>2.2000000000000002</v>
      </c>
      <c r="I35" s="42">
        <v>2.2000000000000002</v>
      </c>
    </row>
    <row r="36" spans="3:9" ht="15.75" thickBot="1">
      <c r="C36" s="44" t="s">
        <v>24</v>
      </c>
      <c r="D36" s="45">
        <v>2.6536273271977819</v>
      </c>
      <c r="E36" s="45">
        <v>2.7</v>
      </c>
      <c r="F36" s="45">
        <v>2.2000000000000002</v>
      </c>
      <c r="G36" s="45">
        <v>2.2000000000000002</v>
      </c>
      <c r="H36" s="45">
        <v>2.2000000000000002</v>
      </c>
      <c r="I36" s="46">
        <v>2.2000000000000002</v>
      </c>
    </row>
    <row r="38" spans="3:9">
      <c r="C38" s="47" t="s">
        <v>25</v>
      </c>
    </row>
    <row r="39" spans="3:9">
      <c r="C39" s="48" t="s">
        <v>26</v>
      </c>
    </row>
    <row r="40" spans="3:9">
      <c r="C40" s="48" t="s">
        <v>27</v>
      </c>
    </row>
    <row r="41" spans="3:9">
      <c r="C41" s="48" t="s">
        <v>28</v>
      </c>
    </row>
    <row r="42" spans="3:9">
      <c r="C42" s="48" t="s">
        <v>29</v>
      </c>
    </row>
    <row r="43" spans="3:9">
      <c r="C43" s="47" t="s">
        <v>30</v>
      </c>
    </row>
  </sheetData>
  <mergeCells count="12">
    <mergeCell ref="H11:H12"/>
    <mergeCell ref="I11:I12"/>
    <mergeCell ref="A2:L2"/>
    <mergeCell ref="A3:L3"/>
    <mergeCell ref="A4:L4"/>
    <mergeCell ref="C9:I9"/>
    <mergeCell ref="C10:I10"/>
    <mergeCell ref="C11:C12"/>
    <mergeCell ref="D11:D12"/>
    <mergeCell ref="E11:E12"/>
    <mergeCell ref="F11:F12"/>
    <mergeCell ref="G11:G1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7472E-1957-437F-A292-B7877B329701}">
  <sheetPr codeName="Hoja2"/>
  <dimension ref="A1:O45"/>
  <sheetViews>
    <sheetView showGridLines="0" workbookViewId="0">
      <selection activeCell="I23" sqref="I23"/>
    </sheetView>
  </sheetViews>
  <sheetFormatPr baseColWidth="10" defaultColWidth="11.42578125" defaultRowHeight="15"/>
  <cols>
    <col min="3" max="3" width="36.140625" customWidth="1"/>
    <col min="4" max="5" width="24.5703125" bestFit="1" customWidth="1"/>
    <col min="6" max="6" width="18" customWidth="1"/>
    <col min="9" max="9" width="22.7109375" bestFit="1" customWidth="1"/>
    <col min="11" max="11" width="16.85546875" bestFit="1" customWidth="1"/>
  </cols>
  <sheetData>
    <row r="1" spans="1:12">
      <c r="A1" s="1"/>
      <c r="B1" s="1"/>
      <c r="C1" s="1"/>
      <c r="D1" s="1"/>
      <c r="E1" s="1"/>
      <c r="F1" s="1"/>
      <c r="G1" s="1"/>
      <c r="H1" s="2"/>
      <c r="I1" s="3"/>
      <c r="J1" s="2"/>
      <c r="K1" s="3"/>
      <c r="L1" s="4"/>
    </row>
    <row r="2" spans="1:12" ht="18.75">
      <c r="A2" s="1504" t="s">
        <v>0</v>
      </c>
      <c r="B2" s="1504"/>
      <c r="C2" s="1504"/>
      <c r="D2" s="1504"/>
      <c r="E2" s="1504"/>
      <c r="F2" s="1504"/>
      <c r="G2" s="1504"/>
      <c r="H2" s="1504"/>
      <c r="I2" s="1504"/>
      <c r="J2" s="1504"/>
      <c r="K2" s="1504"/>
      <c r="L2" s="1504"/>
    </row>
    <row r="3" spans="1:12" ht="18.75">
      <c r="A3" s="1504" t="s">
        <v>1</v>
      </c>
      <c r="B3" s="1504"/>
      <c r="C3" s="1504"/>
      <c r="D3" s="1504"/>
      <c r="E3" s="1504"/>
      <c r="F3" s="1504"/>
      <c r="G3" s="1504"/>
      <c r="H3" s="1504"/>
      <c r="I3" s="1504"/>
      <c r="J3" s="1504"/>
      <c r="K3" s="1504"/>
      <c r="L3" s="1504"/>
    </row>
    <row r="4" spans="1:12" ht="18.75">
      <c r="A4" s="1505" t="s">
        <v>2</v>
      </c>
      <c r="B4" s="1505"/>
      <c r="C4" s="1505"/>
      <c r="D4" s="1505"/>
      <c r="E4" s="1505"/>
      <c r="F4" s="1505"/>
      <c r="G4" s="1505"/>
      <c r="H4" s="1505"/>
      <c r="I4" s="1505"/>
      <c r="J4" s="1505"/>
      <c r="K4" s="1505"/>
      <c r="L4" s="1505"/>
    </row>
    <row r="5" spans="1:12">
      <c r="A5" s="4"/>
      <c r="B5" s="4"/>
      <c r="C5" s="4"/>
      <c r="D5" s="4"/>
      <c r="E5" s="4"/>
      <c r="F5" s="4"/>
      <c r="G5" s="4"/>
      <c r="H5" s="4"/>
      <c r="I5" s="4"/>
      <c r="J5" s="4"/>
      <c r="K5" s="4"/>
      <c r="L5" s="4"/>
    </row>
    <row r="6" spans="1:12">
      <c r="A6" s="3"/>
      <c r="B6" s="3"/>
      <c r="C6" s="3"/>
      <c r="D6" s="3"/>
      <c r="E6" s="3"/>
      <c r="F6" s="3"/>
      <c r="G6" s="3"/>
      <c r="H6" s="3"/>
      <c r="I6" s="3"/>
      <c r="J6" s="3"/>
      <c r="K6" s="3"/>
      <c r="L6" s="3"/>
    </row>
    <row r="9" spans="1:12">
      <c r="C9" s="1596" t="s">
        <v>2495</v>
      </c>
      <c r="D9" s="1596"/>
      <c r="E9" s="1596"/>
      <c r="F9" s="1596"/>
      <c r="G9" s="49"/>
      <c r="H9" s="49"/>
      <c r="I9" s="49"/>
      <c r="J9" s="49"/>
      <c r="K9" s="49"/>
    </row>
    <row r="10" spans="1:12" ht="15.75" thickBot="1">
      <c r="C10" s="50"/>
      <c r="D10" s="50"/>
      <c r="E10" s="50"/>
      <c r="F10" s="50"/>
      <c r="G10" s="50"/>
      <c r="H10" s="50"/>
      <c r="I10" s="50"/>
      <c r="J10" s="50"/>
      <c r="K10" s="50"/>
    </row>
    <row r="11" spans="1:12">
      <c r="C11" s="1592" t="s">
        <v>4</v>
      </c>
      <c r="D11" s="1592" t="s">
        <v>31</v>
      </c>
      <c r="E11" s="1592" t="s">
        <v>32</v>
      </c>
      <c r="F11" s="1594" t="s">
        <v>33</v>
      </c>
      <c r="G11" s="50"/>
      <c r="H11" s="50"/>
      <c r="I11" s="50"/>
      <c r="J11" s="50"/>
      <c r="K11" s="50"/>
    </row>
    <row r="12" spans="1:12" ht="15.75" thickBot="1">
      <c r="C12" s="1593"/>
      <c r="D12" s="1593"/>
      <c r="E12" s="1593"/>
      <c r="F12" s="1595"/>
      <c r="G12" s="50"/>
      <c r="H12" s="50"/>
      <c r="I12" s="50"/>
      <c r="J12" s="50"/>
      <c r="K12" s="51"/>
    </row>
    <row r="13" spans="1:12">
      <c r="C13" s="99" t="s">
        <v>34</v>
      </c>
      <c r="D13" s="102">
        <v>133.77012611911846</v>
      </c>
      <c r="E13" s="102">
        <v>131.67429154744377</v>
      </c>
      <c r="F13" s="104">
        <f>E13-D13</f>
        <v>-2.0958345716746862</v>
      </c>
      <c r="G13" s="50"/>
      <c r="H13" s="50"/>
      <c r="I13" s="50"/>
      <c r="J13" s="50"/>
      <c r="K13" s="50"/>
    </row>
    <row r="14" spans="1:12">
      <c r="C14" s="6" t="s">
        <v>6</v>
      </c>
      <c r="D14" s="38">
        <v>4.5</v>
      </c>
      <c r="E14" s="38">
        <v>3.75</v>
      </c>
      <c r="F14" s="52">
        <f t="shared" ref="F14:F36" si="0">E14-D14</f>
        <v>-0.75</v>
      </c>
      <c r="G14" s="50"/>
      <c r="H14" s="50"/>
      <c r="I14" s="50"/>
      <c r="J14" s="50"/>
      <c r="K14" s="50"/>
    </row>
    <row r="15" spans="1:12">
      <c r="C15" s="6"/>
      <c r="D15" s="38"/>
      <c r="E15" s="38"/>
      <c r="F15" s="52"/>
      <c r="G15" s="50"/>
      <c r="H15" s="50"/>
      <c r="I15" s="50"/>
      <c r="J15" s="50"/>
      <c r="K15" s="50"/>
    </row>
    <row r="16" spans="1:12">
      <c r="C16" s="99" t="s">
        <v>7</v>
      </c>
      <c r="D16" s="102">
        <v>8659730.0228753202</v>
      </c>
      <c r="E16" s="102">
        <v>8619782.3539590947</v>
      </c>
      <c r="F16" s="103">
        <f t="shared" si="0"/>
        <v>-39947.668916225433</v>
      </c>
      <c r="G16" s="50"/>
      <c r="H16" s="50"/>
      <c r="I16" s="50"/>
      <c r="J16" s="50"/>
      <c r="K16" s="50"/>
    </row>
    <row r="17" spans="3:15">
      <c r="C17" s="6" t="s">
        <v>8</v>
      </c>
      <c r="D17" s="19">
        <v>8.68</v>
      </c>
      <c r="E17" s="19">
        <v>9.1450000000000244</v>
      </c>
      <c r="F17" s="53">
        <f t="shared" si="0"/>
        <v>0.46500000000002473</v>
      </c>
      <c r="G17" s="50"/>
      <c r="H17" s="50"/>
      <c r="I17" s="54"/>
      <c r="J17" s="50"/>
      <c r="K17" s="50"/>
    </row>
    <row r="18" spans="3:15">
      <c r="C18" s="6"/>
      <c r="D18" s="19"/>
      <c r="E18" s="19"/>
      <c r="F18" s="53"/>
      <c r="G18" s="50"/>
      <c r="H18" s="50"/>
      <c r="I18" s="50"/>
      <c r="J18" s="50"/>
      <c r="K18" s="50"/>
    </row>
    <row r="19" spans="3:15">
      <c r="C19" s="99" t="s">
        <v>9</v>
      </c>
      <c r="D19" s="100">
        <v>132209.61866985227</v>
      </c>
      <c r="E19" s="100">
        <v>134789.40350209686</v>
      </c>
      <c r="F19" s="101">
        <f t="shared" si="0"/>
        <v>2579.7848322445934</v>
      </c>
      <c r="G19" s="50"/>
      <c r="H19" s="50"/>
      <c r="I19" s="50"/>
      <c r="J19" s="50"/>
      <c r="K19" s="50"/>
    </row>
    <row r="20" spans="3:15">
      <c r="C20" s="6" t="s">
        <v>10</v>
      </c>
      <c r="D20" s="19">
        <v>2.9474202004885486</v>
      </c>
      <c r="E20" s="19">
        <v>5.4183900975397714</v>
      </c>
      <c r="F20" s="53">
        <f t="shared" si="0"/>
        <v>2.4709698970512228</v>
      </c>
      <c r="G20" s="50"/>
      <c r="H20" s="50"/>
      <c r="I20" s="50"/>
      <c r="J20" s="50"/>
      <c r="K20" s="50"/>
    </row>
    <row r="21" spans="3:15">
      <c r="C21" s="6"/>
      <c r="D21" s="55"/>
      <c r="E21" s="55"/>
      <c r="F21" s="56"/>
      <c r="G21" s="50"/>
      <c r="H21" s="50"/>
      <c r="I21" s="50"/>
      <c r="J21" s="50"/>
      <c r="K21" s="50"/>
    </row>
    <row r="22" spans="3:15">
      <c r="C22" s="94" t="s">
        <v>11</v>
      </c>
      <c r="D22" s="97">
        <v>4</v>
      </c>
      <c r="E22" s="97">
        <v>4</v>
      </c>
      <c r="F22" s="98">
        <f t="shared" si="0"/>
        <v>0</v>
      </c>
      <c r="G22" s="50"/>
      <c r="H22" s="50"/>
      <c r="I22" s="50"/>
      <c r="J22" s="50"/>
      <c r="K22" s="50"/>
    </row>
    <row r="23" spans="3:15">
      <c r="C23" s="21" t="s">
        <v>12</v>
      </c>
      <c r="D23" s="32">
        <v>3.8</v>
      </c>
      <c r="E23" s="32">
        <v>5</v>
      </c>
      <c r="F23" s="57">
        <f t="shared" si="0"/>
        <v>1.2000000000000002</v>
      </c>
      <c r="G23" s="58"/>
      <c r="H23" s="50"/>
      <c r="I23" s="50"/>
      <c r="J23" s="50"/>
      <c r="K23" s="50"/>
    </row>
    <row r="24" spans="3:15">
      <c r="C24" s="21" t="s">
        <v>13</v>
      </c>
      <c r="D24" s="59">
        <v>4</v>
      </c>
      <c r="E24" s="59">
        <v>4.5</v>
      </c>
      <c r="F24" s="60">
        <f t="shared" si="0"/>
        <v>0.5</v>
      </c>
      <c r="G24" s="50"/>
      <c r="H24" s="50"/>
      <c r="I24" s="50"/>
      <c r="J24" s="50"/>
      <c r="K24" s="50"/>
    </row>
    <row r="25" spans="3:15">
      <c r="C25" s="6" t="s">
        <v>14</v>
      </c>
      <c r="D25" s="59">
        <v>4</v>
      </c>
      <c r="E25" s="59">
        <v>5.2</v>
      </c>
      <c r="F25" s="60">
        <f t="shared" si="0"/>
        <v>1.2000000000000002</v>
      </c>
      <c r="G25" s="58"/>
      <c r="H25" s="50"/>
      <c r="I25" s="50"/>
      <c r="J25" s="50"/>
      <c r="K25" s="50"/>
    </row>
    <row r="26" spans="3:15">
      <c r="C26" s="6"/>
      <c r="D26" s="55"/>
      <c r="E26" s="55"/>
      <c r="F26" s="56"/>
      <c r="G26" s="50"/>
      <c r="H26" s="50"/>
      <c r="I26" s="50"/>
      <c r="J26" s="50"/>
      <c r="K26" s="50"/>
    </row>
    <row r="27" spans="3:15">
      <c r="C27" s="94" t="s">
        <v>15</v>
      </c>
      <c r="D27" s="95">
        <v>65.5</v>
      </c>
      <c r="E27" s="95">
        <v>63.95</v>
      </c>
      <c r="F27" s="96">
        <f t="shared" si="0"/>
        <v>-1.5499999999999972</v>
      </c>
      <c r="G27" s="50"/>
      <c r="H27" s="50"/>
      <c r="I27" s="50"/>
      <c r="J27" s="50"/>
      <c r="K27" s="50"/>
    </row>
    <row r="28" spans="3:15" ht="15.75" thickBot="1">
      <c r="C28" s="61" t="s">
        <v>16</v>
      </c>
      <c r="D28" s="62">
        <v>5.5684540597008976</v>
      </c>
      <c r="E28" s="62">
        <v>3.1519826311094761</v>
      </c>
      <c r="F28" s="63">
        <f t="shared" si="0"/>
        <v>-2.4164714285914215</v>
      </c>
      <c r="G28" s="64"/>
      <c r="H28" s="50"/>
      <c r="I28" s="50"/>
      <c r="J28" s="50"/>
      <c r="K28" s="50"/>
    </row>
    <row r="29" spans="3:15" ht="15.75" thickBot="1">
      <c r="C29" s="85" t="s">
        <v>17</v>
      </c>
      <c r="D29" s="106"/>
      <c r="E29" s="106"/>
      <c r="F29" s="107"/>
      <c r="G29" s="50"/>
      <c r="H29" s="65"/>
      <c r="I29" s="50"/>
      <c r="J29" s="50"/>
      <c r="K29" s="50"/>
    </row>
    <row r="30" spans="3:15">
      <c r="C30" s="66" t="s">
        <v>18</v>
      </c>
      <c r="D30" s="67">
        <v>47.77</v>
      </c>
      <c r="E30" s="68">
        <v>81.407346491228068</v>
      </c>
      <c r="F30" s="69">
        <f>E30-D30</f>
        <v>33.637346491228065</v>
      </c>
      <c r="G30" s="64"/>
      <c r="H30" s="64"/>
      <c r="I30" s="50"/>
      <c r="J30" s="50"/>
      <c r="K30" s="50"/>
      <c r="L30" s="50"/>
      <c r="M30" s="50"/>
      <c r="N30" s="50"/>
      <c r="O30" s="50"/>
    </row>
    <row r="31" spans="3:15">
      <c r="C31" s="6" t="s">
        <v>19</v>
      </c>
      <c r="D31" s="70">
        <v>3467.8416666666672</v>
      </c>
      <c r="E31" s="71">
        <v>4601.1059868421044</v>
      </c>
      <c r="F31" s="72">
        <f t="shared" si="0"/>
        <v>1133.2643201754372</v>
      </c>
      <c r="G31" s="64"/>
      <c r="H31" s="50"/>
      <c r="I31" s="50"/>
      <c r="J31" s="50"/>
      <c r="K31" s="50"/>
      <c r="L31" s="50"/>
      <c r="M31" s="50"/>
      <c r="N31" s="50"/>
      <c r="O31" s="50"/>
    </row>
    <row r="32" spans="3:15">
      <c r="C32" s="6" t="s">
        <v>20</v>
      </c>
      <c r="D32" s="70">
        <v>16000</v>
      </c>
      <c r="E32" s="71">
        <v>17281.423347039476</v>
      </c>
      <c r="F32" s="72">
        <f t="shared" si="0"/>
        <v>1281.4233470394756</v>
      </c>
      <c r="G32" s="64"/>
      <c r="H32" s="50"/>
    </row>
    <row r="33" spans="3:8">
      <c r="C33" s="6" t="s">
        <v>21</v>
      </c>
      <c r="D33" s="70">
        <v>123.97</v>
      </c>
      <c r="E33" s="71">
        <v>112.15</v>
      </c>
      <c r="F33" s="72">
        <f t="shared" si="0"/>
        <v>-11.819999999999993</v>
      </c>
      <c r="H33" s="50"/>
    </row>
    <row r="34" spans="3:8">
      <c r="C34" s="6" t="s">
        <v>22</v>
      </c>
      <c r="D34" s="70">
        <v>1.7</v>
      </c>
      <c r="E34" s="71">
        <v>2.4</v>
      </c>
      <c r="F34" s="72">
        <f t="shared" si="0"/>
        <v>0.7</v>
      </c>
    </row>
    <row r="35" spans="3:8">
      <c r="C35" s="6" t="s">
        <v>23</v>
      </c>
      <c r="D35" s="70">
        <v>2.7</v>
      </c>
      <c r="E35" s="71">
        <v>2.7</v>
      </c>
      <c r="F35" s="72">
        <f t="shared" si="0"/>
        <v>0</v>
      </c>
    </row>
    <row r="36" spans="3:8" ht="15.75" thickBot="1">
      <c r="C36" s="44" t="s">
        <v>24</v>
      </c>
      <c r="D36" s="73">
        <v>2.2709999999999999</v>
      </c>
      <c r="E36" s="74">
        <v>2.7</v>
      </c>
      <c r="F36" s="75">
        <f t="shared" si="0"/>
        <v>0.42900000000000027</v>
      </c>
    </row>
    <row r="38" spans="3:8">
      <c r="C38" s="47" t="s">
        <v>25</v>
      </c>
    </row>
    <row r="39" spans="3:8">
      <c r="C39" s="48" t="s">
        <v>26</v>
      </c>
    </row>
    <row r="40" spans="3:8">
      <c r="C40" s="48" t="s">
        <v>35</v>
      </c>
    </row>
    <row r="41" spans="3:8">
      <c r="C41" s="48" t="s">
        <v>36</v>
      </c>
    </row>
    <row r="42" spans="3:8">
      <c r="C42" s="47" t="s">
        <v>37</v>
      </c>
    </row>
    <row r="43" spans="3:8">
      <c r="C43" s="76"/>
    </row>
    <row r="45" spans="3:8">
      <c r="C45" s="77"/>
    </row>
  </sheetData>
  <mergeCells count="8">
    <mergeCell ref="A2:L2"/>
    <mergeCell ref="A3:L3"/>
    <mergeCell ref="A4:L4"/>
    <mergeCell ref="C9:F9"/>
    <mergeCell ref="C11:C12"/>
    <mergeCell ref="D11:D12"/>
    <mergeCell ref="E11:E12"/>
    <mergeCell ref="F11:F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3CE67-BEB4-4AB1-9088-5AAA2B3B6486}">
  <dimension ref="A1:S40"/>
  <sheetViews>
    <sheetView showGridLines="0" zoomScaleNormal="100" workbookViewId="0">
      <selection activeCell="N18" sqref="N18"/>
    </sheetView>
  </sheetViews>
  <sheetFormatPr baseColWidth="10" defaultColWidth="9.140625" defaultRowHeight="15"/>
  <cols>
    <col min="1" max="1" width="7.5703125" customWidth="1"/>
    <col min="2" max="2" width="19.85546875" style="1404" customWidth="1"/>
    <col min="3" max="3" width="20.42578125" customWidth="1"/>
    <col min="4" max="4" width="19.5703125" customWidth="1"/>
    <col min="8" max="8" width="10.28515625" customWidth="1"/>
    <col min="9" max="9" width="4.85546875" customWidth="1"/>
    <col min="10" max="10" width="6.7109375" customWidth="1"/>
    <col min="12" max="12" width="24.28515625" customWidth="1"/>
    <col min="14" max="14" width="36.42578125" customWidth="1"/>
    <col min="16" max="16" width="6.5703125" bestFit="1" customWidth="1"/>
    <col min="19" max="19" width="17.7109375" customWidth="1"/>
  </cols>
  <sheetData>
    <row r="1" spans="1:12">
      <c r="A1" s="1"/>
      <c r="B1" s="1"/>
      <c r="C1" s="1"/>
      <c r="D1" s="1"/>
      <c r="E1" s="1"/>
      <c r="F1" s="1"/>
      <c r="G1" s="1"/>
      <c r="H1" s="2"/>
      <c r="I1" s="3"/>
      <c r="J1" s="2"/>
      <c r="K1" s="3"/>
      <c r="L1" s="4"/>
    </row>
    <row r="2" spans="1:12" ht="18.75">
      <c r="A2" s="1504" t="s">
        <v>0</v>
      </c>
      <c r="B2" s="1504"/>
      <c r="C2" s="1504"/>
      <c r="D2" s="1504"/>
      <c r="E2" s="1504"/>
      <c r="F2" s="1504"/>
      <c r="G2" s="1504"/>
      <c r="H2" s="1504"/>
      <c r="I2" s="1504"/>
      <c r="J2" s="1504"/>
      <c r="K2" s="1504"/>
      <c r="L2" s="1504"/>
    </row>
    <row r="3" spans="1:12" ht="18.75">
      <c r="A3" s="1504" t="s">
        <v>1</v>
      </c>
      <c r="B3" s="1504"/>
      <c r="C3" s="1504"/>
      <c r="D3" s="1504"/>
      <c r="E3" s="1504"/>
      <c r="F3" s="1504"/>
      <c r="G3" s="1504"/>
      <c r="H3" s="1504"/>
      <c r="I3" s="1504"/>
      <c r="J3" s="1504"/>
      <c r="K3" s="1504"/>
      <c r="L3" s="1504"/>
    </row>
    <row r="4" spans="1:12" ht="18.75">
      <c r="A4" s="1505" t="s">
        <v>2</v>
      </c>
      <c r="B4" s="1505"/>
      <c r="C4" s="1505"/>
      <c r="D4" s="1505"/>
      <c r="E4" s="1505"/>
      <c r="F4" s="1505"/>
      <c r="G4" s="1505"/>
      <c r="H4" s="1505"/>
      <c r="I4" s="1505"/>
      <c r="J4" s="1505"/>
      <c r="K4" s="1505"/>
      <c r="L4" s="1505"/>
    </row>
    <row r="5" spans="1:12">
      <c r="A5" s="4"/>
      <c r="B5" s="4"/>
      <c r="C5" s="4"/>
      <c r="D5" s="4"/>
      <c r="E5" s="4"/>
      <c r="F5" s="4"/>
      <c r="G5" s="4"/>
      <c r="H5" s="4"/>
      <c r="I5" s="4"/>
      <c r="J5" s="4"/>
      <c r="K5" s="4"/>
      <c r="L5" s="4"/>
    </row>
    <row r="6" spans="1:12">
      <c r="A6" s="3"/>
      <c r="B6" s="3"/>
      <c r="C6" s="3"/>
      <c r="D6" s="3"/>
      <c r="E6" s="3"/>
      <c r="F6" s="3"/>
      <c r="G6" s="3"/>
      <c r="H6" s="3"/>
      <c r="I6" s="3"/>
      <c r="J6" s="3"/>
      <c r="K6" s="3"/>
      <c r="L6" s="3"/>
    </row>
    <row r="7" spans="1:12">
      <c r="A7" s="1274"/>
      <c r="B7" s="1274"/>
      <c r="C7" s="1507"/>
      <c r="D7" s="1507"/>
      <c r="E7" s="1507"/>
      <c r="F7" s="1507"/>
      <c r="G7" s="1275"/>
      <c r="H7" s="1275"/>
      <c r="I7" s="1274"/>
      <c r="J7" s="1274"/>
      <c r="K7" s="1274"/>
      <c r="L7" s="1274"/>
    </row>
    <row r="8" spans="1:12">
      <c r="A8" s="3"/>
      <c r="B8" s="1398"/>
      <c r="C8" s="3"/>
      <c r="D8" s="3"/>
      <c r="E8" s="3"/>
      <c r="F8" s="3"/>
      <c r="G8" s="3"/>
      <c r="H8" s="3"/>
      <c r="I8" s="3"/>
      <c r="J8" s="3"/>
      <c r="K8" s="3"/>
    </row>
    <row r="9" spans="1:12" ht="15.75">
      <c r="A9" s="3"/>
      <c r="B9" s="1511" t="s">
        <v>2387</v>
      </c>
      <c r="C9" s="1512"/>
      <c r="D9" s="1512"/>
      <c r="E9" s="1512"/>
      <c r="F9" s="1512"/>
      <c r="G9" s="1512"/>
      <c r="H9" s="1512"/>
      <c r="I9" s="121"/>
      <c r="J9" s="121"/>
      <c r="K9" s="3"/>
    </row>
    <row r="10" spans="1:12" ht="15.75">
      <c r="A10" s="3"/>
      <c r="B10" s="1513" t="s">
        <v>2388</v>
      </c>
      <c r="C10" s="1514"/>
      <c r="D10" s="1514"/>
      <c r="E10" s="1514"/>
      <c r="F10" s="1514"/>
      <c r="G10" s="1514"/>
      <c r="H10" s="1514"/>
      <c r="I10" s="3"/>
      <c r="J10" s="3"/>
      <c r="K10" s="3"/>
    </row>
    <row r="11" spans="1:12" ht="16.899999999999999" customHeight="1">
      <c r="A11" s="3"/>
      <c r="B11" s="1515" t="s">
        <v>2389</v>
      </c>
      <c r="C11" s="1516"/>
      <c r="D11" s="1516"/>
      <c r="E11" s="1516"/>
      <c r="F11" s="1516"/>
      <c r="G11" s="1516"/>
      <c r="H11" s="1516"/>
      <c r="I11" s="121"/>
      <c r="J11" s="3"/>
      <c r="K11" s="3"/>
    </row>
    <row r="12" spans="1:12">
      <c r="A12" s="3"/>
      <c r="B12" s="1398"/>
      <c r="C12" s="3"/>
      <c r="D12" s="3"/>
      <c r="E12" s="3"/>
      <c r="F12" s="3"/>
      <c r="G12" s="3"/>
      <c r="H12" s="3"/>
      <c r="I12" s="3"/>
      <c r="J12" s="3"/>
      <c r="K12" s="3"/>
    </row>
    <row r="13" spans="1:12">
      <c r="A13" s="3"/>
      <c r="B13" s="1398"/>
      <c r="C13" s="3"/>
      <c r="D13" s="3"/>
      <c r="E13" s="3"/>
      <c r="F13" s="3"/>
      <c r="G13" s="3"/>
      <c r="H13" s="3"/>
      <c r="I13" s="3"/>
      <c r="J13" s="3"/>
      <c r="K13" s="3"/>
    </row>
    <row r="14" spans="1:12">
      <c r="A14" s="3"/>
      <c r="B14" s="1398"/>
      <c r="C14" s="3"/>
      <c r="D14" s="3"/>
      <c r="E14" s="3"/>
      <c r="F14" s="3"/>
      <c r="G14" s="3"/>
      <c r="H14" s="3"/>
      <c r="I14" s="3"/>
      <c r="J14" s="3"/>
      <c r="K14" s="3"/>
    </row>
    <row r="15" spans="1:12">
      <c r="A15" s="3"/>
      <c r="B15" s="1398"/>
      <c r="C15" s="3"/>
      <c r="D15" s="3"/>
      <c r="E15" s="3"/>
      <c r="F15" s="3"/>
      <c r="G15" s="3"/>
      <c r="H15" s="3"/>
      <c r="I15" s="3"/>
      <c r="J15" s="3"/>
      <c r="K15" s="3"/>
    </row>
    <row r="16" spans="1:12">
      <c r="A16" s="3"/>
      <c r="B16" s="1398"/>
      <c r="C16" s="3"/>
      <c r="D16" s="3"/>
      <c r="E16" s="3"/>
      <c r="F16" s="3"/>
      <c r="G16" s="3"/>
      <c r="H16" s="3"/>
      <c r="I16" s="3"/>
      <c r="J16" s="3"/>
      <c r="K16" s="3"/>
    </row>
    <row r="17" spans="1:19">
      <c r="A17" s="3"/>
      <c r="B17" s="1398"/>
      <c r="C17" s="3"/>
      <c r="D17" s="3"/>
      <c r="E17" s="3"/>
      <c r="F17" s="3"/>
      <c r="G17" s="3"/>
      <c r="H17" s="3"/>
      <c r="I17" s="3"/>
      <c r="J17" s="3"/>
      <c r="K17" s="3"/>
    </row>
    <row r="18" spans="1:19">
      <c r="A18" s="3"/>
      <c r="B18" s="1398"/>
      <c r="C18" s="3"/>
      <c r="D18" s="3"/>
      <c r="E18" s="3"/>
      <c r="F18" s="3"/>
      <c r="G18" s="3"/>
      <c r="H18" s="3"/>
      <c r="I18" s="3"/>
      <c r="J18" s="1391"/>
      <c r="K18" s="3"/>
    </row>
    <row r="19" spans="1:19">
      <c r="A19" s="3"/>
      <c r="B19" s="1398"/>
      <c r="C19" s="3"/>
      <c r="D19" s="3"/>
      <c r="E19" s="3"/>
      <c r="F19" s="3"/>
      <c r="G19" s="3"/>
      <c r="H19" s="3"/>
      <c r="I19" s="3"/>
      <c r="J19" s="1391"/>
      <c r="K19" s="3"/>
    </row>
    <row r="20" spans="1:19">
      <c r="A20" s="3"/>
      <c r="B20" s="1398"/>
      <c r="C20" s="3"/>
      <c r="D20" s="3"/>
      <c r="E20" s="3"/>
      <c r="F20" s="3"/>
      <c r="G20" s="3"/>
      <c r="H20" s="3"/>
      <c r="I20" s="3"/>
      <c r="J20" s="1399"/>
      <c r="K20" s="3"/>
      <c r="L20" s="1400"/>
      <c r="M20" s="1400"/>
      <c r="N20" s="1400"/>
      <c r="O20" s="1400"/>
      <c r="P20" s="1400"/>
      <c r="Q20" s="1400"/>
      <c r="R20" s="1400"/>
      <c r="S20" s="1400"/>
    </row>
    <row r="21" spans="1:19">
      <c r="A21" s="3"/>
      <c r="B21" s="1398"/>
      <c r="C21" s="3"/>
      <c r="D21" s="3"/>
      <c r="E21" s="3"/>
      <c r="F21" s="3"/>
      <c r="G21" s="3"/>
      <c r="H21" s="3"/>
      <c r="I21" s="3"/>
      <c r="J21" s="3"/>
      <c r="K21" s="3"/>
      <c r="L21" s="1400"/>
      <c r="M21" s="1400"/>
      <c r="N21" s="1400"/>
      <c r="O21" s="1400"/>
      <c r="P21" s="1400"/>
      <c r="Q21" s="1400"/>
      <c r="R21" s="1400"/>
      <c r="S21" s="1400"/>
    </row>
    <row r="22" spans="1:19">
      <c r="A22" s="3"/>
      <c r="B22" s="1398"/>
      <c r="C22" s="3"/>
      <c r="D22" s="3"/>
      <c r="E22" s="3"/>
      <c r="F22" s="3"/>
      <c r="G22" s="3"/>
      <c r="H22" s="3"/>
      <c r="I22" s="3"/>
      <c r="J22" s="3"/>
      <c r="K22" s="3"/>
      <c r="L22" s="1400"/>
      <c r="M22" s="1400"/>
      <c r="N22" s="1400"/>
      <c r="O22" s="1400"/>
      <c r="P22" s="1400"/>
      <c r="Q22" s="1400"/>
      <c r="R22" s="1400"/>
      <c r="S22" s="1400"/>
    </row>
    <row r="23" spans="1:19" ht="30" customHeight="1">
      <c r="A23" s="3"/>
      <c r="B23" s="1398"/>
      <c r="C23" s="3"/>
      <c r="D23" s="3"/>
      <c r="E23" s="3"/>
      <c r="F23" s="3"/>
      <c r="G23" s="3"/>
      <c r="H23" s="3"/>
      <c r="I23" s="3"/>
      <c r="J23" s="3"/>
      <c r="K23" s="3"/>
      <c r="L23" s="1400"/>
      <c r="M23" s="1400"/>
      <c r="N23" s="1400"/>
      <c r="O23" s="1400"/>
      <c r="P23" s="1400"/>
      <c r="Q23" s="1400"/>
      <c r="R23" s="1400"/>
      <c r="S23" s="1400"/>
    </row>
    <row r="24" spans="1:19" ht="30" customHeight="1">
      <c r="A24" s="3"/>
      <c r="B24" s="1398"/>
      <c r="C24" s="3"/>
      <c r="D24" s="3"/>
      <c r="E24" s="3"/>
      <c r="F24" s="3"/>
      <c r="G24" s="3"/>
      <c r="H24" s="3"/>
      <c r="I24" s="3"/>
      <c r="J24" s="3"/>
      <c r="K24" s="3"/>
      <c r="L24" s="1400"/>
      <c r="M24" s="1400"/>
      <c r="N24" s="1400"/>
      <c r="O24" s="1400"/>
      <c r="P24" s="1400"/>
      <c r="Q24" s="1400"/>
      <c r="R24" s="1400"/>
      <c r="S24" s="1400"/>
    </row>
    <row r="25" spans="1:19">
      <c r="A25" s="3"/>
      <c r="B25" s="1398"/>
      <c r="C25" s="3"/>
      <c r="D25" s="3"/>
      <c r="E25" s="3"/>
      <c r="F25" s="3"/>
      <c r="G25" s="3"/>
      <c r="H25" s="3"/>
      <c r="I25" s="3"/>
      <c r="J25" s="3"/>
      <c r="K25" s="3"/>
      <c r="L25" s="1400"/>
      <c r="M25" s="1400"/>
      <c r="N25" s="1400"/>
      <c r="O25" s="1400"/>
      <c r="P25" s="1400"/>
      <c r="Q25" s="1400"/>
      <c r="R25" s="1400"/>
      <c r="S25" s="1400"/>
    </row>
    <row r="26" spans="1:19">
      <c r="A26" s="3"/>
      <c r="B26" s="1398"/>
      <c r="C26" s="3"/>
      <c r="D26" s="3"/>
      <c r="E26" s="3"/>
      <c r="F26" s="3"/>
      <c r="G26" s="3"/>
      <c r="H26" s="3"/>
      <c r="I26" s="3"/>
      <c r="J26" s="3"/>
      <c r="K26" s="3"/>
      <c r="L26" s="1400"/>
      <c r="M26" s="1400"/>
      <c r="N26" s="1400"/>
      <c r="O26" s="1400"/>
      <c r="P26" s="1400"/>
      <c r="Q26" s="1400"/>
      <c r="R26" s="1400"/>
      <c r="S26" s="1400"/>
    </row>
    <row r="27" spans="1:19">
      <c r="A27" s="3"/>
      <c r="B27" s="1398"/>
      <c r="C27" s="3"/>
      <c r="D27" s="3"/>
      <c r="E27" s="3"/>
      <c r="F27" s="3"/>
      <c r="G27" s="3"/>
      <c r="H27" s="3"/>
      <c r="I27" s="3"/>
      <c r="J27" s="3"/>
      <c r="K27" s="3"/>
      <c r="L27" s="1272"/>
      <c r="M27" s="1272"/>
      <c r="N27" s="1272"/>
      <c r="O27" s="1272"/>
      <c r="P27" s="1272"/>
      <c r="Q27" s="1272"/>
      <c r="R27" s="1272"/>
      <c r="S27" s="1272"/>
    </row>
    <row r="28" spans="1:19">
      <c r="A28" s="3"/>
      <c r="B28" s="1398"/>
      <c r="C28" s="3"/>
      <c r="D28" s="3"/>
      <c r="E28" s="3"/>
      <c r="F28" s="3"/>
      <c r="G28" s="3"/>
      <c r="H28" s="3"/>
      <c r="I28" s="3"/>
      <c r="J28" s="3"/>
      <c r="K28" s="3"/>
      <c r="L28" s="1272"/>
      <c r="M28" s="1272"/>
      <c r="N28" s="1272"/>
      <c r="O28" s="1272"/>
      <c r="P28" s="1272"/>
      <c r="Q28" s="1272"/>
      <c r="R28" s="1272"/>
      <c r="S28" s="1272"/>
    </row>
    <row r="29" spans="1:19">
      <c r="A29" s="3"/>
      <c r="B29" s="1401" t="s">
        <v>2390</v>
      </c>
      <c r="C29" s="3"/>
      <c r="D29" s="3"/>
      <c r="E29" s="3"/>
      <c r="F29" s="3"/>
      <c r="G29" s="3"/>
      <c r="H29" s="3"/>
      <c r="I29" s="3"/>
      <c r="J29" s="3"/>
      <c r="K29" s="3"/>
      <c r="L29" s="1272"/>
      <c r="M29" s="1272"/>
      <c r="N29" s="1402"/>
      <c r="O29" s="1402"/>
      <c r="P29" s="1402"/>
      <c r="Q29" s="1402"/>
      <c r="R29" s="1402"/>
      <c r="S29" s="1402"/>
    </row>
    <row r="30" spans="1:19">
      <c r="A30" s="3"/>
      <c r="B30" s="1401" t="s">
        <v>2391</v>
      </c>
      <c r="C30" s="3"/>
      <c r="D30" s="3"/>
      <c r="E30" s="3"/>
      <c r="F30" s="3"/>
      <c r="G30" s="3"/>
      <c r="H30" s="3"/>
      <c r="I30" s="3"/>
      <c r="J30" s="3"/>
      <c r="K30" s="3"/>
      <c r="L30" s="1272"/>
      <c r="M30" s="1272"/>
      <c r="N30" s="79"/>
      <c r="O30" s="79"/>
      <c r="P30" s="79"/>
      <c r="Q30" s="79"/>
      <c r="R30" s="79"/>
      <c r="S30" s="79"/>
    </row>
    <row r="31" spans="1:19">
      <c r="A31" s="3"/>
      <c r="B31" s="1398"/>
      <c r="C31" s="3"/>
      <c r="D31" s="3"/>
      <c r="E31" s="3"/>
      <c r="F31" s="3"/>
      <c r="G31" s="3"/>
      <c r="H31" s="3"/>
      <c r="I31" s="3"/>
      <c r="J31" s="3"/>
      <c r="K31" s="3"/>
      <c r="L31" s="1272"/>
      <c r="M31" s="1272"/>
      <c r="N31" s="1403"/>
      <c r="O31" s="1517" t="s">
        <v>2392</v>
      </c>
      <c r="P31" s="1517"/>
      <c r="Q31" s="1517"/>
      <c r="R31" s="1517"/>
      <c r="S31" s="1517"/>
    </row>
    <row r="32" spans="1:19">
      <c r="L32" s="1272"/>
      <c r="M32" s="1272"/>
      <c r="N32" s="1403"/>
      <c r="O32" s="1517"/>
      <c r="P32" s="1517"/>
      <c r="Q32" s="1517"/>
      <c r="R32" s="1517"/>
      <c r="S32" s="1517"/>
    </row>
    <row r="33" spans="10:19">
      <c r="J33" s="1404"/>
      <c r="L33" s="1272"/>
      <c r="M33" s="1272"/>
      <c r="N33" s="1403"/>
      <c r="O33" s="1405" t="s">
        <v>2393</v>
      </c>
      <c r="P33" s="1405" t="s">
        <v>2394</v>
      </c>
      <c r="Q33" s="1405" t="s">
        <v>2395</v>
      </c>
      <c r="R33" s="116"/>
      <c r="S33" s="116"/>
    </row>
    <row r="34" spans="10:19">
      <c r="J34" s="1404"/>
      <c r="L34" s="1272"/>
      <c r="M34" s="1272"/>
      <c r="N34" s="1406" t="s">
        <v>2396</v>
      </c>
      <c r="O34" s="1407">
        <v>3.4</v>
      </c>
      <c r="P34" s="1407">
        <v>3.1</v>
      </c>
      <c r="Q34" s="1407">
        <v>3.2</v>
      </c>
      <c r="R34" s="116"/>
      <c r="S34" s="116"/>
    </row>
    <row r="35" spans="10:19">
      <c r="J35" s="1404"/>
      <c r="L35" s="1272"/>
      <c r="M35" s="1272"/>
      <c r="N35" s="1406" t="s">
        <v>2397</v>
      </c>
      <c r="O35" s="1407">
        <v>1.9</v>
      </c>
      <c r="P35" s="1407">
        <v>1.8</v>
      </c>
      <c r="Q35" s="1407">
        <v>1.7</v>
      </c>
      <c r="R35" s="116"/>
      <c r="S35" s="116"/>
    </row>
    <row r="36" spans="10:19">
      <c r="J36" s="1404"/>
      <c r="L36" s="1272"/>
      <c r="M36" s="1272"/>
      <c r="N36" s="1406" t="s">
        <v>2398</v>
      </c>
      <c r="O36" s="1407">
        <v>4.4000000000000004</v>
      </c>
      <c r="P36" s="1407">
        <v>3.9</v>
      </c>
      <c r="Q36" s="1407">
        <v>4.2</v>
      </c>
      <c r="R36" s="116"/>
      <c r="S36" s="116"/>
    </row>
    <row r="37" spans="10:19">
      <c r="J37" s="1404"/>
      <c r="L37" s="1272"/>
      <c r="M37" s="1272"/>
      <c r="N37" s="148"/>
      <c r="O37" s="148"/>
      <c r="P37" s="148"/>
      <c r="Q37" s="148"/>
      <c r="R37" s="148"/>
      <c r="S37" s="148"/>
    </row>
    <row r="38" spans="10:19">
      <c r="J38" s="1404"/>
      <c r="L38" s="1272"/>
      <c r="M38" s="1272"/>
      <c r="N38" s="1272"/>
      <c r="O38" s="1272"/>
      <c r="P38" s="1272"/>
      <c r="Q38" s="1272"/>
      <c r="R38" s="1272"/>
      <c r="S38" s="1272"/>
    </row>
    <row r="39" spans="10:19">
      <c r="J39" s="1404"/>
      <c r="L39" s="1400"/>
      <c r="M39" s="1400"/>
      <c r="N39" s="1400"/>
      <c r="O39" s="1400"/>
      <c r="P39" s="1400"/>
      <c r="Q39" s="1400"/>
      <c r="R39" s="1400"/>
      <c r="S39" s="1400"/>
    </row>
    <row r="40" spans="10:19">
      <c r="L40" s="1272"/>
      <c r="M40" s="1272"/>
      <c r="N40" s="1272"/>
      <c r="O40" s="1272"/>
      <c r="P40" s="1272"/>
      <c r="Q40" s="1272"/>
      <c r="R40" s="1272"/>
      <c r="S40" s="1272"/>
    </row>
  </sheetData>
  <mergeCells count="8">
    <mergeCell ref="B9:H9"/>
    <mergeCell ref="B10:H10"/>
    <mergeCell ref="B11:H11"/>
    <mergeCell ref="O31:S32"/>
    <mergeCell ref="A2:L2"/>
    <mergeCell ref="A3:L3"/>
    <mergeCell ref="A4:L4"/>
    <mergeCell ref="C7:F7"/>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38010-F80A-4844-AC57-EE61FC016476}">
  <sheetPr codeName="Hoja3"/>
  <dimension ref="C2:M15"/>
  <sheetViews>
    <sheetView showGridLines="0" zoomScale="99" workbookViewId="0">
      <selection activeCell="M23" sqref="M23"/>
    </sheetView>
  </sheetViews>
  <sheetFormatPr baseColWidth="10" defaultColWidth="8.85546875" defaultRowHeight="15"/>
  <cols>
    <col min="4" max="4" width="31.28515625" customWidth="1"/>
    <col min="5" max="5" width="15.7109375" customWidth="1"/>
    <col min="6" max="6" width="13.28515625" customWidth="1"/>
    <col min="7" max="7" width="11.7109375" customWidth="1"/>
    <col min="8" max="11" width="11.5703125" customWidth="1"/>
    <col min="12" max="13" width="12.7109375" customWidth="1"/>
  </cols>
  <sheetData>
    <row r="2" spans="3:13" s="79" customFormat="1" ht="15" customHeight="1">
      <c r="C2" s="1600" t="s">
        <v>0</v>
      </c>
      <c r="D2" s="1600"/>
      <c r="E2" s="1600"/>
      <c r="F2" s="1600"/>
      <c r="G2" s="1600"/>
      <c r="H2" s="1600"/>
      <c r="I2" s="1600"/>
      <c r="J2" s="1600"/>
      <c r="K2" s="78"/>
      <c r="L2" s="78"/>
      <c r="M2" s="78"/>
    </row>
    <row r="3" spans="3:13" s="79" customFormat="1" ht="15" customHeight="1">
      <c r="C3" s="1600" t="s">
        <v>1</v>
      </c>
      <c r="D3" s="1600"/>
      <c r="E3" s="1600"/>
      <c r="F3" s="1600"/>
      <c r="G3" s="1600"/>
      <c r="H3" s="1600"/>
      <c r="I3" s="1600"/>
      <c r="J3" s="1600"/>
      <c r="K3" s="78"/>
      <c r="L3" s="78"/>
      <c r="M3" s="78"/>
    </row>
    <row r="4" spans="3:13" s="79" customFormat="1" ht="15" customHeight="1">
      <c r="C4" s="1601" t="s">
        <v>2</v>
      </c>
      <c r="D4" s="1601"/>
      <c r="E4" s="1601"/>
      <c r="F4" s="1601"/>
      <c r="G4" s="1601"/>
      <c r="H4" s="1601"/>
      <c r="I4" s="1601"/>
      <c r="J4" s="1601"/>
      <c r="K4" s="80"/>
      <c r="L4" s="80"/>
      <c r="M4" s="80"/>
    </row>
    <row r="6" spans="3:13">
      <c r="D6" s="3"/>
      <c r="E6" s="3"/>
      <c r="F6" s="3"/>
      <c r="G6" s="3"/>
      <c r="H6" s="3"/>
      <c r="I6" s="3"/>
    </row>
    <row r="7" spans="3:13">
      <c r="D7" s="1598" t="s">
        <v>2496</v>
      </c>
      <c r="E7" s="1598"/>
      <c r="F7" s="1598"/>
      <c r="G7" s="1598"/>
      <c r="H7" s="1598"/>
      <c r="I7" s="1598"/>
      <c r="J7" s="1598"/>
    </row>
    <row r="8" spans="3:13">
      <c r="D8" s="1599" t="s">
        <v>38</v>
      </c>
      <c r="E8" s="1599"/>
      <c r="F8" s="1599"/>
      <c r="G8" s="1599"/>
      <c r="H8" s="1599"/>
      <c r="I8" s="1599"/>
      <c r="J8" s="1599"/>
    </row>
    <row r="9" spans="3:13">
      <c r="D9" s="1602" t="s">
        <v>39</v>
      </c>
      <c r="E9" s="1604" t="s">
        <v>40</v>
      </c>
      <c r="F9" s="1605"/>
      <c r="G9" s="1605"/>
      <c r="H9" s="1605"/>
      <c r="I9" s="1605"/>
      <c r="J9" s="1606"/>
    </row>
    <row r="10" spans="3:13">
      <c r="D10" s="1603"/>
      <c r="E10" s="105">
        <v>2025</v>
      </c>
      <c r="F10" s="105">
        <v>2026</v>
      </c>
      <c r="G10" s="105">
        <v>2027</v>
      </c>
      <c r="H10" s="105">
        <v>2028</v>
      </c>
      <c r="I10" s="105">
        <v>2029</v>
      </c>
      <c r="J10" s="105">
        <v>2030</v>
      </c>
    </row>
    <row r="11" spans="3:13" ht="45">
      <c r="D11" s="81" t="s">
        <v>41</v>
      </c>
      <c r="E11" s="82">
        <v>13.387700000000001</v>
      </c>
      <c r="F11" s="83">
        <v>11.663615293421088</v>
      </c>
      <c r="G11" s="83">
        <v>11.819949526875183</v>
      </c>
      <c r="H11" s="83">
        <v>11.9</v>
      </c>
      <c r="I11" s="83">
        <v>11.9</v>
      </c>
      <c r="J11" s="83">
        <v>11.9</v>
      </c>
    </row>
    <row r="12" spans="3:13">
      <c r="D12" s="108" t="s">
        <v>42</v>
      </c>
      <c r="E12" s="48"/>
      <c r="F12" s="48"/>
      <c r="G12" s="48"/>
      <c r="H12" s="48"/>
      <c r="I12" s="48"/>
      <c r="J12" s="110"/>
    </row>
    <row r="13" spans="3:13" s="84" customFormat="1" ht="61.15" customHeight="1">
      <c r="D13" s="1597" t="s">
        <v>43</v>
      </c>
      <c r="E13" s="1597"/>
      <c r="F13" s="1597"/>
      <c r="G13" s="1597"/>
      <c r="H13" s="1597"/>
      <c r="I13" s="1597"/>
      <c r="J13" s="1597"/>
    </row>
    <row r="14" spans="3:13" s="84" customFormat="1">
      <c r="D14" s="109" t="s">
        <v>44</v>
      </c>
      <c r="E14" s="48"/>
      <c r="F14" s="48"/>
      <c r="G14" s="48"/>
      <c r="H14" s="48"/>
      <c r="I14" s="48"/>
      <c r="J14" s="111"/>
    </row>
    <row r="15" spans="3:13">
      <c r="D15" s="3"/>
      <c r="E15" s="3"/>
      <c r="F15" s="3"/>
      <c r="G15" s="3"/>
      <c r="H15" s="3"/>
      <c r="I15" s="3"/>
    </row>
  </sheetData>
  <mergeCells count="8">
    <mergeCell ref="D13:J13"/>
    <mergeCell ref="D7:J7"/>
    <mergeCell ref="D8:J8"/>
    <mergeCell ref="C2:J2"/>
    <mergeCell ref="C3:J3"/>
    <mergeCell ref="C4:J4"/>
    <mergeCell ref="D9:D10"/>
    <mergeCell ref="E9:J9"/>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8EFF-3C3F-4D57-9298-0B41A3C9236C}">
  <dimension ref="A1:J27"/>
  <sheetViews>
    <sheetView showGridLines="0" workbookViewId="0">
      <selection activeCell="K21" sqref="K21"/>
    </sheetView>
  </sheetViews>
  <sheetFormatPr baseColWidth="10" defaultRowHeight="15"/>
  <cols>
    <col min="1" max="1" width="35.85546875" customWidth="1"/>
  </cols>
  <sheetData>
    <row r="1" spans="1:10">
      <c r="A1" s="1"/>
      <c r="B1" s="1"/>
      <c r="C1" s="1"/>
      <c r="D1" s="1"/>
      <c r="E1" s="1"/>
      <c r="F1" s="1"/>
      <c r="G1" s="2"/>
      <c r="H1" s="3"/>
      <c r="I1" s="3"/>
      <c r="J1" s="4"/>
    </row>
    <row r="2" spans="1:10" ht="18.75">
      <c r="A2" s="1504" t="s">
        <v>45</v>
      </c>
      <c r="B2" s="1504"/>
      <c r="C2" s="1504"/>
      <c r="D2" s="1504"/>
      <c r="E2" s="1504"/>
      <c r="F2" s="1504"/>
      <c r="G2" s="1504"/>
      <c r="H2" s="1504"/>
      <c r="I2" s="1504"/>
      <c r="J2" s="1504"/>
    </row>
    <row r="3" spans="1:10" ht="18.75">
      <c r="A3" s="1504" t="s">
        <v>46</v>
      </c>
      <c r="B3" s="1504"/>
      <c r="C3" s="1504"/>
      <c r="D3" s="1504"/>
      <c r="E3" s="1504"/>
      <c r="F3" s="1504"/>
      <c r="G3" s="1504"/>
      <c r="H3" s="1504"/>
      <c r="I3" s="1504"/>
      <c r="J3" s="1504"/>
    </row>
    <row r="4" spans="1:10" ht="18.75">
      <c r="A4" s="1505" t="s">
        <v>2</v>
      </c>
      <c r="B4" s="1505"/>
      <c r="C4" s="1505"/>
      <c r="D4" s="1505"/>
      <c r="E4" s="1505"/>
      <c r="F4" s="1505"/>
      <c r="G4" s="1505"/>
      <c r="H4" s="1505"/>
      <c r="I4" s="1505"/>
      <c r="J4" s="1505"/>
    </row>
    <row r="5" spans="1:10">
      <c r="A5" s="3"/>
      <c r="B5" s="3"/>
      <c r="C5" s="3"/>
      <c r="D5" s="117"/>
      <c r="E5" s="118"/>
      <c r="F5" s="3"/>
      <c r="G5" s="3"/>
      <c r="H5" s="3"/>
      <c r="I5" s="3"/>
      <c r="J5" s="116"/>
    </row>
    <row r="6" spans="1:10">
      <c r="A6" s="3"/>
      <c r="B6" s="1608"/>
      <c r="C6" s="1608"/>
      <c r="D6" s="1608"/>
      <c r="E6" s="1608"/>
      <c r="F6" s="1608"/>
      <c r="G6" s="1608"/>
      <c r="H6" s="1608"/>
      <c r="I6" s="3"/>
      <c r="J6" s="116"/>
    </row>
    <row r="7" spans="1:10" ht="15.75">
      <c r="A7" s="3"/>
      <c r="B7" s="1609" t="s">
        <v>2498</v>
      </c>
      <c r="C7" s="1609"/>
      <c r="D7" s="1609"/>
      <c r="E7" s="1609"/>
      <c r="F7" s="1609"/>
      <c r="G7" s="1609"/>
      <c r="H7" s="1609"/>
      <c r="I7" s="3"/>
      <c r="J7" s="116"/>
    </row>
    <row r="8" spans="1:10">
      <c r="A8" s="3"/>
      <c r="B8" s="1598" t="s">
        <v>2499</v>
      </c>
      <c r="C8" s="1598"/>
      <c r="D8" s="1598"/>
      <c r="E8" s="1598"/>
      <c r="F8" s="1598"/>
      <c r="G8" s="1598"/>
      <c r="H8" s="1598"/>
      <c r="I8" s="3"/>
      <c r="J8" s="116"/>
    </row>
    <row r="9" spans="1:10">
      <c r="J9" s="116"/>
    </row>
    <row r="10" spans="1:10">
      <c r="J10" s="116"/>
    </row>
    <row r="27" spans="2:6">
      <c r="B27" s="1607" t="s">
        <v>2500</v>
      </c>
      <c r="C27" s="1607"/>
      <c r="D27" s="1607"/>
      <c r="E27" s="1607"/>
      <c r="F27" s="1607"/>
    </row>
  </sheetData>
  <mergeCells count="7">
    <mergeCell ref="B27:F27"/>
    <mergeCell ref="A2:J2"/>
    <mergeCell ref="A3:J3"/>
    <mergeCell ref="A4:J4"/>
    <mergeCell ref="B6:H6"/>
    <mergeCell ref="B7:H7"/>
    <mergeCell ref="B8:H8"/>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41301-4500-40C7-8307-0E0D0DF9C0CD}">
  <dimension ref="A1:J27"/>
  <sheetViews>
    <sheetView showGridLines="0" workbookViewId="0">
      <selection activeCell="I30" sqref="I30"/>
    </sheetView>
  </sheetViews>
  <sheetFormatPr baseColWidth="10" defaultRowHeight="15"/>
  <cols>
    <col min="1" max="1" width="35.85546875" customWidth="1"/>
  </cols>
  <sheetData>
    <row r="1" spans="1:10">
      <c r="A1" s="1"/>
      <c r="B1" s="1"/>
      <c r="C1" s="1"/>
      <c r="D1" s="1"/>
      <c r="E1" s="1"/>
      <c r="F1" s="1"/>
      <c r="G1" s="2"/>
      <c r="H1" s="3"/>
      <c r="I1" s="3"/>
      <c r="J1" s="4"/>
    </row>
    <row r="2" spans="1:10" ht="18.75">
      <c r="A2" s="1504" t="s">
        <v>45</v>
      </c>
      <c r="B2" s="1504"/>
      <c r="C2" s="1504"/>
      <c r="D2" s="1504"/>
      <c r="E2" s="1504"/>
      <c r="F2" s="1504"/>
      <c r="G2" s="1504"/>
      <c r="H2" s="1504"/>
      <c r="I2" s="1504"/>
      <c r="J2" s="1504"/>
    </row>
    <row r="3" spans="1:10" ht="18.75">
      <c r="A3" s="1504" t="s">
        <v>46</v>
      </c>
      <c r="B3" s="1504"/>
      <c r="C3" s="1504"/>
      <c r="D3" s="1504"/>
      <c r="E3" s="1504"/>
      <c r="F3" s="1504"/>
      <c r="G3" s="1504"/>
      <c r="H3" s="1504"/>
      <c r="I3" s="1504"/>
      <c r="J3" s="1504"/>
    </row>
    <row r="4" spans="1:10" ht="18.75">
      <c r="A4" s="1505" t="s">
        <v>2</v>
      </c>
      <c r="B4" s="1505"/>
      <c r="C4" s="1505"/>
      <c r="D4" s="1505"/>
      <c r="E4" s="1505"/>
      <c r="F4" s="1505"/>
      <c r="G4" s="1505"/>
      <c r="H4" s="1505"/>
      <c r="I4" s="1505"/>
      <c r="J4" s="1505"/>
    </row>
    <row r="5" spans="1:10">
      <c r="A5" s="3"/>
      <c r="B5" s="3"/>
      <c r="C5" s="3"/>
      <c r="D5" s="117"/>
      <c r="E5" s="118"/>
      <c r="F5" s="3"/>
      <c r="G5" s="3"/>
      <c r="H5" s="3"/>
      <c r="I5" s="3"/>
      <c r="J5" s="116"/>
    </row>
    <row r="6" spans="1:10">
      <c r="A6" s="3"/>
      <c r="B6" s="1608"/>
      <c r="C6" s="1608"/>
      <c r="D6" s="1608"/>
      <c r="E6" s="1608"/>
      <c r="F6" s="1608"/>
      <c r="G6" s="1608"/>
      <c r="H6" s="1608"/>
      <c r="I6" s="3"/>
      <c r="J6" s="116"/>
    </row>
    <row r="7" spans="1:10" ht="15.75">
      <c r="A7" s="3"/>
      <c r="B7" s="1609" t="s">
        <v>2501</v>
      </c>
      <c r="C7" s="1609"/>
      <c r="D7" s="1609"/>
      <c r="E7" s="1609"/>
      <c r="F7" s="1609"/>
      <c r="G7" s="1609"/>
      <c r="H7" s="1609"/>
      <c r="I7" s="3"/>
      <c r="J7" s="116"/>
    </row>
    <row r="8" spans="1:10">
      <c r="A8" s="3"/>
      <c r="B8" s="1598" t="s">
        <v>2499</v>
      </c>
      <c r="C8" s="1598"/>
      <c r="D8" s="1598"/>
      <c r="E8" s="1598"/>
      <c r="F8" s="1598"/>
      <c r="G8" s="1598"/>
      <c r="H8" s="1598"/>
      <c r="I8" s="3"/>
      <c r="J8" s="116"/>
    </row>
    <row r="9" spans="1:10">
      <c r="J9" s="116"/>
    </row>
    <row r="10" spans="1:10">
      <c r="J10" s="116"/>
    </row>
    <row r="27" spans="2:6">
      <c r="B27" s="1607" t="s">
        <v>2500</v>
      </c>
      <c r="C27" s="1607"/>
      <c r="D27" s="1607"/>
      <c r="E27" s="1607"/>
      <c r="F27" s="1607"/>
    </row>
  </sheetData>
  <mergeCells count="7">
    <mergeCell ref="B27:F27"/>
    <mergeCell ref="A2:J2"/>
    <mergeCell ref="A3:J3"/>
    <mergeCell ref="A4:J4"/>
    <mergeCell ref="B6:H6"/>
    <mergeCell ref="B7:H7"/>
    <mergeCell ref="B8:H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CEC02-B9F1-422F-AAD7-8DB1A6BDCA85}">
  <dimension ref="A1:N101"/>
  <sheetViews>
    <sheetView showGridLines="0" zoomScaleNormal="100" workbookViewId="0">
      <selection activeCell="B8" sqref="B8:K8"/>
    </sheetView>
  </sheetViews>
  <sheetFormatPr baseColWidth="10" defaultColWidth="9.140625" defaultRowHeight="15"/>
  <cols>
    <col min="1" max="1" width="9.140625" style="3"/>
    <col min="2" max="2" width="80.85546875" style="3" customWidth="1"/>
    <col min="3" max="3" width="23.28515625" style="3" customWidth="1"/>
    <col min="4" max="4" width="23.85546875" style="3" bestFit="1" customWidth="1"/>
    <col min="5" max="5" width="23.85546875" style="3" customWidth="1"/>
    <col min="6" max="6" width="23.7109375" style="3" customWidth="1"/>
    <col min="7" max="7" width="18.5703125" style="3" bestFit="1" customWidth="1"/>
    <col min="8" max="8" width="13.7109375" style="3" customWidth="1"/>
    <col min="9" max="9" width="10.7109375" style="3" bestFit="1" customWidth="1"/>
    <col min="10" max="10" width="13.7109375" style="3" customWidth="1"/>
    <col min="11" max="11" width="14.85546875" style="3" customWidth="1"/>
    <col min="12" max="12" width="22.28515625" style="3" customWidth="1"/>
    <col min="13" max="13" width="17.28515625" style="116" customWidth="1"/>
    <col min="14" max="14" width="21" style="116" bestFit="1" customWidth="1"/>
    <col min="15" max="16384" width="9.140625" style="3"/>
  </cols>
  <sheetData>
    <row r="1" spans="1:14">
      <c r="A1" s="1"/>
      <c r="B1" s="1"/>
      <c r="C1" s="1"/>
      <c r="D1" s="1"/>
      <c r="E1" s="1"/>
      <c r="F1" s="1"/>
      <c r="G1" s="1"/>
      <c r="H1" s="1"/>
      <c r="I1" s="1"/>
      <c r="J1" s="1"/>
      <c r="K1" s="1"/>
      <c r="M1" s="4"/>
    </row>
    <row r="2" spans="1:14" ht="18.75">
      <c r="A2" s="1504" t="s">
        <v>45</v>
      </c>
      <c r="B2" s="1504"/>
      <c r="C2" s="1504"/>
      <c r="D2" s="1504"/>
      <c r="E2" s="1504"/>
      <c r="F2" s="1504"/>
      <c r="G2" s="1504"/>
      <c r="H2" s="1504"/>
      <c r="I2" s="1504"/>
      <c r="J2" s="1504"/>
      <c r="K2" s="1504"/>
      <c r="L2" s="1504"/>
      <c r="M2" s="1504"/>
    </row>
    <row r="3" spans="1:14" ht="18.75">
      <c r="A3" s="1504" t="s">
        <v>46</v>
      </c>
      <c r="B3" s="1504"/>
      <c r="C3" s="1504"/>
      <c r="D3" s="1504"/>
      <c r="E3" s="1504"/>
      <c r="F3" s="1504"/>
      <c r="G3" s="1504"/>
      <c r="H3" s="1504"/>
      <c r="I3" s="1504"/>
      <c r="J3" s="1504"/>
      <c r="K3" s="1504"/>
      <c r="L3" s="1504"/>
      <c r="M3" s="1504"/>
    </row>
    <row r="4" spans="1:14" ht="18.75">
      <c r="A4" s="1505" t="s">
        <v>2</v>
      </c>
      <c r="B4" s="1505"/>
      <c r="C4" s="1505"/>
      <c r="D4" s="1505"/>
      <c r="E4" s="1505"/>
      <c r="F4" s="1505"/>
      <c r="G4" s="1505"/>
      <c r="H4" s="1505"/>
      <c r="I4" s="1505"/>
      <c r="J4" s="1505"/>
      <c r="K4" s="1505"/>
      <c r="L4" s="1505"/>
      <c r="M4" s="1505"/>
    </row>
    <row r="5" spans="1:14" ht="15.75" thickBot="1">
      <c r="D5" s="117"/>
      <c r="E5" s="117"/>
      <c r="F5" s="118"/>
      <c r="G5" s="118"/>
      <c r="H5" s="118"/>
      <c r="I5" s="118"/>
      <c r="J5" s="118"/>
    </row>
    <row r="6" spans="1:14" ht="30.75" thickBot="1">
      <c r="B6" s="1608"/>
      <c r="C6" s="1608"/>
      <c r="D6" s="1608"/>
      <c r="E6" s="1608"/>
      <c r="F6" s="1608"/>
      <c r="G6" s="1608"/>
      <c r="H6" s="1608"/>
      <c r="I6" s="1608"/>
      <c r="J6" s="1608"/>
      <c r="K6" s="1608"/>
      <c r="M6" s="119" t="s">
        <v>47</v>
      </c>
      <c r="N6" s="120">
        <v>8619782400000</v>
      </c>
    </row>
    <row r="7" spans="1:14">
      <c r="B7" s="1608" t="s">
        <v>2497</v>
      </c>
      <c r="C7" s="1608"/>
      <c r="D7" s="1608"/>
      <c r="E7" s="1608"/>
      <c r="F7" s="1608"/>
      <c r="G7" s="1608"/>
      <c r="H7" s="1608"/>
      <c r="I7" s="1608"/>
      <c r="J7" s="1608"/>
      <c r="K7" s="1608"/>
    </row>
    <row r="8" spans="1:14">
      <c r="B8" s="1598">
        <v>2026</v>
      </c>
      <c r="C8" s="1598"/>
      <c r="D8" s="1598"/>
      <c r="E8" s="1598"/>
      <c r="F8" s="1598"/>
      <c r="G8" s="1598"/>
      <c r="H8" s="1598"/>
      <c r="I8" s="1598"/>
      <c r="J8" s="1598"/>
      <c r="K8" s="1598"/>
    </row>
    <row r="9" spans="1:14">
      <c r="B9" s="1590" t="s">
        <v>48</v>
      </c>
      <c r="C9" s="1590"/>
      <c r="D9" s="1590"/>
      <c r="E9" s="1590"/>
      <c r="F9" s="1590"/>
      <c r="G9" s="1590"/>
      <c r="H9" s="1590"/>
      <c r="I9" s="1590"/>
      <c r="J9" s="1590"/>
      <c r="K9" s="1590"/>
      <c r="N9" s="122"/>
    </row>
    <row r="10" spans="1:14" ht="16.149999999999999" customHeight="1" thickBot="1">
      <c r="N10" s="123"/>
    </row>
    <row r="11" spans="1:14" ht="14.45" customHeight="1">
      <c r="B11" s="1610" t="s">
        <v>49</v>
      </c>
      <c r="C11" s="124">
        <v>2025</v>
      </c>
      <c r="D11" s="1613">
        <v>2026</v>
      </c>
      <c r="E11" s="1614"/>
      <c r="F11" s="1615"/>
      <c r="G11" s="1616" t="s">
        <v>2547</v>
      </c>
      <c r="H11" s="1617"/>
      <c r="I11" s="1616" t="s">
        <v>211</v>
      </c>
      <c r="J11" s="1617"/>
      <c r="K11" s="1620" t="s">
        <v>2548</v>
      </c>
      <c r="N11" s="125"/>
    </row>
    <row r="12" spans="1:14">
      <c r="B12" s="1611"/>
      <c r="C12" s="1623" t="s">
        <v>215</v>
      </c>
      <c r="D12" s="1623" t="s">
        <v>51</v>
      </c>
      <c r="E12" s="1625" t="s">
        <v>2549</v>
      </c>
      <c r="F12" s="1626"/>
      <c r="G12" s="1618"/>
      <c r="H12" s="1619"/>
      <c r="I12" s="1618"/>
      <c r="J12" s="1619"/>
      <c r="K12" s="1621"/>
    </row>
    <row r="13" spans="1:14">
      <c r="B13" s="1611"/>
      <c r="C13" s="1624"/>
      <c r="D13" s="1624"/>
      <c r="E13" s="1393" t="s">
        <v>2550</v>
      </c>
      <c r="F13" s="1393" t="s">
        <v>215</v>
      </c>
      <c r="G13" s="1481" t="s">
        <v>2551</v>
      </c>
      <c r="H13" s="1481" t="s">
        <v>1570</v>
      </c>
      <c r="I13" s="1481" t="s">
        <v>2551</v>
      </c>
      <c r="J13" s="1481" t="s">
        <v>1570</v>
      </c>
      <c r="K13" s="1622"/>
    </row>
    <row r="14" spans="1:14" ht="15.75" thickBot="1">
      <c r="B14" s="1612"/>
      <c r="C14" s="126">
        <v>1</v>
      </c>
      <c r="D14" s="126">
        <v>2</v>
      </c>
      <c r="E14" s="126">
        <v>3</v>
      </c>
      <c r="F14" s="127">
        <v>4</v>
      </c>
      <c r="G14" s="127" t="s">
        <v>2552</v>
      </c>
      <c r="H14" s="127" t="s">
        <v>2553</v>
      </c>
      <c r="I14" s="127" t="s">
        <v>2554</v>
      </c>
      <c r="J14" s="127" t="s">
        <v>2555</v>
      </c>
      <c r="K14" s="1482" t="s">
        <v>2556</v>
      </c>
    </row>
    <row r="15" spans="1:14">
      <c r="B15" s="128" t="s">
        <v>53</v>
      </c>
      <c r="C15" s="129">
        <f>+C16+C37+C49+C53+C59+C62+C63</f>
        <v>293005182242.92004</v>
      </c>
      <c r="D15" s="129">
        <f>+D16+D37+D49+D53+D59+D62+D63</f>
        <v>1340124486786</v>
      </c>
      <c r="E15" s="129">
        <f>+E16+E37+E49+E53+E59+E62+E63</f>
        <v>310977553809.24255</v>
      </c>
      <c r="F15" s="129">
        <f>+F16+F37+F49+F53+F59+F62+F63</f>
        <v>320134076262.94</v>
      </c>
      <c r="G15" s="129">
        <f>+F15-E15</f>
        <v>9156522453.6974487</v>
      </c>
      <c r="H15" s="130">
        <f>IFERROR(F15/E15-1,"-")</f>
        <v>2.9444319506462424E-2</v>
      </c>
      <c r="I15" s="129">
        <f t="shared" ref="I15:I78" si="0">F15-C15</f>
        <v>27128894020.019958</v>
      </c>
      <c r="J15" s="130">
        <f t="shared" ref="J15:J78" si="1">IFERROR(F15/C15-1,"-")</f>
        <v>9.2588444382967872E-2</v>
      </c>
      <c r="K15" s="131">
        <f t="shared" ref="K15:K78" si="2">F15/$N$6</f>
        <v>3.7139461462848529E-2</v>
      </c>
      <c r="L15" s="125"/>
      <c r="M15" s="125"/>
      <c r="N15" s="132"/>
    </row>
    <row r="16" spans="1:14">
      <c r="B16" s="133" t="s">
        <v>54</v>
      </c>
      <c r="C16" s="134">
        <f t="shared" ref="C16:F16" si="3">+C17+C31+C32+C33+C34+C35</f>
        <v>274286604041.73001</v>
      </c>
      <c r="D16" s="134">
        <f t="shared" si="3"/>
        <v>1236829099333</v>
      </c>
      <c r="E16" s="134">
        <f t="shared" si="3"/>
        <v>297096409879.65704</v>
      </c>
      <c r="F16" s="134">
        <f t="shared" si="3"/>
        <v>302704879564.60999</v>
      </c>
      <c r="G16" s="134">
        <f t="shared" ref="G16:G79" si="4">+F16-E16</f>
        <v>5608469684.9529419</v>
      </c>
      <c r="H16" s="135">
        <f t="shared" ref="H16:H79" si="5">IFERROR(F16/E16-1,"-")</f>
        <v>1.8877608407401159E-2</v>
      </c>
      <c r="I16" s="134">
        <f t="shared" si="0"/>
        <v>28418275522.879974</v>
      </c>
      <c r="J16" s="135">
        <f t="shared" si="1"/>
        <v>0.10360796008308304</v>
      </c>
      <c r="K16" s="136">
        <f t="shared" si="2"/>
        <v>3.5117461847367512E-2</v>
      </c>
      <c r="L16" s="137"/>
      <c r="M16" s="138"/>
    </row>
    <row r="17" spans="2:14" ht="15.6" customHeight="1">
      <c r="B17" s="139" t="s">
        <v>55</v>
      </c>
      <c r="C17" s="122">
        <v>95344881116.479996</v>
      </c>
      <c r="D17" s="122">
        <v>428719100220</v>
      </c>
      <c r="E17" s="122">
        <v>102015712279.68817</v>
      </c>
      <c r="F17" s="122">
        <v>110481282088.12001</v>
      </c>
      <c r="G17" s="122">
        <f t="shared" si="4"/>
        <v>8465569808.431839</v>
      </c>
      <c r="H17" s="140">
        <f t="shared" si="5"/>
        <v>8.2982999571894034E-2</v>
      </c>
      <c r="I17" s="122">
        <f t="shared" si="0"/>
        <v>15136400971.640015</v>
      </c>
      <c r="J17" s="140">
        <f t="shared" si="1"/>
        <v>0.15875420677433461</v>
      </c>
      <c r="K17" s="141">
        <f t="shared" si="2"/>
        <v>1.2817177622502398E-2</v>
      </c>
      <c r="L17" s="137"/>
    </row>
    <row r="18" spans="2:14">
      <c r="B18" s="142" t="s">
        <v>56</v>
      </c>
      <c r="C18" s="122">
        <v>36155984015.449997</v>
      </c>
      <c r="D18" s="122">
        <v>141895226918</v>
      </c>
      <c r="E18" s="122">
        <v>39998520834.511086</v>
      </c>
      <c r="F18" s="122">
        <v>40739670397.349998</v>
      </c>
      <c r="G18" s="122">
        <f t="shared" si="4"/>
        <v>741149562.83891296</v>
      </c>
      <c r="H18" s="140">
        <f t="shared" si="5"/>
        <v>1.8529424273095785E-2</v>
      </c>
      <c r="I18" s="122">
        <f t="shared" si="0"/>
        <v>4583686381.9000015</v>
      </c>
      <c r="J18" s="140">
        <f t="shared" si="1"/>
        <v>0.12677531829700239</v>
      </c>
      <c r="K18" s="141">
        <f t="shared" si="2"/>
        <v>4.7262991693792639E-3</v>
      </c>
      <c r="L18" s="137"/>
      <c r="M18" s="143"/>
    </row>
    <row r="19" spans="2:14">
      <c r="B19" s="142" t="s">
        <v>57</v>
      </c>
      <c r="C19" s="122">
        <v>42222449457.449989</v>
      </c>
      <c r="D19" s="122">
        <v>205943383844</v>
      </c>
      <c r="E19" s="122">
        <v>41570517640.426712</v>
      </c>
      <c r="F19" s="122">
        <v>54027566814.230003</v>
      </c>
      <c r="G19" s="122">
        <f t="shared" si="4"/>
        <v>12457049173.803291</v>
      </c>
      <c r="H19" s="140">
        <f t="shared" si="5"/>
        <v>0.29966067013052999</v>
      </c>
      <c r="I19" s="122">
        <f t="shared" si="0"/>
        <v>11805117356.780014</v>
      </c>
      <c r="J19" s="140">
        <f t="shared" si="1"/>
        <v>0.27959338002587253</v>
      </c>
      <c r="K19" s="141">
        <f t="shared" si="2"/>
        <v>6.2678573897909538E-3</v>
      </c>
      <c r="L19" s="137"/>
      <c r="M19" s="144"/>
    </row>
    <row r="20" spans="2:14">
      <c r="B20" s="142" t="s">
        <v>58</v>
      </c>
      <c r="C20" s="122">
        <v>16966447643.580002</v>
      </c>
      <c r="D20" s="122">
        <v>80880489458</v>
      </c>
      <c r="E20" s="122">
        <v>20446673804.750362</v>
      </c>
      <c r="F20" s="122">
        <v>15714044876.539997</v>
      </c>
      <c r="G20" s="122">
        <f t="shared" si="4"/>
        <v>-4732628928.2103653</v>
      </c>
      <c r="H20" s="140">
        <f t="shared" si="5"/>
        <v>-0.23146204480020793</v>
      </c>
      <c r="I20" s="122">
        <f t="shared" si="0"/>
        <v>-1252402767.0400047</v>
      </c>
      <c r="J20" s="140">
        <f t="shared" si="1"/>
        <v>-7.3816440149974794E-2</v>
      </c>
      <c r="K20" s="141">
        <f t="shared" si="2"/>
        <v>1.8230210633321785E-3</v>
      </c>
      <c r="L20" s="145"/>
      <c r="N20" s="117"/>
    </row>
    <row r="21" spans="2:14">
      <c r="B21" s="146" t="s">
        <v>59</v>
      </c>
      <c r="C21" s="122">
        <v>2337923162.6599998</v>
      </c>
      <c r="D21" s="122">
        <v>15075846838</v>
      </c>
      <c r="E21" s="122">
        <v>3454972774.8343163</v>
      </c>
      <c r="F21" s="122">
        <v>1937551630.7400002</v>
      </c>
      <c r="G21" s="122">
        <f t="shared" si="4"/>
        <v>-1517421144.094316</v>
      </c>
      <c r="H21" s="140">
        <f t="shared" si="5"/>
        <v>-0.43919916103161893</v>
      </c>
      <c r="I21" s="122">
        <f t="shared" si="0"/>
        <v>-400371531.9199996</v>
      </c>
      <c r="J21" s="140">
        <f t="shared" si="1"/>
        <v>-0.17125093686332793</v>
      </c>
      <c r="K21" s="141">
        <f t="shared" si="2"/>
        <v>2.2477964533536255E-4</v>
      </c>
      <c r="L21" s="1483"/>
      <c r="N21" s="117"/>
    </row>
    <row r="22" spans="2:14">
      <c r="B22" s="146" t="s">
        <v>60</v>
      </c>
      <c r="C22" s="122">
        <v>1675554376.8800001</v>
      </c>
      <c r="D22" s="122">
        <v>8288658215</v>
      </c>
      <c r="E22" s="122">
        <v>1809650136.0032759</v>
      </c>
      <c r="F22" s="122">
        <v>1765637919.52</v>
      </c>
      <c r="G22" s="122">
        <f t="shared" si="4"/>
        <v>-44012216.48327589</v>
      </c>
      <c r="H22" s="140">
        <f t="shared" si="5"/>
        <v>-2.4320842801404452E-2</v>
      </c>
      <c r="I22" s="122">
        <f t="shared" si="0"/>
        <v>90083542.639999866</v>
      </c>
      <c r="J22" s="140">
        <f t="shared" si="1"/>
        <v>5.3763425337315374E-2</v>
      </c>
      <c r="K22" s="141">
        <f t="shared" si="2"/>
        <v>2.0483555588595833E-4</v>
      </c>
      <c r="L22" s="137"/>
      <c r="N22" s="143"/>
    </row>
    <row r="23" spans="2:14">
      <c r="B23" s="146" t="s">
        <v>61</v>
      </c>
      <c r="C23" s="122">
        <v>6089789263.8000002</v>
      </c>
      <c r="D23" s="122">
        <v>25978181533</v>
      </c>
      <c r="E23" s="122">
        <v>6640839476.8589764</v>
      </c>
      <c r="F23" s="122">
        <v>6912631136.5600004</v>
      </c>
      <c r="G23" s="122">
        <f t="shared" si="4"/>
        <v>271791659.70102406</v>
      </c>
      <c r="H23" s="140">
        <f t="shared" si="5"/>
        <v>4.0927304544572163E-2</v>
      </c>
      <c r="I23" s="122">
        <f t="shared" si="0"/>
        <v>822841872.76000023</v>
      </c>
      <c r="J23" s="140">
        <f t="shared" si="1"/>
        <v>0.13511828359172995</v>
      </c>
      <c r="K23" s="141">
        <f t="shared" si="2"/>
        <v>8.0194961030106754E-4</v>
      </c>
      <c r="M23" s="143"/>
    </row>
    <row r="24" spans="2:14">
      <c r="B24" s="147" t="s">
        <v>62</v>
      </c>
      <c r="C24" s="122">
        <v>46225657.030000001</v>
      </c>
      <c r="D24" s="122">
        <v>211063558</v>
      </c>
      <c r="E24" s="122">
        <v>50050384.580474615</v>
      </c>
      <c r="F24" s="122">
        <v>45873089.119999997</v>
      </c>
      <c r="G24" s="122">
        <f t="shared" si="4"/>
        <v>-4177295.4604746178</v>
      </c>
      <c r="H24" s="140">
        <f t="shared" si="5"/>
        <v>-8.346180544842885E-2</v>
      </c>
      <c r="I24" s="122">
        <f t="shared" si="0"/>
        <v>-352567.91000000387</v>
      </c>
      <c r="J24" s="140">
        <f t="shared" si="1"/>
        <v>-7.6271043539996031E-3</v>
      </c>
      <c r="K24" s="141">
        <f t="shared" si="2"/>
        <v>5.3218384167099153E-6</v>
      </c>
      <c r="L24" s="117"/>
      <c r="M24" s="144"/>
      <c r="N24" s="148"/>
    </row>
    <row r="25" spans="2:14">
      <c r="B25" s="147" t="s">
        <v>63</v>
      </c>
      <c r="C25" s="122">
        <v>7284456.4800000004</v>
      </c>
      <c r="D25" s="122">
        <v>34826716</v>
      </c>
      <c r="E25" s="122">
        <v>7874350.2935554348</v>
      </c>
      <c r="F25" s="122">
        <v>7575182.3199999994</v>
      </c>
      <c r="G25" s="122">
        <f t="shared" si="4"/>
        <v>-299167.97355543543</v>
      </c>
      <c r="H25" s="140">
        <f t="shared" si="5"/>
        <v>-3.79927184342157E-2</v>
      </c>
      <c r="I25" s="122">
        <f t="shared" si="0"/>
        <v>290725.83999999892</v>
      </c>
      <c r="J25" s="140">
        <f t="shared" si="1"/>
        <v>3.9910436804476479E-2</v>
      </c>
      <c r="K25" s="141">
        <f t="shared" si="2"/>
        <v>8.7881363687324626E-7</v>
      </c>
      <c r="M25" s="148"/>
      <c r="N25" s="148"/>
    </row>
    <row r="26" spans="2:14">
      <c r="B26" s="147" t="s">
        <v>64</v>
      </c>
      <c r="C26" s="122">
        <v>282273544.69</v>
      </c>
      <c r="D26" s="122">
        <v>1245182661</v>
      </c>
      <c r="E26" s="122">
        <v>306611618.68779474</v>
      </c>
      <c r="F26" s="122">
        <v>289077095.30000001</v>
      </c>
      <c r="G26" s="122">
        <f t="shared" si="4"/>
        <v>-17534523.387794733</v>
      </c>
      <c r="H26" s="140">
        <f t="shared" si="5"/>
        <v>-5.7188059157174842E-2</v>
      </c>
      <c r="I26" s="122">
        <f t="shared" si="0"/>
        <v>6803550.6100000143</v>
      </c>
      <c r="J26" s="140">
        <f t="shared" si="1"/>
        <v>2.4102685986644001E-2</v>
      </c>
      <c r="K26" s="141">
        <f t="shared" si="2"/>
        <v>3.3536472486822872E-5</v>
      </c>
      <c r="M26" s="148"/>
      <c r="N26" s="148"/>
    </row>
    <row r="27" spans="2:14">
      <c r="B27" s="147" t="s">
        <v>2557</v>
      </c>
      <c r="C27" s="122">
        <v>5293561566.1700001</v>
      </c>
      <c r="D27" s="122">
        <v>25307368281</v>
      </c>
      <c r="E27" s="122">
        <v>6808205796.6633139</v>
      </c>
      <c r="F27" s="122">
        <v>3819125592.9700003</v>
      </c>
      <c r="G27" s="122">
        <f t="shared" si="4"/>
        <v>-2989080203.6933136</v>
      </c>
      <c r="H27" s="140">
        <f t="shared" si="5"/>
        <v>-0.43904081236179071</v>
      </c>
      <c r="I27" s="122">
        <f t="shared" si="0"/>
        <v>-1474435973.1999998</v>
      </c>
      <c r="J27" s="140">
        <f t="shared" si="1"/>
        <v>-0.27853382921298186</v>
      </c>
      <c r="K27" s="141">
        <f t="shared" si="2"/>
        <v>4.4306519767482765E-4</v>
      </c>
      <c r="M27" s="148"/>
      <c r="N27" s="148"/>
    </row>
    <row r="28" spans="2:14">
      <c r="B28" s="147" t="s">
        <v>2558</v>
      </c>
      <c r="C28" s="122">
        <v>1213194449.2</v>
      </c>
      <c r="D28" s="122">
        <v>4598811542</v>
      </c>
      <c r="E28" s="122">
        <v>1346917666.1688108</v>
      </c>
      <c r="F28" s="122">
        <v>909759768.56000006</v>
      </c>
      <c r="G28" s="122">
        <f t="shared" si="4"/>
        <v>-437157897.60881078</v>
      </c>
      <c r="H28" s="140">
        <f t="shared" si="5"/>
        <v>-0.32456170751124536</v>
      </c>
      <c r="I28" s="122">
        <f t="shared" si="0"/>
        <v>-303434680.63999999</v>
      </c>
      <c r="J28" s="140">
        <f t="shared" si="1"/>
        <v>-0.25011215707431711</v>
      </c>
      <c r="K28" s="141">
        <f t="shared" si="2"/>
        <v>1.0554324069247966E-4</v>
      </c>
      <c r="M28" s="148"/>
      <c r="N28" s="148"/>
    </row>
    <row r="29" spans="2:14">
      <c r="B29" s="147" t="s">
        <v>65</v>
      </c>
      <c r="C29" s="122">
        <v>1301887.01</v>
      </c>
      <c r="D29" s="122">
        <v>3438104</v>
      </c>
      <c r="E29" s="122">
        <v>1403051.7825136164</v>
      </c>
      <c r="F29" s="122">
        <v>792795.48</v>
      </c>
      <c r="G29" s="122">
        <f t="shared" si="4"/>
        <v>-610256.30251361639</v>
      </c>
      <c r="H29" s="140">
        <f t="shared" si="5"/>
        <v>-0.4349492371695084</v>
      </c>
      <c r="I29" s="122">
        <f t="shared" si="0"/>
        <v>-509091.53</v>
      </c>
      <c r="J29" s="140">
        <f t="shared" si="1"/>
        <v>-0.3910412548013672</v>
      </c>
      <c r="K29" s="141">
        <f t="shared" si="2"/>
        <v>9.1973955166200023E-8</v>
      </c>
      <c r="M29" s="148"/>
      <c r="N29" s="148"/>
    </row>
    <row r="30" spans="2:14">
      <c r="B30" s="146" t="s">
        <v>66</v>
      </c>
      <c r="C30" s="122">
        <v>19339279.66</v>
      </c>
      <c r="D30" s="122">
        <v>137112010</v>
      </c>
      <c r="E30" s="122">
        <v>20148548.87733024</v>
      </c>
      <c r="F30" s="122">
        <v>26020665.969999999</v>
      </c>
      <c r="G30" s="122">
        <f t="shared" si="4"/>
        <v>5872117.0926697589</v>
      </c>
      <c r="H30" s="140">
        <f t="shared" si="5"/>
        <v>0.29144119154291359</v>
      </c>
      <c r="I30" s="122">
        <f t="shared" si="0"/>
        <v>6681386.3099999987</v>
      </c>
      <c r="J30" s="140">
        <f t="shared" si="1"/>
        <v>0.34548268743531874</v>
      </c>
      <c r="K30" s="141">
        <f t="shared" si="2"/>
        <v>3.0187149469109566E-6</v>
      </c>
      <c r="L30" s="137"/>
      <c r="M30" s="148"/>
      <c r="N30" s="148"/>
    </row>
    <row r="31" spans="2:14">
      <c r="B31" s="149" t="s">
        <v>67</v>
      </c>
      <c r="C31" s="122">
        <v>13876126107.640003</v>
      </c>
      <c r="D31" s="122">
        <v>71510485694</v>
      </c>
      <c r="E31" s="122">
        <v>16518333073.857615</v>
      </c>
      <c r="F31" s="122">
        <v>15993497162.540001</v>
      </c>
      <c r="G31" s="122">
        <f t="shared" si="4"/>
        <v>-524835911.3176136</v>
      </c>
      <c r="H31" s="140">
        <f t="shared" si="5"/>
        <v>-3.1772934288886168E-2</v>
      </c>
      <c r="I31" s="122">
        <f t="shared" si="0"/>
        <v>2117371054.8999977</v>
      </c>
      <c r="J31" s="140">
        <f t="shared" si="1"/>
        <v>0.15259093485279029</v>
      </c>
      <c r="K31" s="141">
        <f t="shared" si="2"/>
        <v>1.8554409404279162E-3</v>
      </c>
      <c r="L31" s="137"/>
      <c r="M31" s="148"/>
      <c r="N31" s="148"/>
    </row>
    <row r="32" spans="2:14">
      <c r="B32" s="149" t="s">
        <v>68</v>
      </c>
      <c r="C32" s="122">
        <v>147578348019.61002</v>
      </c>
      <c r="D32" s="122">
        <v>653798841877</v>
      </c>
      <c r="E32" s="122">
        <v>160019629511.91266</v>
      </c>
      <c r="F32" s="122">
        <v>157989255586.68997</v>
      </c>
      <c r="G32" s="122">
        <f t="shared" si="4"/>
        <v>-2030373925.2226868</v>
      </c>
      <c r="H32" s="140">
        <f t="shared" si="5"/>
        <v>-1.2688280377949113E-2</v>
      </c>
      <c r="I32" s="122">
        <f t="shared" si="0"/>
        <v>10410907567.079956</v>
      </c>
      <c r="J32" s="140">
        <f t="shared" si="1"/>
        <v>7.0544952608471823E-2</v>
      </c>
      <c r="K32" s="141">
        <f t="shared" si="2"/>
        <v>1.8328682587937482E-2</v>
      </c>
      <c r="L32" s="137"/>
      <c r="M32" s="148"/>
      <c r="N32" s="148"/>
    </row>
    <row r="33" spans="2:14" ht="30">
      <c r="B33" s="139" t="s">
        <v>69</v>
      </c>
      <c r="C33" s="122">
        <v>17087796473.410002</v>
      </c>
      <c r="D33" s="122">
        <v>80985531901</v>
      </c>
      <c r="E33" s="122">
        <v>18108812141.83931</v>
      </c>
      <c r="F33" s="122">
        <v>17832718527.43</v>
      </c>
      <c r="G33" s="122">
        <f t="shared" si="4"/>
        <v>-276093614.40930939</v>
      </c>
      <c r="H33" s="140">
        <f t="shared" si="5"/>
        <v>-1.5246368024957935E-2</v>
      </c>
      <c r="I33" s="122">
        <f t="shared" si="0"/>
        <v>744922054.01999855</v>
      </c>
      <c r="J33" s="140">
        <f t="shared" si="1"/>
        <v>4.3593804220407151E-2</v>
      </c>
      <c r="K33" s="141">
        <f t="shared" si="2"/>
        <v>2.0688130743799285E-3</v>
      </c>
      <c r="L33" s="137"/>
      <c r="M33" s="148"/>
      <c r="N33" s="148"/>
    </row>
    <row r="34" spans="2:14">
      <c r="B34" s="149" t="s">
        <v>70</v>
      </c>
      <c r="C34" s="122">
        <v>397164136.91000003</v>
      </c>
      <c r="D34" s="122">
        <v>1809601570</v>
      </c>
      <c r="E34" s="122">
        <v>431234476.22307718</v>
      </c>
      <c r="F34" s="122">
        <v>407584150.09000003</v>
      </c>
      <c r="G34" s="122">
        <f t="shared" si="4"/>
        <v>-23650326.133077145</v>
      </c>
      <c r="H34" s="140">
        <f t="shared" si="5"/>
        <v>-5.4843310164382264E-2</v>
      </c>
      <c r="I34" s="122">
        <f t="shared" si="0"/>
        <v>10420013.180000007</v>
      </c>
      <c r="J34" s="140">
        <f t="shared" si="1"/>
        <v>2.623603747576353E-2</v>
      </c>
      <c r="K34" s="141">
        <f t="shared" si="2"/>
        <v>4.7284737731894491E-5</v>
      </c>
      <c r="L34" s="117"/>
      <c r="M34" s="143"/>
      <c r="N34" s="148"/>
    </row>
    <row r="35" spans="2:14">
      <c r="B35" s="149" t="s">
        <v>71</v>
      </c>
      <c r="C35" s="122">
        <v>2288187.6800000002</v>
      </c>
      <c r="D35" s="122">
        <v>5538071</v>
      </c>
      <c r="E35" s="122">
        <v>2688396.1362345032</v>
      </c>
      <c r="F35" s="122">
        <v>542049.74</v>
      </c>
      <c r="G35" s="122">
        <f t="shared" si="4"/>
        <v>-2146346.396234503</v>
      </c>
      <c r="H35" s="140">
        <f t="shared" si="5"/>
        <v>-0.79837430477815641</v>
      </c>
      <c r="I35" s="122">
        <f t="shared" si="0"/>
        <v>-1746137.9400000002</v>
      </c>
      <c r="J35" s="140">
        <f t="shared" si="1"/>
        <v>-0.76310958024212416</v>
      </c>
      <c r="K35" s="141">
        <f t="shared" si="2"/>
        <v>6.2884387893596939E-8</v>
      </c>
      <c r="L35" s="117"/>
      <c r="M35" s="148"/>
      <c r="N35" s="148"/>
    </row>
    <row r="36" spans="2:14">
      <c r="B36" s="147" t="s">
        <v>72</v>
      </c>
      <c r="C36" s="122">
        <v>2288187.6800000002</v>
      </c>
      <c r="D36" s="122">
        <v>5538071</v>
      </c>
      <c r="E36" s="122">
        <v>2688396.1362345032</v>
      </c>
      <c r="F36" s="122">
        <v>542049.74</v>
      </c>
      <c r="G36" s="122">
        <f t="shared" si="4"/>
        <v>-2146346.396234503</v>
      </c>
      <c r="H36" s="140">
        <f t="shared" si="5"/>
        <v>-0.79837430477815641</v>
      </c>
      <c r="I36" s="122">
        <f t="shared" si="0"/>
        <v>-1746137.9400000002</v>
      </c>
      <c r="J36" s="140">
        <f t="shared" si="1"/>
        <v>-0.76310958024212416</v>
      </c>
      <c r="K36" s="141">
        <f t="shared" si="2"/>
        <v>6.2884387893596939E-8</v>
      </c>
      <c r="M36" s="148"/>
      <c r="N36" s="148"/>
    </row>
    <row r="37" spans="2:14">
      <c r="B37" s="133" t="s">
        <v>73</v>
      </c>
      <c r="C37" s="134">
        <f>+C38+C43+C48</f>
        <v>1654120474.79</v>
      </c>
      <c r="D37" s="134">
        <f>+D38+D43+D48</f>
        <v>5411413074</v>
      </c>
      <c r="E37" s="134">
        <f>+E38+E43+E48</f>
        <v>185305096.78927013</v>
      </c>
      <c r="F37" s="134">
        <f>+F38+F43+F48</f>
        <v>1754905172.9499998</v>
      </c>
      <c r="G37" s="134">
        <f t="shared" si="4"/>
        <v>1569600076.1607296</v>
      </c>
      <c r="H37" s="135">
        <f t="shared" si="5"/>
        <v>8.4703556640197899</v>
      </c>
      <c r="I37" s="134">
        <f t="shared" si="0"/>
        <v>100784698.15999985</v>
      </c>
      <c r="J37" s="135">
        <f t="shared" si="1"/>
        <v>6.0929478654083491E-2</v>
      </c>
      <c r="K37" s="136">
        <f t="shared" si="2"/>
        <v>2.0359042624440261E-4</v>
      </c>
      <c r="L37" s="137"/>
      <c r="M37" s="148"/>
      <c r="N37" s="148"/>
    </row>
    <row r="38" spans="2:14">
      <c r="B38" s="149" t="s">
        <v>74</v>
      </c>
      <c r="C38" s="122">
        <f>+C39</f>
        <v>691186262.25</v>
      </c>
      <c r="D38" s="122">
        <f>+D39</f>
        <v>2575638910</v>
      </c>
      <c r="E38" s="122">
        <v>72637325.197670132</v>
      </c>
      <c r="F38" s="122">
        <f t="shared" ref="F38" si="6">+F39</f>
        <v>690862406.91999996</v>
      </c>
      <c r="G38" s="122">
        <f t="shared" si="4"/>
        <v>618225081.72232985</v>
      </c>
      <c r="H38" s="140">
        <f t="shared" si="5"/>
        <v>8.5111212457222969</v>
      </c>
      <c r="I38" s="122">
        <f t="shared" si="0"/>
        <v>-323855.33000004292</v>
      </c>
      <c r="J38" s="140">
        <f t="shared" si="1"/>
        <v>-4.6855000987111595E-4</v>
      </c>
      <c r="K38" s="141">
        <f t="shared" si="2"/>
        <v>8.0148474156377768E-5</v>
      </c>
      <c r="L38" s="137"/>
      <c r="N38" s="143"/>
    </row>
    <row r="39" spans="2:14">
      <c r="B39" s="150" t="s">
        <v>75</v>
      </c>
      <c r="C39" s="122">
        <f>SUM(C40:C42)</f>
        <v>691186262.25</v>
      </c>
      <c r="D39" s="122">
        <f t="shared" ref="D39:F39" si="7">SUM(D40:D42)</f>
        <v>2575638910</v>
      </c>
      <c r="E39" s="122">
        <v>684778367.13447309</v>
      </c>
      <c r="F39" s="122">
        <f t="shared" si="7"/>
        <v>690862406.91999996</v>
      </c>
      <c r="G39" s="122">
        <f t="shared" si="4"/>
        <v>6084039.7855268717</v>
      </c>
      <c r="H39" s="140">
        <f t="shared" si="5"/>
        <v>8.8846845600367708E-3</v>
      </c>
      <c r="I39" s="122">
        <f t="shared" si="0"/>
        <v>-323855.33000004292</v>
      </c>
      <c r="J39" s="140">
        <f t="shared" si="1"/>
        <v>-4.6855000987111595E-4</v>
      </c>
      <c r="K39" s="141">
        <f t="shared" si="2"/>
        <v>8.0148474156377768E-5</v>
      </c>
      <c r="M39" s="148"/>
      <c r="N39" s="148"/>
    </row>
    <row r="40" spans="2:14">
      <c r="B40" s="150" t="s">
        <v>76</v>
      </c>
      <c r="C40" s="122">
        <v>66931150.060000002</v>
      </c>
      <c r="D40" s="151">
        <v>0</v>
      </c>
      <c r="E40" s="122">
        <v>452507881.61533332</v>
      </c>
      <c r="F40" s="122">
        <v>69766220.439999998</v>
      </c>
      <c r="G40" s="122">
        <f t="shared" si="4"/>
        <v>-382741661.17533332</v>
      </c>
      <c r="H40" s="140">
        <f t="shared" si="5"/>
        <v>-0.84582319275643758</v>
      </c>
      <c r="I40" s="122">
        <f t="shared" si="0"/>
        <v>2835070.3799999952</v>
      </c>
      <c r="J40" s="140">
        <f t="shared" si="1"/>
        <v>4.2358010843359439E-2</v>
      </c>
      <c r="K40" s="141">
        <f t="shared" si="2"/>
        <v>8.0937333684896732E-6</v>
      </c>
      <c r="L40" s="117"/>
      <c r="M40" s="152"/>
    </row>
    <row r="41" spans="2:14">
      <c r="B41" s="150" t="s">
        <v>77</v>
      </c>
      <c r="C41" s="122">
        <v>32029954.149999999</v>
      </c>
      <c r="D41" s="122">
        <v>34778616</v>
      </c>
      <c r="E41" s="151">
        <v>0</v>
      </c>
      <c r="F41" s="122">
        <v>5377138.0700000003</v>
      </c>
      <c r="G41" s="122">
        <f t="shared" si="4"/>
        <v>5377138.0700000003</v>
      </c>
      <c r="H41" s="140" t="str">
        <f t="shared" si="5"/>
        <v>-</v>
      </c>
      <c r="I41" s="122">
        <f t="shared" si="0"/>
        <v>-26652816.079999998</v>
      </c>
      <c r="J41" s="140">
        <f t="shared" si="1"/>
        <v>-0.83212158079220977</v>
      </c>
      <c r="K41" s="141">
        <f t="shared" si="2"/>
        <v>6.2381366726844527E-7</v>
      </c>
    </row>
    <row r="42" spans="2:14">
      <c r="B42" s="150" t="s">
        <v>78</v>
      </c>
      <c r="C42" s="122">
        <v>592225158.03999996</v>
      </c>
      <c r="D42" s="122">
        <v>2540860294</v>
      </c>
      <c r="E42" s="151">
        <v>0</v>
      </c>
      <c r="F42" s="122">
        <v>615719048.40999997</v>
      </c>
      <c r="G42" s="122">
        <f t="shared" si="4"/>
        <v>615719048.40999997</v>
      </c>
      <c r="H42" s="140" t="str">
        <f t="shared" si="5"/>
        <v>-</v>
      </c>
      <c r="I42" s="122">
        <f t="shared" si="0"/>
        <v>23493890.370000005</v>
      </c>
      <c r="J42" s="140">
        <f t="shared" si="1"/>
        <v>3.9670537549864049E-2</v>
      </c>
      <c r="K42" s="141">
        <f t="shared" si="2"/>
        <v>7.1430927120619655E-5</v>
      </c>
      <c r="M42" s="153"/>
    </row>
    <row r="43" spans="2:14">
      <c r="B43" s="149" t="s">
        <v>79</v>
      </c>
      <c r="C43" s="122">
        <f>C44+C46</f>
        <v>962934212.53999996</v>
      </c>
      <c r="D43" s="122">
        <f t="shared" ref="D43:F43" si="8">D44+D46</f>
        <v>2403774164</v>
      </c>
      <c r="E43" s="151">
        <v>0</v>
      </c>
      <c r="F43" s="122">
        <f t="shared" si="8"/>
        <v>1064042766.03</v>
      </c>
      <c r="G43" s="122">
        <f t="shared" si="4"/>
        <v>1064042766.03</v>
      </c>
      <c r="H43" s="140" t="str">
        <f t="shared" si="5"/>
        <v>-</v>
      </c>
      <c r="I43" s="122">
        <f t="shared" si="0"/>
        <v>101108553.49000001</v>
      </c>
      <c r="J43" s="140">
        <f t="shared" si="1"/>
        <v>0.10500047892503361</v>
      </c>
      <c r="K43" s="141">
        <f t="shared" si="2"/>
        <v>1.2344195208802486E-4</v>
      </c>
      <c r="M43" s="154"/>
    </row>
    <row r="44" spans="2:14">
      <c r="B44" s="150" t="s">
        <v>80</v>
      </c>
      <c r="C44" s="122">
        <v>962934212.53999996</v>
      </c>
      <c r="D44" s="122">
        <v>299994631</v>
      </c>
      <c r="E44" s="151">
        <v>0</v>
      </c>
      <c r="F44" s="122">
        <v>1064042766.03</v>
      </c>
      <c r="G44" s="122">
        <f t="shared" si="4"/>
        <v>1064042766.03</v>
      </c>
      <c r="H44" s="140" t="str">
        <f t="shared" si="5"/>
        <v>-</v>
      </c>
      <c r="I44" s="122">
        <f t="shared" si="0"/>
        <v>101108553.49000001</v>
      </c>
      <c r="J44" s="140">
        <f t="shared" si="1"/>
        <v>0.10500047892503361</v>
      </c>
      <c r="K44" s="141">
        <f t="shared" si="2"/>
        <v>1.2344195208802486E-4</v>
      </c>
    </row>
    <row r="45" spans="2:14">
      <c r="B45" s="150" t="s">
        <v>81</v>
      </c>
      <c r="C45" s="122">
        <v>962934212.53999996</v>
      </c>
      <c r="D45" s="122">
        <v>299994631</v>
      </c>
      <c r="E45" s="151">
        <v>0</v>
      </c>
      <c r="F45" s="122">
        <v>1064042766.03</v>
      </c>
      <c r="G45" s="122">
        <f t="shared" si="4"/>
        <v>1064042766.03</v>
      </c>
      <c r="H45" s="140" t="str">
        <f t="shared" si="5"/>
        <v>-</v>
      </c>
      <c r="I45" s="122">
        <f t="shared" si="0"/>
        <v>101108553.49000001</v>
      </c>
      <c r="J45" s="140">
        <f t="shared" si="1"/>
        <v>0.10500047892503361</v>
      </c>
      <c r="K45" s="141">
        <f t="shared" si="2"/>
        <v>1.2344195208802486E-4</v>
      </c>
      <c r="M45" s="144"/>
    </row>
    <row r="46" spans="2:14">
      <c r="B46" s="150" t="s">
        <v>82</v>
      </c>
      <c r="C46" s="151">
        <v>0</v>
      </c>
      <c r="D46" s="122">
        <v>2103779533</v>
      </c>
      <c r="E46" s="151">
        <v>0</v>
      </c>
      <c r="F46" s="151">
        <v>0</v>
      </c>
      <c r="G46" s="151">
        <f t="shared" si="4"/>
        <v>0</v>
      </c>
      <c r="H46" s="140" t="str">
        <f t="shared" si="5"/>
        <v>-</v>
      </c>
      <c r="I46" s="151">
        <f t="shared" si="0"/>
        <v>0</v>
      </c>
      <c r="J46" s="140" t="str">
        <f t="shared" si="1"/>
        <v>-</v>
      </c>
      <c r="K46" s="141">
        <f t="shared" si="2"/>
        <v>0</v>
      </c>
      <c r="M46" s="144"/>
    </row>
    <row r="47" spans="2:14">
      <c r="B47" s="150" t="s">
        <v>83</v>
      </c>
      <c r="C47" s="151">
        <v>0</v>
      </c>
      <c r="D47" s="122">
        <v>2103779533</v>
      </c>
      <c r="E47" s="151">
        <v>0</v>
      </c>
      <c r="F47" s="151">
        <v>0</v>
      </c>
      <c r="G47" s="151">
        <f t="shared" si="4"/>
        <v>0</v>
      </c>
      <c r="H47" s="140" t="str">
        <f t="shared" si="5"/>
        <v>-</v>
      </c>
      <c r="I47" s="151">
        <f t="shared" si="0"/>
        <v>0</v>
      </c>
      <c r="J47" s="140" t="str">
        <f t="shared" si="1"/>
        <v>-</v>
      </c>
      <c r="K47" s="141">
        <f t="shared" si="2"/>
        <v>0</v>
      </c>
      <c r="M47" s="144"/>
    </row>
    <row r="48" spans="2:14">
      <c r="B48" s="139" t="s">
        <v>84</v>
      </c>
      <c r="C48" s="151">
        <v>0</v>
      </c>
      <c r="D48" s="122">
        <v>432000000</v>
      </c>
      <c r="E48" s="122">
        <v>112667771.5916</v>
      </c>
      <c r="F48" s="151">
        <v>0</v>
      </c>
      <c r="G48" s="157">
        <f t="shared" si="4"/>
        <v>-112667771.5916</v>
      </c>
      <c r="H48" s="1484">
        <f t="shared" si="5"/>
        <v>-1</v>
      </c>
      <c r="I48" s="151">
        <f t="shared" si="0"/>
        <v>0</v>
      </c>
      <c r="J48" s="140" t="str">
        <f t="shared" si="1"/>
        <v>-</v>
      </c>
      <c r="K48" s="141">
        <f t="shared" si="2"/>
        <v>0</v>
      </c>
      <c r="M48" s="144"/>
    </row>
    <row r="49" spans="2:13">
      <c r="B49" s="133" t="s">
        <v>85</v>
      </c>
      <c r="C49" s="134">
        <f>+C50+C51+C52</f>
        <v>9446303678.5699997</v>
      </c>
      <c r="D49" s="134">
        <f>+D50+D52</f>
        <v>44882435275</v>
      </c>
      <c r="E49" s="134">
        <f>+E50+E52</f>
        <v>9701441768.5009308</v>
      </c>
      <c r="F49" s="134">
        <f>+F50+F52</f>
        <v>11942755353.499994</v>
      </c>
      <c r="G49" s="134">
        <f t="shared" si="4"/>
        <v>2241313584.9990635</v>
      </c>
      <c r="H49" s="135">
        <f t="shared" si="5"/>
        <v>0.23102891698801509</v>
      </c>
      <c r="I49" s="134">
        <f t="shared" si="0"/>
        <v>2496451674.9299946</v>
      </c>
      <c r="J49" s="135">
        <f t="shared" si="1"/>
        <v>0.26427815152645118</v>
      </c>
      <c r="K49" s="136">
        <f t="shared" si="2"/>
        <v>1.3855054338146628E-3</v>
      </c>
      <c r="L49" s="137"/>
    </row>
    <row r="50" spans="2:13">
      <c r="B50" s="149" t="s">
        <v>86</v>
      </c>
      <c r="C50" s="122">
        <v>7227631896.749999</v>
      </c>
      <c r="D50" s="122">
        <v>36790006106</v>
      </c>
      <c r="E50" s="122">
        <v>7230001538.1272182</v>
      </c>
      <c r="F50" s="122">
        <v>9534589504.6499939</v>
      </c>
      <c r="G50" s="122">
        <f t="shared" si="4"/>
        <v>2304587966.5227757</v>
      </c>
      <c r="H50" s="140">
        <f t="shared" si="5"/>
        <v>0.31875345452827264</v>
      </c>
      <c r="I50" s="122">
        <f t="shared" si="0"/>
        <v>2306957607.8999949</v>
      </c>
      <c r="J50" s="140">
        <f t="shared" si="1"/>
        <v>0.31918581920827327</v>
      </c>
      <c r="K50" s="141">
        <f t="shared" si="2"/>
        <v>1.1061287933034126E-3</v>
      </c>
      <c r="L50" s="1485"/>
    </row>
    <row r="51" spans="2:13" hidden="1">
      <c r="B51" s="149" t="s">
        <v>87</v>
      </c>
      <c r="C51" s="122">
        <v>0</v>
      </c>
      <c r="D51" s="151">
        <v>0</v>
      </c>
      <c r="E51" s="151"/>
      <c r="F51" s="151">
        <v>0</v>
      </c>
      <c r="G51" s="151">
        <f t="shared" si="4"/>
        <v>0</v>
      </c>
      <c r="H51" s="140" t="str">
        <f t="shared" si="5"/>
        <v>-</v>
      </c>
      <c r="I51" s="151">
        <f t="shared" si="0"/>
        <v>0</v>
      </c>
      <c r="J51" s="140" t="str">
        <f t="shared" si="1"/>
        <v>-</v>
      </c>
      <c r="K51" s="141">
        <f t="shared" si="2"/>
        <v>0</v>
      </c>
      <c r="L51" s="1485"/>
    </row>
    <row r="52" spans="2:13">
      <c r="B52" s="149" t="s">
        <v>88</v>
      </c>
      <c r="C52" s="122">
        <v>2218671781.8200002</v>
      </c>
      <c r="D52" s="122">
        <v>8092429169</v>
      </c>
      <c r="E52" s="122">
        <v>2471440230.3737125</v>
      </c>
      <c r="F52" s="122">
        <v>2408165848.8499999</v>
      </c>
      <c r="G52" s="122">
        <f t="shared" si="4"/>
        <v>-63274381.523712635</v>
      </c>
      <c r="H52" s="140">
        <f t="shared" si="5"/>
        <v>-2.5602230127226178E-2</v>
      </c>
      <c r="I52" s="122">
        <f t="shared" si="0"/>
        <v>189494067.02999973</v>
      </c>
      <c r="J52" s="140">
        <f t="shared" si="1"/>
        <v>8.5408787628134863E-2</v>
      </c>
      <c r="K52" s="141">
        <f t="shared" si="2"/>
        <v>2.7937664051125001E-4</v>
      </c>
      <c r="L52" s="1485"/>
      <c r="M52" s="155"/>
    </row>
    <row r="53" spans="2:13">
      <c r="B53" s="133" t="s">
        <v>89</v>
      </c>
      <c r="C53" s="134">
        <f>+C54+C56</f>
        <v>3661722451.23</v>
      </c>
      <c r="D53" s="134">
        <f>+D56+D54</f>
        <v>19925149306</v>
      </c>
      <c r="E53" s="134">
        <f>+E56+E54</f>
        <v>377163486.65950394</v>
      </c>
      <c r="F53" s="134">
        <f>+F56+F54</f>
        <v>441021236.95999998</v>
      </c>
      <c r="G53" s="134">
        <f t="shared" si="4"/>
        <v>63857750.300496042</v>
      </c>
      <c r="H53" s="135">
        <f t="shared" si="5"/>
        <v>0.16931053126610207</v>
      </c>
      <c r="I53" s="134">
        <f t="shared" si="0"/>
        <v>-3220701214.27</v>
      </c>
      <c r="J53" s="135">
        <f t="shared" si="1"/>
        <v>-0.87955907558972479</v>
      </c>
      <c r="K53" s="136">
        <f t="shared" si="2"/>
        <v>5.1163848052591209E-5</v>
      </c>
      <c r="L53" s="137"/>
      <c r="M53" s="148"/>
    </row>
    <row r="54" spans="2:13">
      <c r="B54" s="149" t="s">
        <v>90</v>
      </c>
      <c r="C54" s="122">
        <v>213538475.03999999</v>
      </c>
      <c r="D54" s="122">
        <v>660784281</v>
      </c>
      <c r="E54" s="122">
        <v>249400472.55780008</v>
      </c>
      <c r="F54" s="122">
        <v>14471484.18</v>
      </c>
      <c r="G54" s="122">
        <f t="shared" si="4"/>
        <v>-234928988.37780008</v>
      </c>
      <c r="H54" s="140">
        <f t="shared" si="5"/>
        <v>-0.94197491275143375</v>
      </c>
      <c r="I54" s="122">
        <f t="shared" si="0"/>
        <v>-199066990.85999998</v>
      </c>
      <c r="J54" s="140">
        <f t="shared" si="1"/>
        <v>-0.93223008557455889</v>
      </c>
      <c r="K54" s="141">
        <f t="shared" si="2"/>
        <v>1.6788688517241455E-6</v>
      </c>
    </row>
    <row r="55" spans="2:13">
      <c r="B55" s="142" t="s">
        <v>91</v>
      </c>
      <c r="C55" s="122">
        <v>213538475.03999999</v>
      </c>
      <c r="D55" s="122">
        <v>660784281</v>
      </c>
      <c r="E55" s="122">
        <v>249400472.55780008</v>
      </c>
      <c r="F55" s="122">
        <v>14471484.18</v>
      </c>
      <c r="G55" s="122">
        <f t="shared" si="4"/>
        <v>-234928988.37780008</v>
      </c>
      <c r="H55" s="140">
        <f t="shared" si="5"/>
        <v>-0.94197491275143375</v>
      </c>
      <c r="I55" s="122">
        <f t="shared" si="0"/>
        <v>-199066990.85999998</v>
      </c>
      <c r="J55" s="140">
        <f t="shared" si="1"/>
        <v>-0.93223008557455889</v>
      </c>
      <c r="K55" s="141">
        <f t="shared" si="2"/>
        <v>1.6788688517241455E-6</v>
      </c>
      <c r="M55" s="143"/>
    </row>
    <row r="56" spans="2:13">
      <c r="B56" s="156" t="s">
        <v>92</v>
      </c>
      <c r="C56" s="157">
        <v>3448183976.1900001</v>
      </c>
      <c r="D56" s="157">
        <v>19264365025</v>
      </c>
      <c r="E56" s="157">
        <v>127763014.10170388</v>
      </c>
      <c r="F56" s="157">
        <v>426549752.77999997</v>
      </c>
      <c r="G56" s="157">
        <f t="shared" si="4"/>
        <v>298786738.67829609</v>
      </c>
      <c r="H56" s="1484">
        <f t="shared" si="5"/>
        <v>2.3386012045743634</v>
      </c>
      <c r="I56" s="157">
        <f t="shared" si="0"/>
        <v>-3021634223.4099998</v>
      </c>
      <c r="J56" s="1484">
        <f t="shared" si="1"/>
        <v>-0.87629727539906166</v>
      </c>
      <c r="K56" s="141">
        <f t="shared" si="2"/>
        <v>4.9484979200867061E-5</v>
      </c>
      <c r="L56" s="137"/>
    </row>
    <row r="57" spans="2:13">
      <c r="B57" s="158" t="s">
        <v>93</v>
      </c>
      <c r="C57" s="157">
        <v>2517299740.9699998</v>
      </c>
      <c r="D57" s="157">
        <v>18947413172</v>
      </c>
      <c r="E57" s="157">
        <v>0</v>
      </c>
      <c r="F57" s="159">
        <v>0</v>
      </c>
      <c r="G57" s="159">
        <f t="shared" si="4"/>
        <v>0</v>
      </c>
      <c r="H57" s="1484" t="str">
        <f t="shared" si="5"/>
        <v>-</v>
      </c>
      <c r="I57" s="157">
        <f t="shared" si="0"/>
        <v>-2517299740.9699998</v>
      </c>
      <c r="J57" s="1484">
        <f t="shared" si="1"/>
        <v>-1</v>
      </c>
      <c r="K57" s="141">
        <f t="shared" si="2"/>
        <v>0</v>
      </c>
    </row>
    <row r="58" spans="2:13">
      <c r="B58" s="160" t="s">
        <v>94</v>
      </c>
      <c r="C58" s="157">
        <v>930884235.22000015</v>
      </c>
      <c r="D58" s="157">
        <v>316951853</v>
      </c>
      <c r="E58" s="157">
        <v>127763014.10170388</v>
      </c>
      <c r="F58" s="157">
        <v>426549752.77999997</v>
      </c>
      <c r="G58" s="157">
        <f t="shared" si="4"/>
        <v>298786738.67829609</v>
      </c>
      <c r="H58" s="1484">
        <f t="shared" si="5"/>
        <v>2.3386012045743634</v>
      </c>
      <c r="I58" s="157">
        <f t="shared" si="0"/>
        <v>-504334482.44000018</v>
      </c>
      <c r="J58" s="1484">
        <f t="shared" si="1"/>
        <v>-0.54178002307752959</v>
      </c>
      <c r="K58" s="141">
        <f t="shared" si="2"/>
        <v>4.9484979200867061E-5</v>
      </c>
      <c r="M58" s="143"/>
    </row>
    <row r="59" spans="2:13">
      <c r="B59" s="161" t="s">
        <v>95</v>
      </c>
      <c r="C59" s="162">
        <f>+C60+C61</f>
        <v>902877</v>
      </c>
      <c r="D59" s="162">
        <f>+D60+D61</f>
        <v>18551830762</v>
      </c>
      <c r="E59" s="162">
        <f>+E60+E61</f>
        <v>0</v>
      </c>
      <c r="F59" s="162">
        <f>+F60+F61</f>
        <v>5000000</v>
      </c>
      <c r="G59" s="162">
        <f t="shared" si="4"/>
        <v>5000000</v>
      </c>
      <c r="H59" s="1486" t="str">
        <f t="shared" si="5"/>
        <v>-</v>
      </c>
      <c r="I59" s="162">
        <f t="shared" si="0"/>
        <v>4097123</v>
      </c>
      <c r="J59" s="1486">
        <f t="shared" si="1"/>
        <v>4.5378528858305174</v>
      </c>
      <c r="K59" s="136">
        <f t="shared" si="2"/>
        <v>5.8006104655263691E-7</v>
      </c>
      <c r="L59" s="137"/>
    </row>
    <row r="60" spans="2:13">
      <c r="B60" s="156" t="s">
        <v>96</v>
      </c>
      <c r="C60" s="157">
        <v>902877</v>
      </c>
      <c r="D60" s="159">
        <v>0</v>
      </c>
      <c r="E60" s="159">
        <v>0</v>
      </c>
      <c r="F60" s="157">
        <v>5000000</v>
      </c>
      <c r="G60" s="157">
        <f t="shared" si="4"/>
        <v>5000000</v>
      </c>
      <c r="H60" s="1484" t="str">
        <f t="shared" si="5"/>
        <v>-</v>
      </c>
      <c r="I60" s="157">
        <f t="shared" si="0"/>
        <v>4097123</v>
      </c>
      <c r="J60" s="1484">
        <f t="shared" si="1"/>
        <v>4.5378528858305174</v>
      </c>
      <c r="K60" s="141">
        <f t="shared" si="2"/>
        <v>5.8006104655263691E-7</v>
      </c>
    </row>
    <row r="61" spans="2:13">
      <c r="B61" s="156" t="s">
        <v>97</v>
      </c>
      <c r="C61" s="157">
        <v>0</v>
      </c>
      <c r="D61" s="157">
        <v>18551830762</v>
      </c>
      <c r="E61" s="157">
        <v>0</v>
      </c>
      <c r="F61" s="159">
        <v>0</v>
      </c>
      <c r="G61" s="159">
        <f t="shared" si="4"/>
        <v>0</v>
      </c>
      <c r="H61" s="1484" t="str">
        <f t="shared" si="5"/>
        <v>-</v>
      </c>
      <c r="I61" s="159">
        <f t="shared" si="0"/>
        <v>0</v>
      </c>
      <c r="J61" s="1484" t="str">
        <f t="shared" si="1"/>
        <v>-</v>
      </c>
      <c r="K61" s="141">
        <f t="shared" si="2"/>
        <v>0</v>
      </c>
    </row>
    <row r="62" spans="2:13">
      <c r="B62" s="161" t="s">
        <v>98</v>
      </c>
      <c r="C62" s="162">
        <v>415197642.27999997</v>
      </c>
      <c r="D62" s="162">
        <v>604907803</v>
      </c>
      <c r="E62" s="162">
        <v>467180562.8388319</v>
      </c>
      <c r="F62" s="162">
        <v>324424507.25</v>
      </c>
      <c r="G62" s="162">
        <f t="shared" si="4"/>
        <v>-142756055.5888319</v>
      </c>
      <c r="H62" s="1486">
        <f t="shared" si="5"/>
        <v>-0.30556933859014146</v>
      </c>
      <c r="I62" s="162">
        <f t="shared" si="0"/>
        <v>-90773135.029999971</v>
      </c>
      <c r="J62" s="1486">
        <f t="shared" si="1"/>
        <v>-0.21862632584215058</v>
      </c>
      <c r="K62" s="136">
        <f t="shared" si="2"/>
        <v>3.7637203840551703E-5</v>
      </c>
      <c r="L62" s="137"/>
    </row>
    <row r="63" spans="2:13">
      <c r="B63" s="161" t="s">
        <v>99</v>
      </c>
      <c r="C63" s="162">
        <f>SUM(C64:C72)</f>
        <v>3540331077.3199997</v>
      </c>
      <c r="D63" s="162">
        <f t="shared" ref="D63:F63" si="9">SUM(D64:D72)</f>
        <v>13919651233</v>
      </c>
      <c r="E63" s="162">
        <f t="shared" si="9"/>
        <v>3150053014.7970586</v>
      </c>
      <c r="F63" s="162">
        <f t="shared" si="9"/>
        <v>2961090427.6700001</v>
      </c>
      <c r="G63" s="162">
        <f t="shared" si="4"/>
        <v>-188962587.12705851</v>
      </c>
      <c r="H63" s="1486">
        <f t="shared" si="5"/>
        <v>-5.9987113308704876E-2</v>
      </c>
      <c r="I63" s="162">
        <f t="shared" si="0"/>
        <v>-579240649.64999962</v>
      </c>
      <c r="J63" s="1486">
        <f t="shared" si="1"/>
        <v>-0.16361200040321644</v>
      </c>
      <c r="K63" s="136">
        <f t="shared" si="2"/>
        <v>3.4352264248225107E-4</v>
      </c>
      <c r="L63" s="137"/>
    </row>
    <row r="64" spans="2:13">
      <c r="B64" s="163" t="s">
        <v>100</v>
      </c>
      <c r="C64" s="159">
        <v>0</v>
      </c>
      <c r="D64" s="159">
        <v>0</v>
      </c>
      <c r="E64" s="159">
        <v>0</v>
      </c>
      <c r="F64" s="157">
        <v>363223.94</v>
      </c>
      <c r="G64" s="157">
        <f t="shared" si="4"/>
        <v>363223.94</v>
      </c>
      <c r="H64" s="1484" t="str">
        <f t="shared" si="5"/>
        <v>-</v>
      </c>
      <c r="I64" s="157">
        <f t="shared" si="0"/>
        <v>363223.94</v>
      </c>
      <c r="J64" s="1484" t="str">
        <f t="shared" si="1"/>
        <v>-</v>
      </c>
      <c r="K64" s="141">
        <f t="shared" si="2"/>
        <v>4.2138411753874436E-8</v>
      </c>
    </row>
    <row r="65" spans="2:13">
      <c r="B65" s="163" t="s">
        <v>101</v>
      </c>
      <c r="C65" s="157">
        <v>18564436.810000002</v>
      </c>
      <c r="D65" s="157">
        <v>74611163</v>
      </c>
      <c r="E65" s="157">
        <v>18989628.825714909</v>
      </c>
      <c r="F65" s="157">
        <v>8976636.7700000014</v>
      </c>
      <c r="G65" s="157">
        <f t="shared" si="4"/>
        <v>-10012992.055714907</v>
      </c>
      <c r="H65" s="1484">
        <f t="shared" si="5"/>
        <v>-0.52728740238228133</v>
      </c>
      <c r="I65" s="157">
        <f t="shared" si="0"/>
        <v>-9587800.040000001</v>
      </c>
      <c r="J65" s="1484">
        <f t="shared" si="1"/>
        <v>-0.51646059280588541</v>
      </c>
      <c r="K65" s="141">
        <f t="shared" si="2"/>
        <v>1.0413994638658165E-6</v>
      </c>
    </row>
    <row r="66" spans="2:13" hidden="1">
      <c r="B66" s="163" t="s">
        <v>102</v>
      </c>
      <c r="C66" s="157">
        <v>0</v>
      </c>
      <c r="D66" s="157">
        <v>0</v>
      </c>
      <c r="E66" s="157"/>
      <c r="F66" s="157">
        <v>0</v>
      </c>
      <c r="G66" s="157">
        <f t="shared" si="4"/>
        <v>0</v>
      </c>
      <c r="H66" s="1484" t="str">
        <f t="shared" si="5"/>
        <v>-</v>
      </c>
      <c r="I66" s="157">
        <f t="shared" si="0"/>
        <v>0</v>
      </c>
      <c r="J66" s="1484" t="str">
        <f t="shared" si="1"/>
        <v>-</v>
      </c>
      <c r="K66" s="141">
        <f t="shared" si="2"/>
        <v>0</v>
      </c>
    </row>
    <row r="67" spans="2:13" ht="16.149999999999999" customHeight="1">
      <c r="B67" s="163" t="s">
        <v>103</v>
      </c>
      <c r="C67" s="157">
        <v>2707572041.9700003</v>
      </c>
      <c r="D67" s="157">
        <v>11785040070</v>
      </c>
      <c r="E67" s="157">
        <v>2929986105.6749439</v>
      </c>
      <c r="F67" s="157">
        <v>2608032966.73</v>
      </c>
      <c r="G67" s="157">
        <f t="shared" si="4"/>
        <v>-321953138.9449439</v>
      </c>
      <c r="H67" s="1484">
        <f t="shared" si="5"/>
        <v>-0.10988213845839367</v>
      </c>
      <c r="I67" s="157">
        <f t="shared" si="0"/>
        <v>-99539075.240000248</v>
      </c>
      <c r="J67" s="1484">
        <f t="shared" si="1"/>
        <v>-3.6763223174507531E-2</v>
      </c>
      <c r="K67" s="141">
        <f t="shared" si="2"/>
        <v>3.0256366642503646E-4</v>
      </c>
    </row>
    <row r="68" spans="2:13">
      <c r="B68" s="163" t="s">
        <v>104</v>
      </c>
      <c r="C68" s="157">
        <v>457077969.51999998</v>
      </c>
      <c r="D68" s="159">
        <v>0</v>
      </c>
      <c r="E68" s="159">
        <v>0</v>
      </c>
      <c r="F68" s="157">
        <v>219896123.58000001</v>
      </c>
      <c r="G68" s="157">
        <f t="shared" si="4"/>
        <v>219896123.58000001</v>
      </c>
      <c r="H68" s="1484" t="str">
        <f t="shared" si="5"/>
        <v>-</v>
      </c>
      <c r="I68" s="157">
        <f t="shared" si="0"/>
        <v>-237181845.93999997</v>
      </c>
      <c r="J68" s="1484">
        <f t="shared" si="1"/>
        <v>-0.51890894279826316</v>
      </c>
      <c r="K68" s="141">
        <f t="shared" si="2"/>
        <v>2.5510635115336555E-5</v>
      </c>
    </row>
    <row r="69" spans="2:13">
      <c r="B69" s="163" t="s">
        <v>105</v>
      </c>
      <c r="C69" s="157">
        <v>6590599.9900000002</v>
      </c>
      <c r="D69" s="159">
        <v>0</v>
      </c>
      <c r="E69" s="157">
        <v>4742474.99</v>
      </c>
      <c r="F69" s="159">
        <v>0</v>
      </c>
      <c r="G69" s="157">
        <f t="shared" si="4"/>
        <v>-4742474.99</v>
      </c>
      <c r="H69" s="1484">
        <f t="shared" si="5"/>
        <v>-1</v>
      </c>
      <c r="I69" s="157">
        <f t="shared" si="0"/>
        <v>-6590599.9900000002</v>
      </c>
      <c r="J69" s="1484">
        <f t="shared" si="1"/>
        <v>-1</v>
      </c>
      <c r="K69" s="141">
        <f t="shared" si="2"/>
        <v>0</v>
      </c>
    </row>
    <row r="70" spans="2:13">
      <c r="B70" s="163" t="s">
        <v>106</v>
      </c>
      <c r="C70" s="159">
        <v>0</v>
      </c>
      <c r="D70" s="157">
        <v>60000000</v>
      </c>
      <c r="E70" s="159">
        <v>0</v>
      </c>
      <c r="F70" s="159">
        <v>0</v>
      </c>
      <c r="G70" s="159">
        <f t="shared" si="4"/>
        <v>0</v>
      </c>
      <c r="H70" s="1484" t="str">
        <f t="shared" si="5"/>
        <v>-</v>
      </c>
      <c r="I70" s="159">
        <f t="shared" si="0"/>
        <v>0</v>
      </c>
      <c r="J70" s="1484" t="str">
        <f t="shared" si="1"/>
        <v>-</v>
      </c>
      <c r="K70" s="141">
        <f t="shared" si="2"/>
        <v>0</v>
      </c>
    </row>
    <row r="71" spans="2:13">
      <c r="B71" s="163" t="s">
        <v>107</v>
      </c>
      <c r="C71" s="157">
        <v>350526029.02999997</v>
      </c>
      <c r="D71" s="157">
        <v>2000000000</v>
      </c>
      <c r="E71" s="157">
        <v>196334805.30640003</v>
      </c>
      <c r="F71" s="157">
        <v>123821476.64999999</v>
      </c>
      <c r="G71" s="157">
        <f t="shared" si="4"/>
        <v>-72513328.65640004</v>
      </c>
      <c r="H71" s="1484">
        <f t="shared" si="5"/>
        <v>-0.36933506793783077</v>
      </c>
      <c r="I71" s="157">
        <f t="shared" si="0"/>
        <v>-226704552.38</v>
      </c>
      <c r="J71" s="1484">
        <f t="shared" si="1"/>
        <v>-0.64675525811122392</v>
      </c>
      <c r="K71" s="141">
        <f t="shared" si="2"/>
        <v>1.4364803066258376E-5</v>
      </c>
    </row>
    <row r="72" spans="2:13">
      <c r="B72" s="163" t="s">
        <v>108</v>
      </c>
      <c r="C72" s="159">
        <v>0</v>
      </c>
      <c r="D72" s="159">
        <v>0</v>
      </c>
      <c r="E72" s="159">
        <v>0</v>
      </c>
      <c r="F72" s="159">
        <v>0</v>
      </c>
      <c r="G72" s="159">
        <f t="shared" si="4"/>
        <v>0</v>
      </c>
      <c r="H72" s="1484" t="str">
        <f t="shared" si="5"/>
        <v>-</v>
      </c>
      <c r="I72" s="159">
        <f t="shared" si="0"/>
        <v>0</v>
      </c>
      <c r="J72" s="1484" t="str">
        <f t="shared" si="1"/>
        <v>-</v>
      </c>
      <c r="K72" s="141">
        <f t="shared" si="2"/>
        <v>0</v>
      </c>
    </row>
    <row r="73" spans="2:13" ht="15" customHeight="1">
      <c r="B73" s="164" t="s">
        <v>109</v>
      </c>
      <c r="C73" s="165">
        <f>+C74+C76+C78</f>
        <v>87392306.680000007</v>
      </c>
      <c r="D73" s="166">
        <f>+D74+D76+D78</f>
        <v>0</v>
      </c>
      <c r="E73" s="166">
        <f>+E74+E76+E78</f>
        <v>0</v>
      </c>
      <c r="F73" s="165">
        <f>+F74+F76+F78</f>
        <v>107146337.75</v>
      </c>
      <c r="G73" s="165">
        <f t="shared" si="4"/>
        <v>107146337.75</v>
      </c>
      <c r="H73" s="167" t="str">
        <f t="shared" si="5"/>
        <v>-</v>
      </c>
      <c r="I73" s="165">
        <f t="shared" si="0"/>
        <v>19754031.069999993</v>
      </c>
      <c r="J73" s="167">
        <f t="shared" si="1"/>
        <v>0.22603855900419623</v>
      </c>
      <c r="K73" s="168">
        <f t="shared" si="2"/>
        <v>1.243028336190946E-5</v>
      </c>
      <c r="L73" s="143"/>
      <c r="M73" s="143"/>
    </row>
    <row r="74" spans="2:13">
      <c r="B74" s="169" t="s">
        <v>110</v>
      </c>
      <c r="C74" s="170">
        <f>+C75</f>
        <v>35191287.799999997</v>
      </c>
      <c r="D74" s="171">
        <v>0</v>
      </c>
      <c r="E74" s="171">
        <v>0</v>
      </c>
      <c r="F74" s="170">
        <f>+F75</f>
        <v>51183850</v>
      </c>
      <c r="G74" s="170">
        <f t="shared" si="4"/>
        <v>51183850</v>
      </c>
      <c r="H74" s="172" t="str">
        <f t="shared" si="5"/>
        <v>-</v>
      </c>
      <c r="I74" s="170">
        <f t="shared" si="0"/>
        <v>15992562.200000003</v>
      </c>
      <c r="J74" s="172">
        <f t="shared" si="1"/>
        <v>0.45444663153247844</v>
      </c>
      <c r="K74" s="176">
        <f t="shared" si="2"/>
        <v>5.9379515195186363E-6</v>
      </c>
      <c r="L74" s="137"/>
      <c r="M74" s="173"/>
    </row>
    <row r="75" spans="2:13">
      <c r="B75" s="156" t="s">
        <v>111</v>
      </c>
      <c r="C75" s="173">
        <v>35191287.799999997</v>
      </c>
      <c r="D75" s="151">
        <v>0</v>
      </c>
      <c r="E75" s="151">
        <v>0</v>
      </c>
      <c r="F75" s="173">
        <v>51183850</v>
      </c>
      <c r="G75" s="173">
        <f t="shared" si="4"/>
        <v>51183850</v>
      </c>
      <c r="H75" s="174" t="str">
        <f t="shared" si="5"/>
        <v>-</v>
      </c>
      <c r="I75" s="173">
        <f t="shared" si="0"/>
        <v>15992562.200000003</v>
      </c>
      <c r="J75" s="174">
        <f t="shared" si="1"/>
        <v>0.45444663153247844</v>
      </c>
      <c r="K75" s="178">
        <f t="shared" si="2"/>
        <v>5.9379515195186363E-6</v>
      </c>
      <c r="M75" s="143"/>
    </row>
    <row r="76" spans="2:13" ht="16.149999999999999" hidden="1" customHeight="1">
      <c r="B76" s="161" t="s">
        <v>112</v>
      </c>
      <c r="C76" s="175">
        <f>+C77</f>
        <v>0</v>
      </c>
      <c r="D76" s="175">
        <f>+D77</f>
        <v>0</v>
      </c>
      <c r="E76" s="175"/>
      <c r="F76" s="175">
        <f>+F77</f>
        <v>0</v>
      </c>
      <c r="G76" s="175">
        <f t="shared" si="4"/>
        <v>0</v>
      </c>
      <c r="H76" s="135" t="str">
        <f t="shared" si="5"/>
        <v>-</v>
      </c>
      <c r="I76" s="175">
        <f t="shared" si="0"/>
        <v>0</v>
      </c>
      <c r="J76" s="135" t="str">
        <f t="shared" si="1"/>
        <v>-</v>
      </c>
      <c r="K76" s="176">
        <f t="shared" si="2"/>
        <v>0</v>
      </c>
    </row>
    <row r="77" spans="2:13" hidden="1">
      <c r="B77" s="156" t="s">
        <v>113</v>
      </c>
      <c r="C77" s="151">
        <v>0</v>
      </c>
      <c r="D77" s="151">
        <v>0</v>
      </c>
      <c r="E77" s="151"/>
      <c r="F77" s="177">
        <v>0</v>
      </c>
      <c r="G77" s="177">
        <f t="shared" si="4"/>
        <v>0</v>
      </c>
      <c r="H77" s="174" t="str">
        <f t="shared" si="5"/>
        <v>-</v>
      </c>
      <c r="I77" s="177">
        <f t="shared" si="0"/>
        <v>0</v>
      </c>
      <c r="J77" s="174" t="str">
        <f t="shared" si="1"/>
        <v>-</v>
      </c>
      <c r="K77" s="178">
        <f t="shared" si="2"/>
        <v>0</v>
      </c>
    </row>
    <row r="78" spans="2:13" ht="30">
      <c r="B78" s="169" t="s">
        <v>114</v>
      </c>
      <c r="C78" s="170">
        <f>+C79</f>
        <v>52201018.880000003</v>
      </c>
      <c r="D78" s="175">
        <v>0</v>
      </c>
      <c r="E78" s="175">
        <v>0</v>
      </c>
      <c r="F78" s="170">
        <f>+F79</f>
        <v>55962487.75</v>
      </c>
      <c r="G78" s="170">
        <f t="shared" si="4"/>
        <v>55962487.75</v>
      </c>
      <c r="H78" s="172" t="str">
        <f t="shared" si="5"/>
        <v>-</v>
      </c>
      <c r="I78" s="170">
        <f t="shared" si="0"/>
        <v>3761468.8699999973</v>
      </c>
      <c r="J78" s="172">
        <f t="shared" si="1"/>
        <v>7.2057384141234637E-2</v>
      </c>
      <c r="K78" s="176">
        <f t="shared" si="2"/>
        <v>6.4923318423908241E-6</v>
      </c>
      <c r="L78" s="137"/>
    </row>
    <row r="79" spans="2:13" ht="15.75" thickBot="1">
      <c r="B79" s="179" t="s">
        <v>115</v>
      </c>
      <c r="C79" s="173">
        <v>52201018.880000003</v>
      </c>
      <c r="D79" s="177">
        <v>0</v>
      </c>
      <c r="E79" s="177">
        <v>0</v>
      </c>
      <c r="F79" s="173">
        <v>55962487.75</v>
      </c>
      <c r="G79" s="173">
        <f t="shared" si="4"/>
        <v>55962487.75</v>
      </c>
      <c r="H79" s="174" t="str">
        <f t="shared" si="5"/>
        <v>-</v>
      </c>
      <c r="I79" s="173">
        <f t="shared" ref="I79:I84" si="10">F79-C79</f>
        <v>3761468.8699999973</v>
      </c>
      <c r="J79" s="174">
        <f t="shared" ref="J79:J84" si="11">IFERROR(F79/C79-1,"-")</f>
        <v>7.2057384141234637E-2</v>
      </c>
      <c r="K79" s="178">
        <f t="shared" ref="K79:K84" si="12">F79/$N$6</f>
        <v>6.4923318423908241E-6</v>
      </c>
      <c r="L79" s="173"/>
    </row>
    <row r="80" spans="2:13" ht="15.75" thickBot="1">
      <c r="B80" s="180" t="s">
        <v>116</v>
      </c>
      <c r="C80" s="181">
        <f>C15+C73</f>
        <v>293092574549.60004</v>
      </c>
      <c r="D80" s="181">
        <f>D15+D73</f>
        <v>1340124486786</v>
      </c>
      <c r="E80" s="181">
        <f>E15+E73</f>
        <v>310977553809.24255</v>
      </c>
      <c r="F80" s="181">
        <f>F15+F73</f>
        <v>320241222600.69</v>
      </c>
      <c r="G80" s="181">
        <f t="shared" ref="G80:G84" si="13">+F80-E80</f>
        <v>9263668791.4474487</v>
      </c>
      <c r="H80" s="182">
        <f t="shared" ref="H80:H84" si="14">IFERROR(F80/E80-1,"-")</f>
        <v>2.978886636020639E-2</v>
      </c>
      <c r="I80" s="181">
        <f t="shared" si="10"/>
        <v>27148648051.089966</v>
      </c>
      <c r="J80" s="182">
        <f t="shared" si="11"/>
        <v>9.262823561057365E-2</v>
      </c>
      <c r="K80" s="183">
        <f t="shared" si="12"/>
        <v>3.715189174621044E-2</v>
      </c>
    </row>
    <row r="81" spans="2:11">
      <c r="B81" s="164" t="s">
        <v>117</v>
      </c>
      <c r="C81" s="165">
        <f>+C82+C83</f>
        <v>383575334.95999998</v>
      </c>
      <c r="D81" s="165">
        <f>SUM(D82:D83)</f>
        <v>2133666760</v>
      </c>
      <c r="E81" s="165">
        <f>SUM(E82:E83)</f>
        <v>370203657.63284916</v>
      </c>
      <c r="F81" s="165">
        <f>SUM(F82:F83)</f>
        <v>430319648.73000002</v>
      </c>
      <c r="G81" s="165">
        <f t="shared" si="13"/>
        <v>60115991.097150862</v>
      </c>
      <c r="H81" s="167">
        <f t="shared" si="14"/>
        <v>0.16238626998324013</v>
      </c>
      <c r="I81" s="165">
        <f t="shared" si="10"/>
        <v>46744313.770000041</v>
      </c>
      <c r="J81" s="167">
        <f t="shared" si="11"/>
        <v>0.12186475382958251</v>
      </c>
      <c r="K81" s="168">
        <f t="shared" si="12"/>
        <v>4.9922333158897375E-5</v>
      </c>
    </row>
    <row r="82" spans="2:11">
      <c r="B82" s="184" t="s">
        <v>118</v>
      </c>
      <c r="C82" s="173">
        <v>300234974.00999999</v>
      </c>
      <c r="D82" s="122">
        <v>432436385</v>
      </c>
      <c r="E82" s="122">
        <v>263687172.77532083</v>
      </c>
      <c r="F82" s="173">
        <v>354454623.98000002</v>
      </c>
      <c r="G82" s="173">
        <f t="shared" si="13"/>
        <v>90767451.204679191</v>
      </c>
      <c r="H82" s="174">
        <f t="shared" si="14"/>
        <v>0.3442239918208656</v>
      </c>
      <c r="I82" s="173">
        <f t="shared" si="10"/>
        <v>54219649.970000029</v>
      </c>
      <c r="J82" s="174">
        <f t="shared" si="11"/>
        <v>0.18059071948158212</v>
      </c>
      <c r="K82" s="178">
        <f t="shared" si="12"/>
        <v>4.1121064028252035E-5</v>
      </c>
    </row>
    <row r="83" spans="2:11" ht="15.75" thickBot="1">
      <c r="B83" s="185" t="s">
        <v>119</v>
      </c>
      <c r="C83" s="173">
        <v>83340360.950000003</v>
      </c>
      <c r="D83" s="122">
        <v>1701230375</v>
      </c>
      <c r="E83" s="122">
        <v>106516484.85752833</v>
      </c>
      <c r="F83" s="173">
        <v>75865024.75</v>
      </c>
      <c r="G83" s="173">
        <f t="shared" si="13"/>
        <v>-30651460.107528329</v>
      </c>
      <c r="H83" s="174">
        <f t="shared" si="14"/>
        <v>-0.28776259513751645</v>
      </c>
      <c r="I83" s="173">
        <f t="shared" si="10"/>
        <v>-7475336.200000003</v>
      </c>
      <c r="J83" s="174">
        <f t="shared" si="11"/>
        <v>-8.9696470171095499E-2</v>
      </c>
      <c r="K83" s="178">
        <f t="shared" si="12"/>
        <v>8.8012691306453404E-6</v>
      </c>
    </row>
    <row r="84" spans="2:11" ht="15.75" thickBot="1">
      <c r="B84" s="180" t="s">
        <v>120</v>
      </c>
      <c r="C84" s="181">
        <f>C80+C81</f>
        <v>293476149884.56006</v>
      </c>
      <c r="D84" s="181">
        <f>D80+D81</f>
        <v>1342258153546</v>
      </c>
      <c r="E84" s="181">
        <f>E80+E81</f>
        <v>311347757466.87543</v>
      </c>
      <c r="F84" s="181">
        <f>F80+F81</f>
        <v>320671542249.41998</v>
      </c>
      <c r="G84" s="181">
        <f t="shared" si="13"/>
        <v>9323784782.5445557</v>
      </c>
      <c r="H84" s="182">
        <f t="shared" si="14"/>
        <v>2.9946529431921443E-2</v>
      </c>
      <c r="I84" s="181">
        <f t="shared" si="10"/>
        <v>27195392364.859924</v>
      </c>
      <c r="J84" s="182">
        <f t="shared" si="11"/>
        <v>9.2666447939832031E-2</v>
      </c>
      <c r="K84" s="183">
        <f t="shared" si="12"/>
        <v>3.720181407936933E-2</v>
      </c>
    </row>
    <row r="85" spans="2:11">
      <c r="B85" s="186" t="s">
        <v>42</v>
      </c>
      <c r="C85" s="187"/>
      <c r="D85" s="189"/>
      <c r="E85" s="189"/>
      <c r="F85" s="144"/>
      <c r="G85" s="190"/>
      <c r="H85" s="190"/>
      <c r="I85" s="190"/>
      <c r="J85" s="190"/>
      <c r="K85" s="1487"/>
    </row>
    <row r="86" spans="2:11">
      <c r="B86" s="188" t="s">
        <v>121</v>
      </c>
      <c r="C86" s="186"/>
      <c r="D86" s="189"/>
      <c r="E86" s="189"/>
      <c r="F86" s="189"/>
      <c r="G86" s="189"/>
      <c r="H86" s="189"/>
      <c r="I86" s="189"/>
      <c r="J86" s="189"/>
      <c r="K86" s="189"/>
    </row>
    <row r="87" spans="2:11">
      <c r="B87" s="188" t="s">
        <v>122</v>
      </c>
      <c r="C87" s="186"/>
      <c r="D87" s="189"/>
      <c r="E87" s="189"/>
      <c r="F87" s="190"/>
      <c r="G87" s="190"/>
      <c r="H87" s="190"/>
      <c r="I87" s="190"/>
      <c r="J87" s="190"/>
      <c r="K87" s="137"/>
    </row>
    <row r="88" spans="2:11">
      <c r="B88" s="191" t="s">
        <v>124</v>
      </c>
      <c r="C88" s="192"/>
      <c r="F88" s="190"/>
      <c r="G88" s="190"/>
      <c r="H88" s="190"/>
      <c r="I88" s="190"/>
      <c r="J88" s="190"/>
      <c r="K88" s="137"/>
    </row>
    <row r="89" spans="2:11">
      <c r="B89" s="191" t="s">
        <v>126</v>
      </c>
      <c r="C89" s="193"/>
      <c r="D89" s="145"/>
      <c r="E89" s="145"/>
      <c r="F89" s="190"/>
      <c r="G89" s="190"/>
      <c r="H89" s="190"/>
      <c r="I89" s="190"/>
      <c r="J89" s="190"/>
      <c r="K89" s="137"/>
    </row>
    <row r="90" spans="2:11">
      <c r="B90" s="186" t="s">
        <v>128</v>
      </c>
      <c r="C90" s="186"/>
      <c r="D90" s="117"/>
      <c r="E90" s="117"/>
      <c r="F90" s="194"/>
      <c r="G90" s="194"/>
      <c r="H90" s="194"/>
      <c r="I90" s="194"/>
      <c r="J90" s="194"/>
    </row>
    <row r="91" spans="2:11">
      <c r="C91" s="145"/>
      <c r="F91" s="117"/>
      <c r="G91" s="117"/>
      <c r="H91" s="117"/>
      <c r="I91" s="117"/>
      <c r="J91" s="117"/>
    </row>
    <row r="92" spans="2:11">
      <c r="C92" s="194"/>
    </row>
    <row r="100" spans="3:3">
      <c r="C100" s="173"/>
    </row>
    <row r="101" spans="3:3">
      <c r="C101" s="173"/>
    </row>
  </sheetData>
  <mergeCells count="15">
    <mergeCell ref="B9:K9"/>
    <mergeCell ref="B11:B14"/>
    <mergeCell ref="D11:F11"/>
    <mergeCell ref="G11:H12"/>
    <mergeCell ref="I11:J12"/>
    <mergeCell ref="K11:K13"/>
    <mergeCell ref="C12:C13"/>
    <mergeCell ref="D12:D13"/>
    <mergeCell ref="E12:F12"/>
    <mergeCell ref="B8:K8"/>
    <mergeCell ref="A2:M2"/>
    <mergeCell ref="A3:M3"/>
    <mergeCell ref="A4:M4"/>
    <mergeCell ref="B6:K6"/>
    <mergeCell ref="B7:K7"/>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DF3C2-78BE-48B2-A7F8-5E94F1B3D347}">
  <dimension ref="A1:T54"/>
  <sheetViews>
    <sheetView showGridLines="0" zoomScaleNormal="100" workbookViewId="0">
      <selection activeCell="K31" sqref="K31"/>
    </sheetView>
  </sheetViews>
  <sheetFormatPr baseColWidth="10" defaultColWidth="9.140625" defaultRowHeight="15"/>
  <cols>
    <col min="1" max="1" width="9.140625" style="3"/>
    <col min="2" max="2" width="18.7109375" style="3" customWidth="1"/>
    <col min="3" max="3" width="18.85546875" style="3" customWidth="1"/>
    <col min="4" max="4" width="18.140625" style="3" customWidth="1"/>
    <col min="5" max="5" width="29.42578125" style="3" customWidth="1"/>
    <col min="6" max="6" width="19" style="3" bestFit="1" customWidth="1"/>
    <col min="7" max="7" width="10.140625" style="3" customWidth="1"/>
    <col min="8" max="8" width="22.7109375" style="3" bestFit="1" customWidth="1"/>
    <col min="9" max="9" width="14.42578125" style="3" bestFit="1" customWidth="1"/>
    <col min="10" max="10" width="1.42578125" style="3" customWidth="1"/>
    <col min="11" max="11" width="21.28515625" style="3" bestFit="1" customWidth="1"/>
    <col min="12" max="13" width="9.140625" style="3"/>
    <col min="14" max="14" width="5.85546875" style="3" customWidth="1"/>
    <col min="15" max="16" width="9.140625" style="3"/>
    <col min="17" max="17" width="10.42578125" style="3" customWidth="1"/>
    <col min="18" max="16384" width="9.140625" style="3"/>
  </cols>
  <sheetData>
    <row r="1" spans="1:20">
      <c r="A1" s="1"/>
      <c r="B1" s="1"/>
      <c r="C1" s="1"/>
      <c r="D1" s="1"/>
      <c r="E1" s="1"/>
      <c r="F1" s="1"/>
      <c r="G1" s="1"/>
      <c r="H1" s="2"/>
      <c r="J1" s="2"/>
      <c r="L1" s="4"/>
    </row>
    <row r="2" spans="1:20" ht="18" customHeight="1">
      <c r="A2" s="1504" t="s">
        <v>45</v>
      </c>
      <c r="B2" s="1504"/>
      <c r="C2" s="1504"/>
      <c r="D2" s="1504"/>
      <c r="E2" s="1504"/>
      <c r="F2" s="1504"/>
      <c r="G2" s="1504"/>
      <c r="H2" s="1504"/>
      <c r="I2" s="1504"/>
      <c r="J2" s="1504"/>
      <c r="K2" s="1504"/>
      <c r="L2" s="1504"/>
      <c r="M2" s="1504"/>
      <c r="N2" s="1504"/>
      <c r="O2" s="1504"/>
      <c r="P2" s="1504"/>
      <c r="Q2" s="1504"/>
      <c r="R2" s="1504"/>
      <c r="S2" s="1504"/>
    </row>
    <row r="3" spans="1:20" ht="18" customHeight="1">
      <c r="A3" s="1504" t="s">
        <v>46</v>
      </c>
      <c r="B3" s="1504"/>
      <c r="C3" s="1504"/>
      <c r="D3" s="1504"/>
      <c r="E3" s="1504"/>
      <c r="F3" s="1504"/>
      <c r="G3" s="1504"/>
      <c r="H3" s="1504"/>
      <c r="I3" s="1504"/>
      <c r="J3" s="1504"/>
      <c r="K3" s="1504"/>
      <c r="L3" s="1504"/>
      <c r="M3" s="1504"/>
      <c r="N3" s="1504"/>
      <c r="O3" s="1504"/>
      <c r="P3" s="1504"/>
      <c r="Q3" s="1504"/>
      <c r="R3" s="1504"/>
      <c r="S3" s="1504"/>
    </row>
    <row r="4" spans="1:20" ht="18" customHeight="1">
      <c r="A4" s="1505" t="s">
        <v>2</v>
      </c>
      <c r="B4" s="1505"/>
      <c r="C4" s="1505"/>
      <c r="D4" s="1505"/>
      <c r="E4" s="1505"/>
      <c r="F4" s="1505"/>
      <c r="G4" s="1505"/>
      <c r="H4" s="1505"/>
      <c r="I4" s="1505"/>
      <c r="J4" s="1505"/>
      <c r="K4" s="1505"/>
      <c r="L4" s="1505"/>
      <c r="M4" s="1505"/>
      <c r="N4" s="1505"/>
      <c r="O4" s="1505"/>
      <c r="P4" s="1505"/>
      <c r="Q4" s="1505"/>
      <c r="R4" s="1505"/>
      <c r="S4" s="1505"/>
    </row>
    <row r="5" spans="1:20">
      <c r="A5" s="4"/>
      <c r="B5" s="4"/>
      <c r="C5" s="4"/>
      <c r="D5" s="4"/>
      <c r="E5" s="4"/>
      <c r="F5" s="4"/>
      <c r="G5" s="4"/>
      <c r="H5" s="4"/>
      <c r="I5" s="4"/>
      <c r="J5" s="4"/>
      <c r="K5" s="4"/>
      <c r="L5" s="4"/>
    </row>
    <row r="7" spans="1:20">
      <c r="B7" s="1608"/>
      <c r="C7" s="1608"/>
      <c r="D7" s="1608"/>
      <c r="E7" s="1608"/>
      <c r="F7" s="1608"/>
      <c r="G7" s="1608"/>
      <c r="H7" s="1608"/>
      <c r="I7" s="1608"/>
      <c r="J7" s="1608"/>
      <c r="K7" s="1608"/>
      <c r="L7" s="1608"/>
      <c r="M7" s="1608"/>
      <c r="N7" s="1608"/>
      <c r="O7" s="1608"/>
      <c r="P7" s="1608"/>
    </row>
    <row r="8" spans="1:20">
      <c r="B8" s="1608" t="s">
        <v>2502</v>
      </c>
      <c r="C8" s="1608"/>
      <c r="D8" s="1608"/>
      <c r="E8" s="1608"/>
      <c r="F8" s="1608"/>
      <c r="G8" s="1608"/>
      <c r="H8" s="1608"/>
      <c r="I8" s="1608"/>
      <c r="J8" s="1608"/>
      <c r="K8" s="1608"/>
      <c r="L8" s="1608"/>
      <c r="M8" s="1608"/>
      <c r="N8" s="1608"/>
      <c r="O8" s="1608"/>
      <c r="P8" s="1608"/>
      <c r="Q8" s="1608"/>
      <c r="R8" s="1608"/>
      <c r="S8" s="1608"/>
      <c r="T8" s="1608"/>
    </row>
    <row r="9" spans="1:20">
      <c r="B9" s="1608" t="s">
        <v>129</v>
      </c>
      <c r="C9" s="1608"/>
      <c r="D9" s="1608"/>
      <c r="E9" s="1608"/>
      <c r="F9" s="1608"/>
      <c r="G9" s="1608"/>
      <c r="H9" s="1608"/>
      <c r="I9" s="1608"/>
      <c r="J9" s="1608"/>
      <c r="K9" s="1608"/>
      <c r="L9" s="1608"/>
      <c r="M9" s="1608"/>
      <c r="N9" s="1608"/>
      <c r="O9" s="1608"/>
      <c r="P9" s="1608"/>
      <c r="Q9" s="1608"/>
      <c r="R9" s="1608"/>
      <c r="S9" s="1608"/>
      <c r="T9" s="1608"/>
    </row>
    <row r="10" spans="1:20">
      <c r="B10" s="1590" t="s">
        <v>48</v>
      </c>
      <c r="C10" s="1590"/>
      <c r="D10" s="1590"/>
      <c r="E10" s="1590"/>
      <c r="F10" s="1590"/>
      <c r="G10" s="1590"/>
      <c r="H10" s="1590"/>
      <c r="I10" s="1590"/>
      <c r="J10" s="1590"/>
      <c r="K10" s="1590"/>
      <c r="L10" s="1590"/>
      <c r="M10" s="1590"/>
      <c r="N10" s="1590"/>
      <c r="O10" s="1590"/>
      <c r="P10" s="1590"/>
      <c r="Q10" s="1590"/>
      <c r="R10" s="1590"/>
      <c r="S10" s="1590"/>
      <c r="T10" s="1590"/>
    </row>
    <row r="26" spans="2:19">
      <c r="B26" s="48"/>
      <c r="C26" s="48"/>
      <c r="D26" s="48"/>
      <c r="E26" s="48"/>
      <c r="F26" s="48"/>
      <c r="G26" s="48"/>
      <c r="H26" s="48"/>
      <c r="I26" s="48"/>
      <c r="J26" s="48"/>
      <c r="K26" s="48"/>
      <c r="L26" s="48"/>
      <c r="M26" s="48"/>
      <c r="N26" s="48"/>
      <c r="O26" s="48"/>
      <c r="P26" s="48"/>
      <c r="Q26" s="48"/>
      <c r="R26" s="48"/>
      <c r="S26" s="48"/>
    </row>
    <row r="27" spans="2:19" ht="22.5">
      <c r="B27" s="195" t="s">
        <v>130</v>
      </c>
      <c r="C27" s="196"/>
      <c r="D27" s="48"/>
      <c r="E27" s="48"/>
      <c r="F27" s="48"/>
      <c r="G27" s="48"/>
      <c r="H27" s="48"/>
      <c r="I27" s="48"/>
      <c r="J27" s="48"/>
      <c r="K27" s="48"/>
      <c r="L27" s="48"/>
      <c r="M27" s="48"/>
      <c r="N27" s="48"/>
      <c r="O27" s="48"/>
      <c r="P27" s="48"/>
      <c r="Q27" s="48"/>
      <c r="R27" s="48"/>
      <c r="S27" s="48"/>
    </row>
    <row r="28" spans="2:19">
      <c r="B28" s="197" t="s">
        <v>131</v>
      </c>
      <c r="C28" s="196"/>
      <c r="D28" s="48"/>
      <c r="E28" s="48"/>
      <c r="F28" s="48"/>
      <c r="G28" s="48"/>
      <c r="H28" s="48"/>
      <c r="I28" s="48"/>
      <c r="J28" s="48"/>
      <c r="K28" s="48"/>
      <c r="L28" s="48"/>
      <c r="M28" s="48"/>
      <c r="N28" s="48"/>
      <c r="O28" s="48"/>
      <c r="P28" s="48"/>
      <c r="Q28" s="48"/>
      <c r="R28" s="48"/>
      <c r="S28" s="48"/>
    </row>
    <row r="29" spans="2:19">
      <c r="B29" s="198"/>
      <c r="C29" s="198"/>
      <c r="D29" s="198"/>
      <c r="E29" s="198"/>
      <c r="F29" s="198"/>
      <c r="G29" s="198"/>
      <c r="H29" s="48"/>
      <c r="I29" s="48"/>
      <c r="J29" s="48"/>
      <c r="K29" s="48"/>
      <c r="L29" s="48"/>
      <c r="M29" s="48"/>
      <c r="N29" s="48"/>
      <c r="O29" s="48"/>
      <c r="P29" s="48"/>
      <c r="Q29" s="48"/>
      <c r="R29" s="48"/>
      <c r="S29" s="48"/>
    </row>
    <row r="30" spans="2:19" s="116" customFormat="1">
      <c r="B30" s="148"/>
      <c r="C30" s="148"/>
      <c r="D30" s="148"/>
      <c r="E30" s="148"/>
      <c r="F30" s="148"/>
      <c r="G30" s="148"/>
    </row>
    <row r="31" spans="2:19" s="116" customFormat="1"/>
    <row r="32" spans="2:19" s="116" customFormat="1"/>
    <row r="33" spans="1:15" s="116" customFormat="1"/>
    <row r="34" spans="1:15" s="116" customFormat="1"/>
    <row r="35" spans="1:15" s="116" customFormat="1"/>
    <row r="36" spans="1:15" s="116" customFormat="1"/>
    <row r="37" spans="1:15" s="116" customFormat="1"/>
    <row r="38" spans="1:15">
      <c r="M38" s="148"/>
      <c r="N38" s="148"/>
      <c r="O38" s="148"/>
    </row>
    <row r="39" spans="1:15">
      <c r="M39" s="148"/>
      <c r="N39" s="148"/>
      <c r="O39" s="148"/>
    </row>
    <row r="40" spans="1:15">
      <c r="A40" s="148"/>
      <c r="B40" s="148"/>
      <c r="C40" s="199"/>
      <c r="D40" s="201"/>
      <c r="E40" s="201"/>
      <c r="F40" s="144"/>
      <c r="G40" s="144"/>
      <c r="H40" s="148"/>
      <c r="I40" s="148"/>
      <c r="J40" s="148"/>
      <c r="K40" s="148"/>
      <c r="L40" s="148"/>
      <c r="M40" s="148"/>
      <c r="N40" s="148"/>
      <c r="O40" s="148"/>
    </row>
    <row r="41" spans="1:15">
      <c r="A41" s="148"/>
      <c r="B41" s="148"/>
      <c r="C41" s="199"/>
      <c r="D41" s="201"/>
      <c r="E41" s="201"/>
      <c r="F41" s="201"/>
      <c r="G41" s="201"/>
      <c r="H41" s="148"/>
      <c r="I41" s="148"/>
      <c r="J41" s="148"/>
      <c r="K41" s="148"/>
      <c r="L41" s="148"/>
      <c r="M41" s="148"/>
      <c r="N41" s="148"/>
      <c r="O41" s="148"/>
    </row>
    <row r="42" spans="1:15">
      <c r="A42" s="148"/>
      <c r="B42" s="148"/>
      <c r="C42" s="199"/>
      <c r="D42" s="201"/>
      <c r="E42" s="201"/>
      <c r="F42" s="201"/>
      <c r="G42" s="148"/>
      <c r="H42" s="148"/>
      <c r="I42" s="148"/>
      <c r="J42" s="148"/>
      <c r="K42" s="148"/>
      <c r="L42" s="148"/>
      <c r="M42" s="148"/>
      <c r="N42" s="148"/>
      <c r="O42" s="148"/>
    </row>
    <row r="43" spans="1:15">
      <c r="A43" s="148"/>
      <c r="B43" s="148"/>
      <c r="C43" s="200"/>
      <c r="D43" s="202"/>
      <c r="E43" s="202"/>
      <c r="F43" s="202"/>
      <c r="G43" s="148"/>
      <c r="H43" s="148"/>
      <c r="I43" s="148"/>
      <c r="J43" s="148"/>
      <c r="K43" s="148"/>
      <c r="L43" s="148"/>
      <c r="M43" s="148"/>
      <c r="N43" s="148"/>
      <c r="O43" s="148"/>
    </row>
    <row r="44" spans="1:15">
      <c r="A44" s="148"/>
      <c r="B44" s="148"/>
      <c r="C44" s="148"/>
      <c r="D44" s="148"/>
      <c r="E44" s="148"/>
      <c r="F44" s="148"/>
      <c r="G44" s="148"/>
      <c r="H44" s="148"/>
      <c r="I44" s="148"/>
      <c r="J44" s="148"/>
      <c r="K44" s="148"/>
      <c r="L44" s="148"/>
      <c r="M44" s="148"/>
      <c r="N44" s="148"/>
      <c r="O44" s="148"/>
    </row>
    <row r="45" spans="1:15">
      <c r="A45" s="148"/>
      <c r="B45" s="148"/>
      <c r="C45" s="148"/>
      <c r="D45" s="148"/>
      <c r="E45" s="148"/>
      <c r="F45" s="148"/>
      <c r="G45" s="148"/>
      <c r="H45" s="148"/>
      <c r="I45" s="148"/>
      <c r="J45" s="148"/>
      <c r="K45" s="148"/>
      <c r="L45" s="148"/>
      <c r="M45" s="148"/>
      <c r="N45" s="148"/>
      <c r="O45" s="148"/>
    </row>
    <row r="46" spans="1:15">
      <c r="A46" s="148"/>
      <c r="B46" s="116"/>
      <c r="C46" s="148"/>
      <c r="D46" s="116"/>
      <c r="E46" s="116"/>
      <c r="F46" s="116"/>
      <c r="G46" s="116"/>
      <c r="H46" s="116"/>
      <c r="I46" s="116"/>
      <c r="J46" s="116"/>
      <c r="K46" s="116"/>
      <c r="L46" s="116"/>
      <c r="M46" s="116"/>
      <c r="N46" s="148"/>
      <c r="O46" s="148"/>
    </row>
    <row r="47" spans="1:15">
      <c r="A47" s="148"/>
      <c r="B47" s="116"/>
      <c r="C47" s="148"/>
      <c r="D47" s="116"/>
      <c r="E47" s="116"/>
      <c r="F47" s="116"/>
      <c r="G47" s="116"/>
      <c r="H47" s="116"/>
      <c r="I47" s="1488"/>
      <c r="J47" s="1489"/>
      <c r="K47" s="116"/>
      <c r="L47" s="116"/>
      <c r="M47" s="116"/>
      <c r="N47" s="148"/>
      <c r="O47" s="148"/>
    </row>
    <row r="48" spans="1:15">
      <c r="A48" s="148"/>
      <c r="B48" s="116"/>
      <c r="C48" s="148"/>
      <c r="D48" s="1394" t="s">
        <v>49</v>
      </c>
      <c r="E48" s="1394" t="s">
        <v>132</v>
      </c>
      <c r="F48" s="1394" t="s">
        <v>133</v>
      </c>
      <c r="G48" s="1394" t="s">
        <v>134</v>
      </c>
      <c r="H48" s="148"/>
      <c r="I48" s="1488"/>
      <c r="J48" s="1489"/>
      <c r="K48" s="116"/>
      <c r="L48" s="116"/>
      <c r="M48" s="116"/>
      <c r="N48" s="148"/>
      <c r="O48" s="148"/>
    </row>
    <row r="49" spans="2:13">
      <c r="B49" s="116"/>
      <c r="C49" s="148"/>
      <c r="D49" s="199" t="s">
        <v>123</v>
      </c>
      <c r="E49" s="190">
        <v>6452210872.710001</v>
      </c>
      <c r="F49" s="190">
        <v>9925537643.7520905</v>
      </c>
      <c r="G49" s="190">
        <v>3366010716.04</v>
      </c>
      <c r="H49" s="144">
        <f>(G49-E49)/E49</f>
        <v>-0.47831669137214083</v>
      </c>
      <c r="I49" s="190">
        <f>G49-E49</f>
        <v>-3086200156.670001</v>
      </c>
      <c r="J49" s="144">
        <f>(G49-F49)/F49</f>
        <v>-0.6608737141651132</v>
      </c>
      <c r="K49" s="116"/>
      <c r="L49" s="190">
        <f>G49-F49</f>
        <v>-6559526927.7120905</v>
      </c>
      <c r="M49" s="116"/>
    </row>
    <row r="50" spans="2:13">
      <c r="B50" s="116"/>
      <c r="C50" s="148"/>
      <c r="D50" s="199" t="s">
        <v>125</v>
      </c>
      <c r="E50" s="190">
        <v>218345320006.84003</v>
      </c>
      <c r="F50" s="190">
        <v>237585456893.41824</v>
      </c>
      <c r="G50" s="190">
        <v>244873061170.52014</v>
      </c>
      <c r="H50" s="144">
        <f t="shared" ref="H50:H51" si="0">(G50-E50)/E50</f>
        <v>0.12149443442547378</v>
      </c>
      <c r="I50" s="190">
        <f>G50-E50</f>
        <v>26527741163.680115</v>
      </c>
      <c r="J50" s="144">
        <f>(G50-F50)/F50</f>
        <v>3.0673612654545372E-2</v>
      </c>
      <c r="K50" s="116"/>
      <c r="L50" s="190">
        <f>G50-F50</f>
        <v>7287604277.1018982</v>
      </c>
      <c r="M50" s="116"/>
    </row>
    <row r="51" spans="2:13">
      <c r="B51" s="116"/>
      <c r="C51" s="148"/>
      <c r="D51" s="199" t="s">
        <v>127</v>
      </c>
      <c r="E51" s="190">
        <v>61546580790.490005</v>
      </c>
      <c r="F51" s="190">
        <v>64725013520.220535</v>
      </c>
      <c r="G51" s="190">
        <v>62870405034.909996</v>
      </c>
      <c r="H51" s="144">
        <f t="shared" si="0"/>
        <v>2.1509306080323212E-2</v>
      </c>
      <c r="I51" s="190">
        <f>G51-E51</f>
        <v>1323824244.4199905</v>
      </c>
      <c r="J51" s="144">
        <f>(G51-F51)/F51</f>
        <v>-2.8653659295585113E-2</v>
      </c>
      <c r="K51" s="116"/>
      <c r="L51" s="190">
        <f>G51-F51</f>
        <v>-1854608485.3105392</v>
      </c>
      <c r="M51" s="116"/>
    </row>
    <row r="52" spans="2:13">
      <c r="B52" s="116"/>
      <c r="C52" s="148"/>
      <c r="D52" s="200" t="s">
        <v>135</v>
      </c>
      <c r="E52" s="1490">
        <f>SUM(E49:E51)</f>
        <v>286344111670.04004</v>
      </c>
      <c r="F52" s="1490">
        <f>SUM(F49:F51)</f>
        <v>312236008057.39087</v>
      </c>
      <c r="G52" s="1490">
        <f>SUM(G49:G51)</f>
        <v>311109476921.47015</v>
      </c>
      <c r="H52" s="144"/>
      <c r="I52" s="116"/>
      <c r="J52" s="116"/>
      <c r="K52" s="116"/>
      <c r="L52" s="116"/>
      <c r="M52" s="116"/>
    </row>
    <row r="53" spans="2:13">
      <c r="B53" s="148"/>
      <c r="C53" s="148"/>
      <c r="D53" s="148"/>
      <c r="E53" s="148"/>
      <c r="F53" s="148"/>
      <c r="G53" s="144"/>
      <c r="H53" s="148"/>
      <c r="I53" s="148"/>
      <c r="J53" s="148"/>
      <c r="K53" s="148"/>
      <c r="L53" s="148"/>
      <c r="M53" s="148"/>
    </row>
    <row r="54" spans="2:13">
      <c r="B54" s="148"/>
      <c r="C54" s="148"/>
      <c r="D54" s="200"/>
      <c r="E54" s="200"/>
      <c r="F54" s="200"/>
      <c r="G54" s="1491"/>
      <c r="H54" s="144"/>
      <c r="I54" s="148"/>
      <c r="J54" s="148"/>
      <c r="K54" s="148"/>
      <c r="L54" s="148"/>
      <c r="M54" s="148"/>
    </row>
  </sheetData>
  <mergeCells count="7">
    <mergeCell ref="B10:T10"/>
    <mergeCell ref="A2:S2"/>
    <mergeCell ref="A3:S3"/>
    <mergeCell ref="A4:S4"/>
    <mergeCell ref="B7:P7"/>
    <mergeCell ref="B8:T8"/>
    <mergeCell ref="B9:T9"/>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E0F2F-DA9F-49BD-8D80-DF8FEEA9B138}">
  <sheetPr codeName="Hoja6"/>
  <dimension ref="A1:K81"/>
  <sheetViews>
    <sheetView showGridLines="0" workbookViewId="0">
      <selection activeCell="H11" sqref="H11"/>
    </sheetView>
  </sheetViews>
  <sheetFormatPr baseColWidth="10" defaultColWidth="9.140625" defaultRowHeight="15"/>
  <cols>
    <col min="1" max="1" width="9.140625" style="3"/>
    <col min="2" max="2" width="75" style="3" customWidth="1"/>
    <col min="3" max="3" width="16.140625" style="3" customWidth="1"/>
    <col min="4" max="4" width="20.28515625" style="3" bestFit="1" customWidth="1"/>
    <col min="5" max="5" width="13.7109375" style="3" bestFit="1" customWidth="1"/>
    <col min="6" max="16384" width="9.140625" style="3"/>
  </cols>
  <sheetData>
    <row r="1" spans="1:11">
      <c r="A1" s="1"/>
      <c r="B1" s="1"/>
      <c r="C1" s="1"/>
      <c r="D1" s="1"/>
      <c r="E1" s="1"/>
      <c r="F1" s="1"/>
      <c r="G1" s="2"/>
      <c r="I1" s="2"/>
      <c r="K1" s="4"/>
    </row>
    <row r="2" spans="1:11" ht="18.75">
      <c r="A2" s="1504" t="s">
        <v>45</v>
      </c>
      <c r="B2" s="1504"/>
      <c r="C2" s="1504"/>
      <c r="D2" s="1504"/>
      <c r="E2" s="1504"/>
      <c r="F2" s="1504"/>
      <c r="G2" s="1504"/>
      <c r="H2" s="1504"/>
      <c r="I2" s="1504"/>
      <c r="J2" s="1504"/>
      <c r="K2" s="1504"/>
    </row>
    <row r="3" spans="1:11" ht="18.75">
      <c r="A3" s="1504" t="s">
        <v>46</v>
      </c>
      <c r="B3" s="1504"/>
      <c r="C3" s="1504"/>
      <c r="D3" s="1504"/>
      <c r="E3" s="1504"/>
      <c r="F3" s="1504"/>
      <c r="G3" s="1504"/>
      <c r="H3" s="1504"/>
      <c r="I3" s="1504"/>
      <c r="J3" s="1504"/>
      <c r="K3" s="1504"/>
    </row>
    <row r="4" spans="1:11" ht="18.75">
      <c r="A4" s="1505" t="s">
        <v>2</v>
      </c>
      <c r="B4" s="1505"/>
      <c r="C4" s="1505"/>
      <c r="D4" s="1505"/>
      <c r="E4" s="1505"/>
      <c r="F4" s="1505"/>
      <c r="G4" s="1505"/>
      <c r="H4" s="1505"/>
      <c r="I4" s="1505"/>
      <c r="J4" s="1505"/>
      <c r="K4" s="1505"/>
    </row>
    <row r="5" spans="1:11">
      <c r="A5" s="4"/>
      <c r="B5" s="4"/>
      <c r="C5" s="4"/>
      <c r="D5" s="4"/>
      <c r="E5" s="4"/>
      <c r="F5" s="4"/>
      <c r="G5" s="4"/>
      <c r="H5" s="4"/>
      <c r="I5" s="4"/>
      <c r="J5" s="4"/>
      <c r="K5" s="4"/>
    </row>
    <row r="7" spans="1:11">
      <c r="B7" s="1608" t="s">
        <v>2503</v>
      </c>
      <c r="C7" s="1608"/>
      <c r="D7" s="1608"/>
      <c r="E7" s="1608"/>
    </row>
    <row r="8" spans="1:11">
      <c r="B8" s="1628">
        <v>2026</v>
      </c>
      <c r="C8" s="1628"/>
      <c r="D8" s="1628"/>
      <c r="E8" s="1628"/>
    </row>
    <row r="9" spans="1:11">
      <c r="B9" s="1627" t="s">
        <v>48</v>
      </c>
      <c r="C9" s="1627"/>
      <c r="D9" s="1627"/>
      <c r="E9" s="1627"/>
    </row>
    <row r="11" spans="1:11" ht="15.75" thickBot="1"/>
    <row r="12" spans="1:11" ht="29.45" customHeight="1" thickBot="1">
      <c r="B12" s="203" t="s">
        <v>49</v>
      </c>
      <c r="C12" s="204" t="s">
        <v>136</v>
      </c>
      <c r="D12" s="205" t="s">
        <v>50</v>
      </c>
      <c r="E12" s="206" t="s">
        <v>137</v>
      </c>
    </row>
    <row r="13" spans="1:11" ht="30.6" customHeight="1">
      <c r="B13" s="207" t="s">
        <v>138</v>
      </c>
      <c r="C13" s="208">
        <v>0</v>
      </c>
      <c r="D13" s="208">
        <v>1246722.5999999999</v>
      </c>
      <c r="E13" s="209" t="str">
        <f>IFERROR(D13/C13,"NA")</f>
        <v>NA</v>
      </c>
    </row>
    <row r="14" spans="1:11" ht="30.6" customHeight="1">
      <c r="B14" s="207" t="s">
        <v>139</v>
      </c>
      <c r="C14" s="208">
        <v>1620000000</v>
      </c>
      <c r="D14" s="208">
        <v>450991190.69999993</v>
      </c>
      <c r="E14" s="209">
        <f>IFERROR(D14/C14,"NA")</f>
        <v>0.27838962388888883</v>
      </c>
    </row>
    <row r="15" spans="1:11" ht="30.6" customHeight="1">
      <c r="B15" s="207" t="s">
        <v>140</v>
      </c>
      <c r="C15" s="208">
        <v>90000000</v>
      </c>
      <c r="D15" s="208">
        <v>23110823.890000001</v>
      </c>
      <c r="E15" s="209">
        <f t="shared" ref="E15:E77" si="0">IFERROR(D15/C15,"NA")</f>
        <v>0.25678693211111114</v>
      </c>
    </row>
    <row r="16" spans="1:11" ht="30.6" customHeight="1">
      <c r="B16" s="207" t="s">
        <v>141</v>
      </c>
      <c r="C16" s="208">
        <v>504000000</v>
      </c>
      <c r="D16" s="208">
        <v>101804960.12999998</v>
      </c>
      <c r="E16" s="209">
        <f t="shared" si="0"/>
        <v>0.20199396851190471</v>
      </c>
    </row>
    <row r="17" spans="2:5" ht="30.6" customHeight="1">
      <c r="B17" s="207" t="s">
        <v>142</v>
      </c>
      <c r="C17" s="208">
        <v>0</v>
      </c>
      <c r="D17" s="208">
        <v>0</v>
      </c>
      <c r="E17" s="209" t="str">
        <f t="shared" si="0"/>
        <v>NA</v>
      </c>
    </row>
    <row r="18" spans="2:5" ht="30.6" customHeight="1">
      <c r="B18" s="207" t="s">
        <v>143</v>
      </c>
      <c r="C18" s="208">
        <v>2592000000</v>
      </c>
      <c r="D18" s="208">
        <v>783368378.03999996</v>
      </c>
      <c r="E18" s="209">
        <f t="shared" si="0"/>
        <v>0.30222545449074073</v>
      </c>
    </row>
    <row r="19" spans="2:5" ht="30.6" customHeight="1">
      <c r="B19" s="207" t="s">
        <v>144</v>
      </c>
      <c r="C19" s="208">
        <v>54000000</v>
      </c>
      <c r="D19" s="208">
        <v>11802825.34</v>
      </c>
      <c r="E19" s="209">
        <f t="shared" si="0"/>
        <v>0.21857083962962962</v>
      </c>
    </row>
    <row r="20" spans="2:5" ht="30.6" customHeight="1">
      <c r="B20" s="207" t="s">
        <v>145</v>
      </c>
      <c r="C20" s="208">
        <v>3024000000</v>
      </c>
      <c r="D20" s="208">
        <v>611862585.43000007</v>
      </c>
      <c r="E20" s="209">
        <f t="shared" si="0"/>
        <v>0.2023355110548942</v>
      </c>
    </row>
    <row r="21" spans="2:5" ht="30.6" customHeight="1">
      <c r="B21" s="207" t="s">
        <v>146</v>
      </c>
      <c r="C21" s="208">
        <v>4100000</v>
      </c>
      <c r="D21" s="208">
        <v>610880</v>
      </c>
      <c r="E21" s="209">
        <f t="shared" si="0"/>
        <v>0.1489951219512195</v>
      </c>
    </row>
    <row r="22" spans="2:5" ht="30.6" customHeight="1">
      <c r="B22" s="207" t="s">
        <v>147</v>
      </c>
      <c r="C22" s="208">
        <v>926400000</v>
      </c>
      <c r="D22" s="208">
        <v>168645983.80000001</v>
      </c>
      <c r="E22" s="209">
        <f t="shared" si="0"/>
        <v>0.18204445574265976</v>
      </c>
    </row>
    <row r="23" spans="2:5" ht="30.6" customHeight="1">
      <c r="B23" s="207" t="s">
        <v>148</v>
      </c>
      <c r="C23" s="208">
        <v>60000000</v>
      </c>
      <c r="D23" s="208">
        <v>42155652.409999996</v>
      </c>
      <c r="E23" s="209">
        <f t="shared" si="0"/>
        <v>0.70259420683333329</v>
      </c>
    </row>
    <row r="24" spans="2:5" ht="30.6" customHeight="1">
      <c r="B24" s="207" t="s">
        <v>149</v>
      </c>
      <c r="C24" s="208">
        <v>21783578</v>
      </c>
      <c r="D24" s="208">
        <v>4870717.5</v>
      </c>
      <c r="E24" s="209">
        <f t="shared" si="0"/>
        <v>0.22359584362128204</v>
      </c>
    </row>
    <row r="25" spans="2:5" ht="30.6" customHeight="1">
      <c r="B25" s="207" t="s">
        <v>150</v>
      </c>
      <c r="C25" s="208">
        <v>627685390</v>
      </c>
      <c r="D25" s="208">
        <v>101816972.95</v>
      </c>
      <c r="E25" s="209">
        <f t="shared" si="0"/>
        <v>0.16221020047957466</v>
      </c>
    </row>
    <row r="26" spans="2:5" ht="30.6" customHeight="1">
      <c r="B26" s="207" t="s">
        <v>151</v>
      </c>
      <c r="C26" s="208">
        <v>185596113</v>
      </c>
      <c r="D26" s="208">
        <v>460300</v>
      </c>
      <c r="E26" s="209">
        <f t="shared" si="0"/>
        <v>2.4801165959763391E-3</v>
      </c>
    </row>
    <row r="27" spans="2:5" ht="30.6" customHeight="1">
      <c r="B27" s="207" t="s">
        <v>152</v>
      </c>
      <c r="C27" s="208">
        <v>269000000</v>
      </c>
      <c r="D27" s="208">
        <v>69921920.719999999</v>
      </c>
      <c r="E27" s="209">
        <f t="shared" si="0"/>
        <v>0.25993279078066917</v>
      </c>
    </row>
    <row r="28" spans="2:5" ht="30.6" customHeight="1">
      <c r="B28" s="207" t="s">
        <v>153</v>
      </c>
      <c r="C28" s="208">
        <v>2381525240</v>
      </c>
      <c r="D28" s="208">
        <v>871378964.83999991</v>
      </c>
      <c r="E28" s="209">
        <f t="shared" si="0"/>
        <v>0.36589113153384001</v>
      </c>
    </row>
    <row r="29" spans="2:5" ht="30.6" customHeight="1">
      <c r="B29" s="207" t="s">
        <v>154</v>
      </c>
      <c r="C29" s="208">
        <v>4103245600</v>
      </c>
      <c r="D29" s="208">
        <v>1150748987.6199999</v>
      </c>
      <c r="E29" s="209">
        <f t="shared" si="0"/>
        <v>0.28044847903328035</v>
      </c>
    </row>
    <row r="30" spans="2:5" ht="30.6" customHeight="1">
      <c r="B30" s="207" t="s">
        <v>155</v>
      </c>
      <c r="C30" s="208">
        <v>318000000</v>
      </c>
      <c r="D30" s="208">
        <v>34128405.579999998</v>
      </c>
      <c r="E30" s="209">
        <f t="shared" si="0"/>
        <v>0.10732203012578616</v>
      </c>
    </row>
    <row r="31" spans="2:5" ht="30.6" customHeight="1">
      <c r="B31" s="207" t="s">
        <v>156</v>
      </c>
      <c r="C31" s="208">
        <v>1291960568</v>
      </c>
      <c r="D31" s="208">
        <v>371240652.51999998</v>
      </c>
      <c r="E31" s="209">
        <f t="shared" si="0"/>
        <v>0.2873467362047229</v>
      </c>
    </row>
    <row r="32" spans="2:5" ht="30.6" customHeight="1">
      <c r="B32" s="207" t="s">
        <v>157</v>
      </c>
      <c r="C32" s="208">
        <v>20399526</v>
      </c>
      <c r="D32" s="208">
        <v>0</v>
      </c>
      <c r="E32" s="209">
        <f t="shared" si="0"/>
        <v>0</v>
      </c>
    </row>
    <row r="33" spans="2:5" ht="30.6" customHeight="1">
      <c r="B33" s="207" t="s">
        <v>158</v>
      </c>
      <c r="C33" s="208">
        <v>55200000</v>
      </c>
      <c r="D33" s="208">
        <v>15036045.549999999</v>
      </c>
      <c r="E33" s="209">
        <f t="shared" si="0"/>
        <v>0.2723921295289855</v>
      </c>
    </row>
    <row r="34" spans="2:5" ht="30.6" customHeight="1">
      <c r="B34" s="207" t="s">
        <v>159</v>
      </c>
      <c r="C34" s="208">
        <v>150000000</v>
      </c>
      <c r="D34" s="208">
        <v>68419078.200000003</v>
      </c>
      <c r="E34" s="209">
        <f t="shared" si="0"/>
        <v>0.45612718800000002</v>
      </c>
    </row>
    <row r="35" spans="2:5" ht="30.6" customHeight="1">
      <c r="B35" s="207" t="s">
        <v>160</v>
      </c>
      <c r="C35" s="208">
        <v>1668425185</v>
      </c>
      <c r="D35" s="208">
        <v>670495686.19999993</v>
      </c>
      <c r="E35" s="209">
        <f t="shared" si="0"/>
        <v>0.40187339068488104</v>
      </c>
    </row>
    <row r="36" spans="2:5" ht="30.6" customHeight="1">
      <c r="B36" s="207" t="s">
        <v>161</v>
      </c>
      <c r="C36" s="208">
        <v>2551066051</v>
      </c>
      <c r="D36" s="208">
        <v>448267189.43000001</v>
      </c>
      <c r="E36" s="209">
        <f t="shared" si="0"/>
        <v>0.17571759431876818</v>
      </c>
    </row>
    <row r="37" spans="2:5" ht="30.6" customHeight="1">
      <c r="B37" s="207" t="s">
        <v>162</v>
      </c>
      <c r="C37" s="208">
        <v>1991965789</v>
      </c>
      <c r="D37" s="208">
        <v>572027759.09000003</v>
      </c>
      <c r="E37" s="209">
        <f t="shared" si="0"/>
        <v>0.2871674615341499</v>
      </c>
    </row>
    <row r="38" spans="2:5" ht="30.6" customHeight="1">
      <c r="B38" s="207" t="s">
        <v>163</v>
      </c>
      <c r="C38" s="208">
        <v>6000000</v>
      </c>
      <c r="D38" s="208">
        <v>2051415.6500000001</v>
      </c>
      <c r="E38" s="209">
        <f t="shared" si="0"/>
        <v>0.34190260833333336</v>
      </c>
    </row>
    <row r="39" spans="2:5" ht="30.6" customHeight="1">
      <c r="B39" s="207" t="s">
        <v>164</v>
      </c>
      <c r="C39" s="208">
        <v>354000000</v>
      </c>
      <c r="D39" s="208">
        <v>102775040.77</v>
      </c>
      <c r="E39" s="209">
        <f t="shared" si="0"/>
        <v>0.29032497392655365</v>
      </c>
    </row>
    <row r="40" spans="2:5" ht="30.6" customHeight="1">
      <c r="B40" s="207" t="s">
        <v>165</v>
      </c>
      <c r="C40" s="208">
        <v>1860000000</v>
      </c>
      <c r="D40" s="208">
        <v>751966867.71000004</v>
      </c>
      <c r="E40" s="209">
        <f t="shared" si="0"/>
        <v>0.40428326220967742</v>
      </c>
    </row>
    <row r="41" spans="2:5" ht="30.6" customHeight="1">
      <c r="B41" s="207" t="s">
        <v>166</v>
      </c>
      <c r="C41" s="208">
        <v>42000000</v>
      </c>
      <c r="D41" s="208">
        <v>1046920.1900000001</v>
      </c>
      <c r="E41" s="209">
        <f t="shared" si="0"/>
        <v>2.4926671190476191E-2</v>
      </c>
    </row>
    <row r="42" spans="2:5" ht="30.6" customHeight="1">
      <c r="B42" s="207" t="s">
        <v>167</v>
      </c>
      <c r="C42" s="208">
        <v>10150546</v>
      </c>
      <c r="D42" s="208">
        <v>4734863.8900000006</v>
      </c>
      <c r="E42" s="209">
        <f t="shared" si="0"/>
        <v>0.46646396065787993</v>
      </c>
    </row>
    <row r="43" spans="2:5" ht="30.6" customHeight="1">
      <c r="B43" s="207" t="s">
        <v>168</v>
      </c>
      <c r="C43" s="208">
        <v>42000000</v>
      </c>
      <c r="D43" s="208">
        <v>9603929.2100000009</v>
      </c>
      <c r="E43" s="209">
        <f t="shared" si="0"/>
        <v>0.22866498119047621</v>
      </c>
    </row>
    <row r="44" spans="2:5" ht="30.6" customHeight="1">
      <c r="B44" s="207" t="s">
        <v>169</v>
      </c>
      <c r="C44" s="208">
        <v>1380000000</v>
      </c>
      <c r="D44" s="208">
        <v>390089360.45999992</v>
      </c>
      <c r="E44" s="209">
        <f t="shared" si="0"/>
        <v>0.28267344960869561</v>
      </c>
    </row>
    <row r="45" spans="2:5" ht="30.6" customHeight="1">
      <c r="B45" s="207" t="s">
        <v>170</v>
      </c>
      <c r="C45" s="208">
        <v>45000000</v>
      </c>
      <c r="D45" s="208">
        <v>0</v>
      </c>
      <c r="E45" s="209">
        <f t="shared" si="0"/>
        <v>0</v>
      </c>
    </row>
    <row r="46" spans="2:5" ht="30.6" customHeight="1">
      <c r="B46" s="207" t="s">
        <v>171</v>
      </c>
      <c r="C46" s="208">
        <v>18000000</v>
      </c>
      <c r="D46" s="208">
        <v>11644152.059999999</v>
      </c>
      <c r="E46" s="209">
        <f t="shared" si="0"/>
        <v>0.6468973366666666</v>
      </c>
    </row>
    <row r="47" spans="2:5" ht="30.6" customHeight="1">
      <c r="B47" s="207" t="s">
        <v>172</v>
      </c>
      <c r="C47" s="208">
        <v>461200000</v>
      </c>
      <c r="D47" s="208">
        <v>109966670.90000001</v>
      </c>
      <c r="E47" s="209">
        <f t="shared" si="0"/>
        <v>0.23843597333044234</v>
      </c>
    </row>
    <row r="48" spans="2:5" ht="30.6" customHeight="1">
      <c r="B48" s="207" t="s">
        <v>173</v>
      </c>
      <c r="C48" s="208">
        <v>178800000</v>
      </c>
      <c r="D48" s="208">
        <v>51637801</v>
      </c>
      <c r="E48" s="209">
        <f t="shared" si="0"/>
        <v>0.28880201901565994</v>
      </c>
    </row>
    <row r="49" spans="2:5" ht="30.6" customHeight="1">
      <c r="B49" s="207" t="s">
        <v>174</v>
      </c>
      <c r="C49" s="208">
        <v>0</v>
      </c>
      <c r="D49" s="208">
        <v>825197041.56999993</v>
      </c>
      <c r="E49" s="209" t="str">
        <f t="shared" si="0"/>
        <v>NA</v>
      </c>
    </row>
    <row r="50" spans="2:5" ht="30.6" customHeight="1">
      <c r="B50" s="207" t="s">
        <v>175</v>
      </c>
      <c r="C50" s="208">
        <v>93970813</v>
      </c>
      <c r="D50" s="208">
        <v>0</v>
      </c>
      <c r="E50" s="209">
        <f t="shared" si="0"/>
        <v>0</v>
      </c>
    </row>
    <row r="51" spans="2:5" ht="30.6" customHeight="1">
      <c r="B51" s="207" t="s">
        <v>176</v>
      </c>
      <c r="C51" s="208">
        <v>5040000</v>
      </c>
      <c r="D51" s="208">
        <v>3174823.44</v>
      </c>
      <c r="E51" s="209">
        <f t="shared" si="0"/>
        <v>0.62992528571428574</v>
      </c>
    </row>
    <row r="52" spans="2:5" ht="30.6" customHeight="1">
      <c r="B52" s="207" t="s">
        <v>177</v>
      </c>
      <c r="C52" s="208">
        <v>168000000</v>
      </c>
      <c r="D52" s="208">
        <v>52389640.920000002</v>
      </c>
      <c r="E52" s="209">
        <f t="shared" si="0"/>
        <v>0.31184310071428573</v>
      </c>
    </row>
    <row r="53" spans="2:5" ht="30.6" customHeight="1">
      <c r="B53" s="207" t="s">
        <v>178</v>
      </c>
      <c r="C53" s="208">
        <v>5250000</v>
      </c>
      <c r="D53" s="208">
        <v>1553870</v>
      </c>
      <c r="E53" s="209">
        <f t="shared" si="0"/>
        <v>0.29597523809523807</v>
      </c>
    </row>
    <row r="54" spans="2:5" ht="30.6" customHeight="1">
      <c r="B54" s="207" t="s">
        <v>179</v>
      </c>
      <c r="C54" s="208">
        <v>38476136</v>
      </c>
      <c r="D54" s="208">
        <v>10828354.51</v>
      </c>
      <c r="E54" s="209">
        <f t="shared" si="0"/>
        <v>0.28143040429007737</v>
      </c>
    </row>
    <row r="55" spans="2:5" ht="30.6" customHeight="1">
      <c r="B55" s="207" t="s">
        <v>180</v>
      </c>
      <c r="C55" s="208">
        <v>92529619</v>
      </c>
      <c r="D55" s="208">
        <v>36600269.579999998</v>
      </c>
      <c r="E55" s="209">
        <f t="shared" si="0"/>
        <v>0.3955519321872491</v>
      </c>
    </row>
    <row r="56" spans="2:5" ht="30.6" customHeight="1">
      <c r="B56" s="207" t="s">
        <v>181</v>
      </c>
      <c r="C56" s="208">
        <v>96000000</v>
      </c>
      <c r="D56" s="208">
        <v>12038107.050000001</v>
      </c>
      <c r="E56" s="209">
        <f t="shared" si="0"/>
        <v>0.12539694843750002</v>
      </c>
    </row>
    <row r="57" spans="2:5" ht="30.6" customHeight="1">
      <c r="B57" s="207" t="s">
        <v>182</v>
      </c>
      <c r="C57" s="208">
        <v>126247360</v>
      </c>
      <c r="D57" s="208">
        <v>39393607.530000001</v>
      </c>
      <c r="E57" s="209">
        <f t="shared" si="0"/>
        <v>0.31203509942702962</v>
      </c>
    </row>
    <row r="58" spans="2:5" ht="30.6" customHeight="1">
      <c r="B58" s="207" t="s">
        <v>183</v>
      </c>
      <c r="C58" s="208">
        <v>840000000</v>
      </c>
      <c r="D58" s="208">
        <v>279639965.98000002</v>
      </c>
      <c r="E58" s="209">
        <f t="shared" si="0"/>
        <v>0.33290472140476191</v>
      </c>
    </row>
    <row r="59" spans="2:5" ht="30.6" customHeight="1">
      <c r="B59" s="207" t="s">
        <v>184</v>
      </c>
      <c r="C59" s="208">
        <v>172000000</v>
      </c>
      <c r="D59" s="208">
        <v>95304110.49000001</v>
      </c>
      <c r="E59" s="209">
        <f t="shared" si="0"/>
        <v>0.55409366563953499</v>
      </c>
    </row>
    <row r="60" spans="2:5" ht="30.6" customHeight="1">
      <c r="B60" s="207" t="s">
        <v>185</v>
      </c>
      <c r="C60" s="208">
        <v>4402085</v>
      </c>
      <c r="D60" s="208">
        <v>3600000</v>
      </c>
      <c r="E60" s="209">
        <f t="shared" si="0"/>
        <v>0.81779429520329572</v>
      </c>
    </row>
    <row r="61" spans="2:5" ht="30.6" customHeight="1">
      <c r="B61" s="207" t="s">
        <v>186</v>
      </c>
      <c r="C61" s="208">
        <v>18000000</v>
      </c>
      <c r="D61" s="208">
        <v>8231016.1300000008</v>
      </c>
      <c r="E61" s="209">
        <f t="shared" si="0"/>
        <v>0.45727867388888893</v>
      </c>
    </row>
    <row r="62" spans="2:5" ht="30.6" customHeight="1">
      <c r="B62" s="207" t="s">
        <v>187</v>
      </c>
      <c r="C62" s="208">
        <v>2000000</v>
      </c>
      <c r="D62" s="208">
        <v>962500</v>
      </c>
      <c r="E62" s="209">
        <f t="shared" si="0"/>
        <v>0.48125000000000001</v>
      </c>
    </row>
    <row r="63" spans="2:5" ht="30.6" customHeight="1">
      <c r="B63" s="207" t="s">
        <v>188</v>
      </c>
      <c r="C63" s="208">
        <v>4785561</v>
      </c>
      <c r="D63" s="208">
        <v>1050000</v>
      </c>
      <c r="E63" s="209">
        <f t="shared" si="0"/>
        <v>0.21941001274458732</v>
      </c>
    </row>
    <row r="64" spans="2:5" ht="30.6" customHeight="1">
      <c r="B64" s="207" t="s">
        <v>189</v>
      </c>
      <c r="C64" s="208">
        <v>22800000</v>
      </c>
      <c r="D64" s="208">
        <v>2498734.8199999998</v>
      </c>
      <c r="E64" s="209">
        <f t="shared" si="0"/>
        <v>0.10959363245614034</v>
      </c>
    </row>
    <row r="65" spans="2:5" ht="30.6" customHeight="1">
      <c r="B65" s="207" t="s">
        <v>190</v>
      </c>
      <c r="C65" s="208">
        <v>10000000</v>
      </c>
      <c r="D65" s="208">
        <v>748000</v>
      </c>
      <c r="E65" s="209">
        <f t="shared" si="0"/>
        <v>7.4800000000000005E-2</v>
      </c>
    </row>
    <row r="66" spans="2:5" ht="30.6" customHeight="1">
      <c r="B66" s="207" t="s">
        <v>191</v>
      </c>
      <c r="C66" s="208">
        <v>49200000</v>
      </c>
      <c r="D66" s="208">
        <v>2684000</v>
      </c>
      <c r="E66" s="209">
        <f t="shared" si="0"/>
        <v>5.4552845528455282E-2</v>
      </c>
    </row>
    <row r="67" spans="2:5" ht="47.45" customHeight="1">
      <c r="B67" s="207" t="s">
        <v>192</v>
      </c>
      <c r="C67" s="208">
        <v>3000000</v>
      </c>
      <c r="D67" s="208">
        <v>0</v>
      </c>
      <c r="E67" s="209">
        <f t="shared" si="0"/>
        <v>0</v>
      </c>
    </row>
    <row r="68" spans="2:5" ht="30.6" customHeight="1">
      <c r="B68" s="207" t="s">
        <v>193</v>
      </c>
      <c r="C68" s="208">
        <v>3000000</v>
      </c>
      <c r="D68" s="208">
        <v>765920</v>
      </c>
      <c r="E68" s="209">
        <f t="shared" si="0"/>
        <v>0.25530666666666668</v>
      </c>
    </row>
    <row r="69" spans="2:5" ht="30.6" customHeight="1">
      <c r="B69" s="207" t="s">
        <v>194</v>
      </c>
      <c r="C69" s="208">
        <v>27600000</v>
      </c>
      <c r="D69" s="208">
        <v>5103493.0999999996</v>
      </c>
      <c r="E69" s="209">
        <f t="shared" si="0"/>
        <v>0.18490917028985507</v>
      </c>
    </row>
    <row r="70" spans="2:5" ht="30.6" customHeight="1">
      <c r="B70" s="207" t="s">
        <v>195</v>
      </c>
      <c r="C70" s="208">
        <v>0</v>
      </c>
      <c r="D70" s="208">
        <v>106745102.44</v>
      </c>
      <c r="E70" s="209" t="str">
        <f t="shared" si="0"/>
        <v>NA</v>
      </c>
    </row>
    <row r="71" spans="2:5" ht="30.6" customHeight="1">
      <c r="B71" s="207" t="s">
        <v>196</v>
      </c>
      <c r="C71" s="208">
        <v>40000000</v>
      </c>
      <c r="D71" s="208">
        <v>21159849.510000002</v>
      </c>
      <c r="E71" s="209">
        <f t="shared" si="0"/>
        <v>0.52899623775000004</v>
      </c>
    </row>
    <row r="72" spans="2:5" ht="30.6" customHeight="1">
      <c r="B72" s="207" t="s">
        <v>197</v>
      </c>
      <c r="C72" s="208">
        <v>97621264</v>
      </c>
      <c r="D72" s="208">
        <v>21097314</v>
      </c>
      <c r="E72" s="209">
        <f t="shared" si="0"/>
        <v>0.21611391960669551</v>
      </c>
    </row>
    <row r="73" spans="2:5" ht="30.6" customHeight="1">
      <c r="B73" s="207" t="s">
        <v>198</v>
      </c>
      <c r="C73" s="208">
        <v>250000000</v>
      </c>
      <c r="D73" s="208">
        <v>0</v>
      </c>
      <c r="E73" s="209">
        <f t="shared" si="0"/>
        <v>0</v>
      </c>
    </row>
    <row r="74" spans="2:5" ht="30.6" customHeight="1">
      <c r="B74" s="207" t="s">
        <v>199</v>
      </c>
      <c r="C74" s="208">
        <v>551574816</v>
      </c>
      <c r="D74" s="208">
        <v>0</v>
      </c>
      <c r="E74" s="209">
        <f t="shared" si="0"/>
        <v>0</v>
      </c>
    </row>
    <row r="75" spans="2:5" ht="30.6" customHeight="1">
      <c r="B75" s="207" t="s">
        <v>200</v>
      </c>
      <c r="C75" s="208">
        <v>1140000000</v>
      </c>
      <c r="D75" s="208">
        <v>21369902.5</v>
      </c>
      <c r="E75" s="209">
        <f t="shared" si="0"/>
        <v>1.8745528508771928E-2</v>
      </c>
    </row>
    <row r="76" spans="2:5" ht="30.6" customHeight="1">
      <c r="B76" s="207" t="s">
        <v>201</v>
      </c>
      <c r="C76" s="208">
        <v>0</v>
      </c>
      <c r="D76" s="208">
        <v>0</v>
      </c>
      <c r="E76" s="209" t="str">
        <f t="shared" si="0"/>
        <v>NA</v>
      </c>
    </row>
    <row r="77" spans="2:5" ht="30.6" customHeight="1" thickBot="1">
      <c r="B77" s="210" t="s">
        <v>202</v>
      </c>
      <c r="C77" s="211">
        <v>32769001240</v>
      </c>
      <c r="D77" s="211">
        <v>9562065327.9500008</v>
      </c>
      <c r="E77" s="212">
        <f t="shared" si="0"/>
        <v>0.29180215954454891</v>
      </c>
    </row>
    <row r="79" spans="2:5">
      <c r="B79" s="188" t="s">
        <v>121</v>
      </c>
    </row>
    <row r="80" spans="2:5">
      <c r="B80" s="188" t="s">
        <v>122</v>
      </c>
    </row>
    <row r="81" spans="2:2">
      <c r="B81" s="197" t="s">
        <v>203</v>
      </c>
    </row>
  </sheetData>
  <mergeCells count="6">
    <mergeCell ref="B9:E9"/>
    <mergeCell ref="A2:K2"/>
    <mergeCell ref="A3:K3"/>
    <mergeCell ref="A4:K4"/>
    <mergeCell ref="B7:E7"/>
    <mergeCell ref="B8:E8"/>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58609-5CCB-4154-9D4E-6D46B4C99BA2}">
  <sheetPr codeName="Hoja7"/>
  <dimension ref="A1:K40"/>
  <sheetViews>
    <sheetView showGridLines="0" workbookViewId="0">
      <selection activeCell="H28" sqref="H28"/>
    </sheetView>
  </sheetViews>
  <sheetFormatPr baseColWidth="10" defaultColWidth="9.140625" defaultRowHeight="15"/>
  <cols>
    <col min="2" max="2" width="9.85546875" bestFit="1" customWidth="1"/>
    <col min="3" max="3" width="65.7109375" customWidth="1"/>
    <col min="4" max="4" width="17.28515625" bestFit="1" customWidth="1"/>
    <col min="5" max="5" width="18.7109375" bestFit="1" customWidth="1"/>
    <col min="6" max="6" width="9.7109375" bestFit="1" customWidth="1"/>
    <col min="7" max="7" width="19" bestFit="1" customWidth="1"/>
    <col min="19" max="19" width="20.7109375" bestFit="1" customWidth="1"/>
    <col min="20" max="20" width="18.7109375" bestFit="1" customWidth="1"/>
  </cols>
  <sheetData>
    <row r="1" spans="1:11">
      <c r="A1" s="1"/>
      <c r="B1" s="1"/>
      <c r="C1" s="1"/>
      <c r="D1" s="1"/>
      <c r="E1" s="1"/>
      <c r="F1" s="1"/>
      <c r="G1" s="2"/>
      <c r="H1" s="3"/>
      <c r="I1" s="2"/>
      <c r="J1" s="3"/>
      <c r="K1" s="4"/>
    </row>
    <row r="2" spans="1:11" ht="18.75">
      <c r="A2" s="1504" t="s">
        <v>45</v>
      </c>
      <c r="B2" s="1504"/>
      <c r="C2" s="1504"/>
      <c r="D2" s="1504"/>
      <c r="E2" s="1504"/>
      <c r="F2" s="1504"/>
      <c r="G2" s="1504"/>
      <c r="H2" s="1504"/>
      <c r="I2" s="1504"/>
      <c r="J2" s="1504"/>
      <c r="K2" s="1504"/>
    </row>
    <row r="3" spans="1:11" ht="18.75">
      <c r="A3" s="1504" t="s">
        <v>46</v>
      </c>
      <c r="B3" s="1504"/>
      <c r="C3" s="1504"/>
      <c r="D3" s="1504"/>
      <c r="E3" s="1504"/>
      <c r="F3" s="1504"/>
      <c r="G3" s="1504"/>
      <c r="H3" s="1504"/>
      <c r="I3" s="1504"/>
      <c r="J3" s="1504"/>
      <c r="K3" s="1504"/>
    </row>
    <row r="4" spans="1:11" ht="18.75">
      <c r="A4" s="1505" t="s">
        <v>2</v>
      </c>
      <c r="B4" s="1505"/>
      <c r="C4" s="1505"/>
      <c r="D4" s="1505"/>
      <c r="E4" s="1505"/>
      <c r="F4" s="1505"/>
      <c r="G4" s="1505"/>
      <c r="H4" s="1505"/>
      <c r="I4" s="1505"/>
      <c r="J4" s="1505"/>
      <c r="K4" s="1505"/>
    </row>
    <row r="5" spans="1:11">
      <c r="A5" s="4"/>
      <c r="B5" s="4"/>
      <c r="C5" s="4"/>
      <c r="D5" s="4"/>
      <c r="E5" s="4"/>
      <c r="F5" s="4"/>
      <c r="G5" s="4"/>
      <c r="H5" s="4"/>
      <c r="I5" s="4"/>
      <c r="J5" s="4"/>
      <c r="K5" s="4"/>
    </row>
    <row r="6" spans="1:11">
      <c r="A6" s="3"/>
      <c r="B6" s="3"/>
      <c r="C6" s="3"/>
      <c r="D6" s="3"/>
      <c r="E6" s="3"/>
      <c r="F6" s="3"/>
      <c r="G6" s="3"/>
      <c r="H6" s="3"/>
      <c r="I6" s="3"/>
      <c r="J6" s="3"/>
      <c r="K6" s="3"/>
    </row>
    <row r="7" spans="1:11">
      <c r="C7" s="1629" t="s">
        <v>2504</v>
      </c>
      <c r="D7" s="1629"/>
      <c r="E7" s="1629"/>
      <c r="F7" s="1629"/>
      <c r="G7" s="1629"/>
      <c r="H7" s="1629"/>
      <c r="I7" s="256"/>
      <c r="J7" s="256"/>
      <c r="K7" s="256"/>
    </row>
    <row r="8" spans="1:11">
      <c r="C8" s="1629" t="s">
        <v>207</v>
      </c>
      <c r="D8" s="1629"/>
      <c r="E8" s="1629"/>
      <c r="F8" s="1629"/>
      <c r="G8" s="1629"/>
      <c r="H8" s="1629"/>
      <c r="I8" s="256"/>
      <c r="J8" s="256"/>
      <c r="K8" s="256"/>
    </row>
    <row r="9" spans="1:11">
      <c r="C9" s="1630" t="s">
        <v>238</v>
      </c>
      <c r="D9" s="1630"/>
      <c r="E9" s="1630"/>
      <c r="F9" s="1630"/>
      <c r="G9" s="1630"/>
      <c r="H9" s="1630"/>
      <c r="I9" s="257"/>
      <c r="J9" s="257"/>
      <c r="K9" s="257"/>
    </row>
    <row r="29" spans="3:3">
      <c r="C29" s="258" t="s">
        <v>239</v>
      </c>
    </row>
    <row r="30" spans="3:3">
      <c r="C30" s="259" t="s">
        <v>240</v>
      </c>
    </row>
    <row r="33" spans="1:7">
      <c r="A33" s="1262"/>
      <c r="B33" s="1262">
        <v>2025</v>
      </c>
      <c r="C33" s="1262">
        <v>2026</v>
      </c>
      <c r="D33" s="1262"/>
      <c r="E33" s="1262"/>
      <c r="F33" s="1271"/>
      <c r="G33" s="1272"/>
    </row>
    <row r="34" spans="1:7">
      <c r="A34" s="1263" t="s">
        <v>241</v>
      </c>
      <c r="B34" s="1264">
        <v>309305877659.56012</v>
      </c>
      <c r="C34" s="1264">
        <v>344863911026.28973</v>
      </c>
      <c r="D34" s="1265">
        <f>+C34/$C$36</f>
        <v>0.91682408715580022</v>
      </c>
      <c r="E34" s="1262"/>
      <c r="F34" s="1271"/>
      <c r="G34" s="1272"/>
    </row>
    <row r="35" spans="1:7">
      <c r="A35" s="1263" t="s">
        <v>242</v>
      </c>
      <c r="B35" s="1264">
        <v>34089938934.130005</v>
      </c>
      <c r="C35" s="1264">
        <v>31286667757.19001</v>
      </c>
      <c r="D35" s="1265">
        <f>+C35/$C$36</f>
        <v>8.317591284419977E-2</v>
      </c>
      <c r="E35" s="1262"/>
      <c r="F35" s="1271"/>
      <c r="G35" s="1272"/>
    </row>
    <row r="36" spans="1:7">
      <c r="A36" s="1269" t="s">
        <v>243</v>
      </c>
      <c r="B36" s="1270">
        <f>B34+B35</f>
        <v>343395816593.69012</v>
      </c>
      <c r="C36" s="1270">
        <f>C34+C35</f>
        <v>376150578783.47974</v>
      </c>
      <c r="D36" s="1266">
        <f>+(C36-B36)/B36</f>
        <v>9.5384860871923272E-2</v>
      </c>
      <c r="E36" s="1267"/>
      <c r="F36" s="1271"/>
      <c r="G36" s="1272"/>
    </row>
    <row r="37" spans="1:7">
      <c r="A37" s="1262"/>
      <c r="B37" s="1262"/>
      <c r="C37" s="1262"/>
      <c r="D37" s="1264">
        <f>+C36-B36</f>
        <v>32754762189.789612</v>
      </c>
      <c r="E37" s="1268"/>
      <c r="F37" s="1271"/>
      <c r="G37" s="1272"/>
    </row>
    <row r="38" spans="1:7">
      <c r="A38" s="1271"/>
      <c r="B38" s="1271"/>
      <c r="C38" s="1271"/>
      <c r="D38" s="1271"/>
      <c r="E38" s="1273"/>
      <c r="F38" s="1271"/>
      <c r="G38" s="1272"/>
    </row>
    <row r="39" spans="1:7">
      <c r="A39" s="1271"/>
      <c r="B39" s="1271"/>
      <c r="C39" s="1271"/>
      <c r="D39" s="1271"/>
      <c r="E39" s="1271"/>
      <c r="F39" s="1271"/>
      <c r="G39" s="1272"/>
    </row>
    <row r="40" spans="1:7">
      <c r="A40" s="1272"/>
      <c r="B40" s="1272"/>
      <c r="C40" s="1272"/>
      <c r="D40" s="1272"/>
      <c r="E40" s="1272"/>
      <c r="F40" s="1272"/>
      <c r="G40" s="1272"/>
    </row>
  </sheetData>
  <mergeCells count="6">
    <mergeCell ref="C7:H7"/>
    <mergeCell ref="C8:H8"/>
    <mergeCell ref="C9:H9"/>
    <mergeCell ref="A2:K2"/>
    <mergeCell ref="A3:K3"/>
    <mergeCell ref="A4:K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90D45-D418-4224-A28F-55E6E37A1285}">
  <sheetPr codeName="Hoja8"/>
  <dimension ref="A1:O275"/>
  <sheetViews>
    <sheetView showGridLines="0" topLeftCell="A7" zoomScale="70" zoomScaleNormal="70" workbookViewId="0">
      <selection activeCell="C19" sqref="C19"/>
    </sheetView>
  </sheetViews>
  <sheetFormatPr baseColWidth="10" defaultColWidth="11.42578125" defaultRowHeight="15"/>
  <cols>
    <col min="1" max="1" width="11.42578125" style="262"/>
    <col min="2" max="2" width="107.28515625" style="262" customWidth="1"/>
    <col min="3" max="3" width="19.85546875" style="262" bestFit="1" customWidth="1"/>
    <col min="4" max="4" width="24.140625" style="262" customWidth="1"/>
    <col min="5" max="5" width="29.28515625" style="262" bestFit="1" customWidth="1"/>
    <col min="6" max="6" width="24" style="262" customWidth="1"/>
    <col min="7" max="7" width="18.7109375" style="262" bestFit="1" customWidth="1"/>
    <col min="8" max="8" width="23.42578125" style="262" bestFit="1" customWidth="1"/>
    <col min="9" max="9" width="16.7109375" style="262" bestFit="1" customWidth="1"/>
    <col min="10" max="10" width="15.7109375" style="262" bestFit="1" customWidth="1"/>
    <col min="11" max="11" width="19.5703125" style="262" bestFit="1" customWidth="1"/>
    <col min="12" max="12" width="21.85546875" style="262" bestFit="1" customWidth="1"/>
    <col min="13" max="13" width="38.5703125" style="262" customWidth="1"/>
    <col min="14" max="14" width="25.140625" style="262" bestFit="1" customWidth="1"/>
    <col min="15" max="15" width="15.7109375" style="262" bestFit="1" customWidth="1"/>
    <col min="16" max="16384" width="11.42578125" style="262"/>
  </cols>
  <sheetData>
    <row r="1" spans="1:15">
      <c r="A1" s="1"/>
      <c r="B1" s="1"/>
      <c r="C1" s="1"/>
      <c r="D1" s="1"/>
      <c r="E1" s="1"/>
      <c r="F1" s="1"/>
      <c r="G1" s="2"/>
      <c r="H1" s="3"/>
      <c r="I1" s="2"/>
      <c r="J1" s="3"/>
      <c r="K1" s="4"/>
    </row>
    <row r="2" spans="1:15" ht="18.75">
      <c r="A2" s="1504" t="s">
        <v>45</v>
      </c>
      <c r="B2" s="1504"/>
      <c r="C2" s="1504"/>
      <c r="D2" s="1504"/>
      <c r="E2" s="1504"/>
      <c r="F2" s="1504"/>
      <c r="G2" s="1504"/>
      <c r="H2" s="1504"/>
      <c r="I2" s="1504"/>
      <c r="J2" s="1504"/>
      <c r="K2" s="1504"/>
    </row>
    <row r="3" spans="1:15" ht="18.75">
      <c r="A3" s="1504" t="s">
        <v>46</v>
      </c>
      <c r="B3" s="1504"/>
      <c r="C3" s="1504"/>
      <c r="D3" s="1504"/>
      <c r="E3" s="1504"/>
      <c r="F3" s="1504"/>
      <c r="G3" s="1504"/>
      <c r="H3" s="1504"/>
      <c r="I3" s="1504"/>
      <c r="J3" s="1504"/>
      <c r="K3" s="1504"/>
    </row>
    <row r="4" spans="1:15" ht="18.75">
      <c r="A4" s="1505" t="s">
        <v>2</v>
      </c>
      <c r="B4" s="1505"/>
      <c r="C4" s="1505"/>
      <c r="D4" s="1505"/>
      <c r="E4" s="1505"/>
      <c r="F4" s="1505"/>
      <c r="G4" s="1505"/>
      <c r="H4" s="1505"/>
      <c r="I4" s="1505"/>
      <c r="J4" s="1505"/>
      <c r="K4" s="1505"/>
    </row>
    <row r="5" spans="1:15">
      <c r="A5" s="4"/>
      <c r="B5" s="4"/>
      <c r="C5" s="4"/>
      <c r="D5" s="4"/>
      <c r="E5" s="4"/>
      <c r="F5" s="4"/>
      <c r="G5" s="4"/>
      <c r="H5" s="4"/>
      <c r="I5" s="4"/>
      <c r="J5" s="4"/>
      <c r="K5" s="4"/>
    </row>
    <row r="6" spans="1:15">
      <c r="A6" s="3"/>
      <c r="B6" s="3"/>
      <c r="C6" s="3"/>
      <c r="D6" s="3"/>
      <c r="E6" s="3"/>
      <c r="F6" s="3"/>
      <c r="G6" s="3"/>
      <c r="H6" s="3"/>
      <c r="I6" s="3"/>
      <c r="J6" s="3"/>
      <c r="K6" s="3"/>
      <c r="M6" s="263"/>
      <c r="N6" s="263"/>
    </row>
    <row r="7" spans="1:15" ht="45" customHeight="1">
      <c r="B7" s="1633" t="s">
        <v>2505</v>
      </c>
      <c r="C7" s="1634"/>
      <c r="D7" s="1634"/>
      <c r="E7" s="1634"/>
      <c r="F7" s="1634"/>
      <c r="G7" s="1634"/>
      <c r="H7" s="1634"/>
      <c r="I7" s="1634"/>
      <c r="J7" s="1634"/>
      <c r="K7" s="1634"/>
      <c r="M7" s="263"/>
      <c r="N7" s="263"/>
    </row>
    <row r="8" spans="1:15" ht="15.75" thickBot="1">
      <c r="B8" s="1635" t="s">
        <v>244</v>
      </c>
      <c r="C8" s="1635"/>
      <c r="D8" s="1635"/>
      <c r="E8" s="1635"/>
      <c r="F8" s="1635"/>
      <c r="G8" s="1635"/>
      <c r="H8" s="1635"/>
      <c r="I8" s="1635"/>
      <c r="J8" s="1635"/>
      <c r="K8" s="1635"/>
      <c r="M8" s="264"/>
      <c r="N8" s="264"/>
    </row>
    <row r="9" spans="1:15" ht="15.75" thickBot="1">
      <c r="B9" s="265"/>
      <c r="C9" s="265"/>
      <c r="D9" s="265"/>
      <c r="E9" s="265"/>
      <c r="F9" s="265"/>
      <c r="G9" s="265"/>
      <c r="H9" s="265"/>
      <c r="I9" s="265"/>
      <c r="J9" s="265"/>
      <c r="K9" s="265"/>
      <c r="M9" s="264"/>
      <c r="N9" s="264"/>
    </row>
    <row r="10" spans="1:15" ht="21.6" customHeight="1" thickBot="1">
      <c r="B10" s="1636" t="s">
        <v>210</v>
      </c>
      <c r="C10" s="266">
        <v>2025</v>
      </c>
      <c r="D10" s="1639">
        <v>2026</v>
      </c>
      <c r="E10" s="1640"/>
      <c r="F10" s="1640"/>
      <c r="G10" s="1640"/>
      <c r="H10" s="1641"/>
      <c r="I10" s="1642" t="s">
        <v>245</v>
      </c>
      <c r="J10" s="1643"/>
      <c r="K10" s="1642" t="s">
        <v>246</v>
      </c>
    </row>
    <row r="11" spans="1:15" ht="23.45" customHeight="1" thickBot="1">
      <c r="B11" s="1637"/>
      <c r="C11" s="1646" t="s">
        <v>247</v>
      </c>
      <c r="D11" s="1646" t="s">
        <v>136</v>
      </c>
      <c r="E11" s="1647" t="s">
        <v>2284</v>
      </c>
      <c r="F11" s="1631" t="s">
        <v>2279</v>
      </c>
      <c r="G11" s="1631" t="s">
        <v>2287</v>
      </c>
      <c r="H11" s="1631" t="s">
        <v>137</v>
      </c>
      <c r="I11" s="1644"/>
      <c r="J11" s="1645"/>
      <c r="K11" s="1642"/>
      <c r="M11" s="267" t="s">
        <v>209</v>
      </c>
      <c r="N11" s="268">
        <v>8619782353959.0947</v>
      </c>
      <c r="O11" s="269"/>
    </row>
    <row r="12" spans="1:15" ht="23.45" customHeight="1" thickBot="1">
      <c r="B12" s="1637"/>
      <c r="C12" s="1632"/>
      <c r="D12" s="1632"/>
      <c r="E12" s="1645"/>
      <c r="F12" s="1632"/>
      <c r="G12" s="1632"/>
      <c r="H12" s="1632"/>
      <c r="I12" s="270" t="s">
        <v>216</v>
      </c>
      <c r="J12" s="270" t="s">
        <v>217</v>
      </c>
      <c r="K12" s="1644"/>
      <c r="N12" s="271"/>
    </row>
    <row r="13" spans="1:15" ht="21" thickBot="1">
      <c r="B13" s="1638"/>
      <c r="C13" s="272">
        <v>1</v>
      </c>
      <c r="D13" s="272">
        <v>2</v>
      </c>
      <c r="E13" s="272">
        <v>3</v>
      </c>
      <c r="F13" s="272">
        <v>4</v>
      </c>
      <c r="G13" s="272">
        <v>5</v>
      </c>
      <c r="H13" s="272" t="s">
        <v>248</v>
      </c>
      <c r="I13" s="272" t="s">
        <v>249</v>
      </c>
      <c r="J13" s="272" t="s">
        <v>250</v>
      </c>
      <c r="K13" s="273" t="s">
        <v>251</v>
      </c>
      <c r="M13" s="274"/>
      <c r="N13" s="137"/>
    </row>
    <row r="14" spans="1:15" ht="20.25">
      <c r="B14" s="275" t="s">
        <v>252</v>
      </c>
      <c r="C14" s="276">
        <f>C15+C21+C22+C23+C24+C29</f>
        <v>309305877659.56018</v>
      </c>
      <c r="D14" s="276">
        <f>D15+D21+D22+D23+D24+D29</f>
        <v>1407548685832</v>
      </c>
      <c r="E14" s="276">
        <f>E15+E21+E22+E23+E24+E29</f>
        <v>620971707681.5</v>
      </c>
      <c r="F14" s="276">
        <f>F15+F21+F22+F23+F24+F29</f>
        <v>344863911026.28967</v>
      </c>
      <c r="G14" s="276">
        <f>G15+G21+G22+G23+G24+G29</f>
        <v>320494473908.82965</v>
      </c>
      <c r="H14" s="277">
        <f t="shared" ref="H14:H37" si="0">IFERROR(F14/D14,"-")</f>
        <v>0.24501028951793671</v>
      </c>
      <c r="I14" s="276">
        <f t="shared" ref="I14:I37" si="1">F14-C14</f>
        <v>35558033366.729492</v>
      </c>
      <c r="J14" s="277">
        <f t="shared" ref="J14:J37" si="2">IFERROR(I14/C14,"0.0%")</f>
        <v>0.11496074253676714</v>
      </c>
      <c r="K14" s="277">
        <f t="shared" ref="K14:K37" si="3">F14/$N$11</f>
        <v>4.0008424443326293E-2</v>
      </c>
      <c r="L14" s="278"/>
      <c r="M14" s="274"/>
      <c r="N14" s="279"/>
    </row>
    <row r="15" spans="1:15" ht="20.25">
      <c r="B15" s="280" t="s">
        <v>253</v>
      </c>
      <c r="C15" s="281">
        <f>SUM(C16:C20)</f>
        <v>106997658803.05013</v>
      </c>
      <c r="D15" s="281">
        <f>SUM(D16:D20)</f>
        <v>542875526448</v>
      </c>
      <c r="E15" s="281">
        <f>SUM(E16:E20)</f>
        <v>313963036881.53009</v>
      </c>
      <c r="F15" s="281">
        <f>SUM(F16:F20)</f>
        <v>112268068370.56967</v>
      </c>
      <c r="G15" s="281">
        <f>SUM(G16:G20)</f>
        <v>106342282984.54962</v>
      </c>
      <c r="H15" s="282">
        <f t="shared" si="0"/>
        <v>0.2068025963615131</v>
      </c>
      <c r="I15" s="281">
        <f t="shared" si="1"/>
        <v>5270409567.5195465</v>
      </c>
      <c r="J15" s="282">
        <f t="shared" si="2"/>
        <v>4.9257241947889288E-2</v>
      </c>
      <c r="K15" s="282">
        <f t="shared" si="3"/>
        <v>1.3024466716262804E-2</v>
      </c>
      <c r="L15" s="278"/>
      <c r="M15" s="274"/>
      <c r="N15" s="283"/>
    </row>
    <row r="16" spans="1:15" ht="20.25">
      <c r="B16" s="284" t="s">
        <v>254</v>
      </c>
      <c r="C16" s="285">
        <v>78754875784.000076</v>
      </c>
      <c r="D16" s="285">
        <v>376964195659</v>
      </c>
      <c r="E16" s="286">
        <v>262603517757.23999</v>
      </c>
      <c r="F16" s="286">
        <v>83897397655.269714</v>
      </c>
      <c r="G16" s="286">
        <v>83699248733.839645</v>
      </c>
      <c r="H16" s="287">
        <f t="shared" si="0"/>
        <v>0.22256065329653454</v>
      </c>
      <c r="I16" s="285">
        <f t="shared" si="1"/>
        <v>5142521871.2696381</v>
      </c>
      <c r="J16" s="287">
        <f t="shared" si="2"/>
        <v>6.5297822135787026E-2</v>
      </c>
      <c r="K16" s="287">
        <f t="shared" si="3"/>
        <v>9.733122509379296E-3</v>
      </c>
      <c r="L16" s="288"/>
      <c r="M16" s="137"/>
      <c r="N16" s="271"/>
    </row>
    <row r="17" spans="2:13" ht="20.25">
      <c r="B17" s="289" t="s">
        <v>255</v>
      </c>
      <c r="C17" s="286">
        <v>28118138540.350044</v>
      </c>
      <c r="D17" s="286">
        <v>161794237426</v>
      </c>
      <c r="E17" s="286">
        <v>51273732627.580063</v>
      </c>
      <c r="F17" s="286">
        <v>28284884218.589951</v>
      </c>
      <c r="G17" s="286">
        <v>22557733751.329971</v>
      </c>
      <c r="H17" s="290">
        <f t="shared" si="0"/>
        <v>0.17482009661516307</v>
      </c>
      <c r="I17" s="286">
        <f t="shared" si="1"/>
        <v>166745678.23990631</v>
      </c>
      <c r="J17" s="290">
        <f t="shared" si="2"/>
        <v>5.9301819713500313E-3</v>
      </c>
      <c r="K17" s="290">
        <f t="shared" si="3"/>
        <v>3.2813919258180119E-3</v>
      </c>
      <c r="L17" s="278"/>
      <c r="M17" s="137"/>
    </row>
    <row r="18" spans="2:13" ht="40.5">
      <c r="B18" s="284" t="s">
        <v>256</v>
      </c>
      <c r="C18" s="285">
        <v>124644478.70000002</v>
      </c>
      <c r="D18" s="285">
        <v>315596345</v>
      </c>
      <c r="E18" s="286">
        <v>85786496.709999993</v>
      </c>
      <c r="F18" s="286">
        <v>85786496.709999993</v>
      </c>
      <c r="G18" s="286">
        <v>85300499.37999998</v>
      </c>
      <c r="H18" s="287">
        <f t="shared" si="0"/>
        <v>0.27182347979980565</v>
      </c>
      <c r="I18" s="285">
        <f t="shared" si="1"/>
        <v>-38857981.990000024</v>
      </c>
      <c r="J18" s="287">
        <f t="shared" si="2"/>
        <v>-0.31175052754262128</v>
      </c>
      <c r="K18" s="287">
        <f t="shared" si="3"/>
        <v>9.9522810654955768E-6</v>
      </c>
      <c r="L18" s="278"/>
      <c r="M18" s="137"/>
    </row>
    <row r="19" spans="2:13" ht="33.75" customHeight="1">
      <c r="B19" s="291" t="s">
        <v>257</v>
      </c>
      <c r="C19" s="286">
        <v>0</v>
      </c>
      <c r="D19" s="286">
        <v>3385145672</v>
      </c>
      <c r="E19" s="286">
        <v>0</v>
      </c>
      <c r="F19" s="286">
        <v>0</v>
      </c>
      <c r="G19" s="286">
        <v>0</v>
      </c>
      <c r="H19" s="290">
        <f t="shared" si="0"/>
        <v>0</v>
      </c>
      <c r="I19" s="286">
        <f t="shared" si="1"/>
        <v>0</v>
      </c>
      <c r="J19" s="290" t="str">
        <f t="shared" si="2"/>
        <v>0.0%</v>
      </c>
      <c r="K19" s="290">
        <f t="shared" si="3"/>
        <v>0</v>
      </c>
      <c r="L19" s="278"/>
      <c r="M19" s="137"/>
    </row>
    <row r="20" spans="2:13" ht="43.5" customHeight="1">
      <c r="B20" s="291" t="s">
        <v>258</v>
      </c>
      <c r="C20" s="286">
        <v>0</v>
      </c>
      <c r="D20" s="286">
        <v>416351346</v>
      </c>
      <c r="E20" s="286">
        <v>0</v>
      </c>
      <c r="F20" s="286">
        <v>0</v>
      </c>
      <c r="G20" s="286">
        <v>0</v>
      </c>
      <c r="H20" s="290">
        <f t="shared" si="0"/>
        <v>0</v>
      </c>
      <c r="I20" s="286">
        <f t="shared" si="1"/>
        <v>0</v>
      </c>
      <c r="J20" s="290" t="str">
        <f t="shared" si="2"/>
        <v>0.0%</v>
      </c>
      <c r="K20" s="290">
        <f t="shared" si="3"/>
        <v>0</v>
      </c>
      <c r="L20" s="278"/>
      <c r="M20" s="137"/>
    </row>
    <row r="21" spans="2:13" ht="20.25">
      <c r="B21" s="292" t="s">
        <v>259</v>
      </c>
      <c r="C21" s="293">
        <v>19413829170.420002</v>
      </c>
      <c r="D21" s="293">
        <v>101897864549</v>
      </c>
      <c r="E21" s="293">
        <v>90378502501.729996</v>
      </c>
      <c r="F21" s="293">
        <v>21221138270.290001</v>
      </c>
      <c r="G21" s="293">
        <v>21216138758.229996</v>
      </c>
      <c r="H21" s="294">
        <f t="shared" si="0"/>
        <v>0.20825891066721339</v>
      </c>
      <c r="I21" s="293">
        <f t="shared" si="1"/>
        <v>1807309099.8699989</v>
      </c>
      <c r="J21" s="294">
        <f t="shared" si="2"/>
        <v>9.3093901466059892E-2</v>
      </c>
      <c r="K21" s="294">
        <f t="shared" si="3"/>
        <v>2.4619111479703502E-3</v>
      </c>
      <c r="L21" s="278"/>
      <c r="M21" s="295"/>
    </row>
    <row r="22" spans="2:13" ht="20.25">
      <c r="B22" s="292" t="s">
        <v>260</v>
      </c>
      <c r="C22" s="293">
        <v>80767218718.160004</v>
      </c>
      <c r="D22" s="293">
        <v>324257115564</v>
      </c>
      <c r="E22" s="293">
        <v>95777546715.240005</v>
      </c>
      <c r="F22" s="293">
        <v>95777544730.160004</v>
      </c>
      <c r="G22" s="293">
        <v>85594840462.229996</v>
      </c>
      <c r="H22" s="294">
        <f t="shared" si="0"/>
        <v>0.29537530599311085</v>
      </c>
      <c r="I22" s="293">
        <f t="shared" si="1"/>
        <v>15010326012</v>
      </c>
      <c r="J22" s="294">
        <f t="shared" si="2"/>
        <v>0.18584676122597524</v>
      </c>
      <c r="K22" s="294">
        <f t="shared" si="3"/>
        <v>1.1111364625832931E-2</v>
      </c>
      <c r="L22" s="278"/>
      <c r="M22" s="296"/>
    </row>
    <row r="23" spans="2:13" ht="20.25">
      <c r="B23" s="292" t="s">
        <v>261</v>
      </c>
      <c r="C23" s="293">
        <v>5312083588.4200001</v>
      </c>
      <c r="D23" s="293">
        <v>13786016885</v>
      </c>
      <c r="E23" s="293">
        <v>2997567720.9799995</v>
      </c>
      <c r="F23" s="293">
        <v>2997567720.9799995</v>
      </c>
      <c r="G23" s="293">
        <v>2528620835.6999998</v>
      </c>
      <c r="H23" s="294">
        <f t="shared" si="0"/>
        <v>0.21743537281181849</v>
      </c>
      <c r="I23" s="293">
        <f t="shared" si="1"/>
        <v>-2314515867.4400005</v>
      </c>
      <c r="J23" s="294">
        <f t="shared" si="2"/>
        <v>-0.43570772728153151</v>
      </c>
      <c r="K23" s="294">
        <f t="shared" si="3"/>
        <v>3.477544557262756E-4</v>
      </c>
      <c r="L23" s="278"/>
      <c r="M23" s="295"/>
    </row>
    <row r="24" spans="2:13" ht="20.25">
      <c r="B24" s="297" t="s">
        <v>262</v>
      </c>
      <c r="C24" s="293">
        <f>SUM(C25:C28)</f>
        <v>95436217261.76001</v>
      </c>
      <c r="D24" s="298">
        <f>SUM(D25:D28)</f>
        <v>424672198458</v>
      </c>
      <c r="E24" s="298">
        <f>SUM(E25:E28)</f>
        <v>117815611410.54002</v>
      </c>
      <c r="F24" s="298">
        <f>SUM(F25:F28)</f>
        <v>112560149482.81</v>
      </c>
      <c r="G24" s="298">
        <f>SUM(G25:G28)</f>
        <v>104788072529.92999</v>
      </c>
      <c r="H24" s="299">
        <f t="shared" si="0"/>
        <v>0.26505184443794516</v>
      </c>
      <c r="I24" s="298">
        <f t="shared" si="1"/>
        <v>17123932221.049988</v>
      </c>
      <c r="J24" s="299">
        <f t="shared" si="2"/>
        <v>0.17942802755984036</v>
      </c>
      <c r="K24" s="299">
        <f t="shared" si="3"/>
        <v>1.305835169157267E-2</v>
      </c>
      <c r="L24" s="278"/>
      <c r="M24" s="295"/>
    </row>
    <row r="25" spans="2:13" ht="20.25">
      <c r="B25" s="300" t="s">
        <v>263</v>
      </c>
      <c r="C25" s="286">
        <v>16078847963.830006</v>
      </c>
      <c r="D25" s="286">
        <v>65883131456</v>
      </c>
      <c r="E25" s="286">
        <v>16284519057.210001</v>
      </c>
      <c r="F25" s="286">
        <v>15022486246.200001</v>
      </c>
      <c r="G25" s="286">
        <v>14661722586.52</v>
      </c>
      <c r="H25" s="290">
        <f t="shared" si="0"/>
        <v>0.22801718610222341</v>
      </c>
      <c r="I25" s="286">
        <f t="shared" si="1"/>
        <v>-1056361717.6300049</v>
      </c>
      <c r="J25" s="290">
        <f t="shared" si="2"/>
        <v>-6.5698843599139176E-2</v>
      </c>
      <c r="K25" s="290">
        <f t="shared" si="3"/>
        <v>1.7427918280674597E-3</v>
      </c>
      <c r="L25" s="278"/>
      <c r="M25" s="295"/>
    </row>
    <row r="26" spans="2:13" ht="20.25">
      <c r="B26" s="301" t="s">
        <v>264</v>
      </c>
      <c r="C26" s="286">
        <v>77473949064.410004</v>
      </c>
      <c r="D26" s="285">
        <v>342169100277</v>
      </c>
      <c r="E26" s="286">
        <v>97191530743.190018</v>
      </c>
      <c r="F26" s="286">
        <v>94146630832.389999</v>
      </c>
      <c r="G26" s="286">
        <v>87053961366.939987</v>
      </c>
      <c r="H26" s="287">
        <f t="shared" si="0"/>
        <v>0.27514650141165414</v>
      </c>
      <c r="I26" s="285">
        <f t="shared" si="1"/>
        <v>16672681767.979996</v>
      </c>
      <c r="J26" s="287">
        <f t="shared" si="2"/>
        <v>0.21520371646627595</v>
      </c>
      <c r="K26" s="287">
        <f t="shared" si="3"/>
        <v>1.0922158700346784E-2</v>
      </c>
      <c r="L26" s="278"/>
      <c r="M26" s="295"/>
    </row>
    <row r="27" spans="2:13" ht="20.25">
      <c r="B27" s="301" t="s">
        <v>265</v>
      </c>
      <c r="C27" s="286">
        <v>255501878.80000004</v>
      </c>
      <c r="D27" s="285">
        <v>955120864</v>
      </c>
      <c r="E27" s="286">
        <v>217187314.14000002</v>
      </c>
      <c r="F27" s="286">
        <v>217187314.14000002</v>
      </c>
      <c r="G27" s="286">
        <v>211368552.23999998</v>
      </c>
      <c r="H27" s="287">
        <f t="shared" si="0"/>
        <v>0.2273924927473891</v>
      </c>
      <c r="I27" s="285">
        <f t="shared" si="1"/>
        <v>-38314564.660000026</v>
      </c>
      <c r="J27" s="287">
        <f t="shared" si="2"/>
        <v>-0.14995805447674077</v>
      </c>
      <c r="K27" s="287">
        <f t="shared" si="3"/>
        <v>2.5196380282182548E-5</v>
      </c>
      <c r="L27" s="278"/>
      <c r="M27" s="295"/>
    </row>
    <row r="28" spans="2:13" ht="20.25">
      <c r="B28" s="301" t="s">
        <v>266</v>
      </c>
      <c r="C28" s="286">
        <v>1627918354.72</v>
      </c>
      <c r="D28" s="285">
        <v>15664845861</v>
      </c>
      <c r="E28" s="286">
        <v>4122374296</v>
      </c>
      <c r="F28" s="286">
        <v>3173845090.0799999</v>
      </c>
      <c r="G28" s="286">
        <v>2861020024.2300005</v>
      </c>
      <c r="H28" s="287">
        <f t="shared" si="0"/>
        <v>0.20260940441053216</v>
      </c>
      <c r="I28" s="285">
        <f t="shared" si="1"/>
        <v>1545926735.3599999</v>
      </c>
      <c r="J28" s="287">
        <f t="shared" si="2"/>
        <v>0.9496340715599938</v>
      </c>
      <c r="K28" s="287">
        <f t="shared" si="3"/>
        <v>3.682047828762454E-4</v>
      </c>
      <c r="L28" s="278"/>
      <c r="M28" s="295"/>
    </row>
    <row r="29" spans="2:13" ht="20.25">
      <c r="B29" s="302" t="s">
        <v>267</v>
      </c>
      <c r="C29" s="303">
        <v>1378870117.75</v>
      </c>
      <c r="D29" s="303">
        <v>59963928</v>
      </c>
      <c r="E29" s="303">
        <v>39442451.480000004</v>
      </c>
      <c r="F29" s="303">
        <v>39442451.480000004</v>
      </c>
      <c r="G29" s="303">
        <v>24518338.190000001</v>
      </c>
      <c r="H29" s="304">
        <f t="shared" si="0"/>
        <v>0.6577696424423698</v>
      </c>
      <c r="I29" s="303">
        <f t="shared" si="1"/>
        <v>-1339427666.27</v>
      </c>
      <c r="J29" s="304">
        <f t="shared" si="2"/>
        <v>-0.97139509300240612</v>
      </c>
      <c r="K29" s="305">
        <f t="shared" si="3"/>
        <v>4.5758059612588653E-6</v>
      </c>
      <c r="L29" s="278"/>
      <c r="M29" s="295"/>
    </row>
    <row r="30" spans="2:13" ht="20.25">
      <c r="B30" s="306" t="s">
        <v>268</v>
      </c>
      <c r="C30" s="307">
        <f>SUM(C31:C35)+C40</f>
        <v>34089938934.130005</v>
      </c>
      <c r="D30" s="307">
        <f>SUM(D31:D35)+D40</f>
        <v>215284720455</v>
      </c>
      <c r="E30" s="307">
        <f>SUM(E31:E35)+E40</f>
        <v>40223474824.140007</v>
      </c>
      <c r="F30" s="307">
        <f>SUM(F31:F35)+F40</f>
        <v>31286667757.19001</v>
      </c>
      <c r="G30" s="307">
        <f>SUM(G31:G35)+G40</f>
        <v>26804983837.909996</v>
      </c>
      <c r="H30" s="308">
        <f t="shared" si="0"/>
        <v>0.14532693119635362</v>
      </c>
      <c r="I30" s="307">
        <f t="shared" si="1"/>
        <v>-2803271176.9399948</v>
      </c>
      <c r="J30" s="308">
        <f t="shared" si="2"/>
        <v>-8.2231627998999704E-2</v>
      </c>
      <c r="K30" s="308">
        <f t="shared" si="3"/>
        <v>3.6296354678630534E-3</v>
      </c>
      <c r="L30" s="278"/>
      <c r="M30" s="295"/>
    </row>
    <row r="31" spans="2:13" ht="20.25">
      <c r="B31" s="309" t="s">
        <v>269</v>
      </c>
      <c r="C31" s="298">
        <v>10050954081.040005</v>
      </c>
      <c r="D31" s="281">
        <v>65675086633</v>
      </c>
      <c r="E31" s="298">
        <v>13565268229.790005</v>
      </c>
      <c r="F31" s="298">
        <v>11782084788.890005</v>
      </c>
      <c r="G31" s="298">
        <v>10168098370.859999</v>
      </c>
      <c r="H31" s="282">
        <f t="shared" si="0"/>
        <v>0.17939960787154588</v>
      </c>
      <c r="I31" s="281">
        <f t="shared" si="1"/>
        <v>1731130707.8500004</v>
      </c>
      <c r="J31" s="282">
        <f t="shared" si="2"/>
        <v>0.1722354608221307</v>
      </c>
      <c r="K31" s="282">
        <f t="shared" si="3"/>
        <v>1.3668656939439376E-3</v>
      </c>
      <c r="L31" s="310"/>
      <c r="M31" s="295"/>
    </row>
    <row r="32" spans="2:13" ht="20.25">
      <c r="B32" s="297" t="s">
        <v>270</v>
      </c>
      <c r="C32" s="298">
        <v>4567660376.1499996</v>
      </c>
      <c r="D32" s="298">
        <v>71387716208</v>
      </c>
      <c r="E32" s="298">
        <v>12759123022.780003</v>
      </c>
      <c r="F32" s="298">
        <v>7279870839.9000015</v>
      </c>
      <c r="G32" s="298">
        <v>5035740697.7099991</v>
      </c>
      <c r="H32" s="299">
        <f t="shared" si="0"/>
        <v>0.10197651958340964</v>
      </c>
      <c r="I32" s="298">
        <f t="shared" si="1"/>
        <v>2712210463.7500019</v>
      </c>
      <c r="J32" s="299">
        <f t="shared" si="2"/>
        <v>0.59378549200194175</v>
      </c>
      <c r="K32" s="299">
        <f t="shared" si="3"/>
        <v>8.4455390414310549E-4</v>
      </c>
      <c r="L32" s="310"/>
      <c r="M32" s="295"/>
    </row>
    <row r="33" spans="2:14" ht="20.25">
      <c r="B33" s="297" t="s">
        <v>271</v>
      </c>
      <c r="C33" s="298">
        <v>2282946</v>
      </c>
      <c r="D33" s="298">
        <v>16448771</v>
      </c>
      <c r="E33" s="298">
        <v>14403285.140000001</v>
      </c>
      <c r="F33" s="298">
        <v>3188720.02</v>
      </c>
      <c r="G33" s="298">
        <v>3188720.02</v>
      </c>
      <c r="H33" s="299">
        <f t="shared" si="0"/>
        <v>0.19385764565632291</v>
      </c>
      <c r="I33" s="298">
        <f t="shared" si="1"/>
        <v>905774.02</v>
      </c>
      <c r="J33" s="299">
        <f t="shared" si="2"/>
        <v>0.39675665565457968</v>
      </c>
      <c r="K33" s="299">
        <f t="shared" si="3"/>
        <v>3.6993045636882122E-7</v>
      </c>
      <c r="L33" s="310"/>
      <c r="M33" s="295"/>
    </row>
    <row r="34" spans="2:14" ht="20.25">
      <c r="B34" s="311" t="s">
        <v>272</v>
      </c>
      <c r="C34" s="298">
        <v>100198781.09999999</v>
      </c>
      <c r="D34" s="298">
        <v>2770222220</v>
      </c>
      <c r="E34" s="298">
        <v>2980511745.1400003</v>
      </c>
      <c r="F34" s="298">
        <v>1350129869.23</v>
      </c>
      <c r="G34" s="298">
        <v>968637651.55999994</v>
      </c>
      <c r="H34" s="299">
        <f t="shared" si="0"/>
        <v>0.48737240625771894</v>
      </c>
      <c r="I34" s="298">
        <f t="shared" si="1"/>
        <v>1249931088.1300001</v>
      </c>
      <c r="J34" s="299">
        <f t="shared" si="2"/>
        <v>12.474513905339315</v>
      </c>
      <c r="K34" s="299">
        <f t="shared" si="3"/>
        <v>1.5663154982212293E-4</v>
      </c>
      <c r="L34" s="310"/>
      <c r="M34" s="295"/>
    </row>
    <row r="35" spans="2:14" ht="20.25">
      <c r="B35" s="297" t="s">
        <v>273</v>
      </c>
      <c r="C35" s="298">
        <f>SUM(C36:C39)</f>
        <v>19368842749.84</v>
      </c>
      <c r="D35" s="298">
        <f>SUM(D36:D39)</f>
        <v>72988962348</v>
      </c>
      <c r="E35" s="298">
        <f>SUM(E36:E39)</f>
        <v>10904168541.290001</v>
      </c>
      <c r="F35" s="298">
        <f>SUM(F36:F39)</f>
        <v>10871393539.15</v>
      </c>
      <c r="G35" s="298">
        <f>SUM(G36:G39)</f>
        <v>10629318397.76</v>
      </c>
      <c r="H35" s="299">
        <f t="shared" si="0"/>
        <v>0.14894571986538033</v>
      </c>
      <c r="I35" s="298">
        <f t="shared" si="1"/>
        <v>-8497449210.6900005</v>
      </c>
      <c r="J35" s="299">
        <f t="shared" si="2"/>
        <v>-0.43871744535487001</v>
      </c>
      <c r="K35" s="299">
        <f t="shared" si="3"/>
        <v>1.2612143894975181E-3</v>
      </c>
      <c r="L35" s="310"/>
      <c r="M35" s="295"/>
    </row>
    <row r="36" spans="2:14" ht="20.25">
      <c r="B36" s="291" t="s">
        <v>274</v>
      </c>
      <c r="C36" s="286">
        <v>357990104.18000001</v>
      </c>
      <c r="D36" s="286">
        <v>174800000</v>
      </c>
      <c r="E36" s="286">
        <v>383119786.18000001</v>
      </c>
      <c r="F36" s="286">
        <v>383119786.18000001</v>
      </c>
      <c r="G36" s="286">
        <v>151560833.83000001</v>
      </c>
      <c r="H36" s="290">
        <f t="shared" si="0"/>
        <v>2.1917607905034324</v>
      </c>
      <c r="I36" s="286">
        <f t="shared" si="1"/>
        <v>25129682</v>
      </c>
      <c r="J36" s="290">
        <f t="shared" si="2"/>
        <v>7.019658282890584E-2</v>
      </c>
      <c r="K36" s="290">
        <f t="shared" si="3"/>
        <v>4.444657306272145E-5</v>
      </c>
      <c r="L36" s="310"/>
      <c r="M36" s="223"/>
    </row>
    <row r="37" spans="2:14" ht="20.25">
      <c r="B37" s="301" t="s">
        <v>275</v>
      </c>
      <c r="C37" s="286">
        <v>19010852645.66</v>
      </c>
      <c r="D37" s="285">
        <v>72814162348</v>
      </c>
      <c r="E37" s="286">
        <v>10521048755.110001</v>
      </c>
      <c r="F37" s="286">
        <v>10488273752.969999</v>
      </c>
      <c r="G37" s="286">
        <v>10477757563.93</v>
      </c>
      <c r="H37" s="287">
        <f t="shared" si="0"/>
        <v>0.14404167286637862</v>
      </c>
      <c r="I37" s="285">
        <f t="shared" si="1"/>
        <v>-8522578892.6900005</v>
      </c>
      <c r="J37" s="287">
        <f t="shared" si="2"/>
        <v>-0.44830071809722988</v>
      </c>
      <c r="K37" s="287">
        <f t="shared" si="3"/>
        <v>1.2167678164347966E-3</v>
      </c>
      <c r="L37" s="312"/>
      <c r="M37" s="223"/>
    </row>
    <row r="38" spans="2:14" ht="20.25" hidden="1">
      <c r="B38" s="301" t="s">
        <v>276</v>
      </c>
      <c r="C38" s="286">
        <v>0</v>
      </c>
      <c r="D38" s="285">
        <v>0</v>
      </c>
      <c r="E38" s="285">
        <v>0</v>
      </c>
      <c r="F38" s="285">
        <v>0</v>
      </c>
      <c r="G38" s="285">
        <v>0</v>
      </c>
      <c r="H38" s="285">
        <v>0</v>
      </c>
      <c r="I38" s="285">
        <v>0</v>
      </c>
      <c r="J38" s="287">
        <v>0</v>
      </c>
      <c r="K38" s="287">
        <v>0</v>
      </c>
      <c r="L38" s="312"/>
      <c r="M38" s="223"/>
    </row>
    <row r="39" spans="2:14" ht="20.25" hidden="1">
      <c r="B39" s="301" t="s">
        <v>277</v>
      </c>
      <c r="C39" s="286">
        <v>0</v>
      </c>
      <c r="D39" s="285">
        <v>0</v>
      </c>
      <c r="E39" s="285">
        <v>0</v>
      </c>
      <c r="F39" s="285">
        <v>0</v>
      </c>
      <c r="G39" s="285">
        <v>0</v>
      </c>
      <c r="H39" s="287" t="str">
        <f>IFERROR(F39/D39,"-")</f>
        <v>-</v>
      </c>
      <c r="I39" s="285">
        <f>F39-C39</f>
        <v>0</v>
      </c>
      <c r="J39" s="287" t="str">
        <f>IFERROR(I39/C39,"0.0%")</f>
        <v>0.0%</v>
      </c>
      <c r="K39" s="287">
        <f>F39/$N$11</f>
        <v>0</v>
      </c>
      <c r="L39" s="310"/>
      <c r="M39" s="223"/>
    </row>
    <row r="40" spans="2:14" ht="21" thickBot="1">
      <c r="B40" s="302" t="s">
        <v>278</v>
      </c>
      <c r="C40" s="303">
        <v>0</v>
      </c>
      <c r="D40" s="303">
        <v>2446284275</v>
      </c>
      <c r="E40" s="303">
        <v>0</v>
      </c>
      <c r="F40" s="303">
        <v>0</v>
      </c>
      <c r="G40" s="303">
        <v>0</v>
      </c>
      <c r="H40" s="304">
        <f>IFERROR(F40/D40,"-")</f>
        <v>0</v>
      </c>
      <c r="I40" s="303">
        <f>F40-C40</f>
        <v>0</v>
      </c>
      <c r="J40" s="304" t="str">
        <f>IFERROR(I40/C40,"0.0%")</f>
        <v>0.0%</v>
      </c>
      <c r="K40" s="305">
        <f>F40/$N$11</f>
        <v>0</v>
      </c>
      <c r="L40" s="310"/>
      <c r="M40" s="295"/>
    </row>
    <row r="41" spans="2:14" ht="21" thickBot="1">
      <c r="B41" s="313" t="s">
        <v>279</v>
      </c>
      <c r="C41" s="314">
        <f>C14+C30</f>
        <v>343395816593.69019</v>
      </c>
      <c r="D41" s="314">
        <f>D14+D30</f>
        <v>1622833406287</v>
      </c>
      <c r="E41" s="314">
        <f>E30+E14</f>
        <v>661195182505.64001</v>
      </c>
      <c r="F41" s="314">
        <f>F30+F14</f>
        <v>376150578783.47968</v>
      </c>
      <c r="G41" s="314">
        <f>G30+G14</f>
        <v>347299457746.73962</v>
      </c>
      <c r="H41" s="315">
        <f>IFERROR(F41/D41,"-")</f>
        <v>0.23178631726845103</v>
      </c>
      <c r="I41" s="314">
        <f>F41-C41</f>
        <v>32754762189.78949</v>
      </c>
      <c r="J41" s="315">
        <f>IFERROR(I41/C41,"0.0%")</f>
        <v>9.5384860871922897E-2</v>
      </c>
      <c r="K41" s="316">
        <f>F41/$N$11</f>
        <v>4.3638059911189339E-2</v>
      </c>
      <c r="L41" s="310"/>
      <c r="M41" s="274"/>
      <c r="N41" s="274"/>
    </row>
    <row r="42" spans="2:14">
      <c r="B42" s="317"/>
      <c r="C42" s="318"/>
      <c r="D42" s="318"/>
      <c r="E42" s="319"/>
      <c r="F42" s="320"/>
      <c r="G42" s="319"/>
      <c r="H42" s="321"/>
      <c r="I42" s="318"/>
      <c r="J42" s="321"/>
      <c r="K42" s="321">
        <f>F42/$N$11</f>
        <v>0</v>
      </c>
      <c r="L42" s="322"/>
      <c r="M42" s="296"/>
      <c r="N42" s="274"/>
    </row>
    <row r="43" spans="2:14">
      <c r="B43" s="323" t="s">
        <v>280</v>
      </c>
    </row>
    <row r="44" spans="2:14">
      <c r="B44" s="262" t="s">
        <v>281</v>
      </c>
      <c r="F44" s="137"/>
    </row>
    <row r="45" spans="2:14">
      <c r="B45" s="324" t="s">
        <v>282</v>
      </c>
      <c r="F45" s="137"/>
    </row>
    <row r="46" spans="2:14">
      <c r="B46" s="323" t="s">
        <v>283</v>
      </c>
    </row>
    <row r="47" spans="2:14">
      <c r="H47" s="296"/>
      <c r="I47" s="296"/>
    </row>
    <row r="48" spans="2:14">
      <c r="E48" s="312"/>
      <c r="F48" s="325"/>
      <c r="G48" s="325"/>
      <c r="H48" s="274"/>
      <c r="I48" s="326"/>
      <c r="J48" s="274"/>
    </row>
    <row r="51" spans="5:14">
      <c r="E51" s="137"/>
    </row>
    <row r="54" spans="5:14">
      <c r="N54" s="274"/>
    </row>
    <row r="275" spans="2:2">
      <c r="B275" s="262" t="s">
        <v>284</v>
      </c>
    </row>
  </sheetData>
  <mergeCells count="15">
    <mergeCell ref="A2:K2"/>
    <mergeCell ref="A3:K3"/>
    <mergeCell ref="A4:K4"/>
    <mergeCell ref="G11:G12"/>
    <mergeCell ref="H11:H12"/>
    <mergeCell ref="B7:K7"/>
    <mergeCell ref="B8:K8"/>
    <mergeCell ref="B10:B13"/>
    <mergeCell ref="D10:H10"/>
    <mergeCell ref="I10:J11"/>
    <mergeCell ref="K10:K12"/>
    <mergeCell ref="C11:C12"/>
    <mergeCell ref="D11:D12"/>
    <mergeCell ref="E11:E12"/>
    <mergeCell ref="F11:F12"/>
  </mergeCells>
  <pageMargins left="0.7" right="0.7" top="0.75" bottom="0.75" header="0.3" footer="0.3"/>
  <pageSetup orientation="portrait" r:id="rId1"/>
  <ignoredErrors>
    <ignoredError sqref="C24:H24 C35:G35 C15:G15"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B0B9D-69F9-4DAC-B101-78D590482975}">
  <sheetPr codeName="Hoja9"/>
  <dimension ref="C1:M54"/>
  <sheetViews>
    <sheetView showGridLines="0" zoomScale="87" zoomScaleNormal="87" workbookViewId="0">
      <selection activeCell="C12" sqref="C12"/>
    </sheetView>
  </sheetViews>
  <sheetFormatPr baseColWidth="10" defaultColWidth="11.5703125" defaultRowHeight="15"/>
  <cols>
    <col min="1" max="2" width="11.5703125" style="327"/>
    <col min="3" max="3" width="125.5703125" style="327" customWidth="1"/>
    <col min="4" max="4" width="20.140625" style="327" customWidth="1"/>
    <col min="5" max="5" width="17.28515625" style="327" bestFit="1" customWidth="1"/>
    <col min="6" max="6" width="15.5703125" style="327" bestFit="1" customWidth="1"/>
    <col min="7" max="7" width="11.140625" style="327" bestFit="1" customWidth="1"/>
    <col min="8" max="16384" width="11.5703125" style="327"/>
  </cols>
  <sheetData>
    <row r="1" spans="3:13" ht="18.75">
      <c r="C1" s="1504" t="s">
        <v>45</v>
      </c>
      <c r="D1" s="1504"/>
      <c r="E1" s="1504"/>
      <c r="F1" s="1504"/>
      <c r="G1" s="1504"/>
      <c r="H1" s="1504"/>
      <c r="I1" s="1504"/>
      <c r="J1" s="1504"/>
      <c r="K1" s="1504"/>
      <c r="L1" s="1504"/>
      <c r="M1" s="1504"/>
    </row>
    <row r="2" spans="3:13" ht="18.75">
      <c r="C2" s="1504" t="s">
        <v>46</v>
      </c>
      <c r="D2" s="1504"/>
      <c r="E2" s="1504"/>
      <c r="F2" s="1504"/>
      <c r="G2" s="1504"/>
      <c r="H2" s="1504"/>
      <c r="I2" s="1504"/>
      <c r="J2" s="1504"/>
      <c r="K2" s="1504"/>
      <c r="L2" s="1504"/>
      <c r="M2" s="1504"/>
    </row>
    <row r="3" spans="3:13" ht="24.75" customHeight="1">
      <c r="C3" s="1505" t="s">
        <v>2</v>
      </c>
      <c r="D3" s="1505"/>
      <c r="E3" s="1505"/>
      <c r="F3" s="1505"/>
      <c r="G3" s="1505"/>
      <c r="H3" s="1505"/>
      <c r="I3" s="1505"/>
      <c r="J3" s="1505"/>
      <c r="K3" s="1505"/>
      <c r="L3" s="1505"/>
      <c r="M3" s="1505"/>
    </row>
    <row r="4" spans="3:13" ht="14.45" customHeight="1">
      <c r="C4" s="263"/>
      <c r="D4" s="263"/>
      <c r="E4" s="263"/>
      <c r="F4" s="263"/>
      <c r="G4" s="263"/>
      <c r="H4" s="263"/>
    </row>
    <row r="5" spans="3:13" ht="14.45" customHeight="1">
      <c r="C5" s="263"/>
      <c r="D5" s="263"/>
      <c r="E5" s="263"/>
      <c r="F5" s="263"/>
      <c r="G5" s="263"/>
      <c r="H5" s="263"/>
      <c r="I5" s="263"/>
    </row>
    <row r="6" spans="3:13" ht="14.45" customHeight="1">
      <c r="C6" s="264"/>
      <c r="D6" s="264"/>
      <c r="E6" s="264"/>
      <c r="F6" s="264"/>
      <c r="G6" s="264"/>
      <c r="H6" s="264"/>
      <c r="I6" s="264"/>
    </row>
    <row r="7" spans="3:13">
      <c r="C7" s="328"/>
      <c r="D7" s="328"/>
    </row>
    <row r="8" spans="3:13" ht="15.75">
      <c r="C8" s="1654" t="s">
        <v>2564</v>
      </c>
      <c r="D8" s="1654"/>
      <c r="E8" s="1654"/>
      <c r="F8" s="1654"/>
      <c r="G8" s="1654"/>
      <c r="H8" s="1654"/>
      <c r="I8" s="1654"/>
    </row>
    <row r="9" spans="3:13" ht="15.75">
      <c r="C9" s="1654" t="s">
        <v>287</v>
      </c>
      <c r="D9" s="1654"/>
      <c r="E9" s="1654"/>
      <c r="F9" s="1654"/>
      <c r="G9" s="1654"/>
      <c r="H9" s="1654"/>
      <c r="I9" s="1654"/>
    </row>
    <row r="10" spans="3:13" ht="15.75">
      <c r="C10" s="1653" t="s">
        <v>48</v>
      </c>
      <c r="D10" s="1653"/>
      <c r="E10" s="1653"/>
      <c r="F10" s="1653"/>
      <c r="G10" s="1653"/>
      <c r="H10" s="1653"/>
      <c r="I10" s="1653"/>
    </row>
    <row r="12" spans="3:13">
      <c r="C12" s="329"/>
      <c r="D12" s="329"/>
      <c r="E12" s="329"/>
      <c r="F12" s="329"/>
      <c r="G12" s="329"/>
    </row>
    <row r="13" spans="3:13" ht="15.75" thickBot="1">
      <c r="C13" s="329"/>
      <c r="D13" s="329"/>
      <c r="E13" s="329"/>
      <c r="F13" s="329"/>
      <c r="G13" s="329"/>
    </row>
    <row r="14" spans="3:13" ht="15" customHeight="1">
      <c r="C14" s="1648" t="s">
        <v>49</v>
      </c>
      <c r="D14" s="1650" t="s">
        <v>288</v>
      </c>
      <c r="E14" s="1650" t="s">
        <v>289</v>
      </c>
      <c r="F14" s="1650" t="s">
        <v>290</v>
      </c>
      <c r="G14" s="1650" t="s">
        <v>291</v>
      </c>
    </row>
    <row r="15" spans="3:13" ht="15" customHeight="1">
      <c r="C15" s="1649"/>
      <c r="D15" s="1651"/>
      <c r="E15" s="1651"/>
      <c r="F15" s="1651"/>
      <c r="G15" s="1651"/>
    </row>
    <row r="16" spans="3:13" ht="35.25" customHeight="1" thickBot="1">
      <c r="C16" s="330" t="s">
        <v>292</v>
      </c>
      <c r="D16" s="1652"/>
      <c r="E16" s="1652"/>
      <c r="F16" s="1652"/>
      <c r="G16" s="1652"/>
    </row>
    <row r="17" spans="3:7">
      <c r="C17" s="331" t="s">
        <v>293</v>
      </c>
      <c r="D17" s="332">
        <f>+D18+D23</f>
        <v>30541911076</v>
      </c>
      <c r="E17" s="332">
        <f t="shared" ref="E17:G17" si="0">+E18+E23</f>
        <v>4334272132.5200005</v>
      </c>
      <c r="F17" s="332">
        <f t="shared" si="0"/>
        <v>4334272132.5200005</v>
      </c>
      <c r="G17" s="332">
        <f t="shared" si="0"/>
        <v>4334272132.5200005</v>
      </c>
    </row>
    <row r="18" spans="3:7">
      <c r="C18" s="333" t="s">
        <v>294</v>
      </c>
      <c r="D18" s="334">
        <f>+D19</f>
        <v>2050000000</v>
      </c>
      <c r="E18" s="334">
        <f t="shared" ref="E18:G21" si="1">+E19</f>
        <v>1205000000</v>
      </c>
      <c r="F18" s="334">
        <f t="shared" si="1"/>
        <v>1205000000</v>
      </c>
      <c r="G18" s="334">
        <f t="shared" si="1"/>
        <v>1205000000</v>
      </c>
    </row>
    <row r="19" spans="3:7">
      <c r="C19" s="335" t="s">
        <v>295</v>
      </c>
      <c r="D19" s="336">
        <f>+D20</f>
        <v>2050000000</v>
      </c>
      <c r="E19" s="336">
        <f t="shared" si="1"/>
        <v>1205000000</v>
      </c>
      <c r="F19" s="336">
        <f t="shared" si="1"/>
        <v>1205000000</v>
      </c>
      <c r="G19" s="336">
        <f t="shared" si="1"/>
        <v>1205000000</v>
      </c>
    </row>
    <row r="20" spans="3:7">
      <c r="C20" s="337" t="s">
        <v>296</v>
      </c>
      <c r="D20" s="338">
        <f>+D21</f>
        <v>2050000000</v>
      </c>
      <c r="E20" s="338">
        <f t="shared" si="1"/>
        <v>1205000000</v>
      </c>
      <c r="F20" s="338">
        <f t="shared" si="1"/>
        <v>1205000000</v>
      </c>
      <c r="G20" s="338">
        <f t="shared" si="1"/>
        <v>1205000000</v>
      </c>
    </row>
    <row r="21" spans="3:7">
      <c r="C21" s="339" t="s">
        <v>297</v>
      </c>
      <c r="D21" s="336">
        <v>2050000000</v>
      </c>
      <c r="E21" s="336">
        <f t="shared" si="1"/>
        <v>1205000000</v>
      </c>
      <c r="F21" s="336">
        <f t="shared" si="1"/>
        <v>1205000000</v>
      </c>
      <c r="G21" s="336">
        <f t="shared" si="1"/>
        <v>1205000000</v>
      </c>
    </row>
    <row r="22" spans="3:7">
      <c r="C22" s="339" t="s">
        <v>298</v>
      </c>
      <c r="D22" s="336">
        <v>0</v>
      </c>
      <c r="E22" s="336">
        <v>1205000000</v>
      </c>
      <c r="F22" s="336">
        <v>1205000000</v>
      </c>
      <c r="G22" s="336">
        <v>1205000000</v>
      </c>
    </row>
    <row r="23" spans="3:7">
      <c r="C23" s="333" t="s">
        <v>299</v>
      </c>
      <c r="D23" s="334">
        <f>+D25</f>
        <v>28491911076</v>
      </c>
      <c r="E23" s="334">
        <f t="shared" ref="E23:G23" si="2">+E25</f>
        <v>3129272132.52</v>
      </c>
      <c r="F23" s="334">
        <f t="shared" si="2"/>
        <v>3129272132.52</v>
      </c>
      <c r="G23" s="334">
        <f t="shared" si="2"/>
        <v>3129272132.52</v>
      </c>
    </row>
    <row r="24" spans="3:7">
      <c r="C24" s="335" t="s">
        <v>300</v>
      </c>
      <c r="D24" s="340">
        <v>28491911076</v>
      </c>
      <c r="E24" s="340">
        <f>+E25</f>
        <v>3129272132.52</v>
      </c>
      <c r="F24" s="340">
        <f t="shared" ref="F24:G24" si="3">+F25</f>
        <v>3129272132.52</v>
      </c>
      <c r="G24" s="340">
        <f t="shared" si="3"/>
        <v>3129272132.52</v>
      </c>
    </row>
    <row r="25" spans="3:7">
      <c r="C25" s="337" t="s">
        <v>301</v>
      </c>
      <c r="D25" s="338">
        <f>+D26</f>
        <v>28491911076</v>
      </c>
      <c r="E25" s="338">
        <f t="shared" ref="E25:G25" si="4">+E26</f>
        <v>3129272132.52</v>
      </c>
      <c r="F25" s="338">
        <f t="shared" si="4"/>
        <v>3129272132.52</v>
      </c>
      <c r="G25" s="338">
        <f t="shared" si="4"/>
        <v>3129272132.52</v>
      </c>
    </row>
    <row r="26" spans="3:7">
      <c r="C26" s="339" t="s">
        <v>302</v>
      </c>
      <c r="D26" s="336">
        <v>28491911076</v>
      </c>
      <c r="E26" s="336">
        <f>+E27+E28+E29</f>
        <v>3129272132.52</v>
      </c>
      <c r="F26" s="336">
        <f t="shared" ref="F26:G26" si="5">+F27+F28+F29</f>
        <v>3129272132.52</v>
      </c>
      <c r="G26" s="336">
        <f t="shared" si="5"/>
        <v>3129272132.52</v>
      </c>
    </row>
    <row r="27" spans="3:7">
      <c r="C27" s="341" t="s">
        <v>303</v>
      </c>
      <c r="D27" s="336">
        <v>0</v>
      </c>
      <c r="E27" s="336">
        <v>74929446.540000007</v>
      </c>
      <c r="F27" s="336">
        <v>74929446.540000007</v>
      </c>
      <c r="G27" s="336">
        <v>74929446.540000007</v>
      </c>
    </row>
    <row r="28" spans="3:7">
      <c r="C28" s="341" t="s">
        <v>304</v>
      </c>
      <c r="D28" s="336">
        <v>0</v>
      </c>
      <c r="E28" s="336">
        <v>3000000000</v>
      </c>
      <c r="F28" s="336">
        <v>3000000000</v>
      </c>
      <c r="G28" s="336">
        <v>3000000000</v>
      </c>
    </row>
    <row r="29" spans="3:7">
      <c r="C29" s="342" t="s">
        <v>305</v>
      </c>
      <c r="D29" s="343">
        <v>0</v>
      </c>
      <c r="E29" s="343">
        <v>54342685.979999997</v>
      </c>
      <c r="F29" s="343">
        <v>54342685.979999997</v>
      </c>
      <c r="G29" s="343">
        <v>54342685.979999997</v>
      </c>
    </row>
    <row r="30" spans="3:7">
      <c r="C30" s="331" t="s">
        <v>306</v>
      </c>
      <c r="D30" s="332">
        <v>700000000</v>
      </c>
      <c r="E30" s="332">
        <f>+E31</f>
        <v>245000000</v>
      </c>
      <c r="F30" s="332">
        <f t="shared" ref="F30:G34" si="6">+F31</f>
        <v>245000000</v>
      </c>
      <c r="G30" s="332">
        <f t="shared" si="6"/>
        <v>0</v>
      </c>
    </row>
    <row r="31" spans="3:7">
      <c r="C31" s="333" t="s">
        <v>299</v>
      </c>
      <c r="D31" s="334">
        <v>700000000</v>
      </c>
      <c r="E31" s="334">
        <f>+E32</f>
        <v>245000000</v>
      </c>
      <c r="F31" s="334">
        <f t="shared" si="6"/>
        <v>245000000</v>
      </c>
      <c r="G31" s="334">
        <f t="shared" si="6"/>
        <v>0</v>
      </c>
    </row>
    <row r="32" spans="3:7">
      <c r="C32" s="335" t="s">
        <v>300</v>
      </c>
      <c r="D32" s="336">
        <v>700000000</v>
      </c>
      <c r="E32" s="336">
        <f>+E33</f>
        <v>245000000</v>
      </c>
      <c r="F32" s="336">
        <f t="shared" si="6"/>
        <v>245000000</v>
      </c>
      <c r="G32" s="336">
        <f t="shared" si="6"/>
        <v>0</v>
      </c>
    </row>
    <row r="33" spans="3:7">
      <c r="C33" s="337" t="s">
        <v>301</v>
      </c>
      <c r="D33" s="338">
        <v>700000000</v>
      </c>
      <c r="E33" s="338">
        <f>+E34</f>
        <v>245000000</v>
      </c>
      <c r="F33" s="338">
        <f t="shared" si="6"/>
        <v>245000000</v>
      </c>
      <c r="G33" s="338">
        <f t="shared" si="6"/>
        <v>0</v>
      </c>
    </row>
    <row r="34" spans="3:7">
      <c r="C34" s="339" t="s">
        <v>302</v>
      </c>
      <c r="D34" s="336">
        <v>700000000</v>
      </c>
      <c r="E34" s="336">
        <f>+E35</f>
        <v>245000000</v>
      </c>
      <c r="F34" s="336">
        <f t="shared" si="6"/>
        <v>245000000</v>
      </c>
      <c r="G34" s="336">
        <f t="shared" si="6"/>
        <v>0</v>
      </c>
    </row>
    <row r="35" spans="3:7">
      <c r="C35" s="344" t="s">
        <v>307</v>
      </c>
      <c r="D35" s="336">
        <v>0</v>
      </c>
      <c r="E35" s="336">
        <v>245000000</v>
      </c>
      <c r="F35" s="336">
        <v>245000000</v>
      </c>
      <c r="G35" s="336">
        <v>0</v>
      </c>
    </row>
    <row r="36" spans="3:7" ht="15.75" thickBot="1">
      <c r="C36" s="345" t="s">
        <v>135</v>
      </c>
      <c r="D36" s="346">
        <f>SUM(D17,D30)</f>
        <v>31241911076</v>
      </c>
      <c r="E36" s="346">
        <f t="shared" ref="E36:G36" si="7">SUM(E17,E30)</f>
        <v>4579272132.5200005</v>
      </c>
      <c r="F36" s="346">
        <f t="shared" si="7"/>
        <v>4579272132.5200005</v>
      </c>
      <c r="G36" s="346">
        <f t="shared" si="7"/>
        <v>4334272132.5200005</v>
      </c>
    </row>
    <row r="37" spans="3:7">
      <c r="C37" s="347" t="s">
        <v>308</v>
      </c>
      <c r="D37" s="329"/>
      <c r="E37" s="329"/>
      <c r="F37" s="329"/>
      <c r="G37" s="329"/>
    </row>
    <row r="38" spans="3:7">
      <c r="C38" s="348" t="s">
        <v>309</v>
      </c>
      <c r="D38" s="329"/>
      <c r="E38" s="329"/>
      <c r="F38" s="329"/>
      <c r="G38" s="329"/>
    </row>
    <row r="39" spans="3:7">
      <c r="C39" s="349" t="s">
        <v>310</v>
      </c>
      <c r="D39" s="329"/>
      <c r="E39" s="329"/>
      <c r="F39" s="329"/>
      <c r="G39" s="329"/>
    </row>
    <row r="40" spans="3:7">
      <c r="C40" s="347" t="s">
        <v>311</v>
      </c>
      <c r="D40" s="329"/>
      <c r="E40" s="329"/>
      <c r="F40" s="329"/>
      <c r="G40" s="329"/>
    </row>
    <row r="41" spans="3:7">
      <c r="C41" s="329"/>
      <c r="D41" s="329"/>
      <c r="E41" s="329"/>
      <c r="F41" s="329"/>
      <c r="G41" s="329"/>
    </row>
    <row r="42" spans="3:7">
      <c r="C42" s="329"/>
      <c r="D42" s="329"/>
      <c r="E42" s="329"/>
      <c r="F42" s="329"/>
      <c r="G42" s="329"/>
    </row>
    <row r="43" spans="3:7">
      <c r="C43" s="329"/>
      <c r="D43" s="329"/>
      <c r="E43" s="329"/>
      <c r="F43" s="329"/>
      <c r="G43" s="329"/>
    </row>
    <row r="44" spans="3:7">
      <c r="C44" s="329"/>
      <c r="D44" s="329"/>
      <c r="E44" s="329"/>
      <c r="F44" s="329"/>
      <c r="G44" s="329"/>
    </row>
    <row r="45" spans="3:7">
      <c r="C45" s="329"/>
      <c r="D45" s="329"/>
      <c r="E45" s="329"/>
      <c r="F45" s="329"/>
      <c r="G45" s="329"/>
    </row>
    <row r="46" spans="3:7">
      <c r="C46" s="329"/>
      <c r="D46" s="329"/>
      <c r="E46" s="329"/>
      <c r="F46" s="329"/>
      <c r="G46" s="329"/>
    </row>
    <row r="47" spans="3:7">
      <c r="C47" s="329"/>
      <c r="D47" s="329"/>
      <c r="E47" s="329"/>
      <c r="F47" s="329"/>
      <c r="G47" s="329"/>
    </row>
    <row r="48" spans="3:7">
      <c r="C48" s="329"/>
      <c r="D48" s="329"/>
      <c r="E48" s="329"/>
      <c r="F48" s="329"/>
      <c r="G48" s="329"/>
    </row>
    <row r="49" spans="3:7">
      <c r="C49" s="329"/>
      <c r="D49" s="329"/>
      <c r="E49" s="329"/>
      <c r="F49" s="329"/>
      <c r="G49" s="329"/>
    </row>
    <row r="50" spans="3:7">
      <c r="C50" s="329"/>
      <c r="D50" s="329"/>
      <c r="E50" s="329"/>
      <c r="F50" s="329"/>
      <c r="G50" s="329"/>
    </row>
    <row r="51" spans="3:7">
      <c r="C51" s="329"/>
      <c r="D51" s="329"/>
      <c r="E51" s="329"/>
      <c r="F51" s="329"/>
      <c r="G51" s="329"/>
    </row>
    <row r="52" spans="3:7">
      <c r="C52" s="329"/>
      <c r="D52" s="329"/>
      <c r="E52" s="329"/>
      <c r="F52" s="329"/>
      <c r="G52" s="329"/>
    </row>
    <row r="53" spans="3:7">
      <c r="C53" s="329"/>
      <c r="D53" s="329"/>
      <c r="E53" s="329"/>
      <c r="F53" s="329"/>
      <c r="G53" s="329"/>
    </row>
    <row r="54" spans="3:7">
      <c r="C54" s="329"/>
      <c r="D54" s="329"/>
      <c r="E54" s="329"/>
      <c r="F54" s="329"/>
      <c r="G54" s="329"/>
    </row>
  </sheetData>
  <mergeCells count="11">
    <mergeCell ref="C1:M1"/>
    <mergeCell ref="C2:M2"/>
    <mergeCell ref="C3:M3"/>
    <mergeCell ref="C14:C15"/>
    <mergeCell ref="D14:D16"/>
    <mergeCell ref="E14:E16"/>
    <mergeCell ref="F14:F16"/>
    <mergeCell ref="G14:G16"/>
    <mergeCell ref="C10:I10"/>
    <mergeCell ref="C8:I8"/>
    <mergeCell ref="C9:I9"/>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4A0F6-C5C0-4A48-94FD-7EC1AA62FAAF}">
  <sheetPr codeName="Hoja10"/>
  <dimension ref="A1:N60"/>
  <sheetViews>
    <sheetView showGridLines="0" zoomScale="81" zoomScaleNormal="100" workbookViewId="0">
      <selection activeCell="B26" sqref="B26"/>
    </sheetView>
  </sheetViews>
  <sheetFormatPr baseColWidth="10" defaultColWidth="19.7109375" defaultRowHeight="15"/>
  <cols>
    <col min="1" max="1" width="10.42578125" style="3" customWidth="1"/>
    <col min="2" max="2" width="80" style="3" customWidth="1"/>
    <col min="3" max="3" width="15.5703125" style="3" bestFit="1" customWidth="1"/>
    <col min="4" max="4" width="17.140625" style="3" bestFit="1" customWidth="1"/>
    <col min="5" max="5" width="19" style="3" customWidth="1"/>
    <col min="6" max="6" width="16.42578125" style="3" bestFit="1" customWidth="1"/>
    <col min="7" max="7" width="13.140625" style="3" bestFit="1" customWidth="1"/>
    <col min="8" max="8" width="16.42578125" style="3" bestFit="1" customWidth="1"/>
    <col min="9" max="9" width="14.28515625" style="3" customWidth="1"/>
    <col min="10" max="10" width="17.85546875" style="3" bestFit="1" customWidth="1"/>
    <col min="11" max="11" width="13.7109375" style="3" bestFit="1" customWidth="1"/>
    <col min="12" max="12" width="23.42578125" style="3" customWidth="1"/>
    <col min="13" max="13" width="32" style="3" customWidth="1"/>
    <col min="14" max="14" width="19.7109375" style="3" customWidth="1"/>
    <col min="15" max="16384" width="19.7109375" style="3"/>
  </cols>
  <sheetData>
    <row r="1" spans="1:14">
      <c r="A1" s="1"/>
      <c r="B1" s="1"/>
      <c r="C1" s="1"/>
      <c r="D1" s="1"/>
      <c r="E1" s="1"/>
      <c r="F1" s="1"/>
      <c r="G1" s="2"/>
      <c r="I1" s="2"/>
      <c r="K1" s="4"/>
    </row>
    <row r="2" spans="1:14" ht="18.75">
      <c r="A2" s="1504" t="s">
        <v>45</v>
      </c>
      <c r="B2" s="1504"/>
      <c r="C2" s="1504"/>
      <c r="D2" s="1504"/>
      <c r="E2" s="1504"/>
      <c r="F2" s="1504"/>
      <c r="G2" s="1504"/>
      <c r="H2" s="1504"/>
      <c r="I2" s="1504"/>
      <c r="J2" s="1504"/>
      <c r="K2" s="1504"/>
    </row>
    <row r="3" spans="1:14" ht="18.75">
      <c r="A3" s="1504" t="s">
        <v>46</v>
      </c>
      <c r="B3" s="1504"/>
      <c r="C3" s="1504"/>
      <c r="D3" s="1504"/>
      <c r="E3" s="1504"/>
      <c r="F3" s="1504"/>
      <c r="G3" s="1504"/>
      <c r="H3" s="1504"/>
      <c r="I3" s="1504"/>
      <c r="J3" s="1504"/>
      <c r="K3" s="1504"/>
    </row>
    <row r="4" spans="1:14" ht="18.75">
      <c r="A4" s="1505" t="s">
        <v>2</v>
      </c>
      <c r="B4" s="1505"/>
      <c r="C4" s="1505"/>
      <c r="D4" s="1505"/>
      <c r="E4" s="1505"/>
      <c r="F4" s="1505"/>
      <c r="G4" s="1505"/>
      <c r="H4" s="1505"/>
      <c r="I4" s="1505"/>
      <c r="J4" s="1505"/>
      <c r="K4" s="1505"/>
    </row>
    <row r="5" spans="1:14">
      <c r="A5" s="4"/>
      <c r="B5" s="4"/>
      <c r="C5" s="4"/>
      <c r="D5" s="4"/>
      <c r="E5" s="4"/>
      <c r="F5" s="4"/>
      <c r="G5" s="4"/>
      <c r="H5" s="4"/>
      <c r="I5" s="4"/>
      <c r="J5" s="4"/>
      <c r="K5" s="4"/>
    </row>
    <row r="9" spans="1:14">
      <c r="B9" s="1628" t="s">
        <v>2506</v>
      </c>
      <c r="C9" s="1628"/>
      <c r="D9" s="1628"/>
      <c r="E9" s="1628"/>
      <c r="F9" s="1628"/>
      <c r="G9" s="1628"/>
      <c r="H9" s="1628"/>
      <c r="I9" s="1628"/>
      <c r="J9" s="1628"/>
      <c r="K9" s="1628"/>
    </row>
    <row r="10" spans="1:14" ht="15.75" thickBot="1">
      <c r="B10" s="1598" t="s">
        <v>207</v>
      </c>
      <c r="C10" s="1598"/>
      <c r="D10" s="1598"/>
      <c r="E10" s="1598"/>
      <c r="F10" s="1598"/>
      <c r="G10" s="1598"/>
      <c r="H10" s="1598"/>
      <c r="I10" s="1598"/>
      <c r="J10" s="1598"/>
      <c r="K10" s="1598"/>
    </row>
    <row r="11" spans="1:14" ht="15.75" thickBot="1">
      <c r="B11" s="1657" t="s">
        <v>238</v>
      </c>
      <c r="C11" s="1657"/>
      <c r="D11" s="1657"/>
      <c r="E11" s="1657"/>
      <c r="F11" s="1657"/>
      <c r="G11" s="1657"/>
      <c r="H11" s="1657"/>
      <c r="I11" s="1657"/>
      <c r="J11" s="1657"/>
      <c r="K11" s="1657"/>
      <c r="M11" s="350" t="s">
        <v>209</v>
      </c>
      <c r="N11" s="351">
        <v>8619782353959.0947</v>
      </c>
    </row>
    <row r="12" spans="1:14" ht="15.75" customHeight="1" thickBot="1">
      <c r="B12" s="1658" t="s">
        <v>49</v>
      </c>
      <c r="C12" s="352">
        <v>2025</v>
      </c>
      <c r="D12" s="1661">
        <v>2026</v>
      </c>
      <c r="E12" s="1662"/>
      <c r="F12" s="1662"/>
      <c r="G12" s="1662"/>
      <c r="H12" s="1663"/>
      <c r="I12" s="1664" t="s">
        <v>211</v>
      </c>
      <c r="J12" s="1665"/>
      <c r="K12" s="1655" t="s">
        <v>246</v>
      </c>
    </row>
    <row r="13" spans="1:14" ht="39" customHeight="1" thickBot="1">
      <c r="B13" s="1659"/>
      <c r="C13" s="1665" t="s">
        <v>290</v>
      </c>
      <c r="D13" s="1668" t="s">
        <v>312</v>
      </c>
      <c r="E13" s="1665" t="s">
        <v>2284</v>
      </c>
      <c r="F13" s="1655" t="s">
        <v>2279</v>
      </c>
      <c r="G13" s="1655" t="s">
        <v>2287</v>
      </c>
      <c r="H13" s="1655" t="s">
        <v>137</v>
      </c>
      <c r="I13" s="1666"/>
      <c r="J13" s="1667"/>
      <c r="K13" s="1668"/>
      <c r="N13" s="145"/>
    </row>
    <row r="14" spans="1:14" ht="15.75" thickBot="1">
      <c r="B14" s="1659"/>
      <c r="C14" s="1667"/>
      <c r="D14" s="1656"/>
      <c r="E14" s="1667"/>
      <c r="F14" s="1656"/>
      <c r="G14" s="1656"/>
      <c r="H14" s="1656"/>
      <c r="I14" s="217" t="s">
        <v>216</v>
      </c>
      <c r="J14" s="217" t="s">
        <v>217</v>
      </c>
      <c r="K14" s="1656"/>
    </row>
    <row r="15" spans="1:14" ht="15.75" thickBot="1">
      <c r="B15" s="1660"/>
      <c r="C15" s="353">
        <v>1</v>
      </c>
      <c r="D15" s="353">
        <v>2</v>
      </c>
      <c r="E15" s="353">
        <v>3</v>
      </c>
      <c r="F15" s="353">
        <v>4</v>
      </c>
      <c r="G15" s="353">
        <v>5</v>
      </c>
      <c r="H15" s="353">
        <v>6</v>
      </c>
      <c r="I15" s="353" t="s">
        <v>249</v>
      </c>
      <c r="J15" s="353" t="s">
        <v>313</v>
      </c>
      <c r="K15" s="353" t="s">
        <v>251</v>
      </c>
    </row>
    <row r="16" spans="1:14">
      <c r="B16" s="354" t="s">
        <v>314</v>
      </c>
      <c r="C16" s="355">
        <f>C18+C17</f>
        <v>2477686721.9000001</v>
      </c>
      <c r="D16" s="355">
        <f>D18+D17</f>
        <v>8907795183</v>
      </c>
      <c r="E16" s="355">
        <f>E18+E17</f>
        <v>2226948046.9699998</v>
      </c>
      <c r="F16" s="355">
        <f>F18+F17</f>
        <v>2226948046.9699998</v>
      </c>
      <c r="G16" s="355">
        <f>G18+G17</f>
        <v>2226948046.9699998</v>
      </c>
      <c r="H16" s="356">
        <f t="shared" ref="H16:H55" si="0">F16/D16</f>
        <v>0.24999991594103987</v>
      </c>
      <c r="I16" s="355">
        <f t="shared" ref="I16:I55" si="1">F16-C16</f>
        <v>-250738674.93000031</v>
      </c>
      <c r="J16" s="356">
        <f t="shared" ref="J16:J55" si="2">IFERROR(I16/C16,"0.0%")</f>
        <v>-0.10119869986538201</v>
      </c>
      <c r="K16" s="356">
        <f t="shared" ref="K16:K55" si="3">F16/$N$11</f>
        <v>2.5835316432869736E-4</v>
      </c>
    </row>
    <row r="17" spans="2:12">
      <c r="B17" s="357" t="s">
        <v>315</v>
      </c>
      <c r="C17" s="358">
        <v>1003592992</v>
      </c>
      <c r="D17" s="358">
        <v>3010779124</v>
      </c>
      <c r="E17" s="358">
        <v>752694078</v>
      </c>
      <c r="F17" s="358">
        <v>752694078</v>
      </c>
      <c r="G17" s="358">
        <v>752694078</v>
      </c>
      <c r="H17" s="359">
        <f t="shared" si="0"/>
        <v>0.24999976650562161</v>
      </c>
      <c r="I17" s="360">
        <f t="shared" si="1"/>
        <v>-250898914</v>
      </c>
      <c r="J17" s="359">
        <f t="shared" si="2"/>
        <v>-0.25000066361563433</v>
      </c>
      <c r="K17" s="359">
        <f t="shared" si="3"/>
        <v>8.732170339014245E-5</v>
      </c>
    </row>
    <row r="18" spans="2:12">
      <c r="B18" s="357" t="s">
        <v>316</v>
      </c>
      <c r="C18" s="358">
        <v>1474093729.9000001</v>
      </c>
      <c r="D18" s="358">
        <v>5897016059</v>
      </c>
      <c r="E18" s="358">
        <v>1474253968.9699998</v>
      </c>
      <c r="F18" s="358">
        <v>1474253968.9699998</v>
      </c>
      <c r="G18" s="358">
        <v>1474253968.9699998</v>
      </c>
      <c r="H18" s="359">
        <f t="shared" si="0"/>
        <v>0.24999999223675165</v>
      </c>
      <c r="I18" s="360">
        <f t="shared" si="1"/>
        <v>160239.06999969482</v>
      </c>
      <c r="J18" s="359">
        <f t="shared" si="2"/>
        <v>1.0870344724318524E-4</v>
      </c>
      <c r="K18" s="359">
        <f t="shared" si="3"/>
        <v>1.7103146093855491E-4</v>
      </c>
    </row>
    <row r="19" spans="2:12">
      <c r="B19" s="354" t="s">
        <v>317</v>
      </c>
      <c r="C19" s="355">
        <f>SUM(C20:C42)</f>
        <v>206074203192.61008</v>
      </c>
      <c r="D19" s="355">
        <f>SUM(D20:D42)</f>
        <v>1069716331147</v>
      </c>
      <c r="E19" s="355">
        <f>SUM(E20:E42)</f>
        <v>459925093305.44</v>
      </c>
      <c r="F19" s="355">
        <f>SUM(F20:F42)</f>
        <v>216291001987.38004</v>
      </c>
      <c r="G19" s="355">
        <f>SUM(G20:G42)</f>
        <v>204628097670.63</v>
      </c>
      <c r="H19" s="356">
        <f>F19/D19</f>
        <v>0.20219472741475553</v>
      </c>
      <c r="I19" s="355">
        <f t="shared" si="1"/>
        <v>10216798794.769958</v>
      </c>
      <c r="J19" s="356">
        <f t="shared" si="2"/>
        <v>4.9578252088257196E-2</v>
      </c>
      <c r="K19" s="356">
        <f t="shared" si="3"/>
        <v>2.5092397128569824E-2</v>
      </c>
    </row>
    <row r="20" spans="2:12">
      <c r="B20" s="357" t="s">
        <v>318</v>
      </c>
      <c r="C20" s="358">
        <v>30110016098.740009</v>
      </c>
      <c r="D20" s="358">
        <v>130289851958</v>
      </c>
      <c r="E20" s="358">
        <v>32859062407.470013</v>
      </c>
      <c r="F20" s="358">
        <v>22299213342.469997</v>
      </c>
      <c r="G20" s="358">
        <v>21383639218.09</v>
      </c>
      <c r="H20" s="359">
        <f>F20/D20</f>
        <v>0.17115080727590612</v>
      </c>
      <c r="I20" s="360">
        <f t="shared" si="1"/>
        <v>-7810802756.2700119</v>
      </c>
      <c r="J20" s="359">
        <f t="shared" si="2"/>
        <v>-0.25940878711774801</v>
      </c>
      <c r="K20" s="359">
        <f t="shared" si="3"/>
        <v>2.5869810195645942E-3</v>
      </c>
    </row>
    <row r="21" spans="2:12">
      <c r="B21" s="357" t="s">
        <v>319</v>
      </c>
      <c r="C21" s="358">
        <v>15879177824.070004</v>
      </c>
      <c r="D21" s="358">
        <v>81924855519</v>
      </c>
      <c r="E21" s="358">
        <v>22538591543.860001</v>
      </c>
      <c r="F21" s="358">
        <v>17326931630.600006</v>
      </c>
      <c r="G21" s="358">
        <v>16871453842.359999</v>
      </c>
      <c r="H21" s="359">
        <f t="shared" si="0"/>
        <v>0.2114978600918197</v>
      </c>
      <c r="I21" s="360">
        <f t="shared" si="1"/>
        <v>1447753806.5300026</v>
      </c>
      <c r="J21" s="359">
        <f t="shared" si="2"/>
        <v>9.1173096149566757E-2</v>
      </c>
      <c r="K21" s="359">
        <f t="shared" si="3"/>
        <v>2.0101356297751172E-3</v>
      </c>
    </row>
    <row r="22" spans="2:12">
      <c r="B22" s="357" t="s">
        <v>320</v>
      </c>
      <c r="C22" s="360">
        <v>13753013924.109999</v>
      </c>
      <c r="D22" s="358">
        <v>68686619634</v>
      </c>
      <c r="E22" s="358">
        <v>50776572040.559998</v>
      </c>
      <c r="F22" s="358">
        <v>14515001950.270006</v>
      </c>
      <c r="G22" s="358">
        <v>14004567497.189999</v>
      </c>
      <c r="H22" s="359">
        <f t="shared" si="0"/>
        <v>0.21132211815945962</v>
      </c>
      <c r="I22" s="360">
        <f t="shared" si="1"/>
        <v>761988026.16000748</v>
      </c>
      <c r="J22" s="359">
        <f t="shared" si="2"/>
        <v>5.5405166486757425E-2</v>
      </c>
      <c r="K22" s="359">
        <f t="shared" si="3"/>
        <v>1.6839174533917574E-3</v>
      </c>
      <c r="L22" s="137"/>
    </row>
    <row r="23" spans="2:12">
      <c r="B23" s="357" t="s">
        <v>321</v>
      </c>
      <c r="C23" s="358">
        <v>3005662417.8999996</v>
      </c>
      <c r="D23" s="358">
        <v>15186213375</v>
      </c>
      <c r="E23" s="358">
        <v>8340924033.0799999</v>
      </c>
      <c r="F23" s="358">
        <v>2837516361.9300003</v>
      </c>
      <c r="G23" s="358">
        <v>2780029055.6000004</v>
      </c>
      <c r="H23" s="359">
        <f t="shared" si="0"/>
        <v>0.18684818208870982</v>
      </c>
      <c r="I23" s="360">
        <f t="shared" si="1"/>
        <v>-168146055.96999931</v>
      </c>
      <c r="J23" s="359">
        <f t="shared" si="2"/>
        <v>-5.5943094263886037E-2</v>
      </c>
      <c r="K23" s="359">
        <f t="shared" si="3"/>
        <v>3.291865438605558E-4</v>
      </c>
      <c r="L23" s="137"/>
    </row>
    <row r="24" spans="2:12">
      <c r="B24" s="357" t="s">
        <v>322</v>
      </c>
      <c r="C24" s="358">
        <v>5335622075.3999987</v>
      </c>
      <c r="D24" s="358">
        <v>26273533371</v>
      </c>
      <c r="E24" s="358">
        <v>7917808982.4699984</v>
      </c>
      <c r="F24" s="358">
        <v>5431613455.6699991</v>
      </c>
      <c r="G24" s="358">
        <v>5373334300.5699997</v>
      </c>
      <c r="H24" s="359">
        <f t="shared" si="0"/>
        <v>0.20673326952153545</v>
      </c>
      <c r="I24" s="360">
        <f t="shared" si="1"/>
        <v>95991380.270000458</v>
      </c>
      <c r="J24" s="359">
        <f t="shared" si="2"/>
        <v>1.7990663302892233E-2</v>
      </c>
      <c r="K24" s="359">
        <f t="shared" si="3"/>
        <v>6.3013348047880134E-4</v>
      </c>
    </row>
    <row r="25" spans="2:12">
      <c r="B25" s="361" t="s">
        <v>323</v>
      </c>
      <c r="C25" s="358">
        <v>64914348984.810005</v>
      </c>
      <c r="D25" s="358">
        <v>332030596342</v>
      </c>
      <c r="E25" s="358">
        <v>227737005197.04001</v>
      </c>
      <c r="F25" s="358">
        <v>72942679959.710007</v>
      </c>
      <c r="G25" s="358">
        <v>67531126295.049973</v>
      </c>
      <c r="H25" s="359">
        <f t="shared" si="0"/>
        <v>0.21968662154429039</v>
      </c>
      <c r="I25" s="360">
        <f t="shared" si="1"/>
        <v>8028330974.9000015</v>
      </c>
      <c r="J25" s="359">
        <f t="shared" si="2"/>
        <v>0.123675752748882</v>
      </c>
      <c r="K25" s="359">
        <f t="shared" si="3"/>
        <v>8.4622415003561182E-3</v>
      </c>
    </row>
    <row r="26" spans="2:12">
      <c r="B26" s="362" t="s">
        <v>324</v>
      </c>
      <c r="C26" s="358">
        <v>32603242050.710007</v>
      </c>
      <c r="D26" s="358">
        <v>180686724982</v>
      </c>
      <c r="E26" s="358">
        <v>41926950929.639999</v>
      </c>
      <c r="F26" s="358">
        <v>37540661288.410004</v>
      </c>
      <c r="G26" s="358">
        <v>37105554442.110016</v>
      </c>
      <c r="H26" s="359">
        <f t="shared" si="0"/>
        <v>0.2077665710757102</v>
      </c>
      <c r="I26" s="360">
        <f t="shared" si="1"/>
        <v>4937419237.6999969</v>
      </c>
      <c r="J26" s="359">
        <f t="shared" si="2"/>
        <v>0.15143951727317478</v>
      </c>
      <c r="K26" s="359">
        <f t="shared" si="3"/>
        <v>4.3551750783089611E-3</v>
      </c>
    </row>
    <row r="27" spans="2:12">
      <c r="B27" s="361" t="s">
        <v>325</v>
      </c>
      <c r="C27" s="360">
        <v>582700412.25999999</v>
      </c>
      <c r="D27" s="358">
        <v>8634933410</v>
      </c>
      <c r="E27" s="358">
        <v>3306918283.7199993</v>
      </c>
      <c r="F27" s="358">
        <v>2299750868.5099998</v>
      </c>
      <c r="G27" s="358">
        <v>2200344074.0099998</v>
      </c>
      <c r="H27" s="359">
        <f t="shared" si="0"/>
        <v>0.26633104846491223</v>
      </c>
      <c r="I27" s="360">
        <f t="shared" si="1"/>
        <v>1717050456.2499998</v>
      </c>
      <c r="J27" s="359">
        <f t="shared" si="2"/>
        <v>2.9467122729335817</v>
      </c>
      <c r="K27" s="359">
        <f t="shared" si="3"/>
        <v>2.6679918054470556E-4</v>
      </c>
    </row>
    <row r="28" spans="2:12">
      <c r="B28" s="361" t="s">
        <v>326</v>
      </c>
      <c r="C28" s="358">
        <v>519082784.60000002</v>
      </c>
      <c r="D28" s="358">
        <v>2899510003</v>
      </c>
      <c r="E28" s="358">
        <v>641250075.70000005</v>
      </c>
      <c r="F28" s="358">
        <v>536095520.51999998</v>
      </c>
      <c r="G28" s="358">
        <v>501985731.94999993</v>
      </c>
      <c r="H28" s="359">
        <f t="shared" si="0"/>
        <v>0.18489176445858946</v>
      </c>
      <c r="I28" s="360">
        <f t="shared" si="1"/>
        <v>17012735.919999957</v>
      </c>
      <c r="J28" s="359">
        <f t="shared" si="2"/>
        <v>3.2774610186908436E-2</v>
      </c>
      <c r="K28" s="359">
        <f t="shared" si="3"/>
        <v>6.2193626069197616E-5</v>
      </c>
    </row>
    <row r="29" spans="2:12">
      <c r="B29" s="361" t="s">
        <v>327</v>
      </c>
      <c r="C29" s="360">
        <v>3188105953.75</v>
      </c>
      <c r="D29" s="358">
        <v>18697509949</v>
      </c>
      <c r="E29" s="358">
        <v>3989527918.8000002</v>
      </c>
      <c r="F29" s="358">
        <v>3000650923.1799998</v>
      </c>
      <c r="G29" s="358">
        <v>2746844637.96</v>
      </c>
      <c r="H29" s="359">
        <f t="shared" si="0"/>
        <v>0.16048398590853452</v>
      </c>
      <c r="I29" s="360">
        <f t="shared" si="1"/>
        <v>-187455030.57000017</v>
      </c>
      <c r="J29" s="359">
        <f t="shared" si="2"/>
        <v>-5.8798243624716036E-2</v>
      </c>
      <c r="K29" s="359">
        <f t="shared" si="3"/>
        <v>3.4811214482715925E-4</v>
      </c>
    </row>
    <row r="30" spans="2:12">
      <c r="B30" s="361" t="s">
        <v>328</v>
      </c>
      <c r="C30" s="358">
        <v>13123729018.099998</v>
      </c>
      <c r="D30" s="358">
        <v>73881683104</v>
      </c>
      <c r="E30" s="358">
        <v>22571741468.57</v>
      </c>
      <c r="F30" s="358">
        <v>14442511788.190001</v>
      </c>
      <c r="G30" s="358">
        <v>12859016075.980001</v>
      </c>
      <c r="H30" s="359">
        <f t="shared" si="0"/>
        <v>0.195481629294502</v>
      </c>
      <c r="I30" s="360">
        <f t="shared" si="1"/>
        <v>1318782770.0900021</v>
      </c>
      <c r="J30" s="359">
        <f t="shared" si="2"/>
        <v>0.10048841821338751</v>
      </c>
      <c r="K30" s="359">
        <f t="shared" si="3"/>
        <v>1.6755077094906586E-3</v>
      </c>
    </row>
    <row r="31" spans="2:12">
      <c r="B31" s="361" t="s">
        <v>329</v>
      </c>
      <c r="C31" s="358">
        <v>6710694342.46</v>
      </c>
      <c r="D31" s="358">
        <v>21390709235</v>
      </c>
      <c r="E31" s="358">
        <v>4709612495.3800001</v>
      </c>
      <c r="F31" s="358">
        <v>4040491515.3100009</v>
      </c>
      <c r="G31" s="358">
        <v>3584866001.5</v>
      </c>
      <c r="H31" s="359">
        <f t="shared" si="0"/>
        <v>0.18889002093950444</v>
      </c>
      <c r="I31" s="360">
        <f t="shared" si="1"/>
        <v>-2670202827.1499991</v>
      </c>
      <c r="J31" s="359">
        <f t="shared" si="2"/>
        <v>-0.39790261497309659</v>
      </c>
      <c r="K31" s="359">
        <f t="shared" si="3"/>
        <v>4.6874634989527196E-4</v>
      </c>
    </row>
    <row r="32" spans="2:12">
      <c r="B32" s="361" t="s">
        <v>330</v>
      </c>
      <c r="C32" s="358">
        <v>824052246.5400002</v>
      </c>
      <c r="D32" s="358">
        <v>10990734117</v>
      </c>
      <c r="E32" s="358">
        <v>3449242971.9799995</v>
      </c>
      <c r="F32" s="358">
        <v>1204111694.5999997</v>
      </c>
      <c r="G32" s="358">
        <v>956486814.72000015</v>
      </c>
      <c r="H32" s="359">
        <f t="shared" si="0"/>
        <v>0.10955698516421492</v>
      </c>
      <c r="I32" s="360">
        <f t="shared" si="1"/>
        <v>380059448.05999947</v>
      </c>
      <c r="J32" s="359">
        <f t="shared" si="2"/>
        <v>0.46120795089847627</v>
      </c>
      <c r="K32" s="359">
        <f t="shared" si="3"/>
        <v>1.3969165869332504E-4</v>
      </c>
    </row>
    <row r="33" spans="2:11">
      <c r="B33" s="361" t="s">
        <v>331</v>
      </c>
      <c r="C33" s="358">
        <v>3202479253.4999995</v>
      </c>
      <c r="D33" s="358">
        <v>9308306981</v>
      </c>
      <c r="E33" s="358">
        <v>2633505167.8499999</v>
      </c>
      <c r="F33" s="358">
        <v>2633505167.8499999</v>
      </c>
      <c r="G33" s="358">
        <v>2633505167.8499994</v>
      </c>
      <c r="H33" s="359">
        <f t="shared" si="0"/>
        <v>0.28291988792650241</v>
      </c>
      <c r="I33" s="360">
        <f t="shared" si="1"/>
        <v>-568974085.64999962</v>
      </c>
      <c r="J33" s="359">
        <f t="shared" si="2"/>
        <v>-0.17766675147955013</v>
      </c>
      <c r="K33" s="359">
        <f t="shared" si="3"/>
        <v>3.0551875438483922E-4</v>
      </c>
    </row>
    <row r="34" spans="2:11">
      <c r="B34" s="361" t="s">
        <v>332</v>
      </c>
      <c r="C34" s="358">
        <v>239995952.27999997</v>
      </c>
      <c r="D34" s="358">
        <v>1258285151</v>
      </c>
      <c r="E34" s="358">
        <v>527063074.38999999</v>
      </c>
      <c r="F34" s="358">
        <v>220316128.44</v>
      </c>
      <c r="G34" s="358">
        <v>195588722.56</v>
      </c>
      <c r="H34" s="359">
        <f t="shared" si="0"/>
        <v>0.17509236937661357</v>
      </c>
      <c r="I34" s="360">
        <f t="shared" si="1"/>
        <v>-19679823.839999974</v>
      </c>
      <c r="J34" s="359">
        <f t="shared" si="2"/>
        <v>-8.2000648981945312E-2</v>
      </c>
      <c r="K34" s="359">
        <f t="shared" si="3"/>
        <v>2.5559360943586709E-5</v>
      </c>
    </row>
    <row r="35" spans="2:11">
      <c r="B35" s="361" t="s">
        <v>333</v>
      </c>
      <c r="C35" s="358">
        <v>808925329.13000023</v>
      </c>
      <c r="D35" s="358">
        <v>4419749461</v>
      </c>
      <c r="E35" s="358">
        <v>1014313865.1500001</v>
      </c>
      <c r="F35" s="358">
        <v>828272004.99000001</v>
      </c>
      <c r="G35" s="358">
        <v>806600381.81999993</v>
      </c>
      <c r="H35" s="359">
        <f t="shared" si="0"/>
        <v>0.18740247887322498</v>
      </c>
      <c r="I35" s="360">
        <f t="shared" si="1"/>
        <v>19346675.859999776</v>
      </c>
      <c r="J35" s="359">
        <f t="shared" si="2"/>
        <v>2.3916516349917167E-2</v>
      </c>
      <c r="K35" s="359">
        <f t="shared" si="3"/>
        <v>9.6089665722194474E-5</v>
      </c>
    </row>
    <row r="36" spans="2:11">
      <c r="B36" s="361" t="s">
        <v>334</v>
      </c>
      <c r="C36" s="358">
        <v>147609546.98999998</v>
      </c>
      <c r="D36" s="358">
        <v>758355375</v>
      </c>
      <c r="E36" s="358">
        <v>505187982.79000002</v>
      </c>
      <c r="F36" s="358">
        <v>139221346.31999999</v>
      </c>
      <c r="G36" s="358">
        <v>108440847.19999999</v>
      </c>
      <c r="H36" s="359">
        <f t="shared" si="0"/>
        <v>0.18358325253513236</v>
      </c>
      <c r="I36" s="360">
        <f t="shared" si="1"/>
        <v>-8388200.6699999869</v>
      </c>
      <c r="J36" s="359">
        <f t="shared" si="2"/>
        <v>-5.6826952192789111E-2</v>
      </c>
      <c r="K36" s="359">
        <f t="shared" si="3"/>
        <v>1.6151376056038721E-5</v>
      </c>
    </row>
    <row r="37" spans="2:11">
      <c r="B37" s="361" t="s">
        <v>335</v>
      </c>
      <c r="C37" s="358">
        <v>2644996645.7900009</v>
      </c>
      <c r="D37" s="358">
        <v>16250725153</v>
      </c>
      <c r="E37" s="358">
        <v>7411769616.4500017</v>
      </c>
      <c r="F37" s="358">
        <v>3369328527.8699999</v>
      </c>
      <c r="G37" s="358">
        <v>3284429767.0300012</v>
      </c>
      <c r="H37" s="359">
        <f t="shared" si="0"/>
        <v>0.20733404178262149</v>
      </c>
      <c r="I37" s="360">
        <f t="shared" si="1"/>
        <v>724331882.07999897</v>
      </c>
      <c r="J37" s="359">
        <f t="shared" si="2"/>
        <v>0.27384983010579861</v>
      </c>
      <c r="K37" s="359">
        <f t="shared" si="3"/>
        <v>3.90883248499013E-4</v>
      </c>
    </row>
    <row r="38" spans="2:11" ht="18" customHeight="1">
      <c r="B38" s="361" t="s">
        <v>336</v>
      </c>
      <c r="C38" s="358">
        <v>4689013453.2500029</v>
      </c>
      <c r="D38" s="358">
        <v>23276233658</v>
      </c>
      <c r="E38" s="358">
        <v>5404110357.1699982</v>
      </c>
      <c r="F38" s="358">
        <v>4543918691.420001</v>
      </c>
      <c r="G38" s="358">
        <v>4419974321.710001</v>
      </c>
      <c r="H38" s="359">
        <f t="shared" si="0"/>
        <v>0.19521709389002737</v>
      </c>
      <c r="I38" s="360">
        <f t="shared" si="1"/>
        <v>-145094761.83000183</v>
      </c>
      <c r="J38" s="359">
        <f t="shared" si="2"/>
        <v>-3.0943558442860765E-2</v>
      </c>
      <c r="K38" s="359">
        <f t="shared" si="3"/>
        <v>5.2715004913470509E-4</v>
      </c>
    </row>
    <row r="39" spans="2:11">
      <c r="B39" s="361" t="s">
        <v>337</v>
      </c>
      <c r="C39" s="358">
        <v>445764162.46999979</v>
      </c>
      <c r="D39" s="358">
        <v>2886533263</v>
      </c>
      <c r="E39" s="358">
        <v>1490548573.3899999</v>
      </c>
      <c r="F39" s="358">
        <v>477535131.18000007</v>
      </c>
      <c r="G39" s="358">
        <v>459183100.53000003</v>
      </c>
      <c r="H39" s="359">
        <f t="shared" si="0"/>
        <v>0.16543551993705194</v>
      </c>
      <c r="I39" s="360">
        <f t="shared" si="1"/>
        <v>31770968.710000277</v>
      </c>
      <c r="J39" s="359">
        <f t="shared" si="2"/>
        <v>7.1273043875837563E-2</v>
      </c>
      <c r="K39" s="359">
        <f t="shared" si="3"/>
        <v>5.5399905887492226E-5</v>
      </c>
    </row>
    <row r="40" spans="2:11">
      <c r="B40" s="361" t="s">
        <v>338</v>
      </c>
      <c r="C40" s="358">
        <v>577387776.75999999</v>
      </c>
      <c r="D40" s="358">
        <v>10596192158</v>
      </c>
      <c r="E40" s="358">
        <v>2810933784.6599994</v>
      </c>
      <c r="F40" s="358">
        <v>716810205.65999997</v>
      </c>
      <c r="G40" s="358">
        <v>627530800.37000012</v>
      </c>
      <c r="H40" s="359">
        <f t="shared" si="0"/>
        <v>6.7647905490163904E-2</v>
      </c>
      <c r="I40" s="360">
        <f t="shared" si="1"/>
        <v>139422428.89999998</v>
      </c>
      <c r="J40" s="359">
        <f t="shared" si="2"/>
        <v>0.2414710433988855</v>
      </c>
      <c r="K40" s="359">
        <f t="shared" si="3"/>
        <v>8.3158736059126443E-5</v>
      </c>
    </row>
    <row r="41" spans="2:11">
      <c r="B41" s="361" t="s">
        <v>339</v>
      </c>
      <c r="C41" s="358">
        <v>2768582938.9899998</v>
      </c>
      <c r="D41" s="358">
        <v>25212748733</v>
      </c>
      <c r="E41" s="358">
        <v>6646076463.71</v>
      </c>
      <c r="F41" s="358">
        <v>4229602634.6800003</v>
      </c>
      <c r="G41" s="358">
        <v>3487337438.0699997</v>
      </c>
      <c r="H41" s="359">
        <f t="shared" si="0"/>
        <v>0.16775650602284534</v>
      </c>
      <c r="I41" s="360">
        <f t="shared" si="1"/>
        <v>1461019695.6900005</v>
      </c>
      <c r="J41" s="359">
        <f t="shared" si="2"/>
        <v>0.52771389836816363</v>
      </c>
      <c r="K41" s="359">
        <f t="shared" si="3"/>
        <v>4.9068554877575643E-4</v>
      </c>
    </row>
    <row r="42" spans="2:11">
      <c r="B42" s="361" t="s">
        <v>340</v>
      </c>
      <c r="C42" s="360">
        <v>0</v>
      </c>
      <c r="D42" s="358">
        <v>4175726215</v>
      </c>
      <c r="E42" s="358">
        <v>716376071.61000001</v>
      </c>
      <c r="F42" s="358">
        <v>715261849.60000014</v>
      </c>
      <c r="G42" s="358">
        <v>706259136.39999998</v>
      </c>
      <c r="H42" s="359">
        <f t="shared" si="0"/>
        <v>0.17129040860740438</v>
      </c>
      <c r="I42" s="360">
        <f t="shared" si="1"/>
        <v>715261849.60000014</v>
      </c>
      <c r="J42" s="359" t="str">
        <f t="shared" si="2"/>
        <v>0.0%</v>
      </c>
      <c r="K42" s="359">
        <f t="shared" si="3"/>
        <v>8.2979107850847075E-5</v>
      </c>
    </row>
    <row r="43" spans="2:11">
      <c r="B43" s="354" t="s">
        <v>341</v>
      </c>
      <c r="C43" s="355">
        <f>C44</f>
        <v>3230398422.6800003</v>
      </c>
      <c r="D43" s="355">
        <f>D44</f>
        <v>12921593863</v>
      </c>
      <c r="E43" s="355">
        <f>E44</f>
        <v>3230398428</v>
      </c>
      <c r="F43" s="355">
        <f>F44</f>
        <v>3230398428</v>
      </c>
      <c r="G43" s="355">
        <f>G44</f>
        <v>3230398428</v>
      </c>
      <c r="H43" s="356">
        <f t="shared" si="0"/>
        <v>0.24999999707853379</v>
      </c>
      <c r="I43" s="355">
        <f t="shared" si="1"/>
        <v>5.3199996948242188</v>
      </c>
      <c r="J43" s="356">
        <f t="shared" si="2"/>
        <v>1.6468555882994288E-9</v>
      </c>
      <c r="K43" s="356">
        <f t="shared" si="3"/>
        <v>3.7476566058727308E-4</v>
      </c>
    </row>
    <row r="44" spans="2:11">
      <c r="B44" s="361" t="s">
        <v>342</v>
      </c>
      <c r="C44" s="358">
        <v>3230398422.6800003</v>
      </c>
      <c r="D44" s="358">
        <v>12921593863</v>
      </c>
      <c r="E44" s="358">
        <v>3230398428</v>
      </c>
      <c r="F44" s="358">
        <v>3230398428</v>
      </c>
      <c r="G44" s="358">
        <v>3230398428</v>
      </c>
      <c r="H44" s="359">
        <f t="shared" si="0"/>
        <v>0.24999999707853379</v>
      </c>
      <c r="I44" s="360">
        <f t="shared" si="1"/>
        <v>5.3199996948242188</v>
      </c>
      <c r="J44" s="359">
        <f t="shared" si="2"/>
        <v>1.6468555882994288E-9</v>
      </c>
      <c r="K44" s="359">
        <f t="shared" si="3"/>
        <v>3.7476566058727308E-4</v>
      </c>
    </row>
    <row r="45" spans="2:11">
      <c r="B45" s="354" t="s">
        <v>343</v>
      </c>
      <c r="C45" s="355">
        <f>SUM(C46:C51)</f>
        <v>3299831880.1400003</v>
      </c>
      <c r="D45" s="355">
        <f>SUM(D46:D51)</f>
        <v>16665181182</v>
      </c>
      <c r="E45" s="355">
        <f>SUM(E46:E51)</f>
        <v>4132985763.3700004</v>
      </c>
      <c r="F45" s="355">
        <f>SUM(F46:F51)</f>
        <v>4119147101.4800005</v>
      </c>
      <c r="G45" s="355">
        <f>SUM(G46:G51)</f>
        <v>4116231891.0400004</v>
      </c>
      <c r="H45" s="356">
        <f t="shared" si="0"/>
        <v>0.24717085619981594</v>
      </c>
      <c r="I45" s="355">
        <f t="shared" si="1"/>
        <v>819315221.34000015</v>
      </c>
      <c r="J45" s="356">
        <f t="shared" si="2"/>
        <v>0.24828998903581703</v>
      </c>
      <c r="K45" s="356">
        <f t="shared" si="3"/>
        <v>4.7787135827020766E-4</v>
      </c>
    </row>
    <row r="46" spans="2:11">
      <c r="B46" s="361" t="s">
        <v>344</v>
      </c>
      <c r="C46" s="358">
        <v>1687722891</v>
      </c>
      <c r="D46" s="358">
        <v>10870891737</v>
      </c>
      <c r="E46" s="358">
        <v>2717722893</v>
      </c>
      <c r="F46" s="358">
        <v>2717722893</v>
      </c>
      <c r="G46" s="358">
        <v>2717722893</v>
      </c>
      <c r="H46" s="359">
        <f t="shared" si="0"/>
        <v>0.24999999620546309</v>
      </c>
      <c r="I46" s="360">
        <f t="shared" si="1"/>
        <v>1030000002</v>
      </c>
      <c r="J46" s="359">
        <f t="shared" si="2"/>
        <v>0.61028976231383003</v>
      </c>
      <c r="K46" s="359">
        <f t="shared" si="3"/>
        <v>3.1528903879478358E-4</v>
      </c>
    </row>
    <row r="47" spans="2:11">
      <c r="B47" s="357" t="s">
        <v>345</v>
      </c>
      <c r="C47" s="358">
        <v>380800568.0399999</v>
      </c>
      <c r="D47" s="358">
        <v>1524248087</v>
      </c>
      <c r="E47" s="358">
        <v>381061983</v>
      </c>
      <c r="F47" s="358">
        <v>381061983</v>
      </c>
      <c r="G47" s="358">
        <v>381061983</v>
      </c>
      <c r="H47" s="359">
        <f t="shared" si="0"/>
        <v>0.24999997457762924</v>
      </c>
      <c r="I47" s="360">
        <f t="shared" si="1"/>
        <v>261414.96000009775</v>
      </c>
      <c r="J47" s="359">
        <f t="shared" si="2"/>
        <v>6.8648784151140846E-4</v>
      </c>
      <c r="K47" s="359">
        <f t="shared" si="3"/>
        <v>4.4207842768208294E-5</v>
      </c>
    </row>
    <row r="48" spans="2:11">
      <c r="B48" s="361" t="s">
        <v>346</v>
      </c>
      <c r="C48" s="358">
        <v>475092939</v>
      </c>
      <c r="D48" s="358">
        <v>1975371875</v>
      </c>
      <c r="E48" s="358">
        <v>493842936</v>
      </c>
      <c r="F48" s="358">
        <v>493842936</v>
      </c>
      <c r="G48" s="358">
        <v>493842936</v>
      </c>
      <c r="H48" s="359">
        <f t="shared" si="0"/>
        <v>0.24999998342084323</v>
      </c>
      <c r="I48" s="360">
        <f t="shared" si="1"/>
        <v>18749997</v>
      </c>
      <c r="J48" s="359">
        <f t="shared" si="2"/>
        <v>3.9465955944253679E-2</v>
      </c>
      <c r="K48" s="359">
        <f t="shared" si="3"/>
        <v>5.729181036377053E-5</v>
      </c>
    </row>
    <row r="49" spans="2:11">
      <c r="B49" s="361" t="s">
        <v>347</v>
      </c>
      <c r="C49" s="358">
        <v>85671716.920000002</v>
      </c>
      <c r="D49" s="358">
        <v>400000000</v>
      </c>
      <c r="E49" s="358">
        <v>97293126.760000005</v>
      </c>
      <c r="F49" s="358">
        <v>95182508.899999991</v>
      </c>
      <c r="G49" s="358">
        <v>95180908.899999991</v>
      </c>
      <c r="H49" s="359">
        <f t="shared" si="0"/>
        <v>0.23795627224999999</v>
      </c>
      <c r="I49" s="360">
        <f t="shared" si="1"/>
        <v>9510791.9799999893</v>
      </c>
      <c r="J49" s="359">
        <f t="shared" si="2"/>
        <v>0.11101437349365997</v>
      </c>
      <c r="K49" s="359">
        <f t="shared" si="3"/>
        <v>1.1042333204188427E-5</v>
      </c>
    </row>
    <row r="50" spans="2:11">
      <c r="B50" s="361" t="s">
        <v>348</v>
      </c>
      <c r="C50" s="358">
        <v>479488035.66999996</v>
      </c>
      <c r="D50" s="358">
        <v>1008000000</v>
      </c>
      <c r="E50" s="358">
        <v>251999962.55000004</v>
      </c>
      <c r="F50" s="358">
        <v>251999962.55000004</v>
      </c>
      <c r="G50" s="358">
        <v>251999962.55000004</v>
      </c>
      <c r="H50" s="359">
        <f t="shared" si="0"/>
        <v>0.24999996284722226</v>
      </c>
      <c r="I50" s="360">
        <f t="shared" si="1"/>
        <v>-227488073.11999992</v>
      </c>
      <c r="J50" s="359">
        <f t="shared" si="2"/>
        <v>-0.47443951923039218</v>
      </c>
      <c r="K50" s="359">
        <f t="shared" si="3"/>
        <v>2.9235072557749167E-5</v>
      </c>
    </row>
    <row r="51" spans="2:11">
      <c r="B51" s="361" t="s">
        <v>349</v>
      </c>
      <c r="C51" s="358">
        <v>191055729.51000002</v>
      </c>
      <c r="D51" s="358">
        <v>886669483</v>
      </c>
      <c r="E51" s="358">
        <v>191064862.06</v>
      </c>
      <c r="F51" s="358">
        <v>179336818.02999997</v>
      </c>
      <c r="G51" s="358">
        <v>176423207.59000003</v>
      </c>
      <c r="H51" s="359">
        <f t="shared" si="0"/>
        <v>0.20225892676854423</v>
      </c>
      <c r="I51" s="360">
        <f t="shared" si="1"/>
        <v>-11718911.480000049</v>
      </c>
      <c r="J51" s="359">
        <f t="shared" si="2"/>
        <v>-6.133766053525587E-2</v>
      </c>
      <c r="K51" s="359">
        <f t="shared" si="3"/>
        <v>2.0805260581507603E-5</v>
      </c>
    </row>
    <row r="52" spans="2:11">
      <c r="B52" s="354" t="s">
        <v>350</v>
      </c>
      <c r="C52" s="355">
        <f>SUM(C53:C54)</f>
        <v>128313696376.36002</v>
      </c>
      <c r="D52" s="355">
        <f>SUM(D53:D54)</f>
        <v>514622504912</v>
      </c>
      <c r="E52" s="355">
        <f>SUM(E53:E54)</f>
        <v>191679756961.85999</v>
      </c>
      <c r="F52" s="355">
        <f>SUM(F53:F54)</f>
        <v>150283083219.65002</v>
      </c>
      <c r="G52" s="355">
        <f>SUM(G53:G54)</f>
        <v>133097781710.10001</v>
      </c>
      <c r="H52" s="356">
        <f t="shared" si="0"/>
        <v>0.29202586708746503</v>
      </c>
      <c r="I52" s="355">
        <f t="shared" si="1"/>
        <v>21969386843.290009</v>
      </c>
      <c r="J52" s="356">
        <f t="shared" si="2"/>
        <v>0.17121622604379713</v>
      </c>
      <c r="K52" s="356">
        <f t="shared" si="3"/>
        <v>1.7434672599433383E-2</v>
      </c>
    </row>
    <row r="53" spans="2:11">
      <c r="B53" s="361" t="s">
        <v>351</v>
      </c>
      <c r="C53" s="358">
        <v>92367218718.160019</v>
      </c>
      <c r="D53" s="358">
        <v>362550018434</v>
      </c>
      <c r="E53" s="358">
        <v>108577546715.23999</v>
      </c>
      <c r="F53" s="358">
        <v>108577544730.16</v>
      </c>
      <c r="G53" s="358">
        <v>91994840462.229996</v>
      </c>
      <c r="H53" s="359">
        <f t="shared" si="0"/>
        <v>0.29948293810368642</v>
      </c>
      <c r="I53" s="360">
        <f t="shared" si="1"/>
        <v>16210326011.999985</v>
      </c>
      <c r="J53" s="359">
        <f t="shared" si="2"/>
        <v>0.17549869138598329</v>
      </c>
      <c r="K53" s="359">
        <f t="shared" si="3"/>
        <v>1.259632091293929E-2</v>
      </c>
    </row>
    <row r="54" spans="2:11" ht="15.75" thickBot="1">
      <c r="B54" s="361" t="s">
        <v>352</v>
      </c>
      <c r="C54" s="358">
        <v>35946477658.199997</v>
      </c>
      <c r="D54" s="358">
        <v>152072486478</v>
      </c>
      <c r="E54" s="358">
        <v>83102210246.62001</v>
      </c>
      <c r="F54" s="358">
        <v>41705538489.490005</v>
      </c>
      <c r="G54" s="358">
        <v>41102941247.870003</v>
      </c>
      <c r="H54" s="359">
        <f t="shared" si="0"/>
        <v>0.27424775812765745</v>
      </c>
      <c r="I54" s="360">
        <f t="shared" si="1"/>
        <v>5759060831.2900085</v>
      </c>
      <c r="J54" s="359">
        <f t="shared" si="2"/>
        <v>0.16021210439727937</v>
      </c>
      <c r="K54" s="359">
        <f t="shared" si="3"/>
        <v>4.8383516864940928E-3</v>
      </c>
    </row>
    <row r="55" spans="2:11" ht="18" customHeight="1" thickBot="1">
      <c r="B55" s="363" t="s">
        <v>353</v>
      </c>
      <c r="C55" s="364">
        <f>C16+C19+C43+C45+C52</f>
        <v>343395816593.69006</v>
      </c>
      <c r="D55" s="364">
        <f>D16+D19+D43+D45+D52</f>
        <v>1622833406287</v>
      </c>
      <c r="E55" s="364">
        <f>E16+E19+E43+E45+E52</f>
        <v>661195182505.63989</v>
      </c>
      <c r="F55" s="364">
        <f>F16+F19+F43+F45+F52</f>
        <v>376150578783.4801</v>
      </c>
      <c r="G55" s="364">
        <f>G16+G19+G43+G45+G52</f>
        <v>347299457746.73999</v>
      </c>
      <c r="H55" s="365">
        <f t="shared" si="0"/>
        <v>0.23178631726845128</v>
      </c>
      <c r="I55" s="364">
        <f t="shared" si="1"/>
        <v>32754762189.790039</v>
      </c>
      <c r="J55" s="365">
        <f t="shared" si="2"/>
        <v>9.5384860871924534E-2</v>
      </c>
      <c r="K55" s="365">
        <f t="shared" si="3"/>
        <v>4.3638059911189395E-2</v>
      </c>
    </row>
    <row r="56" spans="2:11" ht="19.5" customHeight="1">
      <c r="B56" s="366" t="s">
        <v>42</v>
      </c>
    </row>
    <row r="57" spans="2:11">
      <c r="B57" s="3" t="s">
        <v>354</v>
      </c>
    </row>
    <row r="58" spans="2:11">
      <c r="B58" s="367" t="s">
        <v>355</v>
      </c>
    </row>
    <row r="59" spans="2:11">
      <c r="B59" s="367" t="s">
        <v>356</v>
      </c>
    </row>
    <row r="60" spans="2:11">
      <c r="B60" s="3" t="s">
        <v>357</v>
      </c>
    </row>
  </sheetData>
  <mergeCells count="16">
    <mergeCell ref="A2:K2"/>
    <mergeCell ref="A3:K3"/>
    <mergeCell ref="A4:K4"/>
    <mergeCell ref="F13:F14"/>
    <mergeCell ref="G13:G14"/>
    <mergeCell ref="H13:H14"/>
    <mergeCell ref="B9:K9"/>
    <mergeCell ref="B10:K10"/>
    <mergeCell ref="B11:K11"/>
    <mergeCell ref="B12:B15"/>
    <mergeCell ref="D12:H12"/>
    <mergeCell ref="I12:J13"/>
    <mergeCell ref="K12:K14"/>
    <mergeCell ref="C13:C14"/>
    <mergeCell ref="D13:D14"/>
    <mergeCell ref="E13:E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A1B36-97BE-4332-B6AA-C4F26B6FBA23}">
  <dimension ref="A1:R38"/>
  <sheetViews>
    <sheetView showGridLines="0" zoomScale="110" zoomScaleNormal="110" workbookViewId="0">
      <selection activeCell="K15" sqref="K15"/>
    </sheetView>
  </sheetViews>
  <sheetFormatPr baseColWidth="10" defaultColWidth="9.140625" defaultRowHeight="15"/>
  <cols>
    <col min="1" max="1" width="7.5703125" customWidth="1"/>
    <col min="2" max="2" width="44.5703125" bestFit="1" customWidth="1"/>
    <col min="3" max="5" width="7.7109375" customWidth="1"/>
    <col min="6" max="6" width="10.7109375" customWidth="1"/>
    <col min="7" max="7" width="10" customWidth="1"/>
    <col min="8" max="8" width="11" customWidth="1"/>
    <col min="9" max="9" width="9" customWidth="1"/>
    <col min="11" max="11" width="24.28515625" customWidth="1"/>
    <col min="12" max="12" width="31.140625" customWidth="1"/>
    <col min="13" max="13" width="16.7109375" customWidth="1"/>
    <col min="15" max="15" width="8.28515625" customWidth="1"/>
    <col min="18" max="18" width="12" customWidth="1"/>
  </cols>
  <sheetData>
    <row r="1" spans="1:12">
      <c r="A1" s="1"/>
      <c r="B1" s="1"/>
      <c r="C1" s="1"/>
      <c r="D1" s="1"/>
      <c r="E1" s="1"/>
      <c r="F1" s="1"/>
      <c r="G1" s="1"/>
      <c r="H1" s="2"/>
      <c r="I1" s="3"/>
      <c r="J1" s="2"/>
      <c r="K1" s="3"/>
      <c r="L1" s="4"/>
    </row>
    <row r="2" spans="1:12" ht="18.75">
      <c r="A2" s="1504" t="s">
        <v>0</v>
      </c>
      <c r="B2" s="1504"/>
      <c r="C2" s="1504"/>
      <c r="D2" s="1504"/>
      <c r="E2" s="1504"/>
      <c r="F2" s="1504"/>
      <c r="G2" s="1504"/>
      <c r="H2" s="1504"/>
      <c r="I2" s="1504"/>
      <c r="J2" s="1504"/>
      <c r="K2" s="1504"/>
      <c r="L2" s="1504"/>
    </row>
    <row r="3" spans="1:12" ht="18.75">
      <c r="A3" s="1504" t="s">
        <v>1</v>
      </c>
      <c r="B3" s="1504"/>
      <c r="C3" s="1504"/>
      <c r="D3" s="1504"/>
      <c r="E3" s="1504"/>
      <c r="F3" s="1504"/>
      <c r="G3" s="1504"/>
      <c r="H3" s="1504"/>
      <c r="I3" s="1504"/>
      <c r="J3" s="1504"/>
      <c r="K3" s="1504"/>
      <c r="L3" s="1504"/>
    </row>
    <row r="4" spans="1:12" ht="18.75">
      <c r="A4" s="1505" t="s">
        <v>2</v>
      </c>
      <c r="B4" s="1505"/>
      <c r="C4" s="1505"/>
      <c r="D4" s="1505"/>
      <c r="E4" s="1505"/>
      <c r="F4" s="1505"/>
      <c r="G4" s="1505"/>
      <c r="H4" s="1505"/>
      <c r="I4" s="1505"/>
      <c r="J4" s="1505"/>
      <c r="K4" s="1505"/>
      <c r="L4" s="1505"/>
    </row>
    <row r="5" spans="1:12">
      <c r="A5" s="4"/>
      <c r="B5" s="4"/>
      <c r="C5" s="4"/>
      <c r="D5" s="4"/>
      <c r="E5" s="4"/>
      <c r="F5" s="4"/>
      <c r="G5" s="4"/>
      <c r="H5" s="4"/>
      <c r="I5" s="4"/>
      <c r="J5" s="4"/>
      <c r="K5" s="4"/>
      <c r="L5" s="4"/>
    </row>
    <row r="6" spans="1:12">
      <c r="A6" s="3"/>
      <c r="B6" s="3"/>
      <c r="C6" s="3"/>
      <c r="D6" s="3"/>
      <c r="E6" s="3"/>
      <c r="F6" s="3"/>
      <c r="G6" s="3"/>
      <c r="H6" s="3"/>
      <c r="I6" s="3"/>
      <c r="J6" s="3"/>
      <c r="K6" s="3"/>
      <c r="L6" s="3"/>
    </row>
    <row r="8" spans="1:12" ht="33.6" customHeight="1">
      <c r="B8" s="1521" t="s">
        <v>2399</v>
      </c>
      <c r="C8" s="1522"/>
      <c r="D8" s="1522"/>
      <c r="E8" s="1522"/>
      <c r="F8" s="1512"/>
      <c r="G8" s="1512"/>
      <c r="H8" s="1512"/>
      <c r="I8" s="1039"/>
    </row>
    <row r="9" spans="1:12">
      <c r="B9" s="1523" t="s">
        <v>2388</v>
      </c>
      <c r="C9" s="1524"/>
      <c r="D9" s="1524"/>
      <c r="E9" s="1524"/>
      <c r="F9" s="1524"/>
      <c r="G9" s="1524"/>
      <c r="H9" s="1524"/>
      <c r="I9" s="1039"/>
    </row>
    <row r="10" spans="1:12" ht="16.5" thickBot="1">
      <c r="B10" s="1525" t="s">
        <v>2400</v>
      </c>
      <c r="C10" s="1525"/>
      <c r="D10" s="1525"/>
      <c r="E10" s="1526"/>
      <c r="F10" s="1526"/>
      <c r="G10" s="1526"/>
      <c r="H10" s="1526"/>
    </row>
    <row r="11" spans="1:12" ht="16.5" thickBot="1">
      <c r="B11" s="1527" t="s">
        <v>49</v>
      </c>
      <c r="C11" s="1529" t="s">
        <v>2401</v>
      </c>
      <c r="D11" s="1530"/>
      <c r="E11" s="1530"/>
      <c r="F11" s="1529" t="s">
        <v>2402</v>
      </c>
      <c r="G11" s="1530"/>
      <c r="H11" s="1530"/>
    </row>
    <row r="12" spans="1:12" ht="15.75">
      <c r="B12" s="1528"/>
      <c r="C12" s="1395" t="s">
        <v>2393</v>
      </c>
      <c r="D12" s="1408" t="s">
        <v>2394</v>
      </c>
      <c r="E12" s="1409" t="s">
        <v>2395</v>
      </c>
      <c r="F12" s="1395" t="s">
        <v>2393</v>
      </c>
      <c r="G12" s="1408" t="s">
        <v>2394</v>
      </c>
      <c r="H12" s="1409" t="s">
        <v>2395</v>
      </c>
    </row>
    <row r="13" spans="1:12" ht="15.75">
      <c r="B13" s="1410" t="s">
        <v>2403</v>
      </c>
      <c r="C13" s="1411">
        <v>-4.9956778663715804</v>
      </c>
      <c r="D13" s="1412">
        <v>-5.2018285826106396</v>
      </c>
      <c r="E13" s="1413">
        <v>-5.1192039949025796</v>
      </c>
      <c r="F13" s="1411">
        <v>93.925860224490407</v>
      </c>
      <c r="G13" s="1412">
        <v>95.317509223189901</v>
      </c>
      <c r="H13" s="1413">
        <v>97.216438915180902</v>
      </c>
      <c r="J13" s="29"/>
    </row>
    <row r="14" spans="1:12" ht="15.75">
      <c r="B14" s="1414" t="s">
        <v>2397</v>
      </c>
      <c r="C14" s="1415">
        <v>-4.3608197504009896</v>
      </c>
      <c r="D14" s="1416">
        <v>-4.76167517670393</v>
      </c>
      <c r="E14" s="1417">
        <v>-4.6639242546784301</v>
      </c>
      <c r="F14" s="1415">
        <v>107.989553687195</v>
      </c>
      <c r="G14" s="1416">
        <v>108.17656224658</v>
      </c>
      <c r="H14" s="1417">
        <v>109.41121515393399</v>
      </c>
    </row>
    <row r="15" spans="1:12" ht="15.75">
      <c r="B15" s="1418" t="s">
        <v>2404</v>
      </c>
      <c r="C15" s="1419">
        <v>-6.8241883498535296</v>
      </c>
      <c r="D15" s="1420">
        <v>-7.5017793257069902</v>
      </c>
      <c r="E15" s="1421">
        <v>-7.3735854085315502</v>
      </c>
      <c r="F15" s="1419">
        <v>123.88635076320899</v>
      </c>
      <c r="G15" s="1420">
        <v>125.78128904755199</v>
      </c>
      <c r="H15" s="1421">
        <v>128.576430829213</v>
      </c>
    </row>
    <row r="16" spans="1:12" ht="15.75">
      <c r="B16" s="1422" t="s">
        <v>2405</v>
      </c>
      <c r="C16" s="1423">
        <v>-3.0061564262631402</v>
      </c>
      <c r="D16" s="1424">
        <v>-3.3174376924694999</v>
      </c>
      <c r="E16" s="1425">
        <v>-3.3512010539940702</v>
      </c>
      <c r="F16" s="1423">
        <v>87.053956303530697</v>
      </c>
      <c r="G16" s="1424">
        <v>87.8134908811587</v>
      </c>
      <c r="H16" s="1425">
        <v>88.395384506260498</v>
      </c>
    </row>
    <row r="17" spans="2:18" ht="31.5">
      <c r="B17" s="1426" t="s">
        <v>2406</v>
      </c>
      <c r="C17" s="1411">
        <v>-5.8988828613258502</v>
      </c>
      <c r="D17" s="1412">
        <v>-5.82102734381297</v>
      </c>
      <c r="E17" s="1413">
        <v>-5.7547925913130697</v>
      </c>
      <c r="F17" s="1411">
        <v>73.890679451593897</v>
      </c>
      <c r="G17" s="1412">
        <v>77.202092304216393</v>
      </c>
      <c r="H17" s="1413">
        <v>80.169521541475007</v>
      </c>
    </row>
    <row r="18" spans="2:18" ht="15.75">
      <c r="B18" s="1414" t="s">
        <v>2407</v>
      </c>
      <c r="C18" s="1415">
        <v>-7.8675170966966403</v>
      </c>
      <c r="D18" s="1416">
        <v>-8.1530342568007494</v>
      </c>
      <c r="E18" s="1417">
        <v>-8.3583475970331698</v>
      </c>
      <c r="F18" s="1415">
        <v>99.237750522980207</v>
      </c>
      <c r="G18" s="1416">
        <v>106.895125530187</v>
      </c>
      <c r="H18" s="1417">
        <v>112.475499131238</v>
      </c>
    </row>
    <row r="19" spans="2:18" ht="16.5" thickBot="1">
      <c r="B19" s="1427" t="s">
        <v>2408</v>
      </c>
      <c r="C19" s="1428">
        <v>-5.15645487941865</v>
      </c>
      <c r="D19" s="1429">
        <v>-4.72035577970136</v>
      </c>
      <c r="E19" s="1430">
        <v>-4.0875560021229296</v>
      </c>
      <c r="F19" s="1428">
        <v>74.175190150871302</v>
      </c>
      <c r="G19" s="1429">
        <v>73.179475129188404</v>
      </c>
      <c r="H19" s="1430">
        <v>74.131967747082101</v>
      </c>
    </row>
    <row r="20" spans="2:18" ht="21" customHeight="1">
      <c r="B20" s="1518" t="s">
        <v>2409</v>
      </c>
      <c r="C20" s="1519"/>
      <c r="D20" s="1519"/>
      <c r="E20" s="1519"/>
      <c r="F20" s="1519"/>
      <c r="G20" s="1519"/>
      <c r="H20" s="1519"/>
    </row>
    <row r="21" spans="2:18">
      <c r="B21" s="193" t="s">
        <v>42</v>
      </c>
      <c r="C21" s="3"/>
      <c r="D21" s="3"/>
      <c r="E21" s="3"/>
      <c r="F21" s="3"/>
      <c r="G21" s="3"/>
      <c r="H21" s="3"/>
    </row>
    <row r="22" spans="2:18" ht="11.45" customHeight="1">
      <c r="B22" s="1431" t="s">
        <v>2410</v>
      </c>
      <c r="C22" s="3"/>
      <c r="D22" s="3"/>
      <c r="E22" s="3"/>
      <c r="F22" s="3"/>
      <c r="G22" s="3"/>
      <c r="H22" s="3"/>
    </row>
    <row r="23" spans="2:18" ht="11.45" customHeight="1">
      <c r="B23" s="1431" t="s">
        <v>2411</v>
      </c>
      <c r="C23" s="3"/>
      <c r="D23" s="3"/>
      <c r="E23" s="3"/>
      <c r="F23" s="3"/>
      <c r="G23" s="3"/>
      <c r="H23" s="3"/>
    </row>
    <row r="24" spans="2:18" ht="12" customHeight="1">
      <c r="B24" s="1431" t="s">
        <v>2412</v>
      </c>
      <c r="C24" s="3"/>
      <c r="D24" s="3"/>
      <c r="E24" s="3"/>
      <c r="F24" s="3"/>
      <c r="G24" s="3"/>
      <c r="H24" s="3"/>
    </row>
    <row r="30" spans="2:18">
      <c r="M30" s="1404"/>
      <c r="N30" s="1520"/>
      <c r="O30" s="1520"/>
      <c r="P30" s="1520"/>
      <c r="Q30" s="1520"/>
      <c r="R30" s="1520"/>
    </row>
    <row r="31" spans="2:18">
      <c r="M31" s="1404"/>
      <c r="N31" s="1520"/>
      <c r="O31" s="1520"/>
      <c r="P31" s="1520"/>
      <c r="Q31" s="1520"/>
      <c r="R31" s="1520"/>
    </row>
    <row r="32" spans="2:18">
      <c r="I32" s="1404"/>
      <c r="M32" s="1404"/>
      <c r="N32" s="261"/>
      <c r="O32" s="261"/>
      <c r="P32" s="261"/>
    </row>
    <row r="33" spans="9:13">
      <c r="I33" s="1404"/>
      <c r="M33" s="1432"/>
    </row>
    <row r="34" spans="9:13">
      <c r="I34" s="1404"/>
      <c r="M34" s="1432"/>
    </row>
    <row r="35" spans="9:13">
      <c r="I35" s="1404"/>
      <c r="M35" s="1432"/>
    </row>
    <row r="36" spans="9:13">
      <c r="I36" s="1404"/>
    </row>
    <row r="37" spans="9:13">
      <c r="I37" s="1404"/>
    </row>
    <row r="38" spans="9:13">
      <c r="I38" s="1404"/>
    </row>
  </sheetData>
  <mergeCells count="11">
    <mergeCell ref="B20:H20"/>
    <mergeCell ref="N30:R31"/>
    <mergeCell ref="A2:L2"/>
    <mergeCell ref="A3:L3"/>
    <mergeCell ref="A4:L4"/>
    <mergeCell ref="B8:H8"/>
    <mergeCell ref="B9:H9"/>
    <mergeCell ref="B10:H10"/>
    <mergeCell ref="B11:B12"/>
    <mergeCell ref="C11:E11"/>
    <mergeCell ref="F11:H11"/>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8C11B-8ABD-473D-BA58-2CC5939F4B98}">
  <sheetPr codeName="Hoja11"/>
  <dimension ref="A1:N40"/>
  <sheetViews>
    <sheetView showGridLines="0" zoomScale="80" zoomScaleNormal="80" workbookViewId="0">
      <selection activeCell="F22" sqref="F22"/>
    </sheetView>
  </sheetViews>
  <sheetFormatPr baseColWidth="10" defaultColWidth="11.42578125" defaultRowHeight="15"/>
  <cols>
    <col min="1" max="2" width="11.42578125" style="370"/>
    <col min="3" max="3" width="37.5703125" style="370" customWidth="1"/>
    <col min="4" max="4" width="42.28515625" style="370" customWidth="1"/>
    <col min="5" max="5" width="37.85546875" style="370" customWidth="1"/>
    <col min="6" max="6" width="17.7109375" style="370" bestFit="1" customWidth="1"/>
    <col min="7" max="7" width="12.85546875" style="370" bestFit="1" customWidth="1"/>
    <col min="8" max="8" width="23.140625" style="370" customWidth="1"/>
    <col min="9" max="9" width="18.42578125" style="370" customWidth="1"/>
    <col min="10" max="10" width="14.7109375" style="370" bestFit="1" customWidth="1"/>
    <col min="11" max="11" width="11.42578125" style="370"/>
    <col min="12" max="12" width="14.7109375" style="370" bestFit="1" customWidth="1"/>
    <col min="13" max="13" width="11.42578125" style="370"/>
    <col min="14" max="14" width="14.7109375" style="370" bestFit="1" customWidth="1"/>
    <col min="15" max="16384" width="11.42578125" style="370"/>
  </cols>
  <sheetData>
    <row r="1" spans="1:14">
      <c r="A1" s="1"/>
      <c r="B1" s="1"/>
      <c r="C1" s="1"/>
      <c r="D1" s="1"/>
      <c r="E1" s="1"/>
      <c r="F1" s="1"/>
      <c r="G1" s="2"/>
      <c r="H1" s="3"/>
      <c r="I1" s="2"/>
      <c r="J1" s="3"/>
      <c r="K1" s="4"/>
    </row>
    <row r="2" spans="1:14" ht="18.75">
      <c r="A2" s="1504" t="s">
        <v>45</v>
      </c>
      <c r="B2" s="1504"/>
      <c r="C2" s="1504"/>
      <c r="D2" s="1504"/>
      <c r="E2" s="1504"/>
      <c r="F2" s="1504"/>
      <c r="G2" s="1504"/>
      <c r="H2" s="1504"/>
      <c r="I2" s="1504"/>
      <c r="J2" s="1504"/>
      <c r="K2" s="1504"/>
    </row>
    <row r="3" spans="1:14" ht="18.75">
      <c r="A3" s="1504" t="s">
        <v>46</v>
      </c>
      <c r="B3" s="1504"/>
      <c r="C3" s="1504"/>
      <c r="D3" s="1504"/>
      <c r="E3" s="1504"/>
      <c r="F3" s="1504"/>
      <c r="G3" s="1504"/>
      <c r="H3" s="1504"/>
      <c r="I3" s="1504"/>
      <c r="J3" s="1504"/>
      <c r="K3" s="1504"/>
    </row>
    <row r="4" spans="1:14" ht="18.75">
      <c r="A4" s="1505" t="s">
        <v>2</v>
      </c>
      <c r="B4" s="1505"/>
      <c r="C4" s="1505"/>
      <c r="D4" s="1505"/>
      <c r="E4" s="1505"/>
      <c r="F4" s="1505"/>
      <c r="G4" s="1505"/>
      <c r="H4" s="1505"/>
      <c r="I4" s="1505"/>
      <c r="J4" s="1505"/>
      <c r="K4" s="1505"/>
    </row>
    <row r="5" spans="1:14">
      <c r="A5" s="4"/>
      <c r="B5" s="4"/>
      <c r="C5" s="4"/>
      <c r="D5" s="4"/>
      <c r="E5" s="4"/>
      <c r="F5" s="4"/>
      <c r="G5" s="4"/>
      <c r="H5" s="4"/>
      <c r="I5" s="4"/>
      <c r="J5" s="4"/>
      <c r="K5" s="4"/>
    </row>
    <row r="7" spans="1:14" s="369" customFormat="1">
      <c r="C7" s="368"/>
      <c r="D7" s="368"/>
      <c r="E7" s="368"/>
      <c r="F7" s="368"/>
      <c r="G7" s="368"/>
      <c r="H7" s="368"/>
      <c r="I7" s="368"/>
      <c r="J7" s="368"/>
    </row>
    <row r="9" spans="1:14">
      <c r="C9" s="1688" t="s">
        <v>2507</v>
      </c>
      <c r="D9" s="1688"/>
      <c r="E9" s="1688"/>
      <c r="F9" s="1688"/>
      <c r="G9" s="1688"/>
      <c r="H9" s="1688"/>
      <c r="I9" s="1688"/>
    </row>
    <row r="10" spans="1:14">
      <c r="C10" s="1669" t="s">
        <v>358</v>
      </c>
      <c r="D10" s="1669"/>
      <c r="E10" s="1669"/>
      <c r="F10" s="1669"/>
      <c r="G10" s="1669"/>
      <c r="H10" s="1669"/>
      <c r="I10" s="1669"/>
    </row>
    <row r="11" spans="1:14">
      <c r="C11" s="1670" t="s">
        <v>359</v>
      </c>
      <c r="D11" s="1672" t="s">
        <v>360</v>
      </c>
      <c r="E11" s="1672" t="s">
        <v>361</v>
      </c>
      <c r="F11" s="1672" t="s">
        <v>362</v>
      </c>
      <c r="G11" s="1672" t="s">
        <v>363</v>
      </c>
      <c r="H11" s="1672" t="s">
        <v>364</v>
      </c>
      <c r="I11" s="1673" t="s">
        <v>2280</v>
      </c>
    </row>
    <row r="12" spans="1:14" ht="15.75" thickBot="1">
      <c r="C12" s="1671"/>
      <c r="D12" s="1668"/>
      <c r="E12" s="1668"/>
      <c r="F12" s="1668"/>
      <c r="G12" s="1668"/>
      <c r="H12" s="1668"/>
      <c r="I12" s="1674"/>
      <c r="M12" s="371"/>
    </row>
    <row r="13" spans="1:14" ht="32.450000000000003" customHeight="1">
      <c r="C13" s="1677" t="s">
        <v>365</v>
      </c>
      <c r="D13" s="372" t="s">
        <v>366</v>
      </c>
      <c r="E13" s="1679" t="s">
        <v>367</v>
      </c>
      <c r="F13" s="374">
        <v>1947438</v>
      </c>
      <c r="G13" s="375">
        <v>1876557</v>
      </c>
      <c r="H13" s="376">
        <f>IFERROR(G13/F13,"-")</f>
        <v>0.96360294910544009</v>
      </c>
      <c r="I13" s="377">
        <v>9069599105.3600006</v>
      </c>
      <c r="J13" s="378"/>
      <c r="M13" s="371"/>
    </row>
    <row r="14" spans="1:14" ht="64.150000000000006" customHeight="1" thickBot="1">
      <c r="C14" s="1678"/>
      <c r="D14" s="379" t="s">
        <v>368</v>
      </c>
      <c r="E14" s="1680"/>
      <c r="F14" s="381">
        <v>120</v>
      </c>
      <c r="G14" s="382">
        <v>137</v>
      </c>
      <c r="H14" s="383">
        <f t="shared" ref="H14:H34" si="0">IFERROR(G14/F14,"-")</f>
        <v>1.1416666666666666</v>
      </c>
      <c r="I14" s="384">
        <v>189846</v>
      </c>
    </row>
    <row r="15" spans="1:14" ht="45">
      <c r="C15" s="1681" t="s">
        <v>369</v>
      </c>
      <c r="D15" s="386" t="s">
        <v>370</v>
      </c>
      <c r="E15" s="1683" t="s">
        <v>371</v>
      </c>
      <c r="F15" s="374">
        <v>468975</v>
      </c>
      <c r="G15" s="375">
        <v>443144</v>
      </c>
      <c r="H15" s="376">
        <f t="shared" si="0"/>
        <v>0.94492030492030488</v>
      </c>
      <c r="I15" s="377">
        <v>434438069.5</v>
      </c>
      <c r="K15" s="388"/>
      <c r="L15" s="388"/>
      <c r="M15" s="371"/>
      <c r="N15" s="371"/>
    </row>
    <row r="16" spans="1:14" ht="43.15" customHeight="1" thickBot="1">
      <c r="C16" s="1682"/>
      <c r="D16" s="389" t="s">
        <v>372</v>
      </c>
      <c r="E16" s="1684"/>
      <c r="F16" s="391">
        <v>475000</v>
      </c>
      <c r="G16" s="392">
        <v>462114</v>
      </c>
      <c r="H16" s="393">
        <f t="shared" si="0"/>
        <v>0.97287157894736842</v>
      </c>
      <c r="I16" s="394">
        <v>412918137.97000003</v>
      </c>
      <c r="K16" s="388"/>
    </row>
    <row r="17" spans="3:14" ht="45">
      <c r="C17" s="1678" t="s">
        <v>373</v>
      </c>
      <c r="D17" s="395" t="s">
        <v>374</v>
      </c>
      <c r="E17" s="396" t="s">
        <v>371</v>
      </c>
      <c r="F17" s="397">
        <v>423970</v>
      </c>
      <c r="G17" s="398">
        <v>402691</v>
      </c>
      <c r="H17" s="399">
        <f t="shared" si="0"/>
        <v>0.94981012807509968</v>
      </c>
      <c r="I17" s="400">
        <v>437277664.81</v>
      </c>
      <c r="J17" s="388"/>
      <c r="K17" s="388"/>
      <c r="L17" s="371"/>
    </row>
    <row r="18" spans="3:14" ht="57" customHeight="1">
      <c r="C18" s="1678"/>
      <c r="D18" s="401" t="s">
        <v>375</v>
      </c>
      <c r="E18" s="1686" t="s">
        <v>376</v>
      </c>
      <c r="F18" s="403">
        <v>174109</v>
      </c>
      <c r="G18" s="404">
        <v>152059</v>
      </c>
      <c r="H18" s="405">
        <f t="shared" si="0"/>
        <v>0.87335519703174447</v>
      </c>
      <c r="I18" s="406">
        <v>395864849.69999999</v>
      </c>
      <c r="K18" s="407"/>
      <c r="L18" s="388"/>
      <c r="M18" s="388"/>
      <c r="N18" s="371"/>
    </row>
    <row r="19" spans="3:14" ht="66.599999999999994" customHeight="1">
      <c r="C19" s="1678"/>
      <c r="D19" s="401" t="s">
        <v>377</v>
      </c>
      <c r="E19" s="1686"/>
      <c r="F19" s="403">
        <v>102847</v>
      </c>
      <c r="G19" s="404">
        <v>98112</v>
      </c>
      <c r="H19" s="405">
        <f t="shared" si="0"/>
        <v>0.95396073779497703</v>
      </c>
      <c r="I19" s="406">
        <v>2905254713.1999998</v>
      </c>
      <c r="K19" s="388"/>
    </row>
    <row r="20" spans="3:14" ht="60.75" thickBot="1">
      <c r="C20" s="1685"/>
      <c r="D20" s="409" t="s">
        <v>378</v>
      </c>
      <c r="E20" s="1684"/>
      <c r="F20" s="391">
        <v>15497</v>
      </c>
      <c r="G20" s="392">
        <v>17701</v>
      </c>
      <c r="H20" s="393">
        <f t="shared" si="0"/>
        <v>1.1422210750467832</v>
      </c>
      <c r="I20" s="394">
        <v>58940083.350000001</v>
      </c>
      <c r="K20" s="410"/>
    </row>
    <row r="21" spans="3:14" ht="45">
      <c r="C21" s="1681" t="s">
        <v>379</v>
      </c>
      <c r="D21" s="372" t="s">
        <v>380</v>
      </c>
      <c r="E21" s="387" t="s">
        <v>381</v>
      </c>
      <c r="F21" s="374">
        <v>42540</v>
      </c>
      <c r="G21" s="375">
        <v>43031</v>
      </c>
      <c r="H21" s="376">
        <f t="shared" si="0"/>
        <v>1.0115420780441937</v>
      </c>
      <c r="I21" s="377">
        <v>211303347.63999999</v>
      </c>
    </row>
    <row r="22" spans="3:14" ht="45">
      <c r="C22" s="1687"/>
      <c r="D22" s="401" t="s">
        <v>382</v>
      </c>
      <c r="E22" s="402" t="s">
        <v>383</v>
      </c>
      <c r="F22" s="403">
        <v>156000</v>
      </c>
      <c r="G22" s="404">
        <v>139541</v>
      </c>
      <c r="H22" s="405">
        <f t="shared" si="0"/>
        <v>0.89449358974358972</v>
      </c>
      <c r="I22" s="406">
        <v>338522526.60000002</v>
      </c>
    </row>
    <row r="23" spans="3:14" ht="45.75" thickBot="1">
      <c r="C23" s="1682"/>
      <c r="D23" s="409" t="s">
        <v>384</v>
      </c>
      <c r="E23" s="390" t="s">
        <v>385</v>
      </c>
      <c r="F23" s="391">
        <v>28500</v>
      </c>
      <c r="G23" s="392">
        <v>29073</v>
      </c>
      <c r="H23" s="393">
        <f t="shared" si="0"/>
        <v>1.0201052631578946</v>
      </c>
      <c r="I23" s="394">
        <v>108815397.03</v>
      </c>
    </row>
    <row r="24" spans="3:14" ht="42.75" customHeight="1" thickBot="1">
      <c r="C24" s="411" t="s">
        <v>386</v>
      </c>
      <c r="D24" s="412" t="s">
        <v>387</v>
      </c>
      <c r="E24" s="413" t="s">
        <v>371</v>
      </c>
      <c r="F24" s="414">
        <v>193256</v>
      </c>
      <c r="G24" s="415">
        <v>208416</v>
      </c>
      <c r="H24" s="416">
        <f t="shared" si="0"/>
        <v>1.078445171171917</v>
      </c>
      <c r="I24" s="417">
        <v>687869047.61000001</v>
      </c>
    </row>
    <row r="25" spans="3:14" ht="60.75" thickBot="1">
      <c r="C25" s="408" t="s">
        <v>388</v>
      </c>
      <c r="D25" s="418" t="s">
        <v>389</v>
      </c>
      <c r="E25" s="402" t="s">
        <v>390</v>
      </c>
      <c r="F25" s="403">
        <v>3</v>
      </c>
      <c r="G25" s="404">
        <v>3</v>
      </c>
      <c r="H25" s="405">
        <f t="shared" si="0"/>
        <v>1</v>
      </c>
      <c r="I25" s="406">
        <v>91487001.349999994</v>
      </c>
    </row>
    <row r="26" spans="3:14" ht="45">
      <c r="C26" s="1677" t="s">
        <v>391</v>
      </c>
      <c r="D26" s="372" t="s">
        <v>392</v>
      </c>
      <c r="E26" s="387" t="s">
        <v>393</v>
      </c>
      <c r="F26" s="374">
        <v>7500</v>
      </c>
      <c r="G26" s="375">
        <v>6948</v>
      </c>
      <c r="H26" s="376">
        <f t="shared" si="0"/>
        <v>0.9264</v>
      </c>
      <c r="I26" s="377">
        <v>213725399.97</v>
      </c>
    </row>
    <row r="27" spans="3:14" ht="75">
      <c r="C27" s="1678"/>
      <c r="D27" s="401" t="s">
        <v>394</v>
      </c>
      <c r="E27" s="402" t="s">
        <v>395</v>
      </c>
      <c r="F27" s="403">
        <v>700</v>
      </c>
      <c r="G27" s="404">
        <v>872</v>
      </c>
      <c r="H27" s="405">
        <f t="shared" si="0"/>
        <v>1.2457142857142858</v>
      </c>
      <c r="I27" s="406">
        <v>19315128.260000002</v>
      </c>
    </row>
    <row r="28" spans="3:14" ht="60">
      <c r="C28" s="1678"/>
      <c r="D28" s="401" t="s">
        <v>396</v>
      </c>
      <c r="E28" s="402" t="s">
        <v>397</v>
      </c>
      <c r="F28" s="403">
        <v>31900</v>
      </c>
      <c r="G28" s="404">
        <v>32116</v>
      </c>
      <c r="H28" s="405">
        <f t="shared" si="0"/>
        <v>1.0067711598746081</v>
      </c>
      <c r="I28" s="406">
        <v>46605248.289999999</v>
      </c>
    </row>
    <row r="29" spans="3:14" ht="60.75" thickBot="1">
      <c r="C29" s="1678"/>
      <c r="D29" s="419" t="s">
        <v>398</v>
      </c>
      <c r="E29" s="380" t="s">
        <v>399</v>
      </c>
      <c r="F29" s="420">
        <v>450</v>
      </c>
      <c r="G29" s="421">
        <v>461</v>
      </c>
      <c r="H29" s="422">
        <f t="shared" si="0"/>
        <v>1.0244444444444445</v>
      </c>
      <c r="I29" s="423">
        <v>27696673.899999999</v>
      </c>
    </row>
    <row r="30" spans="3:14" ht="60">
      <c r="C30" s="1677" t="s">
        <v>400</v>
      </c>
      <c r="D30" s="372" t="s">
        <v>401</v>
      </c>
      <c r="E30" s="1683" t="s">
        <v>402</v>
      </c>
      <c r="F30" s="374">
        <v>1601</v>
      </c>
      <c r="G30" s="375">
        <v>1402</v>
      </c>
      <c r="H30" s="424">
        <f t="shared" si="0"/>
        <v>0.87570268582136168</v>
      </c>
      <c r="I30" s="377">
        <v>66961124.159999996</v>
      </c>
    </row>
    <row r="31" spans="3:14" ht="45">
      <c r="C31" s="1678"/>
      <c r="D31" s="401" t="s">
        <v>403</v>
      </c>
      <c r="E31" s="1686"/>
      <c r="F31" s="403">
        <v>3992</v>
      </c>
      <c r="G31" s="404">
        <v>3992</v>
      </c>
      <c r="H31" s="405">
        <f t="shared" si="0"/>
        <v>1</v>
      </c>
      <c r="I31" s="406">
        <v>259257904.19999999</v>
      </c>
    </row>
    <row r="32" spans="3:14" ht="49.15" customHeight="1" thickBot="1">
      <c r="C32" s="1685"/>
      <c r="D32" s="419" t="s">
        <v>404</v>
      </c>
      <c r="E32" s="425" t="s">
        <v>405</v>
      </c>
      <c r="F32" s="391">
        <v>1000</v>
      </c>
      <c r="G32" s="392">
        <v>1063</v>
      </c>
      <c r="H32" s="422">
        <f t="shared" si="0"/>
        <v>1.0629999999999999</v>
      </c>
      <c r="I32" s="394">
        <v>8094719.3399999999</v>
      </c>
    </row>
    <row r="33" spans="3:9" ht="60">
      <c r="C33" s="1678" t="s">
        <v>406</v>
      </c>
      <c r="D33" s="372" t="s">
        <v>407</v>
      </c>
      <c r="E33" s="373" t="s">
        <v>408</v>
      </c>
      <c r="F33" s="403">
        <v>468975</v>
      </c>
      <c r="G33" s="404">
        <v>443144</v>
      </c>
      <c r="H33" s="376">
        <f t="shared" si="0"/>
        <v>0.94492030492030488</v>
      </c>
      <c r="I33" s="406">
        <v>11620485.109999999</v>
      </c>
    </row>
    <row r="34" spans="3:9" ht="49.15" customHeight="1" thickBot="1">
      <c r="C34" s="1685"/>
      <c r="D34" s="426" t="s">
        <v>409</v>
      </c>
      <c r="E34" s="390" t="s">
        <v>410</v>
      </c>
      <c r="F34" s="391">
        <v>468975</v>
      </c>
      <c r="G34" s="392">
        <v>443144</v>
      </c>
      <c r="H34" s="393">
        <f t="shared" si="0"/>
        <v>0.94492030492030488</v>
      </c>
      <c r="I34" s="394">
        <v>2816707.2</v>
      </c>
    </row>
    <row r="35" spans="3:9" ht="15.75" thickBot="1">
      <c r="C35" s="1675" t="s">
        <v>2281</v>
      </c>
      <c r="D35" s="1676"/>
      <c r="E35" s="1676"/>
      <c r="F35" s="1676"/>
      <c r="G35" s="1676"/>
      <c r="H35" s="1676"/>
      <c r="I35" s="427">
        <f>SUM(I13:I34)</f>
        <v>15808573180.550005</v>
      </c>
    </row>
    <row r="36" spans="3:9">
      <c r="C36" s="366" t="s">
        <v>42</v>
      </c>
    </row>
    <row r="37" spans="3:9">
      <c r="C37" s="3" t="s">
        <v>354</v>
      </c>
    </row>
    <row r="38" spans="3:9">
      <c r="C38" s="367" t="s">
        <v>355</v>
      </c>
    </row>
    <row r="39" spans="3:9">
      <c r="C39" s="367" t="s">
        <v>2282</v>
      </c>
    </row>
    <row r="40" spans="3:9">
      <c r="C40" s="3" t="s">
        <v>357</v>
      </c>
    </row>
  </sheetData>
  <mergeCells count="24">
    <mergeCell ref="A2:K2"/>
    <mergeCell ref="A3:K3"/>
    <mergeCell ref="A4:K4"/>
    <mergeCell ref="C35:H35"/>
    <mergeCell ref="C13:C14"/>
    <mergeCell ref="E13:E14"/>
    <mergeCell ref="C15:C16"/>
    <mergeCell ref="E15:E16"/>
    <mergeCell ref="C17:C20"/>
    <mergeCell ref="E18:E20"/>
    <mergeCell ref="C21:C23"/>
    <mergeCell ref="C26:C29"/>
    <mergeCell ref="C30:C32"/>
    <mergeCell ref="E30:E31"/>
    <mergeCell ref="C33:C34"/>
    <mergeCell ref="C9:I9"/>
    <mergeCell ref="C10:I10"/>
    <mergeCell ref="C11:C12"/>
    <mergeCell ref="D11:D12"/>
    <mergeCell ref="E11:E12"/>
    <mergeCell ref="F11:F12"/>
    <mergeCell ref="G11:G12"/>
    <mergeCell ref="H11:H12"/>
    <mergeCell ref="I11:I1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043F3-7FE4-485F-83F3-5DA328474625}">
  <sheetPr codeName="Hoja12"/>
  <dimension ref="A1:K37"/>
  <sheetViews>
    <sheetView showGridLines="0" zoomScale="80" zoomScaleNormal="80" workbookViewId="0">
      <selection activeCell="L18" sqref="L18"/>
    </sheetView>
  </sheetViews>
  <sheetFormatPr baseColWidth="10" defaultColWidth="11.42578125" defaultRowHeight="15"/>
  <cols>
    <col min="1" max="2" width="11.42578125" style="370"/>
    <col min="3" max="3" width="33.42578125" style="370" customWidth="1"/>
    <col min="4" max="4" width="35.7109375" style="370" customWidth="1"/>
    <col min="5" max="5" width="23.7109375" style="370" bestFit="1" customWidth="1"/>
    <col min="6" max="6" width="25.140625" style="370" bestFit="1" customWidth="1"/>
    <col min="7" max="7" width="20" style="370" bestFit="1" customWidth="1"/>
    <col min="8" max="8" width="24.7109375" style="370" customWidth="1"/>
    <col min="9" max="9" width="19.7109375" style="370" customWidth="1"/>
    <col min="10" max="16384" width="11.42578125" style="370"/>
  </cols>
  <sheetData>
    <row r="1" spans="1:11">
      <c r="A1" s="1"/>
      <c r="B1" s="1"/>
      <c r="C1" s="1"/>
      <c r="D1" s="1"/>
      <c r="E1" s="1"/>
      <c r="F1" s="1"/>
      <c r="G1" s="2"/>
      <c r="H1" s="3"/>
      <c r="I1" s="2"/>
      <c r="J1" s="3"/>
      <c r="K1" s="4"/>
    </row>
    <row r="2" spans="1:11" ht="18.75">
      <c r="A2" s="1504" t="s">
        <v>45</v>
      </c>
      <c r="B2" s="1504"/>
      <c r="C2" s="1504"/>
      <c r="D2" s="1504"/>
      <c r="E2" s="1504"/>
      <c r="F2" s="1504"/>
      <c r="G2" s="1504"/>
      <c r="H2" s="1504"/>
      <c r="I2" s="1504"/>
      <c r="J2" s="1504"/>
      <c r="K2" s="1504"/>
    </row>
    <row r="3" spans="1:11" ht="18.75">
      <c r="A3" s="1504" t="s">
        <v>46</v>
      </c>
      <c r="B3" s="1504"/>
      <c r="C3" s="1504"/>
      <c r="D3" s="1504"/>
      <c r="E3" s="1504"/>
      <c r="F3" s="1504"/>
      <c r="G3" s="1504"/>
      <c r="H3" s="1504"/>
      <c r="I3" s="1504"/>
      <c r="J3" s="1504"/>
      <c r="K3" s="1504"/>
    </row>
    <row r="4" spans="1:11" ht="18.75">
      <c r="A4" s="1505" t="s">
        <v>2</v>
      </c>
      <c r="B4" s="1505"/>
      <c r="C4" s="1505"/>
      <c r="D4" s="1505"/>
      <c r="E4" s="1505"/>
      <c r="F4" s="1505"/>
      <c r="G4" s="1505"/>
      <c r="H4" s="1505"/>
      <c r="I4" s="1505"/>
      <c r="J4" s="1505"/>
      <c r="K4" s="1505"/>
    </row>
    <row r="5" spans="1:11">
      <c r="A5" s="4"/>
      <c r="B5" s="4"/>
      <c r="C5" s="4"/>
      <c r="D5" s="4"/>
      <c r="E5" s="4"/>
      <c r="F5" s="4"/>
      <c r="G5" s="4"/>
      <c r="H5" s="4"/>
      <c r="I5" s="4"/>
      <c r="J5" s="4"/>
      <c r="K5" s="4"/>
    </row>
    <row r="10" spans="1:11">
      <c r="C10" s="1688" t="s">
        <v>2508</v>
      </c>
      <c r="D10" s="1688"/>
      <c r="E10" s="1688"/>
      <c r="F10" s="1688"/>
      <c r="G10" s="1688"/>
      <c r="H10" s="1688"/>
      <c r="I10" s="1688"/>
    </row>
    <row r="11" spans="1:11">
      <c r="C11" s="1688"/>
      <c r="D11" s="1688"/>
      <c r="E11" s="1688"/>
      <c r="F11" s="1688"/>
      <c r="G11" s="1688"/>
      <c r="H11" s="1688"/>
      <c r="I11" s="1688"/>
    </row>
    <row r="12" spans="1:11">
      <c r="C12" s="1669" t="s">
        <v>358</v>
      </c>
      <c r="D12" s="1669"/>
      <c r="E12" s="1669"/>
      <c r="F12" s="1669"/>
      <c r="G12" s="1669"/>
      <c r="H12" s="1669"/>
      <c r="I12" s="1669"/>
    </row>
    <row r="13" spans="1:11" ht="18.75" customHeight="1">
      <c r="C13" s="1670" t="s">
        <v>359</v>
      </c>
      <c r="D13" s="1672" t="s">
        <v>360</v>
      </c>
      <c r="E13" s="1672" t="s">
        <v>361</v>
      </c>
      <c r="F13" s="1672" t="s">
        <v>362</v>
      </c>
      <c r="G13" s="1672" t="s">
        <v>363</v>
      </c>
      <c r="H13" s="1672" t="s">
        <v>364</v>
      </c>
      <c r="I13" s="1673" t="s">
        <v>2280</v>
      </c>
    </row>
    <row r="14" spans="1:11" ht="18.75" customHeight="1">
      <c r="C14" s="1671"/>
      <c r="D14" s="1668"/>
      <c r="E14" s="1668"/>
      <c r="F14" s="1668"/>
      <c r="G14" s="1668"/>
      <c r="H14" s="1668"/>
      <c r="I14" s="1674"/>
    </row>
    <row r="15" spans="1:11" ht="15.75" thickBot="1">
      <c r="C15" s="1671"/>
      <c r="D15" s="1668"/>
      <c r="E15" s="1668"/>
      <c r="F15" s="1668"/>
      <c r="G15" s="1668"/>
      <c r="H15" s="1668"/>
      <c r="I15" s="1674"/>
    </row>
    <row r="16" spans="1:11" ht="77.45" customHeight="1">
      <c r="C16" s="1692" t="s">
        <v>411</v>
      </c>
      <c r="D16" s="372" t="s">
        <v>412</v>
      </c>
      <c r="E16" s="387" t="s">
        <v>413</v>
      </c>
      <c r="F16" s="374">
        <v>175321286</v>
      </c>
      <c r="G16" s="375">
        <v>170225371</v>
      </c>
      <c r="H16" s="376">
        <f t="shared" ref="H16:H31" si="0">IFERROR(G16/F16,"-")</f>
        <v>0.97093384884251877</v>
      </c>
      <c r="I16" s="377">
        <v>59523424.990000002</v>
      </c>
    </row>
    <row r="17" spans="3:9" ht="75.599999999999994" customHeight="1" thickBot="1">
      <c r="C17" s="1693"/>
      <c r="D17" s="409" t="s">
        <v>414</v>
      </c>
      <c r="E17" s="390" t="s">
        <v>415</v>
      </c>
      <c r="F17" s="391">
        <v>672</v>
      </c>
      <c r="G17" s="392">
        <v>679</v>
      </c>
      <c r="H17" s="422">
        <f t="shared" si="0"/>
        <v>1.0104166666666667</v>
      </c>
      <c r="I17" s="394">
        <v>466258978.98000002</v>
      </c>
    </row>
    <row r="18" spans="3:9" ht="60">
      <c r="C18" s="1687" t="s">
        <v>416</v>
      </c>
      <c r="D18" s="395" t="s">
        <v>417</v>
      </c>
      <c r="E18" s="380" t="s">
        <v>418</v>
      </c>
      <c r="F18" s="397">
        <v>1080</v>
      </c>
      <c r="G18" s="398">
        <v>822</v>
      </c>
      <c r="H18" s="399">
        <f t="shared" si="0"/>
        <v>0.76111111111111107</v>
      </c>
      <c r="I18" s="400">
        <v>658912.48</v>
      </c>
    </row>
    <row r="19" spans="3:9" ht="75">
      <c r="C19" s="1687"/>
      <c r="D19" s="401" t="s">
        <v>419</v>
      </c>
      <c r="E19" s="402" t="s">
        <v>420</v>
      </c>
      <c r="F19" s="403">
        <v>1350</v>
      </c>
      <c r="G19" s="404">
        <v>1242</v>
      </c>
      <c r="H19" s="405">
        <f t="shared" si="0"/>
        <v>0.92</v>
      </c>
      <c r="I19" s="406">
        <v>8181489.1200000001</v>
      </c>
    </row>
    <row r="20" spans="3:9" ht="60">
      <c r="C20" s="1687"/>
      <c r="D20" s="401" t="s">
        <v>421</v>
      </c>
      <c r="E20" s="402" t="s">
        <v>422</v>
      </c>
      <c r="F20" s="403">
        <v>2887</v>
      </c>
      <c r="G20" s="404">
        <v>5833</v>
      </c>
      <c r="H20" s="405">
        <f t="shared" si="0"/>
        <v>2.0204364392102527</v>
      </c>
      <c r="I20" s="406">
        <v>15334221.27</v>
      </c>
    </row>
    <row r="21" spans="3:9" ht="60">
      <c r="C21" s="1687"/>
      <c r="D21" s="401" t="s">
        <v>423</v>
      </c>
      <c r="E21" s="402" t="s">
        <v>424</v>
      </c>
      <c r="F21" s="403">
        <v>3033</v>
      </c>
      <c r="G21" s="404">
        <v>3079</v>
      </c>
      <c r="H21" s="405">
        <f t="shared" si="0"/>
        <v>1.0151665018133862</v>
      </c>
      <c r="I21" s="406">
        <v>216343.35</v>
      </c>
    </row>
    <row r="22" spans="3:9" ht="75">
      <c r="C22" s="1687"/>
      <c r="D22" s="401" t="s">
        <v>425</v>
      </c>
      <c r="E22" s="402" t="s">
        <v>426</v>
      </c>
      <c r="F22" s="403">
        <v>250000</v>
      </c>
      <c r="G22" s="404">
        <v>279689</v>
      </c>
      <c r="H22" s="405">
        <f t="shared" si="0"/>
        <v>1.1187560000000001</v>
      </c>
      <c r="I22" s="406">
        <v>14518840.609999999</v>
      </c>
    </row>
    <row r="23" spans="3:9" ht="93" customHeight="1" thickBot="1">
      <c r="C23" s="1682"/>
      <c r="D23" s="409" t="s">
        <v>427</v>
      </c>
      <c r="E23" s="390" t="s">
        <v>428</v>
      </c>
      <c r="F23" s="391">
        <v>16</v>
      </c>
      <c r="G23" s="392">
        <v>9</v>
      </c>
      <c r="H23" s="393">
        <f t="shared" si="0"/>
        <v>0.5625</v>
      </c>
      <c r="I23" s="394">
        <v>2892152.1</v>
      </c>
    </row>
    <row r="24" spans="3:9" ht="45">
      <c r="C24" s="1677" t="s">
        <v>429</v>
      </c>
      <c r="D24" s="372" t="s">
        <v>430</v>
      </c>
      <c r="E24" s="387" t="s">
        <v>431</v>
      </c>
      <c r="F24" s="374">
        <v>300</v>
      </c>
      <c r="G24" s="375">
        <v>538</v>
      </c>
      <c r="H24" s="376">
        <f t="shared" si="0"/>
        <v>1.7933333333333332</v>
      </c>
      <c r="I24" s="377">
        <v>165818.99</v>
      </c>
    </row>
    <row r="25" spans="3:9" ht="120.75" thickBot="1">
      <c r="C25" s="1685"/>
      <c r="D25" s="409" t="s">
        <v>432</v>
      </c>
      <c r="E25" s="390" t="s">
        <v>433</v>
      </c>
      <c r="F25" s="391">
        <v>5707</v>
      </c>
      <c r="G25" s="392">
        <v>6191</v>
      </c>
      <c r="H25" s="393">
        <f t="shared" si="0"/>
        <v>1.0848081303662169</v>
      </c>
      <c r="I25" s="394">
        <v>90635954.239999995</v>
      </c>
    </row>
    <row r="26" spans="3:9" ht="75">
      <c r="C26" s="1678" t="s">
        <v>434</v>
      </c>
      <c r="D26" s="395" t="s">
        <v>435</v>
      </c>
      <c r="E26" s="396" t="s">
        <v>436</v>
      </c>
      <c r="F26" s="397">
        <v>50</v>
      </c>
      <c r="G26" s="398">
        <v>50</v>
      </c>
      <c r="H26" s="399">
        <f t="shared" si="0"/>
        <v>1</v>
      </c>
      <c r="I26" s="400">
        <v>0</v>
      </c>
    </row>
    <row r="27" spans="3:9" ht="45.75" thickBot="1">
      <c r="C27" s="1678"/>
      <c r="D27" s="419" t="s">
        <v>437</v>
      </c>
      <c r="E27" s="380" t="s">
        <v>438</v>
      </c>
      <c r="F27" s="420">
        <v>10</v>
      </c>
      <c r="G27" s="421">
        <v>10</v>
      </c>
      <c r="H27" s="422">
        <f t="shared" si="0"/>
        <v>1</v>
      </c>
      <c r="I27" s="423">
        <v>0</v>
      </c>
    </row>
    <row r="28" spans="3:9" ht="57.6" customHeight="1">
      <c r="C28" s="1677" t="s">
        <v>439</v>
      </c>
      <c r="D28" s="372" t="s">
        <v>440</v>
      </c>
      <c r="E28" s="387" t="s">
        <v>441</v>
      </c>
      <c r="F28" s="428">
        <v>1</v>
      </c>
      <c r="G28" s="375">
        <v>1</v>
      </c>
      <c r="H28" s="376">
        <f t="shared" si="0"/>
        <v>1</v>
      </c>
      <c r="I28" s="377">
        <v>83313327.709999993</v>
      </c>
    </row>
    <row r="29" spans="3:9" ht="70.150000000000006" customHeight="1" thickBot="1">
      <c r="C29" s="1685"/>
      <c r="D29" s="429" t="s">
        <v>442</v>
      </c>
      <c r="E29" s="430" t="s">
        <v>443</v>
      </c>
      <c r="F29" s="431">
        <v>10</v>
      </c>
      <c r="G29" s="404">
        <v>10</v>
      </c>
      <c r="H29" s="405">
        <f t="shared" si="0"/>
        <v>1</v>
      </c>
      <c r="I29" s="406">
        <v>601800</v>
      </c>
    </row>
    <row r="30" spans="3:9" ht="75.75" thickBot="1">
      <c r="C30" s="432" t="s">
        <v>444</v>
      </c>
      <c r="D30" s="412" t="s">
        <v>445</v>
      </c>
      <c r="E30" s="413" t="s">
        <v>446</v>
      </c>
      <c r="F30" s="414">
        <v>1187</v>
      </c>
      <c r="G30" s="415">
        <v>1163</v>
      </c>
      <c r="H30" s="416">
        <f t="shared" si="0"/>
        <v>0.97978096040438079</v>
      </c>
      <c r="I30" s="417">
        <v>33757.5</v>
      </c>
    </row>
    <row r="31" spans="3:9" ht="45.75" thickBot="1">
      <c r="C31" s="432" t="s">
        <v>447</v>
      </c>
      <c r="D31" s="412" t="s">
        <v>448</v>
      </c>
      <c r="E31" s="413" t="s">
        <v>449</v>
      </c>
      <c r="F31" s="414">
        <v>45</v>
      </c>
      <c r="G31" s="415">
        <v>40</v>
      </c>
      <c r="H31" s="416">
        <f t="shared" si="0"/>
        <v>0.88888888888888884</v>
      </c>
      <c r="I31" s="417">
        <v>71540</v>
      </c>
    </row>
    <row r="32" spans="3:9" ht="15.75" thickBot="1">
      <c r="C32" s="1689" t="s">
        <v>2281</v>
      </c>
      <c r="D32" s="1690"/>
      <c r="E32" s="1690"/>
      <c r="F32" s="1690"/>
      <c r="G32" s="1690"/>
      <c r="H32" s="1691"/>
      <c r="I32" s="427">
        <f>SUM(I16:I31)</f>
        <v>742406561.34000015</v>
      </c>
    </row>
    <row r="33" spans="3:3">
      <c r="C33" s="366" t="s">
        <v>42</v>
      </c>
    </row>
    <row r="34" spans="3:3">
      <c r="C34" s="3" t="s">
        <v>354</v>
      </c>
    </row>
    <row r="35" spans="3:3">
      <c r="C35" s="367" t="s">
        <v>355</v>
      </c>
    </row>
    <row r="36" spans="3:3">
      <c r="C36" s="367" t="s">
        <v>2282</v>
      </c>
    </row>
    <row r="37" spans="3:3">
      <c r="C37" s="3" t="s">
        <v>357</v>
      </c>
    </row>
  </sheetData>
  <mergeCells count="18">
    <mergeCell ref="C26:C27"/>
    <mergeCell ref="C28:C29"/>
    <mergeCell ref="A2:K2"/>
    <mergeCell ref="A3:K3"/>
    <mergeCell ref="A4:K4"/>
    <mergeCell ref="C32:H32"/>
    <mergeCell ref="C10:I11"/>
    <mergeCell ref="C12:I12"/>
    <mergeCell ref="C13:C15"/>
    <mergeCell ref="D13:D15"/>
    <mergeCell ref="E13:E15"/>
    <mergeCell ref="F13:F15"/>
    <mergeCell ref="G13:G15"/>
    <mergeCell ref="H13:H15"/>
    <mergeCell ref="I13:I15"/>
    <mergeCell ref="C16:C17"/>
    <mergeCell ref="C18:C23"/>
    <mergeCell ref="C24:C25"/>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7F3C0-4F62-4F7C-AD45-C30060441162}">
  <sheetPr codeName="Hoja13"/>
  <dimension ref="A1:K53"/>
  <sheetViews>
    <sheetView showGridLines="0" zoomScale="75" zoomScaleNormal="90" workbookViewId="0">
      <selection activeCell="J19" sqref="J19"/>
    </sheetView>
  </sheetViews>
  <sheetFormatPr baseColWidth="10" defaultColWidth="11.42578125" defaultRowHeight="15"/>
  <cols>
    <col min="1" max="1" width="11.42578125" style="3"/>
    <col min="2" max="2" width="40.85546875" style="3" customWidth="1"/>
    <col min="3" max="3" width="35.42578125" style="3" customWidth="1"/>
    <col min="4" max="4" width="27.140625" style="3" customWidth="1"/>
    <col min="5" max="5" width="19.5703125" style="3" customWidth="1"/>
    <col min="6" max="6" width="14.140625" style="3" customWidth="1"/>
    <col min="7" max="7" width="23.28515625" style="3" customWidth="1"/>
    <col min="8" max="8" width="18.7109375" style="3" customWidth="1"/>
    <col min="9" max="9" width="11.42578125" style="3"/>
    <col min="10" max="10" width="34.7109375" style="3" customWidth="1"/>
    <col min="11" max="11" width="25.28515625" style="3" customWidth="1"/>
    <col min="12" max="12" width="24.28515625" style="3" customWidth="1"/>
    <col min="13" max="13" width="19.28515625" style="3" customWidth="1"/>
    <col min="14" max="14" width="15.42578125" style="3" customWidth="1"/>
    <col min="15" max="15" width="25.140625" style="3" customWidth="1"/>
    <col min="16" max="16" width="19.5703125" style="3" customWidth="1"/>
    <col min="17" max="16384" width="11.42578125" style="3"/>
  </cols>
  <sheetData>
    <row r="1" spans="1:11">
      <c r="A1" s="1"/>
      <c r="B1" s="1"/>
      <c r="C1" s="1"/>
      <c r="D1" s="1"/>
      <c r="E1" s="1"/>
      <c r="F1" s="1"/>
      <c r="G1" s="2"/>
      <c r="I1" s="2"/>
      <c r="K1" s="4"/>
    </row>
    <row r="2" spans="1:11" ht="18.75">
      <c r="A2" s="1504" t="s">
        <v>45</v>
      </c>
      <c r="B2" s="1504"/>
      <c r="C2" s="1504"/>
      <c r="D2" s="1504"/>
      <c r="E2" s="1504"/>
      <c r="F2" s="1504"/>
      <c r="G2" s="1504"/>
      <c r="H2" s="1504"/>
      <c r="I2" s="1504"/>
      <c r="J2" s="1504"/>
      <c r="K2" s="1504"/>
    </row>
    <row r="3" spans="1:11" ht="18.75">
      <c r="A3" s="1504" t="s">
        <v>46</v>
      </c>
      <c r="B3" s="1504"/>
      <c r="C3" s="1504"/>
      <c r="D3" s="1504"/>
      <c r="E3" s="1504"/>
      <c r="F3" s="1504"/>
      <c r="G3" s="1504"/>
      <c r="H3" s="1504"/>
      <c r="I3" s="1504"/>
      <c r="J3" s="1504"/>
      <c r="K3" s="1504"/>
    </row>
    <row r="4" spans="1:11" ht="18.75">
      <c r="A4" s="1505" t="s">
        <v>2</v>
      </c>
      <c r="B4" s="1505"/>
      <c r="C4" s="1505"/>
      <c r="D4" s="1505"/>
      <c r="E4" s="1505"/>
      <c r="F4" s="1505"/>
      <c r="G4" s="1505"/>
      <c r="H4" s="1505"/>
      <c r="I4" s="1505"/>
      <c r="J4" s="1505"/>
      <c r="K4" s="1505"/>
    </row>
    <row r="5" spans="1:11">
      <c r="A5" s="4"/>
      <c r="B5" s="4"/>
      <c r="C5" s="4"/>
      <c r="D5" s="4"/>
      <c r="E5" s="4"/>
      <c r="F5" s="4"/>
      <c r="G5" s="4"/>
      <c r="H5" s="4"/>
      <c r="I5" s="4"/>
      <c r="J5" s="4"/>
      <c r="K5" s="4"/>
    </row>
    <row r="6" spans="1:11">
      <c r="A6" s="370"/>
      <c r="B6" s="370"/>
      <c r="C6" s="370"/>
      <c r="D6" s="370"/>
      <c r="E6" s="370"/>
      <c r="F6" s="370"/>
      <c r="G6" s="370"/>
      <c r="H6" s="370"/>
      <c r="I6" s="370"/>
      <c r="J6" s="370"/>
      <c r="K6" s="370"/>
    </row>
    <row r="9" spans="1:11">
      <c r="B9" s="1596" t="s">
        <v>2509</v>
      </c>
      <c r="C9" s="1596"/>
      <c r="D9" s="1596"/>
      <c r="E9" s="1596"/>
      <c r="F9" s="1596"/>
      <c r="G9" s="1596"/>
      <c r="H9" s="1596"/>
    </row>
    <row r="10" spans="1:11">
      <c r="B10" s="1596"/>
      <c r="C10" s="1596"/>
      <c r="D10" s="1596"/>
      <c r="E10" s="1596"/>
      <c r="F10" s="1596"/>
      <c r="G10" s="1596"/>
      <c r="H10" s="1596"/>
    </row>
    <row r="11" spans="1:11">
      <c r="B11" s="1669" t="s">
        <v>358</v>
      </c>
      <c r="C11" s="1669"/>
      <c r="D11" s="1669"/>
      <c r="E11" s="1669"/>
      <c r="F11" s="1669"/>
      <c r="G11" s="1669"/>
      <c r="H11" s="1669"/>
    </row>
    <row r="12" spans="1:11">
      <c r="B12" s="1703" t="s">
        <v>359</v>
      </c>
      <c r="C12" s="1705" t="s">
        <v>360</v>
      </c>
      <c r="D12" s="1705" t="s">
        <v>361</v>
      </c>
      <c r="E12" s="1672" t="s">
        <v>362</v>
      </c>
      <c r="F12" s="1672" t="s">
        <v>363</v>
      </c>
      <c r="G12" s="1672" t="s">
        <v>364</v>
      </c>
      <c r="H12" s="1673" t="s">
        <v>2280</v>
      </c>
    </row>
    <row r="13" spans="1:11">
      <c r="B13" s="1704"/>
      <c r="C13" s="1659"/>
      <c r="D13" s="1659"/>
      <c r="E13" s="1668"/>
      <c r="F13" s="1668"/>
      <c r="G13" s="1668"/>
      <c r="H13" s="1674"/>
    </row>
    <row r="14" spans="1:11" ht="45">
      <c r="B14" s="1696" t="s">
        <v>450</v>
      </c>
      <c r="C14" s="433" t="s">
        <v>451</v>
      </c>
      <c r="D14" s="434" t="s">
        <v>452</v>
      </c>
      <c r="E14" s="435">
        <v>115000</v>
      </c>
      <c r="F14" s="436">
        <v>111787</v>
      </c>
      <c r="G14" s="405">
        <f t="shared" ref="G14:G47" si="0">IFERROR(F14/E14,"-")</f>
        <v>0.97206086956521742</v>
      </c>
      <c r="H14" s="437">
        <v>251123084.13999999</v>
      </c>
    </row>
    <row r="15" spans="1:11" ht="45">
      <c r="B15" s="1678"/>
      <c r="C15" s="433" t="s">
        <v>453</v>
      </c>
      <c r="D15" s="434" t="s">
        <v>454</v>
      </c>
      <c r="E15" s="435">
        <v>98</v>
      </c>
      <c r="F15" s="436">
        <v>99</v>
      </c>
      <c r="G15" s="405">
        <f t="shared" si="0"/>
        <v>1.010204081632653</v>
      </c>
      <c r="H15" s="437">
        <v>8370687.4000000004</v>
      </c>
    </row>
    <row r="16" spans="1:11" ht="75">
      <c r="B16" s="1678"/>
      <c r="C16" s="433" t="s">
        <v>455</v>
      </c>
      <c r="D16" s="434" t="s">
        <v>456</v>
      </c>
      <c r="E16" s="435">
        <v>40500</v>
      </c>
      <c r="F16" s="436">
        <v>44427</v>
      </c>
      <c r="G16" s="405">
        <f t="shared" si="0"/>
        <v>1.0969629629629629</v>
      </c>
      <c r="H16" s="437">
        <v>85512675.040000007</v>
      </c>
    </row>
    <row r="17" spans="2:8" ht="60">
      <c r="B17" s="1678"/>
      <c r="C17" s="438" t="s">
        <v>457</v>
      </c>
      <c r="D17" s="430" t="s">
        <v>458</v>
      </c>
      <c r="E17" s="439">
        <v>1443658</v>
      </c>
      <c r="F17" s="440">
        <v>1443658</v>
      </c>
      <c r="G17" s="405">
        <f>IFERROR(F17/E17,"-")</f>
        <v>1</v>
      </c>
      <c r="H17" s="441">
        <v>7064438518</v>
      </c>
    </row>
    <row r="18" spans="2:8" ht="90">
      <c r="B18" s="1678"/>
      <c r="C18" s="438" t="s">
        <v>459</v>
      </c>
      <c r="D18" s="430" t="s">
        <v>460</v>
      </c>
      <c r="E18" s="439">
        <v>100</v>
      </c>
      <c r="F18" s="440">
        <v>100</v>
      </c>
      <c r="G18" s="405">
        <f>IFERROR(F18/E18,"-")</f>
        <v>1</v>
      </c>
      <c r="H18" s="441">
        <v>11297268.65</v>
      </c>
    </row>
    <row r="19" spans="2:8" ht="75">
      <c r="B19" s="1678"/>
      <c r="C19" s="438" t="s">
        <v>461</v>
      </c>
      <c r="D19" s="430" t="s">
        <v>462</v>
      </c>
      <c r="E19" s="439">
        <v>1239885</v>
      </c>
      <c r="F19" s="440">
        <v>1241496</v>
      </c>
      <c r="G19" s="405">
        <f>IFERROR(F19/E19,"-")</f>
        <v>1.0012993140492867</v>
      </c>
      <c r="H19" s="441">
        <v>2891023230.9699998</v>
      </c>
    </row>
    <row r="20" spans="2:8" ht="105.75" thickBot="1">
      <c r="B20" s="1678"/>
      <c r="C20" s="438" t="s">
        <v>463</v>
      </c>
      <c r="D20" s="430" t="s">
        <v>464</v>
      </c>
      <c r="E20" s="439">
        <v>11125</v>
      </c>
      <c r="F20" s="440">
        <v>11125</v>
      </c>
      <c r="G20" s="405">
        <f>IFERROR(F20/E20,"-")</f>
        <v>1</v>
      </c>
      <c r="H20" s="441">
        <v>201900000</v>
      </c>
    </row>
    <row r="21" spans="2:8" ht="75">
      <c r="B21" s="1677" t="s">
        <v>465</v>
      </c>
      <c r="C21" s="442" t="s">
        <v>466</v>
      </c>
      <c r="D21" s="443" t="s">
        <v>467</v>
      </c>
      <c r="E21" s="444">
        <v>5850</v>
      </c>
      <c r="F21" s="445">
        <v>6075</v>
      </c>
      <c r="G21" s="376">
        <f t="shared" si="0"/>
        <v>1.0384615384615385</v>
      </c>
      <c r="H21" s="446">
        <v>5198131.6399999997</v>
      </c>
    </row>
    <row r="22" spans="2:8" ht="74.45" customHeight="1">
      <c r="B22" s="1697"/>
      <c r="C22" s="433" t="s">
        <v>468</v>
      </c>
      <c r="D22" s="434" t="s">
        <v>469</v>
      </c>
      <c r="E22" s="435">
        <v>750</v>
      </c>
      <c r="F22" s="436">
        <v>780</v>
      </c>
      <c r="G22" s="405">
        <f t="shared" si="0"/>
        <v>1.04</v>
      </c>
      <c r="H22" s="437">
        <v>6483283.3099999996</v>
      </c>
    </row>
    <row r="23" spans="2:8" ht="74.45" customHeight="1">
      <c r="B23" s="1697"/>
      <c r="C23" s="447" t="s">
        <v>470</v>
      </c>
      <c r="D23" s="448" t="s">
        <v>471</v>
      </c>
      <c r="E23" s="435">
        <v>4680</v>
      </c>
      <c r="F23" s="436">
        <v>4140</v>
      </c>
      <c r="G23" s="405">
        <f t="shared" si="0"/>
        <v>0.88461538461538458</v>
      </c>
      <c r="H23" s="449">
        <v>58220623.539999999</v>
      </c>
    </row>
    <row r="24" spans="2:8" ht="74.45" customHeight="1" thickBot="1">
      <c r="B24" s="1698"/>
      <c r="C24" s="450" t="s">
        <v>472</v>
      </c>
      <c r="D24" s="451" t="s">
        <v>473</v>
      </c>
      <c r="E24" s="452">
        <v>3000</v>
      </c>
      <c r="F24" s="453">
        <v>3000</v>
      </c>
      <c r="G24" s="393">
        <f t="shared" si="0"/>
        <v>1</v>
      </c>
      <c r="H24" s="454">
        <v>13972555.119999999</v>
      </c>
    </row>
    <row r="25" spans="2:8" ht="45">
      <c r="B25" s="1699" t="s">
        <v>474</v>
      </c>
      <c r="C25" s="438" t="s">
        <v>475</v>
      </c>
      <c r="D25" s="430" t="s">
        <v>476</v>
      </c>
      <c r="E25" s="439">
        <v>1744621</v>
      </c>
      <c r="F25" s="440">
        <v>1796960</v>
      </c>
      <c r="G25" s="399">
        <f t="shared" si="0"/>
        <v>1.0300002120804461</v>
      </c>
      <c r="H25" s="441">
        <v>307915572.05000001</v>
      </c>
    </row>
    <row r="26" spans="2:8" ht="74.45" customHeight="1" thickBot="1">
      <c r="B26" s="1693"/>
      <c r="C26" s="450" t="s">
        <v>477</v>
      </c>
      <c r="D26" s="455" t="s">
        <v>478</v>
      </c>
      <c r="E26" s="452">
        <v>61735</v>
      </c>
      <c r="F26" s="453">
        <v>22958</v>
      </c>
      <c r="G26" s="393">
        <f t="shared" si="0"/>
        <v>0.37187980886045191</v>
      </c>
      <c r="H26" s="454">
        <v>53274437.520000003</v>
      </c>
    </row>
    <row r="27" spans="2:8" ht="30" customHeight="1" thickBot="1">
      <c r="B27" s="408" t="s">
        <v>479</v>
      </c>
      <c r="C27" s="456" t="s">
        <v>480</v>
      </c>
      <c r="D27" s="455" t="s">
        <v>481</v>
      </c>
      <c r="E27" s="457">
        <v>198636</v>
      </c>
      <c r="F27" s="458">
        <v>191224</v>
      </c>
      <c r="G27" s="422">
        <f t="shared" si="0"/>
        <v>0.96268551521375778</v>
      </c>
      <c r="H27" s="459">
        <v>830160040.61000001</v>
      </c>
    </row>
    <row r="28" spans="2:8" ht="31.15" customHeight="1">
      <c r="B28" s="1699" t="s">
        <v>482</v>
      </c>
      <c r="C28" s="438" t="s">
        <v>483</v>
      </c>
      <c r="D28" s="430" t="s">
        <v>484</v>
      </c>
      <c r="E28" s="439">
        <v>62172</v>
      </c>
      <c r="F28" s="440">
        <v>73077</v>
      </c>
      <c r="G28" s="399">
        <f t="shared" si="0"/>
        <v>1.1754005018336229</v>
      </c>
      <c r="H28" s="441">
        <v>212332948.83000001</v>
      </c>
    </row>
    <row r="29" spans="2:8" ht="60">
      <c r="B29" s="1700"/>
      <c r="C29" s="433" t="s">
        <v>485</v>
      </c>
      <c r="D29" s="1701" t="s">
        <v>486</v>
      </c>
      <c r="E29" s="435">
        <v>1067</v>
      </c>
      <c r="F29" s="436">
        <v>1141</v>
      </c>
      <c r="G29" s="399">
        <f t="shared" si="0"/>
        <v>1.0693533270852857</v>
      </c>
      <c r="H29" s="437">
        <v>74518134.150000006</v>
      </c>
    </row>
    <row r="30" spans="2:8" ht="60">
      <c r="B30" s="1696"/>
      <c r="C30" s="433" t="s">
        <v>487</v>
      </c>
      <c r="D30" s="1702"/>
      <c r="E30" s="435">
        <v>374</v>
      </c>
      <c r="F30" s="436">
        <v>336</v>
      </c>
      <c r="G30" s="405">
        <f t="shared" si="0"/>
        <v>0.89839572192513373</v>
      </c>
      <c r="H30" s="437">
        <v>37954787.640000001</v>
      </c>
    </row>
    <row r="31" spans="2:8" ht="105.75" thickBot="1">
      <c r="B31" s="1693"/>
      <c r="C31" s="456" t="s">
        <v>488</v>
      </c>
      <c r="D31" s="455" t="s">
        <v>489</v>
      </c>
      <c r="E31" s="457">
        <v>15761</v>
      </c>
      <c r="F31" s="458">
        <v>16120</v>
      </c>
      <c r="G31" s="422">
        <f t="shared" si="0"/>
        <v>1.0227777425290274</v>
      </c>
      <c r="H31" s="459">
        <v>6907519.2199999997</v>
      </c>
    </row>
    <row r="32" spans="2:8" ht="75.75" thickBot="1">
      <c r="B32" s="408" t="s">
        <v>490</v>
      </c>
      <c r="C32" s="456" t="s">
        <v>491</v>
      </c>
      <c r="D32" s="455" t="s">
        <v>492</v>
      </c>
      <c r="E32" s="457">
        <v>100</v>
      </c>
      <c r="F32" s="458">
        <v>100</v>
      </c>
      <c r="G32" s="422">
        <f t="shared" si="0"/>
        <v>1</v>
      </c>
      <c r="H32" s="459">
        <v>95585216.230000004</v>
      </c>
    </row>
    <row r="33" spans="2:8" ht="43.9" customHeight="1" thickBot="1">
      <c r="B33" s="408" t="s">
        <v>493</v>
      </c>
      <c r="C33" s="456" t="s">
        <v>494</v>
      </c>
      <c r="D33" s="455" t="s">
        <v>495</v>
      </c>
      <c r="E33" s="457">
        <v>10000</v>
      </c>
      <c r="F33" s="458">
        <v>5961</v>
      </c>
      <c r="G33" s="422">
        <f t="shared" si="0"/>
        <v>0.59609999999999996</v>
      </c>
      <c r="H33" s="459">
        <v>107888481.01000001</v>
      </c>
    </row>
    <row r="34" spans="2:8" ht="90" customHeight="1">
      <c r="B34" s="1678" t="s">
        <v>496</v>
      </c>
      <c r="C34" s="438" t="s">
        <v>497</v>
      </c>
      <c r="D34" s="430" t="s">
        <v>498</v>
      </c>
      <c r="E34" s="439">
        <v>300</v>
      </c>
      <c r="F34" s="440">
        <v>196</v>
      </c>
      <c r="G34" s="399">
        <f t="shared" si="0"/>
        <v>0.65333333333333332</v>
      </c>
      <c r="H34" s="441">
        <v>42122884.189999998</v>
      </c>
    </row>
    <row r="35" spans="2:8" ht="61.9" customHeight="1" thickBot="1">
      <c r="B35" s="1685"/>
      <c r="C35" s="450" t="s">
        <v>499</v>
      </c>
      <c r="D35" s="451" t="s">
        <v>500</v>
      </c>
      <c r="E35" s="452">
        <v>6976</v>
      </c>
      <c r="F35" s="453">
        <v>7282</v>
      </c>
      <c r="G35" s="393">
        <f t="shared" si="0"/>
        <v>1.0438646788990826</v>
      </c>
      <c r="H35" s="454">
        <v>91253680.939999998</v>
      </c>
    </row>
    <row r="36" spans="2:8" ht="76.150000000000006" customHeight="1" thickBot="1">
      <c r="B36" s="432" t="s">
        <v>501</v>
      </c>
      <c r="C36" s="460" t="s">
        <v>502</v>
      </c>
      <c r="D36" s="461" t="s">
        <v>503</v>
      </c>
      <c r="E36" s="462">
        <v>19959</v>
      </c>
      <c r="F36" s="463">
        <v>41134</v>
      </c>
      <c r="G36" s="416">
        <f t="shared" si="0"/>
        <v>2.0609248960368758</v>
      </c>
      <c r="H36" s="464">
        <v>81039346.760000005</v>
      </c>
    </row>
    <row r="37" spans="2:8" ht="60">
      <c r="B37" s="1677" t="s">
        <v>504</v>
      </c>
      <c r="C37" s="465" t="s">
        <v>505</v>
      </c>
      <c r="D37" s="466" t="s">
        <v>506</v>
      </c>
      <c r="E37" s="444">
        <v>314</v>
      </c>
      <c r="F37" s="445">
        <v>402</v>
      </c>
      <c r="G37" s="376">
        <f t="shared" si="0"/>
        <v>1.2802547770700636</v>
      </c>
      <c r="H37" s="467">
        <v>14886748.279999999</v>
      </c>
    </row>
    <row r="38" spans="2:8" ht="60.75" thickBot="1">
      <c r="B38" s="1685"/>
      <c r="C38" s="450" t="s">
        <v>507</v>
      </c>
      <c r="D38" s="451" t="s">
        <v>508</v>
      </c>
      <c r="E38" s="452">
        <v>1</v>
      </c>
      <c r="F38" s="453">
        <v>1</v>
      </c>
      <c r="G38" s="393">
        <f t="shared" si="0"/>
        <v>1</v>
      </c>
      <c r="H38" s="454">
        <v>816900.22</v>
      </c>
    </row>
    <row r="39" spans="2:8" ht="104.45" customHeight="1">
      <c r="B39" s="1699" t="s">
        <v>509</v>
      </c>
      <c r="C39" s="438" t="s">
        <v>510</v>
      </c>
      <c r="D39" s="430" t="s">
        <v>511</v>
      </c>
      <c r="E39" s="439">
        <v>15</v>
      </c>
      <c r="F39" s="440">
        <v>15</v>
      </c>
      <c r="G39" s="399">
        <f t="shared" si="0"/>
        <v>1</v>
      </c>
      <c r="H39" s="441">
        <v>14598699.890000001</v>
      </c>
    </row>
    <row r="40" spans="2:8" ht="42" customHeight="1">
      <c r="B40" s="1700"/>
      <c r="C40" s="433" t="s">
        <v>512</v>
      </c>
      <c r="D40" s="434" t="s">
        <v>513</v>
      </c>
      <c r="E40" s="435">
        <v>100</v>
      </c>
      <c r="F40" s="436">
        <v>100</v>
      </c>
      <c r="G40" s="399">
        <f t="shared" si="0"/>
        <v>1</v>
      </c>
      <c r="H40" s="437">
        <v>8771974.6999999993</v>
      </c>
    </row>
    <row r="41" spans="2:8" ht="57.6" customHeight="1" thickBot="1">
      <c r="B41" s="1700"/>
      <c r="C41" s="433" t="s">
        <v>514</v>
      </c>
      <c r="D41" s="434" t="s">
        <v>515</v>
      </c>
      <c r="E41" s="435">
        <v>100</v>
      </c>
      <c r="F41" s="453">
        <v>100</v>
      </c>
      <c r="G41" s="393">
        <f t="shared" si="0"/>
        <v>1</v>
      </c>
      <c r="H41" s="454">
        <v>271540576.88999999</v>
      </c>
    </row>
    <row r="42" spans="2:8" ht="63" customHeight="1" thickBot="1">
      <c r="B42" s="432" t="s">
        <v>516</v>
      </c>
      <c r="C42" s="460" t="s">
        <v>517</v>
      </c>
      <c r="D42" s="461" t="s">
        <v>518</v>
      </c>
      <c r="E42" s="462">
        <v>24</v>
      </c>
      <c r="F42" s="463">
        <v>22</v>
      </c>
      <c r="G42" s="416">
        <f t="shared" si="0"/>
        <v>0.91666666666666663</v>
      </c>
      <c r="H42" s="464">
        <v>12344369.58</v>
      </c>
    </row>
    <row r="43" spans="2:8" ht="72" customHeight="1" thickBot="1">
      <c r="B43" s="432" t="s">
        <v>519</v>
      </c>
      <c r="C43" s="460" t="s">
        <v>520</v>
      </c>
      <c r="D43" s="461" t="s">
        <v>521</v>
      </c>
      <c r="E43" s="462">
        <v>30</v>
      </c>
      <c r="F43" s="463">
        <v>30</v>
      </c>
      <c r="G43" s="416">
        <f t="shared" si="0"/>
        <v>1</v>
      </c>
      <c r="H43" s="464">
        <v>49621929.049999997</v>
      </c>
    </row>
    <row r="44" spans="2:8" ht="60.75" thickBot="1">
      <c r="B44" s="432" t="s">
        <v>522</v>
      </c>
      <c r="C44" s="460" t="s">
        <v>523</v>
      </c>
      <c r="D44" s="461" t="s">
        <v>524</v>
      </c>
      <c r="E44" s="462">
        <v>11</v>
      </c>
      <c r="F44" s="463">
        <v>11</v>
      </c>
      <c r="G44" s="416">
        <f t="shared" si="0"/>
        <v>1</v>
      </c>
      <c r="H44" s="464">
        <v>24421463.620000001</v>
      </c>
    </row>
    <row r="45" spans="2:8" ht="60.75" thickBot="1">
      <c r="B45" s="432" t="s">
        <v>525</v>
      </c>
      <c r="C45" s="460" t="s">
        <v>526</v>
      </c>
      <c r="D45" s="461" t="s">
        <v>527</v>
      </c>
      <c r="E45" s="462">
        <v>7</v>
      </c>
      <c r="F45" s="463">
        <v>7</v>
      </c>
      <c r="G45" s="416">
        <f t="shared" si="0"/>
        <v>1</v>
      </c>
      <c r="H45" s="464">
        <v>17563230.620000001</v>
      </c>
    </row>
    <row r="46" spans="2:8" ht="75.75" thickBot="1">
      <c r="B46" s="385" t="s">
        <v>528</v>
      </c>
      <c r="C46" s="460" t="s">
        <v>529</v>
      </c>
      <c r="D46" s="468" t="s">
        <v>530</v>
      </c>
      <c r="E46" s="469">
        <v>3</v>
      </c>
      <c r="F46" s="470">
        <v>3</v>
      </c>
      <c r="G46" s="471">
        <f t="shared" si="0"/>
        <v>1</v>
      </c>
      <c r="H46" s="472">
        <v>15157912.779999999</v>
      </c>
    </row>
    <row r="47" spans="2:8" ht="60.75" thickBot="1">
      <c r="B47" s="432" t="s">
        <v>531</v>
      </c>
      <c r="C47" s="473" t="s">
        <v>532</v>
      </c>
      <c r="D47" s="461" t="s">
        <v>533</v>
      </c>
      <c r="E47" s="462">
        <v>17</v>
      </c>
      <c r="F47" s="463">
        <v>42</v>
      </c>
      <c r="G47" s="416">
        <f t="shared" si="0"/>
        <v>2.4705882352941178</v>
      </c>
      <c r="H47" s="464">
        <v>18012181.23</v>
      </c>
    </row>
    <row r="48" spans="2:8">
      <c r="B48" s="1694" t="s">
        <v>2281</v>
      </c>
      <c r="C48" s="1695"/>
      <c r="D48" s="1695"/>
      <c r="E48" s="1695"/>
      <c r="F48" s="1695"/>
      <c r="G48" s="1695"/>
      <c r="H48" s="474">
        <f>SUM(H14:H47)</f>
        <v>12986229093.82</v>
      </c>
    </row>
    <row r="49" spans="2:2">
      <c r="B49" s="366" t="s">
        <v>42</v>
      </c>
    </row>
    <row r="50" spans="2:2">
      <c r="B50" s="3" t="s">
        <v>354</v>
      </c>
    </row>
    <row r="51" spans="2:2">
      <c r="B51" s="367" t="s">
        <v>355</v>
      </c>
    </row>
    <row r="52" spans="2:2">
      <c r="B52" s="367" t="s">
        <v>2282</v>
      </c>
    </row>
    <row r="53" spans="2:2">
      <c r="B53" s="3" t="s">
        <v>357</v>
      </c>
    </row>
  </sheetData>
  <mergeCells count="21">
    <mergeCell ref="A2:K2"/>
    <mergeCell ref="A3:K3"/>
    <mergeCell ref="A4:K4"/>
    <mergeCell ref="B37:B38"/>
    <mergeCell ref="B39:B41"/>
    <mergeCell ref="B9:H10"/>
    <mergeCell ref="B11:H11"/>
    <mergeCell ref="B12:B13"/>
    <mergeCell ref="C12:C13"/>
    <mergeCell ref="D12:D13"/>
    <mergeCell ref="E12:E13"/>
    <mergeCell ref="F12:F13"/>
    <mergeCell ref="G12:G13"/>
    <mergeCell ref="H12:H13"/>
    <mergeCell ref="B48:G48"/>
    <mergeCell ref="B14:B20"/>
    <mergeCell ref="B21:B24"/>
    <mergeCell ref="B25:B26"/>
    <mergeCell ref="B28:B31"/>
    <mergeCell ref="D29:D30"/>
    <mergeCell ref="B34:B35"/>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EA3D6-E4B3-4FAC-9EC9-3DD683C99AF6}">
  <sheetPr codeName="Hoja14"/>
  <dimension ref="A1:K51"/>
  <sheetViews>
    <sheetView showGridLines="0" zoomScale="80" zoomScaleNormal="80" workbookViewId="0">
      <selection activeCell="F33" sqref="F33"/>
    </sheetView>
  </sheetViews>
  <sheetFormatPr baseColWidth="10" defaultColWidth="11.42578125" defaultRowHeight="15"/>
  <cols>
    <col min="1" max="2" width="11.42578125" style="3"/>
    <col min="3" max="3" width="34.28515625" style="3" customWidth="1"/>
    <col min="4" max="4" width="33.5703125" style="3" customWidth="1"/>
    <col min="5" max="5" width="25.28515625" style="3" customWidth="1"/>
    <col min="6" max="6" width="18.7109375" style="3" customWidth="1"/>
    <col min="7" max="7" width="15.5703125" style="3" customWidth="1"/>
    <col min="8" max="8" width="21.140625" style="3" customWidth="1"/>
    <col min="9" max="9" width="20" style="3" customWidth="1"/>
    <col min="10" max="11" width="11.42578125" style="3"/>
    <col min="12" max="12" width="13.28515625" style="3" bestFit="1" customWidth="1"/>
    <col min="13" max="16384" width="11.42578125" style="3"/>
  </cols>
  <sheetData>
    <row r="1" spans="1:11">
      <c r="A1" s="1"/>
      <c r="B1" s="1"/>
      <c r="C1" s="1"/>
      <c r="D1" s="1"/>
      <c r="E1" s="1"/>
      <c r="F1" s="1"/>
      <c r="G1" s="2"/>
      <c r="I1" s="2"/>
      <c r="K1" s="4"/>
    </row>
    <row r="2" spans="1:11" ht="18.75">
      <c r="A2" s="1504" t="s">
        <v>45</v>
      </c>
      <c r="B2" s="1504"/>
      <c r="C2" s="1504"/>
      <c r="D2" s="1504"/>
      <c r="E2" s="1504"/>
      <c r="F2" s="1504"/>
      <c r="G2" s="1504"/>
      <c r="H2" s="1504"/>
      <c r="I2" s="1504"/>
      <c r="J2" s="1504"/>
      <c r="K2" s="1504"/>
    </row>
    <row r="3" spans="1:11" ht="18.75">
      <c r="A3" s="1504" t="s">
        <v>46</v>
      </c>
      <c r="B3" s="1504"/>
      <c r="C3" s="1504"/>
      <c r="D3" s="1504"/>
      <c r="E3" s="1504"/>
      <c r="F3" s="1504"/>
      <c r="G3" s="1504"/>
      <c r="H3" s="1504"/>
      <c r="I3" s="1504"/>
      <c r="J3" s="1504"/>
      <c r="K3" s="1504"/>
    </row>
    <row r="4" spans="1:11" ht="18.75">
      <c r="A4" s="1505" t="s">
        <v>2</v>
      </c>
      <c r="B4" s="1505"/>
      <c r="C4" s="1505"/>
      <c r="D4" s="1505"/>
      <c r="E4" s="1505"/>
      <c r="F4" s="1505"/>
      <c r="G4" s="1505"/>
      <c r="H4" s="1505"/>
      <c r="I4" s="1505"/>
      <c r="J4" s="1505"/>
      <c r="K4" s="1505"/>
    </row>
    <row r="5" spans="1:11">
      <c r="A5" s="4"/>
      <c r="B5" s="4"/>
      <c r="C5" s="4"/>
      <c r="D5" s="4"/>
      <c r="E5" s="4"/>
      <c r="F5" s="4"/>
      <c r="G5" s="4"/>
      <c r="H5" s="4"/>
      <c r="I5" s="4"/>
      <c r="J5" s="4"/>
      <c r="K5" s="4"/>
    </row>
    <row r="6" spans="1:11">
      <c r="A6" s="370"/>
      <c r="B6" s="370"/>
      <c r="C6" s="370"/>
      <c r="D6" s="370"/>
      <c r="E6" s="370"/>
      <c r="F6" s="370"/>
      <c r="G6" s="370"/>
      <c r="H6" s="370"/>
      <c r="I6" s="370"/>
      <c r="J6" s="370"/>
      <c r="K6" s="370"/>
    </row>
    <row r="7" spans="1:11">
      <c r="C7" s="1596" t="s">
        <v>2510</v>
      </c>
      <c r="D7" s="1596"/>
      <c r="E7" s="1596"/>
      <c r="F7" s="1596"/>
      <c r="G7" s="1596"/>
      <c r="H7" s="1596"/>
      <c r="I7" s="1596"/>
    </row>
    <row r="8" spans="1:11">
      <c r="C8" s="1596"/>
      <c r="D8" s="1596"/>
      <c r="E8" s="1596"/>
      <c r="F8" s="1596"/>
      <c r="G8" s="1596"/>
      <c r="H8" s="1596"/>
      <c r="I8" s="1596"/>
    </row>
    <row r="9" spans="1:11" ht="15" customHeight="1">
      <c r="C9" s="1669" t="s">
        <v>358</v>
      </c>
      <c r="D9" s="1669"/>
      <c r="E9" s="1669"/>
      <c r="F9" s="1669"/>
      <c r="G9" s="1669"/>
      <c r="H9" s="1669"/>
      <c r="I9" s="1669"/>
    </row>
    <row r="10" spans="1:11">
      <c r="C10" s="1703" t="s">
        <v>359</v>
      </c>
      <c r="D10" s="1705" t="s">
        <v>360</v>
      </c>
      <c r="E10" s="1705" t="s">
        <v>361</v>
      </c>
      <c r="F10" s="1672" t="s">
        <v>362</v>
      </c>
      <c r="G10" s="1672" t="s">
        <v>363</v>
      </c>
      <c r="H10" s="1672" t="s">
        <v>364</v>
      </c>
      <c r="I10" s="1673" t="s">
        <v>2280</v>
      </c>
    </row>
    <row r="11" spans="1:11" ht="15.75" thickBot="1">
      <c r="C11" s="1704"/>
      <c r="D11" s="1659"/>
      <c r="E11" s="1659"/>
      <c r="F11" s="1668"/>
      <c r="G11" s="1668"/>
      <c r="H11" s="1668"/>
      <c r="I11" s="1674"/>
    </row>
    <row r="12" spans="1:11" ht="45.75" hidden="1" thickBot="1">
      <c r="C12" s="1708" t="s">
        <v>534</v>
      </c>
      <c r="D12" s="466" t="s">
        <v>535</v>
      </c>
      <c r="E12" s="466" t="s">
        <v>536</v>
      </c>
      <c r="F12" s="475">
        <v>7158</v>
      </c>
      <c r="G12" s="476">
        <v>3508</v>
      </c>
      <c r="H12" s="477">
        <f t="shared" ref="H12:H25" si="0">G12/F12</f>
        <v>0.49008102822017324</v>
      </c>
      <c r="I12" s="478">
        <v>4082889266.6099997</v>
      </c>
    </row>
    <row r="13" spans="1:11" ht="30.75" hidden="1" thickBot="1">
      <c r="C13" s="1709"/>
      <c r="D13" s="434" t="s">
        <v>537</v>
      </c>
      <c r="E13" s="434" t="s">
        <v>538</v>
      </c>
      <c r="F13" s="479">
        <v>55000</v>
      </c>
      <c r="G13" s="480">
        <v>9378</v>
      </c>
      <c r="H13" s="481">
        <f t="shared" si="0"/>
        <v>0.17050909090909092</v>
      </c>
      <c r="I13" s="482">
        <v>569021781.44000006</v>
      </c>
    </row>
    <row r="14" spans="1:11" ht="45.75" hidden="1" thickBot="1">
      <c r="C14" s="1710"/>
      <c r="D14" s="451" t="s">
        <v>539</v>
      </c>
      <c r="E14" s="451" t="s">
        <v>540</v>
      </c>
      <c r="F14" s="483">
        <v>1404</v>
      </c>
      <c r="G14" s="484">
        <v>351</v>
      </c>
      <c r="H14" s="485">
        <f t="shared" si="0"/>
        <v>0.25</v>
      </c>
      <c r="I14" s="486">
        <v>185127479.38999999</v>
      </c>
    </row>
    <row r="15" spans="1:11" ht="75.75" hidden="1" thickBot="1">
      <c r="C15" s="1708" t="s">
        <v>541</v>
      </c>
      <c r="D15" s="466" t="s">
        <v>542</v>
      </c>
      <c r="E15" s="466" t="s">
        <v>543</v>
      </c>
      <c r="F15" s="475">
        <v>320000</v>
      </c>
      <c r="G15" s="476">
        <v>163195</v>
      </c>
      <c r="H15" s="477">
        <f t="shared" si="0"/>
        <v>0.50998437500000005</v>
      </c>
      <c r="I15" s="478">
        <v>258814491.26999998</v>
      </c>
    </row>
    <row r="16" spans="1:11" ht="30.75" hidden="1" customHeight="1">
      <c r="C16" s="1709"/>
      <c r="D16" s="434" t="s">
        <v>544</v>
      </c>
      <c r="E16" s="434" t="s">
        <v>545</v>
      </c>
      <c r="F16" s="479">
        <v>10800</v>
      </c>
      <c r="G16" s="480">
        <v>4764</v>
      </c>
      <c r="H16" s="481">
        <f t="shared" si="0"/>
        <v>0.44111111111111112</v>
      </c>
      <c r="I16" s="482">
        <v>33961520.039999999</v>
      </c>
    </row>
    <row r="17" spans="3:9" ht="90.75" hidden="1" thickBot="1">
      <c r="C17" s="1710"/>
      <c r="D17" s="451" t="s">
        <v>546</v>
      </c>
      <c r="E17" s="451" t="s">
        <v>547</v>
      </c>
      <c r="F17" s="483">
        <v>28550</v>
      </c>
      <c r="G17" s="484">
        <v>18117</v>
      </c>
      <c r="H17" s="485">
        <f t="shared" si="0"/>
        <v>0.63457092819614713</v>
      </c>
      <c r="I17" s="486">
        <v>28498345.07</v>
      </c>
    </row>
    <row r="18" spans="3:9" ht="75.75" hidden="1" thickBot="1">
      <c r="C18" s="1708" t="s">
        <v>548</v>
      </c>
      <c r="D18" s="466" t="s">
        <v>549</v>
      </c>
      <c r="E18" s="466" t="s">
        <v>550</v>
      </c>
      <c r="F18" s="475">
        <v>30</v>
      </c>
      <c r="G18" s="476">
        <v>6</v>
      </c>
      <c r="H18" s="477">
        <f t="shared" si="0"/>
        <v>0.2</v>
      </c>
      <c r="I18" s="478">
        <v>81486037.969999999</v>
      </c>
    </row>
    <row r="19" spans="3:9" ht="60.75" hidden="1" thickBot="1">
      <c r="C19" s="1709"/>
      <c r="D19" s="434" t="s">
        <v>551</v>
      </c>
      <c r="E19" s="434" t="s">
        <v>552</v>
      </c>
      <c r="F19" s="479">
        <v>11</v>
      </c>
      <c r="G19" s="480">
        <v>1</v>
      </c>
      <c r="H19" s="481">
        <f t="shared" si="0"/>
        <v>9.0909090909090912E-2</v>
      </c>
      <c r="I19" s="482">
        <v>65809994.090000004</v>
      </c>
    </row>
    <row r="20" spans="3:9" ht="45.75" hidden="1" thickBot="1">
      <c r="C20" s="1709"/>
      <c r="D20" s="434" t="s">
        <v>553</v>
      </c>
      <c r="E20" s="434" t="s">
        <v>554</v>
      </c>
      <c r="F20" s="479">
        <v>960</v>
      </c>
      <c r="G20" s="480">
        <v>284</v>
      </c>
      <c r="H20" s="481">
        <f t="shared" si="0"/>
        <v>0.29583333333333334</v>
      </c>
      <c r="I20" s="482">
        <v>40079061.149999999</v>
      </c>
    </row>
    <row r="21" spans="3:9" ht="75.75" hidden="1" thickBot="1">
      <c r="C21" s="1709"/>
      <c r="D21" s="434" t="s">
        <v>555</v>
      </c>
      <c r="E21" s="434" t="s">
        <v>556</v>
      </c>
      <c r="F21" s="479">
        <v>14000</v>
      </c>
      <c r="G21" s="480">
        <v>3277</v>
      </c>
      <c r="H21" s="481">
        <f t="shared" si="0"/>
        <v>0.23407142857142857</v>
      </c>
      <c r="I21" s="482">
        <v>104782984</v>
      </c>
    </row>
    <row r="22" spans="3:9" ht="45.75" hidden="1" thickBot="1">
      <c r="C22" s="1710"/>
      <c r="D22" s="451" t="s">
        <v>557</v>
      </c>
      <c r="E22" s="451" t="s">
        <v>558</v>
      </c>
      <c r="F22" s="483">
        <v>12</v>
      </c>
      <c r="G22" s="484"/>
      <c r="H22" s="485">
        <f t="shared" si="0"/>
        <v>0</v>
      </c>
      <c r="I22" s="486">
        <v>126252.49</v>
      </c>
    </row>
    <row r="23" spans="3:9" ht="30.75" hidden="1" customHeight="1">
      <c r="C23" s="1708" t="s">
        <v>559</v>
      </c>
      <c r="D23" s="466" t="s">
        <v>560</v>
      </c>
      <c r="E23" s="466" t="s">
        <v>561</v>
      </c>
      <c r="F23" s="475">
        <v>103078</v>
      </c>
      <c r="G23" s="476">
        <v>17072</v>
      </c>
      <c r="H23" s="477">
        <f t="shared" si="0"/>
        <v>0.16562215021634102</v>
      </c>
      <c r="I23" s="478">
        <v>14203167.959999999</v>
      </c>
    </row>
    <row r="24" spans="3:9" ht="45.75" hidden="1" thickBot="1">
      <c r="C24" s="1709"/>
      <c r="D24" s="434" t="s">
        <v>562</v>
      </c>
      <c r="E24" s="434" t="s">
        <v>561</v>
      </c>
      <c r="F24" s="479">
        <v>15022193</v>
      </c>
      <c r="G24" s="480">
        <v>4111002</v>
      </c>
      <c r="H24" s="481">
        <f t="shared" si="0"/>
        <v>0.27366190808492474</v>
      </c>
      <c r="I24" s="482">
        <v>123032327.23</v>
      </c>
    </row>
    <row r="25" spans="3:9" ht="45.75" hidden="1" thickBot="1">
      <c r="C25" s="1711"/>
      <c r="D25" s="448" t="s">
        <v>563</v>
      </c>
      <c r="E25" s="448" t="s">
        <v>564</v>
      </c>
      <c r="F25" s="487">
        <v>216</v>
      </c>
      <c r="G25" s="488">
        <v>58</v>
      </c>
      <c r="H25" s="489">
        <f t="shared" si="0"/>
        <v>0.26851851851851855</v>
      </c>
      <c r="I25" s="490">
        <v>19393738.100000001</v>
      </c>
    </row>
    <row r="26" spans="3:9" ht="60">
      <c r="C26" s="1692" t="s">
        <v>559</v>
      </c>
      <c r="D26" s="372" t="s">
        <v>565</v>
      </c>
      <c r="E26" s="466" t="s">
        <v>566</v>
      </c>
      <c r="F26" s="475">
        <v>5380011</v>
      </c>
      <c r="G26" s="491">
        <v>6162710</v>
      </c>
      <c r="H26" s="376">
        <f t="shared" ref="H26:H45" si="1">IFERROR(G26/F26,"-")</f>
        <v>1.1454827880463441</v>
      </c>
      <c r="I26" s="467">
        <v>438629858.86000001</v>
      </c>
    </row>
    <row r="27" spans="3:9" ht="60">
      <c r="C27" s="1700"/>
      <c r="D27" s="401" t="s">
        <v>567</v>
      </c>
      <c r="E27" s="434" t="s">
        <v>568</v>
      </c>
      <c r="F27" s="479">
        <v>85</v>
      </c>
      <c r="G27" s="491">
        <v>85</v>
      </c>
      <c r="H27" s="405">
        <f t="shared" si="1"/>
        <v>1</v>
      </c>
      <c r="I27" s="437">
        <v>9445549.5600000005</v>
      </c>
    </row>
    <row r="28" spans="3:9" ht="60.75" thickBot="1">
      <c r="C28" s="1693"/>
      <c r="D28" s="409" t="s">
        <v>569</v>
      </c>
      <c r="E28" s="451" t="s">
        <v>570</v>
      </c>
      <c r="F28" s="483">
        <v>29132</v>
      </c>
      <c r="G28" s="492">
        <v>31811</v>
      </c>
      <c r="H28" s="393">
        <f t="shared" si="1"/>
        <v>1.0919607304682137</v>
      </c>
      <c r="I28" s="454">
        <v>62242651.850000001</v>
      </c>
    </row>
    <row r="29" spans="3:9" ht="45">
      <c r="C29" s="1692" t="s">
        <v>571</v>
      </c>
      <c r="D29" s="372" t="s">
        <v>572</v>
      </c>
      <c r="E29" s="466" t="s">
        <v>573</v>
      </c>
      <c r="F29" s="475">
        <v>481390</v>
      </c>
      <c r="G29" s="493">
        <v>518771</v>
      </c>
      <c r="H29" s="405">
        <f t="shared" si="1"/>
        <v>1.0776522154593988</v>
      </c>
      <c r="I29" s="467">
        <v>66501351.25</v>
      </c>
    </row>
    <row r="30" spans="3:9" ht="39" customHeight="1" thickBot="1">
      <c r="C30" s="1696"/>
      <c r="D30" s="419" t="s">
        <v>574</v>
      </c>
      <c r="E30" s="448" t="s">
        <v>575</v>
      </c>
      <c r="F30" s="487">
        <v>160</v>
      </c>
      <c r="G30" s="494">
        <v>276</v>
      </c>
      <c r="H30" s="383">
        <f t="shared" si="1"/>
        <v>1.7250000000000001</v>
      </c>
      <c r="I30" s="449">
        <v>6792150</v>
      </c>
    </row>
    <row r="31" spans="3:9" ht="64.900000000000006" customHeight="1">
      <c r="C31" s="1677" t="s">
        <v>541</v>
      </c>
      <c r="D31" s="372" t="s">
        <v>576</v>
      </c>
      <c r="E31" s="466" t="s">
        <v>577</v>
      </c>
      <c r="F31" s="475">
        <v>135000</v>
      </c>
      <c r="G31" s="493">
        <v>127976</v>
      </c>
      <c r="H31" s="376">
        <f t="shared" si="1"/>
        <v>0.94797037037037035</v>
      </c>
      <c r="I31" s="467">
        <v>201800975.58000001</v>
      </c>
    </row>
    <row r="32" spans="3:9" ht="93.6" customHeight="1">
      <c r="C32" s="1678"/>
      <c r="D32" s="401" t="s">
        <v>578</v>
      </c>
      <c r="E32" s="434" t="s">
        <v>579</v>
      </c>
      <c r="F32" s="479">
        <v>3000</v>
      </c>
      <c r="G32" s="491">
        <v>3476</v>
      </c>
      <c r="H32" s="405">
        <f t="shared" si="1"/>
        <v>1.1586666666666667</v>
      </c>
      <c r="I32" s="437">
        <v>24299329.690000001</v>
      </c>
    </row>
    <row r="33" spans="3:9" ht="105.75" thickBot="1">
      <c r="C33" s="1685"/>
      <c r="D33" s="409" t="s">
        <v>580</v>
      </c>
      <c r="E33" s="451" t="s">
        <v>581</v>
      </c>
      <c r="F33" s="483">
        <v>10800</v>
      </c>
      <c r="G33" s="495">
        <v>10905</v>
      </c>
      <c r="H33" s="393">
        <f t="shared" si="1"/>
        <v>1.0097222222222222</v>
      </c>
      <c r="I33" s="454">
        <v>65541662.200000003</v>
      </c>
    </row>
    <row r="34" spans="3:9" ht="45">
      <c r="C34" s="1677" t="s">
        <v>534</v>
      </c>
      <c r="D34" s="372" t="s">
        <v>582</v>
      </c>
      <c r="E34" s="466" t="s">
        <v>583</v>
      </c>
      <c r="F34" s="475">
        <v>2035</v>
      </c>
      <c r="G34" s="493">
        <v>2019</v>
      </c>
      <c r="H34" s="376">
        <f t="shared" si="1"/>
        <v>0.99213759213759212</v>
      </c>
      <c r="I34" s="467">
        <v>2817595566.9200001</v>
      </c>
    </row>
    <row r="35" spans="3:9" ht="30">
      <c r="C35" s="1678"/>
      <c r="D35" s="401" t="s">
        <v>584</v>
      </c>
      <c r="E35" s="434" t="s">
        <v>538</v>
      </c>
      <c r="F35" s="479">
        <v>14200</v>
      </c>
      <c r="G35" s="491">
        <v>13737</v>
      </c>
      <c r="H35" s="405">
        <f t="shared" si="1"/>
        <v>0.96739436619718311</v>
      </c>
      <c r="I35" s="437">
        <v>459433127.72000003</v>
      </c>
    </row>
    <row r="36" spans="3:9" ht="45.75" thickBot="1">
      <c r="C36" s="1678"/>
      <c r="D36" s="379" t="s">
        <v>585</v>
      </c>
      <c r="E36" s="448" t="s">
        <v>540</v>
      </c>
      <c r="F36" s="487">
        <v>371</v>
      </c>
      <c r="G36" s="494">
        <v>371</v>
      </c>
      <c r="H36" s="383">
        <f t="shared" si="1"/>
        <v>1</v>
      </c>
      <c r="I36" s="449">
        <v>120758451.12</v>
      </c>
    </row>
    <row r="37" spans="3:9" ht="60">
      <c r="C37" s="1677" t="s">
        <v>586</v>
      </c>
      <c r="D37" s="465" t="s">
        <v>587</v>
      </c>
      <c r="E37" s="466" t="s">
        <v>588</v>
      </c>
      <c r="F37" s="475">
        <v>13867</v>
      </c>
      <c r="G37" s="493">
        <v>17905</v>
      </c>
      <c r="H37" s="376">
        <f t="shared" si="1"/>
        <v>1.2911949231989615</v>
      </c>
      <c r="I37" s="467">
        <v>31983282.059999999</v>
      </c>
    </row>
    <row r="38" spans="3:9" ht="75.75" thickBot="1">
      <c r="C38" s="1685"/>
      <c r="D38" s="450" t="s">
        <v>589</v>
      </c>
      <c r="E38" s="451" t="s">
        <v>590</v>
      </c>
      <c r="F38" s="483">
        <v>10</v>
      </c>
      <c r="G38" s="495">
        <v>11</v>
      </c>
      <c r="H38" s="393">
        <f t="shared" si="1"/>
        <v>1.1000000000000001</v>
      </c>
      <c r="I38" s="454">
        <v>6219858.7800000003</v>
      </c>
    </row>
    <row r="39" spans="3:9" ht="47.45" customHeight="1" thickBot="1">
      <c r="C39" s="432" t="s">
        <v>591</v>
      </c>
      <c r="D39" s="460" t="s">
        <v>592</v>
      </c>
      <c r="E39" s="461" t="s">
        <v>593</v>
      </c>
      <c r="F39" s="496">
        <v>2500</v>
      </c>
      <c r="G39" s="497">
        <v>2523</v>
      </c>
      <c r="H39" s="416">
        <f t="shared" si="1"/>
        <v>1.0092000000000001</v>
      </c>
      <c r="I39" s="464">
        <v>71086915.159999996</v>
      </c>
    </row>
    <row r="40" spans="3:9" ht="60">
      <c r="C40" s="1677" t="s">
        <v>594</v>
      </c>
      <c r="D40" s="465" t="s">
        <v>595</v>
      </c>
      <c r="E40" s="466" t="s">
        <v>596</v>
      </c>
      <c r="F40" s="475">
        <v>20</v>
      </c>
      <c r="G40" s="493">
        <v>20</v>
      </c>
      <c r="H40" s="376">
        <f t="shared" si="1"/>
        <v>1</v>
      </c>
      <c r="I40" s="467">
        <v>39996572.969999999</v>
      </c>
    </row>
    <row r="41" spans="3:9" ht="75">
      <c r="C41" s="1678"/>
      <c r="D41" s="433" t="s">
        <v>597</v>
      </c>
      <c r="E41" s="434" t="s">
        <v>598</v>
      </c>
      <c r="F41" s="479">
        <v>277</v>
      </c>
      <c r="G41" s="491">
        <v>277</v>
      </c>
      <c r="H41" s="405">
        <f t="shared" si="1"/>
        <v>1</v>
      </c>
      <c r="I41" s="437">
        <v>81216366.049999997</v>
      </c>
    </row>
    <row r="42" spans="3:9" ht="71.45" customHeight="1">
      <c r="C42" s="1678"/>
      <c r="D42" s="433" t="s">
        <v>599</v>
      </c>
      <c r="E42" s="434" t="s">
        <v>600</v>
      </c>
      <c r="F42" s="479">
        <v>2000</v>
      </c>
      <c r="G42" s="491">
        <v>2002</v>
      </c>
      <c r="H42" s="405">
        <f t="shared" si="1"/>
        <v>1.0009999999999999</v>
      </c>
      <c r="I42" s="437">
        <v>38908498.409999996</v>
      </c>
    </row>
    <row r="43" spans="3:9" ht="75.75" thickBot="1">
      <c r="C43" s="1678"/>
      <c r="D43" s="447" t="s">
        <v>601</v>
      </c>
      <c r="E43" s="448" t="s">
        <v>602</v>
      </c>
      <c r="F43" s="487">
        <v>85</v>
      </c>
      <c r="G43" s="494">
        <v>78</v>
      </c>
      <c r="H43" s="383">
        <f t="shared" si="1"/>
        <v>0.91764705882352937</v>
      </c>
      <c r="I43" s="449">
        <v>17791546.219999999</v>
      </c>
    </row>
    <row r="44" spans="3:9" ht="63.6" customHeight="1">
      <c r="C44" s="1677" t="s">
        <v>603</v>
      </c>
      <c r="D44" s="465" t="s">
        <v>604</v>
      </c>
      <c r="E44" s="466" t="s">
        <v>605</v>
      </c>
      <c r="F44" s="475">
        <v>5</v>
      </c>
      <c r="G44" s="498">
        <v>5</v>
      </c>
      <c r="H44" s="376">
        <f t="shared" si="1"/>
        <v>1</v>
      </c>
      <c r="I44" s="467">
        <v>21363751.460000001</v>
      </c>
    </row>
    <row r="45" spans="3:9" ht="60.75" thickBot="1">
      <c r="C45" s="1685"/>
      <c r="D45" s="450" t="s">
        <v>606</v>
      </c>
      <c r="E45" s="451" t="s">
        <v>607</v>
      </c>
      <c r="F45" s="483">
        <v>173</v>
      </c>
      <c r="G45" s="491">
        <v>79</v>
      </c>
      <c r="H45" s="393">
        <f t="shared" si="1"/>
        <v>0.45664739884393063</v>
      </c>
      <c r="I45" s="454">
        <v>89680</v>
      </c>
    </row>
    <row r="46" spans="3:9" ht="15.75" thickBot="1">
      <c r="C46" s="1706" t="s">
        <v>2281</v>
      </c>
      <c r="D46" s="1707"/>
      <c r="E46" s="1707"/>
      <c r="F46" s="1707"/>
      <c r="G46" s="1707"/>
      <c r="H46" s="1707"/>
      <c r="I46" s="499">
        <f>SUM(I12:I45)</f>
        <v>10188923592.669994</v>
      </c>
    </row>
    <row r="47" spans="3:9">
      <c r="C47" s="366" t="s">
        <v>42</v>
      </c>
    </row>
    <row r="48" spans="3:9">
      <c r="C48" s="3" t="s">
        <v>354</v>
      </c>
    </row>
    <row r="49" spans="3:3">
      <c r="C49" s="367" t="s">
        <v>355</v>
      </c>
    </row>
    <row r="50" spans="3:3">
      <c r="C50" s="367" t="s">
        <v>2282</v>
      </c>
    </row>
    <row r="51" spans="3:3">
      <c r="C51" s="3" t="s">
        <v>357</v>
      </c>
    </row>
  </sheetData>
  <mergeCells count="24">
    <mergeCell ref="A2:K2"/>
    <mergeCell ref="A3:K3"/>
    <mergeCell ref="A4:K4"/>
    <mergeCell ref="C46:H46"/>
    <mergeCell ref="C12:C14"/>
    <mergeCell ref="C15:C17"/>
    <mergeCell ref="C18:C22"/>
    <mergeCell ref="C23:C25"/>
    <mergeCell ref="C26:C28"/>
    <mergeCell ref="C29:C30"/>
    <mergeCell ref="C31:C33"/>
    <mergeCell ref="C34:C36"/>
    <mergeCell ref="C37:C38"/>
    <mergeCell ref="C40:C43"/>
    <mergeCell ref="C44:C45"/>
    <mergeCell ref="C7:I8"/>
    <mergeCell ref="C9:I9"/>
    <mergeCell ref="C10:C11"/>
    <mergeCell ref="D10:D11"/>
    <mergeCell ref="E10:E11"/>
    <mergeCell ref="F10:F11"/>
    <mergeCell ref="G10:G11"/>
    <mergeCell ref="H10:H11"/>
    <mergeCell ref="I10:I11"/>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A580E-2E54-442D-94A9-FA18B98B0B3B}">
  <sheetPr codeName="Hoja15"/>
  <dimension ref="A1:K33"/>
  <sheetViews>
    <sheetView showGridLines="0" zoomScale="89" zoomScaleNormal="89" workbookViewId="0">
      <selection activeCell="N15" sqref="N15"/>
    </sheetView>
  </sheetViews>
  <sheetFormatPr baseColWidth="10" defaultColWidth="11.42578125" defaultRowHeight="15"/>
  <cols>
    <col min="1" max="2" width="11.42578125" style="370"/>
    <col min="3" max="3" width="33.42578125" style="370" customWidth="1"/>
    <col min="4" max="4" width="42.85546875" style="370" customWidth="1"/>
    <col min="5" max="5" width="27.7109375" style="370" customWidth="1"/>
    <col min="6" max="6" width="19.42578125" style="370" customWidth="1"/>
    <col min="7" max="7" width="14.85546875" style="370" customWidth="1"/>
    <col min="8" max="8" width="24.28515625" style="370" customWidth="1"/>
    <col min="9" max="9" width="19.7109375" style="370" customWidth="1"/>
    <col min="10" max="16384" width="11.42578125" style="370"/>
  </cols>
  <sheetData>
    <row r="1" spans="1:11">
      <c r="A1" s="1"/>
      <c r="B1" s="1"/>
      <c r="C1" s="1"/>
      <c r="D1" s="1"/>
      <c r="E1" s="1"/>
      <c r="F1" s="1"/>
      <c r="G1" s="2"/>
      <c r="H1" s="3"/>
      <c r="I1" s="2"/>
      <c r="J1" s="3"/>
      <c r="K1" s="4"/>
    </row>
    <row r="2" spans="1:11" ht="18.75">
      <c r="A2" s="1504" t="s">
        <v>45</v>
      </c>
      <c r="B2" s="1504"/>
      <c r="C2" s="1504"/>
      <c r="D2" s="1504"/>
      <c r="E2" s="1504"/>
      <c r="F2" s="1504"/>
      <c r="G2" s="1504"/>
      <c r="H2" s="1504"/>
      <c r="I2" s="1504"/>
      <c r="J2" s="1504"/>
      <c r="K2" s="1504"/>
    </row>
    <row r="3" spans="1:11" ht="18.75">
      <c r="A3" s="1504" t="s">
        <v>46</v>
      </c>
      <c r="B3" s="1504"/>
      <c r="C3" s="1504"/>
      <c r="D3" s="1504"/>
      <c r="E3" s="1504"/>
      <c r="F3" s="1504"/>
      <c r="G3" s="1504"/>
      <c r="H3" s="1504"/>
      <c r="I3" s="1504"/>
      <c r="J3" s="1504"/>
      <c r="K3" s="1504"/>
    </row>
    <row r="4" spans="1:11" ht="18.75">
      <c r="A4" s="1505" t="s">
        <v>2</v>
      </c>
      <c r="B4" s="1505"/>
      <c r="C4" s="1505"/>
      <c r="D4" s="1505"/>
      <c r="E4" s="1505"/>
      <c r="F4" s="1505"/>
      <c r="G4" s="1505"/>
      <c r="H4" s="1505"/>
      <c r="I4" s="1505"/>
      <c r="J4" s="1505"/>
      <c r="K4" s="1505"/>
    </row>
    <row r="5" spans="1:11">
      <c r="A5" s="4"/>
      <c r="B5" s="4"/>
      <c r="C5" s="4"/>
      <c r="D5" s="4"/>
      <c r="E5" s="4"/>
      <c r="F5" s="4"/>
      <c r="G5" s="4"/>
      <c r="H5" s="4"/>
      <c r="I5" s="4"/>
      <c r="J5" s="4"/>
      <c r="K5" s="4"/>
    </row>
    <row r="8" spans="1:11" s="369" customFormat="1">
      <c r="C8" s="368"/>
      <c r="D8" s="368"/>
      <c r="E8" s="368"/>
      <c r="F8" s="368"/>
      <c r="G8" s="368"/>
      <c r="H8" s="368"/>
      <c r="I8" s="368"/>
      <c r="J8" s="368"/>
    </row>
    <row r="9" spans="1:11" ht="14.45" customHeight="1">
      <c r="C9" s="1688" t="s">
        <v>2511</v>
      </c>
      <c r="D9" s="1688"/>
      <c r="E9" s="1688"/>
      <c r="F9" s="1688"/>
      <c r="G9" s="1688"/>
      <c r="H9" s="1688"/>
      <c r="I9" s="1688"/>
    </row>
    <row r="10" spans="1:11">
      <c r="C10" s="1688"/>
      <c r="D10" s="1688"/>
      <c r="E10" s="1688"/>
      <c r="F10" s="1688"/>
      <c r="G10" s="1688"/>
      <c r="H10" s="1688"/>
      <c r="I10" s="1688"/>
    </row>
    <row r="11" spans="1:11">
      <c r="C11" s="1669" t="s">
        <v>358</v>
      </c>
      <c r="D11" s="1669"/>
      <c r="E11" s="1669"/>
      <c r="F11" s="1669"/>
      <c r="G11" s="1669"/>
      <c r="H11" s="1669"/>
      <c r="I11" s="1669"/>
    </row>
    <row r="12" spans="1:11" ht="18.75" customHeight="1">
      <c r="C12" s="1670" t="s">
        <v>359</v>
      </c>
      <c r="D12" s="1672" t="s">
        <v>360</v>
      </c>
      <c r="E12" s="1672" t="s">
        <v>361</v>
      </c>
      <c r="F12" s="1672" t="s">
        <v>362</v>
      </c>
      <c r="G12" s="1672" t="s">
        <v>363</v>
      </c>
      <c r="H12" s="1672" t="s">
        <v>364</v>
      </c>
      <c r="I12" s="1673" t="s">
        <v>2280</v>
      </c>
    </row>
    <row r="13" spans="1:11" ht="18.75" customHeight="1">
      <c r="C13" s="1671"/>
      <c r="D13" s="1668"/>
      <c r="E13" s="1668"/>
      <c r="F13" s="1668"/>
      <c r="G13" s="1668"/>
      <c r="H13" s="1668"/>
      <c r="I13" s="1674"/>
    </row>
    <row r="14" spans="1:11" ht="15.75" thickBot="1">
      <c r="C14" s="1671"/>
      <c r="D14" s="1668"/>
      <c r="E14" s="1668"/>
      <c r="F14" s="1668"/>
      <c r="G14" s="1668"/>
      <c r="H14" s="1668"/>
      <c r="I14" s="1674"/>
    </row>
    <row r="15" spans="1:11" ht="30.75" thickBot="1">
      <c r="C15" s="432" t="s">
        <v>608</v>
      </c>
      <c r="D15" s="412" t="s">
        <v>609</v>
      </c>
      <c r="E15" s="413" t="s">
        <v>610</v>
      </c>
      <c r="F15" s="414">
        <v>22500</v>
      </c>
      <c r="G15" s="415">
        <v>25341</v>
      </c>
      <c r="H15" s="416">
        <f t="shared" ref="H15:H27" si="0">IFERROR(G15/F15,"-")</f>
        <v>1.1262666666666667</v>
      </c>
      <c r="I15" s="417">
        <v>3208264261.5100002</v>
      </c>
    </row>
    <row r="16" spans="1:11" ht="30.75" thickBot="1">
      <c r="C16" s="432" t="s">
        <v>611</v>
      </c>
      <c r="D16" s="412" t="s">
        <v>612</v>
      </c>
      <c r="E16" s="413" t="s">
        <v>610</v>
      </c>
      <c r="F16" s="414">
        <v>6000</v>
      </c>
      <c r="G16" s="415">
        <v>5867</v>
      </c>
      <c r="H16" s="416">
        <f t="shared" si="0"/>
        <v>0.97783333333333333</v>
      </c>
      <c r="I16" s="417">
        <v>1650986943.9200001</v>
      </c>
    </row>
    <row r="17" spans="3:9" ht="45">
      <c r="C17" s="1692" t="s">
        <v>613</v>
      </c>
      <c r="D17" s="372" t="s">
        <v>614</v>
      </c>
      <c r="E17" s="387" t="s">
        <v>615</v>
      </c>
      <c r="F17" s="374">
        <v>42</v>
      </c>
      <c r="G17" s="375">
        <v>40</v>
      </c>
      <c r="H17" s="376">
        <f>IFERROR(G17/F17,"-")</f>
        <v>0.95238095238095233</v>
      </c>
      <c r="I17" s="377">
        <v>15267382.210000001</v>
      </c>
    </row>
    <row r="18" spans="3:9" ht="58.15" customHeight="1">
      <c r="C18" s="1700"/>
      <c r="D18" s="401" t="s">
        <v>616</v>
      </c>
      <c r="E18" s="402" t="s">
        <v>617</v>
      </c>
      <c r="F18" s="403">
        <v>12581773</v>
      </c>
      <c r="G18" s="404">
        <v>12541452</v>
      </c>
      <c r="H18" s="405">
        <f t="shared" ref="H18:H21" si="1">IFERROR(G18/F18,"-")</f>
        <v>0.9967952847345124</v>
      </c>
      <c r="I18" s="406">
        <v>343718924.48000002</v>
      </c>
    </row>
    <row r="19" spans="3:9" ht="45">
      <c r="C19" s="1700"/>
      <c r="D19" s="401" t="s">
        <v>618</v>
      </c>
      <c r="E19" s="402" t="s">
        <v>619</v>
      </c>
      <c r="F19" s="403">
        <v>28857065</v>
      </c>
      <c r="G19" s="404">
        <v>27313633</v>
      </c>
      <c r="H19" s="405">
        <f t="shared" si="1"/>
        <v>0.94651458836856761</v>
      </c>
      <c r="I19" s="406">
        <v>95060274.769999996</v>
      </c>
    </row>
    <row r="20" spans="3:9" ht="30">
      <c r="C20" s="1700"/>
      <c r="D20" s="401" t="s">
        <v>620</v>
      </c>
      <c r="E20" s="402" t="s">
        <v>621</v>
      </c>
      <c r="F20" s="403">
        <v>4750</v>
      </c>
      <c r="G20" s="404">
        <v>3989</v>
      </c>
      <c r="H20" s="405">
        <f t="shared" si="1"/>
        <v>0.83978947368421053</v>
      </c>
      <c r="I20" s="406">
        <v>108959073.17</v>
      </c>
    </row>
    <row r="21" spans="3:9" ht="30.75" thickBot="1">
      <c r="C21" s="1693"/>
      <c r="D21" s="409" t="s">
        <v>622</v>
      </c>
      <c r="E21" s="390" t="s">
        <v>623</v>
      </c>
      <c r="F21" s="391">
        <v>165</v>
      </c>
      <c r="G21" s="392">
        <v>166</v>
      </c>
      <c r="H21" s="393">
        <f t="shared" si="1"/>
        <v>1.0060606060606061</v>
      </c>
      <c r="I21" s="394">
        <v>11796976.07</v>
      </c>
    </row>
    <row r="22" spans="3:9" ht="39" customHeight="1">
      <c r="C22" s="1692" t="s">
        <v>624</v>
      </c>
      <c r="D22" s="372" t="s">
        <v>625</v>
      </c>
      <c r="E22" s="387" t="s">
        <v>610</v>
      </c>
      <c r="F22" s="374">
        <v>17750</v>
      </c>
      <c r="G22" s="375">
        <v>18079</v>
      </c>
      <c r="H22" s="376">
        <f t="shared" si="0"/>
        <v>1.0185352112676056</v>
      </c>
      <c r="I22" s="377">
        <v>299051947.08999997</v>
      </c>
    </row>
    <row r="23" spans="3:9" ht="48.75" customHeight="1">
      <c r="C23" s="1700"/>
      <c r="D23" s="401" t="s">
        <v>626</v>
      </c>
      <c r="E23" s="402" t="s">
        <v>621</v>
      </c>
      <c r="F23" s="403">
        <v>1650</v>
      </c>
      <c r="G23" s="404">
        <v>1650</v>
      </c>
      <c r="H23" s="405">
        <f t="shared" si="0"/>
        <v>1</v>
      </c>
      <c r="I23" s="406">
        <v>18597007.43</v>
      </c>
    </row>
    <row r="24" spans="3:9" ht="55.15" customHeight="1" thickBot="1">
      <c r="C24" s="1693"/>
      <c r="D24" s="409" t="s">
        <v>627</v>
      </c>
      <c r="E24" s="390" t="s">
        <v>628</v>
      </c>
      <c r="F24" s="391">
        <v>1430</v>
      </c>
      <c r="G24" s="392">
        <v>1430</v>
      </c>
      <c r="H24" s="393">
        <f t="shared" si="0"/>
        <v>1</v>
      </c>
      <c r="I24" s="394">
        <v>9443582.7200000007</v>
      </c>
    </row>
    <row r="25" spans="3:9" ht="55.15" customHeight="1" thickBot="1">
      <c r="C25" s="432" t="s">
        <v>629</v>
      </c>
      <c r="D25" s="412" t="s">
        <v>630</v>
      </c>
      <c r="E25" s="413" t="s">
        <v>631</v>
      </c>
      <c r="F25" s="414">
        <v>40000</v>
      </c>
      <c r="G25" s="415">
        <v>38023</v>
      </c>
      <c r="H25" s="416">
        <f t="shared" si="0"/>
        <v>0.95057499999999995</v>
      </c>
      <c r="I25" s="417">
        <v>237831385.16</v>
      </c>
    </row>
    <row r="26" spans="3:9" ht="55.15" customHeight="1">
      <c r="C26" s="1687" t="s">
        <v>632</v>
      </c>
      <c r="D26" s="395" t="s">
        <v>630</v>
      </c>
      <c r="E26" s="396" t="s">
        <v>633</v>
      </c>
      <c r="F26" s="397">
        <v>28000</v>
      </c>
      <c r="G26" s="398">
        <v>29000</v>
      </c>
      <c r="H26" s="399">
        <f t="shared" si="0"/>
        <v>1.0357142857142858</v>
      </c>
      <c r="I26" s="400">
        <v>249339176.81999999</v>
      </c>
    </row>
    <row r="27" spans="3:9" ht="55.15" customHeight="1" thickBot="1">
      <c r="C27" s="1682"/>
      <c r="D27" s="409" t="s">
        <v>634</v>
      </c>
      <c r="E27" s="390" t="s">
        <v>635</v>
      </c>
      <c r="F27" s="391">
        <v>765</v>
      </c>
      <c r="G27" s="392">
        <v>402</v>
      </c>
      <c r="H27" s="393">
        <f t="shared" si="0"/>
        <v>0.52549019607843139</v>
      </c>
      <c r="I27" s="394">
        <v>7813789.4299999997</v>
      </c>
    </row>
    <row r="28" spans="3:9" ht="15.75" thickBot="1">
      <c r="C28" s="1675" t="s">
        <v>2281</v>
      </c>
      <c r="D28" s="1676"/>
      <c r="E28" s="1676"/>
      <c r="F28" s="1676"/>
      <c r="G28" s="1676"/>
      <c r="H28" s="1676"/>
      <c r="I28" s="427">
        <f>SUM(I15:I27)</f>
        <v>6256130724.7800016</v>
      </c>
    </row>
    <row r="29" spans="3:9">
      <c r="C29" s="366" t="s">
        <v>42</v>
      </c>
    </row>
    <row r="30" spans="3:9">
      <c r="C30" s="3" t="s">
        <v>354</v>
      </c>
    </row>
    <row r="31" spans="3:9">
      <c r="C31" s="367" t="s">
        <v>355</v>
      </c>
    </row>
    <row r="32" spans="3:9">
      <c r="C32" s="367" t="s">
        <v>2282</v>
      </c>
    </row>
    <row r="33" spans="3:3">
      <c r="C33" s="3" t="s">
        <v>357</v>
      </c>
    </row>
  </sheetData>
  <mergeCells count="16">
    <mergeCell ref="A2:K2"/>
    <mergeCell ref="A3:K3"/>
    <mergeCell ref="A4:K4"/>
    <mergeCell ref="C17:C21"/>
    <mergeCell ref="C22:C24"/>
    <mergeCell ref="C26:C27"/>
    <mergeCell ref="C28:H28"/>
    <mergeCell ref="C9:I10"/>
    <mergeCell ref="C11:I11"/>
    <mergeCell ref="C12:C14"/>
    <mergeCell ref="D12:D14"/>
    <mergeCell ref="E12:E14"/>
    <mergeCell ref="F12:F14"/>
    <mergeCell ref="G12:G14"/>
    <mergeCell ref="H12:H14"/>
    <mergeCell ref="I12:I1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69640-9D34-42E8-8FDE-C9C1C8E48EBA}">
  <sheetPr codeName="Hoja16"/>
  <dimension ref="A1:P49"/>
  <sheetViews>
    <sheetView showGridLines="0" zoomScale="70" zoomScaleNormal="70" workbookViewId="0">
      <selection activeCell="H19" sqref="H19"/>
    </sheetView>
  </sheetViews>
  <sheetFormatPr baseColWidth="10" defaultColWidth="11.42578125" defaultRowHeight="15"/>
  <cols>
    <col min="1" max="2" width="11.42578125" style="3"/>
    <col min="3" max="3" width="90.28515625" style="3" customWidth="1"/>
    <col min="4" max="4" width="22.42578125" style="3" customWidth="1"/>
    <col min="5" max="5" width="26.85546875" style="3" customWidth="1"/>
    <col min="6" max="6" width="31.5703125" style="3" customWidth="1"/>
    <col min="7" max="7" width="26.5703125" style="3" customWidth="1"/>
    <col min="8" max="8" width="20.28515625" style="3" customWidth="1"/>
    <col min="9" max="9" width="19.5703125" style="3" customWidth="1"/>
    <col min="10" max="10" width="16.28515625" style="3" bestFit="1" customWidth="1"/>
    <col min="11" max="11" width="16.28515625" style="3" customWidth="1"/>
    <col min="12" max="12" width="21.140625" style="3" bestFit="1" customWidth="1"/>
    <col min="13" max="13" width="11.5703125" style="3" bestFit="1" customWidth="1"/>
    <col min="14" max="14" width="47.28515625" style="3" bestFit="1" customWidth="1"/>
    <col min="15" max="15" width="36.85546875" style="3" bestFit="1" customWidth="1"/>
    <col min="16" max="16384" width="11.42578125" style="3"/>
  </cols>
  <sheetData>
    <row r="1" spans="1:15">
      <c r="A1" s="1"/>
      <c r="B1" s="1"/>
      <c r="C1" s="1"/>
      <c r="D1" s="1"/>
      <c r="E1" s="1"/>
      <c r="F1" s="1"/>
      <c r="G1" s="2"/>
      <c r="I1" s="2"/>
      <c r="K1" s="4"/>
    </row>
    <row r="2" spans="1:15" ht="18.75">
      <c r="A2" s="1504" t="s">
        <v>45</v>
      </c>
      <c r="B2" s="1504"/>
      <c r="C2" s="1504"/>
      <c r="D2" s="1504"/>
      <c r="E2" s="1504"/>
      <c r="F2" s="1504"/>
      <c r="G2" s="1504"/>
      <c r="H2" s="1504"/>
      <c r="I2" s="1504"/>
      <c r="J2" s="1504"/>
      <c r="K2" s="1504"/>
    </row>
    <row r="3" spans="1:15" ht="18.75">
      <c r="A3" s="1504" t="s">
        <v>46</v>
      </c>
      <c r="B3" s="1504"/>
      <c r="C3" s="1504"/>
      <c r="D3" s="1504"/>
      <c r="E3" s="1504"/>
      <c r="F3" s="1504"/>
      <c r="G3" s="1504"/>
      <c r="H3" s="1504"/>
      <c r="I3" s="1504"/>
      <c r="J3" s="1504"/>
      <c r="K3" s="1504"/>
    </row>
    <row r="4" spans="1:15" ht="18.75">
      <c r="A4" s="1505" t="s">
        <v>2</v>
      </c>
      <c r="B4" s="1505"/>
      <c r="C4" s="1505"/>
      <c r="D4" s="1505"/>
      <c r="E4" s="1505"/>
      <c r="F4" s="1505"/>
      <c r="G4" s="1505"/>
      <c r="H4" s="1505"/>
      <c r="I4" s="1505"/>
      <c r="J4" s="1505"/>
      <c r="K4" s="1505"/>
    </row>
    <row r="5" spans="1:15">
      <c r="A5" s="4"/>
      <c r="B5" s="4"/>
      <c r="C5" s="4"/>
      <c r="D5" s="4"/>
      <c r="E5" s="4"/>
      <c r="F5" s="4"/>
      <c r="G5" s="4"/>
      <c r="H5" s="4"/>
      <c r="I5" s="4"/>
      <c r="J5" s="4"/>
      <c r="K5" s="4"/>
    </row>
    <row r="6" spans="1:15">
      <c r="A6" s="370"/>
      <c r="B6" s="370"/>
      <c r="C6" s="370"/>
      <c r="D6" s="370"/>
      <c r="E6" s="370"/>
      <c r="F6" s="370"/>
      <c r="G6" s="370"/>
      <c r="H6" s="370"/>
      <c r="I6" s="370"/>
      <c r="J6" s="370"/>
      <c r="K6" s="370"/>
    </row>
    <row r="8" spans="1:15" ht="23.25">
      <c r="C8" s="505"/>
      <c r="D8" s="505"/>
      <c r="E8" s="505"/>
      <c r="F8" s="505"/>
      <c r="G8" s="505"/>
      <c r="H8" s="505"/>
      <c r="I8" s="505"/>
      <c r="J8" s="505"/>
      <c r="K8" s="505"/>
      <c r="L8" s="505"/>
    </row>
    <row r="9" spans="1:15" ht="23.25">
      <c r="C9" s="1714" t="s">
        <v>2512</v>
      </c>
      <c r="D9" s="1714"/>
      <c r="E9" s="1714"/>
      <c r="F9" s="1714"/>
      <c r="G9" s="1714"/>
      <c r="H9" s="1714"/>
      <c r="I9" s="1714"/>
      <c r="J9" s="1714"/>
      <c r="K9" s="1714"/>
      <c r="L9" s="1714"/>
      <c r="M9" s="506"/>
      <c r="N9" s="506"/>
    </row>
    <row r="10" spans="1:15" ht="24" thickBot="1">
      <c r="C10" s="1714" t="s">
        <v>676</v>
      </c>
      <c r="D10" s="1714"/>
      <c r="E10" s="1714"/>
      <c r="F10" s="1714"/>
      <c r="G10" s="1714"/>
      <c r="H10" s="1714"/>
      <c r="I10" s="1714"/>
      <c r="J10" s="1714"/>
      <c r="K10" s="1714"/>
      <c r="L10" s="1714"/>
      <c r="M10" s="506"/>
      <c r="N10" s="506"/>
    </row>
    <row r="11" spans="1:15" ht="24" thickBot="1">
      <c r="C11" s="1715" t="s">
        <v>48</v>
      </c>
      <c r="D11" s="1715"/>
      <c r="E11" s="1715"/>
      <c r="F11" s="1715"/>
      <c r="G11" s="1715"/>
      <c r="H11" s="1715"/>
      <c r="I11" s="1715"/>
      <c r="J11" s="1715"/>
      <c r="K11" s="1715"/>
      <c r="L11" s="1715"/>
      <c r="M11" s="507"/>
      <c r="N11" s="508" t="s">
        <v>209</v>
      </c>
      <c r="O11" s="509">
        <v>8619782353959.0947</v>
      </c>
    </row>
    <row r="12" spans="1:15" ht="21" thickBot="1">
      <c r="C12" s="1716" t="s">
        <v>210</v>
      </c>
      <c r="D12" s="510">
        <v>2025</v>
      </c>
      <c r="E12" s="1719">
        <v>2026</v>
      </c>
      <c r="F12" s="1720"/>
      <c r="G12" s="1720"/>
      <c r="H12" s="1720"/>
      <c r="I12" s="1721"/>
      <c r="J12" s="1722" t="s">
        <v>677</v>
      </c>
      <c r="K12" s="1723"/>
      <c r="L12" s="1712" t="s">
        <v>678</v>
      </c>
    </row>
    <row r="13" spans="1:15" ht="26.25" customHeight="1" thickBot="1">
      <c r="C13" s="1717"/>
      <c r="D13" s="1723" t="s">
        <v>290</v>
      </c>
      <c r="E13" s="1712" t="s">
        <v>136</v>
      </c>
      <c r="F13" s="1712" t="s">
        <v>2284</v>
      </c>
      <c r="G13" s="1712" t="s">
        <v>2279</v>
      </c>
      <c r="H13" s="1712" t="s">
        <v>2287</v>
      </c>
      <c r="I13" s="1712" t="s">
        <v>137</v>
      </c>
      <c r="J13" s="1724"/>
      <c r="K13" s="1725"/>
      <c r="L13" s="1726"/>
    </row>
    <row r="14" spans="1:15" ht="21" thickBot="1">
      <c r="C14" s="1717"/>
      <c r="D14" s="1725"/>
      <c r="E14" s="1713"/>
      <c r="F14" s="1713"/>
      <c r="G14" s="1713"/>
      <c r="H14" s="1713"/>
      <c r="I14" s="1713"/>
      <c r="J14" s="511" t="s">
        <v>216</v>
      </c>
      <c r="K14" s="511" t="s">
        <v>217</v>
      </c>
      <c r="L14" s="1713"/>
    </row>
    <row r="15" spans="1:15" ht="21" thickBot="1">
      <c r="C15" s="1718"/>
      <c r="D15" s="512">
        <v>1</v>
      </c>
      <c r="E15" s="512">
        <v>2</v>
      </c>
      <c r="F15" s="512">
        <v>4</v>
      </c>
      <c r="G15" s="512">
        <v>5</v>
      </c>
      <c r="H15" s="512">
        <v>6</v>
      </c>
      <c r="I15" s="512">
        <v>7</v>
      </c>
      <c r="J15" s="512" t="s">
        <v>680</v>
      </c>
      <c r="K15" s="512" t="s">
        <v>681</v>
      </c>
      <c r="L15" s="512" t="s">
        <v>682</v>
      </c>
    </row>
    <row r="16" spans="1:15" ht="20.25">
      <c r="C16" s="513" t="s">
        <v>683</v>
      </c>
      <c r="D16" s="514">
        <f>SUM(D17:D20)</f>
        <v>52463723737.789986</v>
      </c>
      <c r="E16" s="514">
        <f t="shared" ref="E16:H16" si="0">SUM(E17:E20)</f>
        <v>256969074361</v>
      </c>
      <c r="F16" s="514">
        <f t="shared" si="0"/>
        <v>101439221164.38</v>
      </c>
      <c r="G16" s="514">
        <f t="shared" si="0"/>
        <v>56156441451.459991</v>
      </c>
      <c r="H16" s="514">
        <f t="shared" si="0"/>
        <v>54398586765.099998</v>
      </c>
      <c r="I16" s="515">
        <f t="shared" ref="I16:I44" si="1">G16/E16</f>
        <v>0.21853385116906821</v>
      </c>
      <c r="J16" s="514">
        <f t="shared" ref="J16:J44" si="2">G16-D16</f>
        <v>3692717713.6700058</v>
      </c>
      <c r="K16" s="515">
        <f t="shared" ref="K16:K44" si="3">IFERROR(J16/D16,"-")</f>
        <v>7.0386115406636973E-2</v>
      </c>
      <c r="L16" s="515">
        <f t="shared" ref="L16:L44" si="4">G16/$O$11</f>
        <v>6.5148328745988759E-3</v>
      </c>
      <c r="M16"/>
      <c r="N16"/>
      <c r="O16"/>
    </row>
    <row r="17" spans="3:16" ht="20.25">
      <c r="C17" s="516" t="s">
        <v>684</v>
      </c>
      <c r="D17" s="517">
        <v>21986749552.68998</v>
      </c>
      <c r="E17" s="517">
        <v>102151484178</v>
      </c>
      <c r="F17" s="517">
        <v>28916028916.379986</v>
      </c>
      <c r="G17" s="517">
        <v>20905973761.019981</v>
      </c>
      <c r="H17" s="517">
        <v>20504909517.359993</v>
      </c>
      <c r="I17" s="518">
        <f t="shared" si="1"/>
        <v>0.20465658359491978</v>
      </c>
      <c r="J17" s="517">
        <f t="shared" si="2"/>
        <v>-1080775791.6699982</v>
      </c>
      <c r="K17" s="519">
        <f t="shared" si="3"/>
        <v>-4.9155778532883235E-2</v>
      </c>
      <c r="L17" s="519">
        <f t="shared" si="4"/>
        <v>2.4253482167583729E-3</v>
      </c>
      <c r="M17"/>
      <c r="N17"/>
      <c r="O17"/>
    </row>
    <row r="18" spans="3:16" ht="20.25">
      <c r="C18" s="516" t="s">
        <v>685</v>
      </c>
      <c r="D18" s="517">
        <v>2978609622.6200037</v>
      </c>
      <c r="E18" s="517">
        <v>15009549215</v>
      </c>
      <c r="F18" s="517">
        <v>8233133409.6900063</v>
      </c>
      <c r="G18" s="517">
        <v>2809594119.3000007</v>
      </c>
      <c r="H18" s="517">
        <v>2753761302.3900003</v>
      </c>
      <c r="I18" s="518">
        <f t="shared" si="1"/>
        <v>0.18718710862363502</v>
      </c>
      <c r="J18" s="517">
        <f>G18-D18</f>
        <v>-169015503.32000303</v>
      </c>
      <c r="K18" s="519">
        <f>IFERROR(J18/D18,"-")</f>
        <v>-5.6743086450964979E-2</v>
      </c>
      <c r="L18" s="519">
        <f>G18/$O$11</f>
        <v>3.2594722278684273E-4</v>
      </c>
      <c r="M18"/>
      <c r="N18"/>
      <c r="O18"/>
      <c r="P18" s="520"/>
    </row>
    <row r="19" spans="3:16" ht="20.25">
      <c r="C19" s="516" t="s">
        <v>686</v>
      </c>
      <c r="D19" s="517">
        <v>11216513900.390007</v>
      </c>
      <c r="E19" s="517">
        <v>55750231755</v>
      </c>
      <c r="F19" s="517">
        <v>40319714097.43</v>
      </c>
      <c r="G19" s="517">
        <v>12072499244.830004</v>
      </c>
      <c r="H19" s="517">
        <v>11546985242</v>
      </c>
      <c r="I19" s="518">
        <f>G19/E19</f>
        <v>0.21654617146496927</v>
      </c>
      <c r="J19" s="517">
        <f t="shared" si="2"/>
        <v>855985344.43999672</v>
      </c>
      <c r="K19" s="519">
        <f t="shared" si="3"/>
        <v>7.6314740216230054E-2</v>
      </c>
      <c r="L19" s="519">
        <f t="shared" si="4"/>
        <v>1.4005573167732088E-3</v>
      </c>
      <c r="M19"/>
      <c r="N19"/>
      <c r="O19"/>
      <c r="P19" s="520"/>
    </row>
    <row r="20" spans="3:16" ht="20.25">
      <c r="C20" s="516" t="s">
        <v>687</v>
      </c>
      <c r="D20" s="517">
        <v>16281850662.089998</v>
      </c>
      <c r="E20" s="517">
        <v>84057809213</v>
      </c>
      <c r="F20" s="517">
        <v>23970344740.880013</v>
      </c>
      <c r="G20" s="517">
        <v>20368374326.310009</v>
      </c>
      <c r="H20" s="517">
        <v>19592930703.350006</v>
      </c>
      <c r="I20" s="518">
        <f t="shared" si="1"/>
        <v>0.24231388513465954</v>
      </c>
      <c r="J20" s="517">
        <f t="shared" si="2"/>
        <v>4086523664.2200108</v>
      </c>
      <c r="K20" s="519">
        <f t="shared" si="3"/>
        <v>0.25098643569645968</v>
      </c>
      <c r="L20" s="519">
        <f t="shared" si="4"/>
        <v>2.3629801182804512E-3</v>
      </c>
      <c r="M20"/>
      <c r="N20"/>
      <c r="O20"/>
      <c r="P20" s="520"/>
    </row>
    <row r="21" spans="3:16" ht="20.25">
      <c r="C21" s="513" t="s">
        <v>688</v>
      </c>
      <c r="D21" s="514">
        <f>SUM(D22:D30)</f>
        <v>58616541364.949989</v>
      </c>
      <c r="E21" s="514">
        <f t="shared" ref="E21:H21" si="5">SUM(E22:E30)</f>
        <v>249200443837</v>
      </c>
      <c r="F21" s="514">
        <f t="shared" si="5"/>
        <v>74950239614.680008</v>
      </c>
      <c r="G21" s="514">
        <f t="shared" si="5"/>
        <v>57307777576.730003</v>
      </c>
      <c r="H21" s="514">
        <f t="shared" si="5"/>
        <v>54051706807.700005</v>
      </c>
      <c r="I21" s="515">
        <f t="shared" si="1"/>
        <v>0.2299665951406353</v>
      </c>
      <c r="J21" s="514">
        <f t="shared" si="2"/>
        <v>-1308763788.219986</v>
      </c>
      <c r="K21" s="515">
        <f t="shared" si="3"/>
        <v>-2.232755051294389E-2</v>
      </c>
      <c r="L21" s="515">
        <f t="shared" si="4"/>
        <v>6.6484019228639051E-3</v>
      </c>
      <c r="M21"/>
      <c r="N21"/>
      <c r="O21"/>
      <c r="P21" s="520"/>
    </row>
    <row r="22" spans="3:16" ht="20.25">
      <c r="C22" s="516" t="s">
        <v>689</v>
      </c>
      <c r="D22" s="517">
        <v>7072703399.8599987</v>
      </c>
      <c r="E22" s="517">
        <v>22840302147</v>
      </c>
      <c r="F22" s="517">
        <v>5189965458.6499996</v>
      </c>
      <c r="G22" s="517">
        <v>4331347595.7700005</v>
      </c>
      <c r="H22" s="517">
        <v>3854010598.3099995</v>
      </c>
      <c r="I22" s="519">
        <f t="shared" si="1"/>
        <v>0.18963617766058796</v>
      </c>
      <c r="J22" s="517">
        <f t="shared" si="2"/>
        <v>-2741355804.0899982</v>
      </c>
      <c r="K22" s="519">
        <f t="shared" si="3"/>
        <v>-0.38759660190815615</v>
      </c>
      <c r="L22" s="519">
        <f t="shared" si="4"/>
        <v>5.0248920656106801E-4</v>
      </c>
      <c r="M22"/>
      <c r="N22"/>
      <c r="O22"/>
      <c r="P22" s="520"/>
    </row>
    <row r="23" spans="3:16" ht="20.25">
      <c r="C23" s="516" t="s">
        <v>690</v>
      </c>
      <c r="D23" s="517">
        <v>3064391980.9499984</v>
      </c>
      <c r="E23" s="517">
        <v>19229327493</v>
      </c>
      <c r="F23" s="517">
        <v>4032977161.6200023</v>
      </c>
      <c r="G23" s="517">
        <v>3086528761.96</v>
      </c>
      <c r="H23" s="517">
        <v>2826316050.4200001</v>
      </c>
      <c r="I23" s="519">
        <f t="shared" si="1"/>
        <v>0.16051152922969256</v>
      </c>
      <c r="J23" s="517">
        <f t="shared" si="2"/>
        <v>22136781.010001659</v>
      </c>
      <c r="K23" s="519">
        <f t="shared" si="3"/>
        <v>7.2238738215007958E-3</v>
      </c>
      <c r="L23" s="519">
        <f t="shared" si="4"/>
        <v>3.5807502268805512E-4</v>
      </c>
      <c r="M23"/>
      <c r="N23"/>
      <c r="O23"/>
      <c r="P23" s="521"/>
    </row>
    <row r="24" spans="3:16" ht="20.25">
      <c r="C24" s="516" t="s">
        <v>691</v>
      </c>
      <c r="D24" s="517">
        <v>1329362669.8499999</v>
      </c>
      <c r="E24" s="517">
        <v>6975321990</v>
      </c>
      <c r="F24" s="517">
        <v>4224026318.0999994</v>
      </c>
      <c r="G24" s="517">
        <v>1943913712.0799999</v>
      </c>
      <c r="H24" s="517">
        <v>1939868044.5299997</v>
      </c>
      <c r="I24" s="519">
        <f t="shared" si="1"/>
        <v>0.27868444135867054</v>
      </c>
      <c r="J24" s="517">
        <f t="shared" si="2"/>
        <v>614551042.23000002</v>
      </c>
      <c r="K24" s="519">
        <f t="shared" si="3"/>
        <v>0.4622899801296087</v>
      </c>
      <c r="L24" s="519">
        <f t="shared" si="4"/>
        <v>2.2551772565198864E-4</v>
      </c>
      <c r="M24"/>
      <c r="N24"/>
      <c r="O24"/>
    </row>
    <row r="25" spans="3:16" ht="20.25">
      <c r="C25" s="516" t="s">
        <v>692</v>
      </c>
      <c r="D25" s="517">
        <v>22955224576.950001</v>
      </c>
      <c r="E25" s="517">
        <v>95599385504</v>
      </c>
      <c r="F25" s="517">
        <v>30647693381.490005</v>
      </c>
      <c r="G25" s="517">
        <v>29153018306.780003</v>
      </c>
      <c r="H25" s="517">
        <v>28458583430.540001</v>
      </c>
      <c r="I25" s="519">
        <f t="shared" si="1"/>
        <v>0.30494985038957395</v>
      </c>
      <c r="J25" s="517">
        <f t="shared" si="2"/>
        <v>6197793729.8300018</v>
      </c>
      <c r="K25" s="519">
        <f t="shared" si="3"/>
        <v>0.26999490721834996</v>
      </c>
      <c r="L25" s="519">
        <f t="shared" si="4"/>
        <v>3.3821060799046655E-3</v>
      </c>
      <c r="M25"/>
      <c r="N25"/>
      <c r="O25"/>
    </row>
    <row r="26" spans="3:16" ht="20.25">
      <c r="C26" s="516" t="s">
        <v>693</v>
      </c>
      <c r="D26" s="517">
        <v>187355001.66</v>
      </c>
      <c r="E26" s="517">
        <v>984650259</v>
      </c>
      <c r="F26" s="517">
        <v>934878615.73000002</v>
      </c>
      <c r="G26" s="517">
        <v>181708116.9000001</v>
      </c>
      <c r="H26" s="517">
        <v>174579327.86000007</v>
      </c>
      <c r="I26" s="519">
        <f t="shared" si="1"/>
        <v>0.18454076992224719</v>
      </c>
      <c r="J26" s="517">
        <f t="shared" si="2"/>
        <v>-5646884.7599999011</v>
      </c>
      <c r="K26" s="519">
        <f t="shared" si="3"/>
        <v>-3.0140026740505761E-2</v>
      </c>
      <c r="L26" s="519">
        <f t="shared" si="4"/>
        <v>2.1080360203821267E-5</v>
      </c>
      <c r="M26"/>
      <c r="N26"/>
      <c r="O26"/>
    </row>
    <row r="27" spans="3:16" ht="20.25">
      <c r="C27" s="516" t="s">
        <v>694</v>
      </c>
      <c r="D27" s="517">
        <v>22591269563.429993</v>
      </c>
      <c r="E27" s="517">
        <v>89860675127</v>
      </c>
      <c r="F27" s="517">
        <v>25833971734.140003</v>
      </c>
      <c r="G27" s="517">
        <v>17033416014.559996</v>
      </c>
      <c r="H27" s="517">
        <v>15434265139.459997</v>
      </c>
      <c r="I27" s="519">
        <f t="shared" si="1"/>
        <v>0.18955361720225991</v>
      </c>
      <c r="J27" s="517">
        <f t="shared" si="2"/>
        <v>-5557853548.869997</v>
      </c>
      <c r="K27" s="519">
        <f t="shared" si="3"/>
        <v>-0.24601776067808373</v>
      </c>
      <c r="L27" s="519">
        <f t="shared" si="4"/>
        <v>1.976084234509296E-3</v>
      </c>
      <c r="M27"/>
      <c r="N27"/>
      <c r="O27"/>
    </row>
    <row r="28" spans="3:16" ht="20.25">
      <c r="C28" s="516" t="s">
        <v>695</v>
      </c>
      <c r="D28" s="517">
        <v>662032842.17000008</v>
      </c>
      <c r="E28" s="517">
        <v>4386380395</v>
      </c>
      <c r="F28" s="517">
        <v>919117602.51999974</v>
      </c>
      <c r="G28" s="517">
        <v>513166840.66999996</v>
      </c>
      <c r="H28" s="517">
        <v>502987701.42999995</v>
      </c>
      <c r="I28" s="519">
        <f t="shared" si="1"/>
        <v>0.11699095711237328</v>
      </c>
      <c r="J28" s="517">
        <f t="shared" si="2"/>
        <v>-148866001.50000012</v>
      </c>
      <c r="K28" s="519">
        <f t="shared" si="3"/>
        <v>-0.22486195852769125</v>
      </c>
      <c r="L28" s="519">
        <f t="shared" si="4"/>
        <v>5.9533619249017435E-5</v>
      </c>
      <c r="M28"/>
      <c r="N28"/>
      <c r="O28"/>
    </row>
    <row r="29" spans="3:16" ht="20.25">
      <c r="C29" s="516" t="s">
        <v>696</v>
      </c>
      <c r="D29" s="517">
        <v>18712877.490000002</v>
      </c>
      <c r="E29" s="517">
        <v>149703020</v>
      </c>
      <c r="F29" s="517">
        <v>0</v>
      </c>
      <c r="G29" s="517">
        <v>0</v>
      </c>
      <c r="H29" s="517">
        <v>0</v>
      </c>
      <c r="I29" s="519">
        <f t="shared" si="1"/>
        <v>0</v>
      </c>
      <c r="J29" s="517">
        <f t="shared" si="2"/>
        <v>-18712877.490000002</v>
      </c>
      <c r="K29" s="519">
        <f t="shared" si="3"/>
        <v>-1</v>
      </c>
      <c r="L29" s="519">
        <f t="shared" si="4"/>
        <v>0</v>
      </c>
      <c r="M29"/>
      <c r="N29"/>
      <c r="O29"/>
    </row>
    <row r="30" spans="3:16" ht="20.25">
      <c r="C30" s="516" t="s">
        <v>697</v>
      </c>
      <c r="D30" s="517">
        <v>735488452.58999991</v>
      </c>
      <c r="E30" s="517">
        <v>9174697902</v>
      </c>
      <c r="F30" s="517">
        <v>3167609342.429997</v>
      </c>
      <c r="G30" s="517">
        <v>1064678228.01</v>
      </c>
      <c r="H30" s="517">
        <v>861096515.15000021</v>
      </c>
      <c r="I30" s="519">
        <f t="shared" si="1"/>
        <v>0.11604504468511273</v>
      </c>
      <c r="J30" s="517">
        <f t="shared" si="2"/>
        <v>329189775.42000008</v>
      </c>
      <c r="K30" s="519">
        <f t="shared" si="3"/>
        <v>0.44757980123381735</v>
      </c>
      <c r="L30" s="519">
        <f t="shared" si="4"/>
        <v>1.2351567409599266E-4</v>
      </c>
      <c r="M30"/>
      <c r="N30"/>
      <c r="O30"/>
    </row>
    <row r="31" spans="3:16" ht="20.25">
      <c r="C31" s="513" t="s">
        <v>698</v>
      </c>
      <c r="D31" s="514">
        <f>SUM(D32:D34)</f>
        <v>1971262992.3799999</v>
      </c>
      <c r="E31" s="514">
        <f t="shared" ref="E31:H31" si="6">SUM(E32:E34)</f>
        <v>15653220062</v>
      </c>
      <c r="F31" s="514">
        <f t="shared" si="6"/>
        <v>3587557921.400002</v>
      </c>
      <c r="G31" s="514">
        <f t="shared" si="6"/>
        <v>1723166102.9499998</v>
      </c>
      <c r="H31" s="514">
        <f t="shared" si="6"/>
        <v>1597749245.48</v>
      </c>
      <c r="I31" s="515">
        <f t="shared" si="1"/>
        <v>0.11008380998445071</v>
      </c>
      <c r="J31" s="514">
        <f t="shared" si="2"/>
        <v>-248096889.43000007</v>
      </c>
      <c r="K31" s="515">
        <f t="shared" si="3"/>
        <v>-0.12585681889683367</v>
      </c>
      <c r="L31" s="515">
        <f t="shared" si="4"/>
        <v>1.9990830768001281E-4</v>
      </c>
      <c r="M31"/>
      <c r="N31"/>
      <c r="O31"/>
    </row>
    <row r="32" spans="3:16" ht="20.25">
      <c r="C32" s="516" t="s">
        <v>699</v>
      </c>
      <c r="D32" s="517">
        <v>116208848.26999998</v>
      </c>
      <c r="E32" s="517">
        <v>1159849100</v>
      </c>
      <c r="F32" s="517">
        <v>424610005.26000005</v>
      </c>
      <c r="G32" s="517">
        <v>154659396.00999999</v>
      </c>
      <c r="H32" s="517">
        <v>132815535.08</v>
      </c>
      <c r="I32" s="519">
        <f t="shared" si="1"/>
        <v>0.13334441179460327</v>
      </c>
      <c r="J32" s="517">
        <f t="shared" si="2"/>
        <v>38450547.74000001</v>
      </c>
      <c r="K32" s="519">
        <f t="shared" si="3"/>
        <v>0.33087452730504557</v>
      </c>
      <c r="L32" s="519">
        <f t="shared" si="4"/>
        <v>1.7942378317587613E-5</v>
      </c>
      <c r="M32"/>
      <c r="N32"/>
      <c r="O32"/>
    </row>
    <row r="33" spans="3:15" s="367" customFormat="1" ht="20.25">
      <c r="C33" s="516" t="s">
        <v>700</v>
      </c>
      <c r="D33" s="517">
        <v>1193635212.6099999</v>
      </c>
      <c r="E33" s="517">
        <v>8167588808</v>
      </c>
      <c r="F33" s="517">
        <v>2584258481.8100019</v>
      </c>
      <c r="G33" s="517">
        <v>1163243674.5999997</v>
      </c>
      <c r="H33" s="517">
        <v>1117147623.54</v>
      </c>
      <c r="I33" s="519">
        <f t="shared" si="1"/>
        <v>0.1424219193626183</v>
      </c>
      <c r="J33" s="517">
        <f t="shared" si="2"/>
        <v>-30391538.010000229</v>
      </c>
      <c r="K33" s="519">
        <f t="shared" si="3"/>
        <v>-2.5461328292708595E-2</v>
      </c>
      <c r="L33" s="519">
        <f t="shared" si="4"/>
        <v>1.3495046937765407E-4</v>
      </c>
      <c r="M33"/>
      <c r="N33"/>
      <c r="O33"/>
    </row>
    <row r="34" spans="3:15" ht="20.25">
      <c r="C34" s="516" t="s">
        <v>701</v>
      </c>
      <c r="D34" s="517">
        <v>661418931.5</v>
      </c>
      <c r="E34" s="517">
        <v>6325782154</v>
      </c>
      <c r="F34" s="517">
        <v>578689434.33000004</v>
      </c>
      <c r="G34" s="517">
        <v>405263032.34000003</v>
      </c>
      <c r="H34" s="517">
        <v>347786086.86000001</v>
      </c>
      <c r="I34" s="519">
        <f t="shared" si="1"/>
        <v>6.4065284335430184E-2</v>
      </c>
      <c r="J34" s="517">
        <f t="shared" si="2"/>
        <v>-256155899.15999997</v>
      </c>
      <c r="K34" s="519">
        <f t="shared" si="3"/>
        <v>-0.38728238180161612</v>
      </c>
      <c r="L34" s="519">
        <f t="shared" si="4"/>
        <v>4.7015459984771121E-5</v>
      </c>
      <c r="M34"/>
      <c r="N34"/>
      <c r="O34"/>
    </row>
    <row r="35" spans="3:15" ht="20.25">
      <c r="C35" s="513" t="s">
        <v>702</v>
      </c>
      <c r="D35" s="514">
        <f>SUM(D36:D41)</f>
        <v>137977069780.41003</v>
      </c>
      <c r="E35" s="514">
        <f t="shared" ref="E35:H35" si="7">SUM(E36:E41)</f>
        <v>738460649593</v>
      </c>
      <c r="F35" s="514">
        <f t="shared" si="7"/>
        <v>372640617089.9397</v>
      </c>
      <c r="G35" s="514">
        <f t="shared" si="7"/>
        <v>152385648922.17996</v>
      </c>
      <c r="H35" s="514">
        <f t="shared" si="7"/>
        <v>145256574466.23001</v>
      </c>
      <c r="I35" s="515">
        <f t="shared" si="1"/>
        <v>0.20635581463435698</v>
      </c>
      <c r="J35" s="514">
        <f t="shared" si="2"/>
        <v>14408579141.769928</v>
      </c>
      <c r="K35" s="515">
        <f t="shared" si="3"/>
        <v>0.10442734553430599</v>
      </c>
      <c r="L35" s="515">
        <f t="shared" si="4"/>
        <v>1.7678595893107291E-2</v>
      </c>
      <c r="M35"/>
      <c r="N35"/>
      <c r="O35"/>
    </row>
    <row r="36" spans="3:15" ht="20.25">
      <c r="C36" s="516" t="s">
        <v>703</v>
      </c>
      <c r="D36" s="517">
        <v>5301237033.2999992</v>
      </c>
      <c r="E36" s="517">
        <v>31370841423</v>
      </c>
      <c r="F36" s="517">
        <v>5949462136.6800003</v>
      </c>
      <c r="G36" s="517">
        <v>5687662887.8199997</v>
      </c>
      <c r="H36" s="517">
        <v>5580670595.0500002</v>
      </c>
      <c r="I36" s="519">
        <f t="shared" si="1"/>
        <v>0.18130412286774064</v>
      </c>
      <c r="J36" s="517">
        <f t="shared" si="2"/>
        <v>386425854.52000046</v>
      </c>
      <c r="K36" s="519">
        <f t="shared" si="3"/>
        <v>7.2893525057009551E-2</v>
      </c>
      <c r="L36" s="519">
        <f t="shared" si="4"/>
        <v>6.5983834095389158E-4</v>
      </c>
      <c r="M36"/>
      <c r="N36"/>
      <c r="O36"/>
    </row>
    <row r="37" spans="3:15" ht="20.25">
      <c r="C37" s="516" t="s">
        <v>704</v>
      </c>
      <c r="D37" s="517">
        <v>29936973542.070011</v>
      </c>
      <c r="E37" s="517">
        <v>168782842806</v>
      </c>
      <c r="F37" s="517">
        <v>41014130171.04998</v>
      </c>
      <c r="G37" s="517">
        <v>33870098024.490009</v>
      </c>
      <c r="H37" s="517">
        <v>33200596723.810005</v>
      </c>
      <c r="I37" s="519">
        <f t="shared" si="1"/>
        <v>0.20067263627867971</v>
      </c>
      <c r="J37" s="517">
        <f t="shared" si="2"/>
        <v>3933124482.4199982</v>
      </c>
      <c r="K37" s="519">
        <f t="shared" si="3"/>
        <v>0.13138016362585328</v>
      </c>
      <c r="L37" s="519">
        <f t="shared" si="4"/>
        <v>3.9293449223730525E-3</v>
      </c>
      <c r="M37"/>
      <c r="N37"/>
      <c r="O37"/>
    </row>
    <row r="38" spans="3:15" ht="20.25">
      <c r="C38" s="516" t="s">
        <v>705</v>
      </c>
      <c r="D38" s="517">
        <v>2163313729.000001</v>
      </c>
      <c r="E38" s="517">
        <v>16923613014</v>
      </c>
      <c r="F38" s="517">
        <v>5881013315.2499981</v>
      </c>
      <c r="G38" s="517">
        <v>4463551004.8600006</v>
      </c>
      <c r="H38" s="517">
        <v>4174306580.6300011</v>
      </c>
      <c r="I38" s="519">
        <f t="shared" si="1"/>
        <v>0.26374693164914276</v>
      </c>
      <c r="J38" s="517">
        <f t="shared" si="2"/>
        <v>2300237275.8599997</v>
      </c>
      <c r="K38" s="519">
        <f t="shared" si="3"/>
        <v>1.0632934303630994</v>
      </c>
      <c r="L38" s="519">
        <f t="shared" si="4"/>
        <v>5.1782641620990312E-4</v>
      </c>
      <c r="M38"/>
      <c r="N38"/>
      <c r="O38"/>
    </row>
    <row r="39" spans="3:15" ht="20.25">
      <c r="C39" s="516" t="s">
        <v>706</v>
      </c>
      <c r="D39" s="517">
        <v>64274849088.459999</v>
      </c>
      <c r="E39" s="517">
        <v>328145067506</v>
      </c>
      <c r="F39" s="517">
        <v>206927214181.91974</v>
      </c>
      <c r="G39" s="517">
        <v>71259194030.34993</v>
      </c>
      <c r="H39" s="517">
        <v>65819640450.290009</v>
      </c>
      <c r="I39" s="519">
        <f t="shared" si="1"/>
        <v>0.21715759609596139</v>
      </c>
      <c r="J39" s="517">
        <f t="shared" si="2"/>
        <v>6984344941.8899307</v>
      </c>
      <c r="K39" s="519">
        <f t="shared" si="3"/>
        <v>0.10866373147414998</v>
      </c>
      <c r="L39" s="519">
        <f t="shared" si="4"/>
        <v>8.2669365773046857E-3</v>
      </c>
      <c r="M39"/>
      <c r="N39"/>
      <c r="O39"/>
    </row>
    <row r="40" spans="3:15" ht="20.25">
      <c r="C40" s="516" t="s">
        <v>707</v>
      </c>
      <c r="D40" s="517">
        <v>36144101555.070007</v>
      </c>
      <c r="E40" s="517">
        <v>191985997254</v>
      </c>
      <c r="F40" s="517">
        <v>112501501985.85997</v>
      </c>
      <c r="G40" s="517">
        <v>36915094912.570015</v>
      </c>
      <c r="H40" s="517">
        <v>36304127404.37001</v>
      </c>
      <c r="I40" s="519">
        <f t="shared" si="1"/>
        <v>0.19228014251336706</v>
      </c>
      <c r="J40" s="517">
        <f t="shared" si="2"/>
        <v>770993357.50000763</v>
      </c>
      <c r="K40" s="519">
        <f t="shared" si="3"/>
        <v>2.1331097587950938E-2</v>
      </c>
      <c r="L40" s="519">
        <f t="shared" si="4"/>
        <v>4.282601740589748E-3</v>
      </c>
      <c r="M40"/>
      <c r="N40"/>
      <c r="O40"/>
    </row>
    <row r="41" spans="3:15" ht="20.25">
      <c r="C41" s="516" t="s">
        <v>708</v>
      </c>
      <c r="D41" s="517">
        <v>156594832.51000002</v>
      </c>
      <c r="E41" s="517">
        <v>1252287590</v>
      </c>
      <c r="F41" s="517">
        <v>367295299.17999989</v>
      </c>
      <c r="G41" s="517">
        <v>190048062.08999997</v>
      </c>
      <c r="H41" s="517">
        <v>177232712.07999998</v>
      </c>
      <c r="I41" s="519">
        <f t="shared" si="1"/>
        <v>0.15176071663378854</v>
      </c>
      <c r="J41" s="517">
        <f t="shared" si="2"/>
        <v>33453229.579999954</v>
      </c>
      <c r="K41" s="519">
        <f t="shared" si="3"/>
        <v>0.2136292050241419</v>
      </c>
      <c r="L41" s="519">
        <f t="shared" si="4"/>
        <v>2.2047895676009761E-5</v>
      </c>
      <c r="M41"/>
      <c r="N41"/>
      <c r="O41"/>
    </row>
    <row r="42" spans="3:15" ht="20.25">
      <c r="C42" s="513" t="s">
        <v>709</v>
      </c>
      <c r="D42" s="514">
        <f>D43</f>
        <v>92367218718.160004</v>
      </c>
      <c r="E42" s="514">
        <f t="shared" ref="E42:H42" si="8">E43</f>
        <v>362550018434</v>
      </c>
      <c r="F42" s="514">
        <f t="shared" si="8"/>
        <v>108577546715.24001</v>
      </c>
      <c r="G42" s="514">
        <f t="shared" si="8"/>
        <v>108577544730.16</v>
      </c>
      <c r="H42" s="514">
        <f t="shared" si="8"/>
        <v>91994840462.229996</v>
      </c>
      <c r="I42" s="515">
        <f t="shared" si="1"/>
        <v>0.29948293810368642</v>
      </c>
      <c r="J42" s="514">
        <f t="shared" si="2"/>
        <v>16210326012</v>
      </c>
      <c r="K42" s="515">
        <f t="shared" si="3"/>
        <v>0.17549869138598348</v>
      </c>
      <c r="L42" s="515">
        <f t="shared" si="4"/>
        <v>1.259632091293929E-2</v>
      </c>
      <c r="M42"/>
      <c r="N42"/>
      <c r="O42"/>
    </row>
    <row r="43" spans="3:15" ht="20.25">
      <c r="C43" s="522" t="s">
        <v>710</v>
      </c>
      <c r="D43" s="517">
        <v>92367218718.160004</v>
      </c>
      <c r="E43" s="517">
        <v>362550018434</v>
      </c>
      <c r="F43" s="517">
        <v>108577546715.24001</v>
      </c>
      <c r="G43" s="517">
        <v>108577544730.16</v>
      </c>
      <c r="H43" s="517">
        <v>91994840462.229996</v>
      </c>
      <c r="I43" s="519">
        <f t="shared" si="1"/>
        <v>0.29948293810368642</v>
      </c>
      <c r="J43" s="517">
        <f t="shared" si="2"/>
        <v>16210326012</v>
      </c>
      <c r="K43" s="519">
        <f t="shared" si="3"/>
        <v>0.17549869138598348</v>
      </c>
      <c r="L43" s="519">
        <f t="shared" si="4"/>
        <v>1.259632091293929E-2</v>
      </c>
      <c r="M43" s="137"/>
    </row>
    <row r="44" spans="3:15" ht="20.25">
      <c r="C44" s="523" t="s">
        <v>279</v>
      </c>
      <c r="D44" s="524">
        <f>D16+D21+D31+D35+D42</f>
        <v>343395816593.69006</v>
      </c>
      <c r="E44" s="524">
        <f t="shared" ref="E44:H44" si="9">E16+E21+E31+E35+E42</f>
        <v>1622833406287</v>
      </c>
      <c r="F44" s="524">
        <f>F16+F21+F31+F35+F42</f>
        <v>661195182505.63965</v>
      </c>
      <c r="G44" s="524">
        <f t="shared" si="9"/>
        <v>376150578783.47998</v>
      </c>
      <c r="H44" s="524">
        <f t="shared" si="9"/>
        <v>347299457746.73999</v>
      </c>
      <c r="I44" s="525">
        <f t="shared" si="1"/>
        <v>0.23178631726845123</v>
      </c>
      <c r="J44" s="524">
        <f t="shared" si="2"/>
        <v>32754762189.789917</v>
      </c>
      <c r="K44" s="525">
        <f t="shared" si="3"/>
        <v>9.5384860871924174E-2</v>
      </c>
      <c r="L44" s="525">
        <f t="shared" si="4"/>
        <v>4.3638059911189381E-2</v>
      </c>
      <c r="M44" s="137"/>
    </row>
    <row r="45" spans="3:15">
      <c r="C45" s="366" t="s">
        <v>711</v>
      </c>
      <c r="E45" s="137"/>
    </row>
    <row r="46" spans="3:15">
      <c r="C46" s="3" t="s">
        <v>355</v>
      </c>
      <c r="E46" s="137"/>
    </row>
    <row r="47" spans="3:15">
      <c r="C47" s="367" t="s">
        <v>712</v>
      </c>
      <c r="E47" s="1305"/>
    </row>
    <row r="48" spans="3:15">
      <c r="C48" s="366" t="s">
        <v>283</v>
      </c>
      <c r="E48" s="137"/>
    </row>
    <row r="49" spans="3:5">
      <c r="C49" s="526"/>
      <c r="E49" s="137"/>
    </row>
  </sheetData>
  <mergeCells count="16">
    <mergeCell ref="A2:K2"/>
    <mergeCell ref="A3:K3"/>
    <mergeCell ref="A4:K4"/>
    <mergeCell ref="G13:G14"/>
    <mergeCell ref="H13:H14"/>
    <mergeCell ref="I13:I14"/>
    <mergeCell ref="C9:L9"/>
    <mergeCell ref="C10:L10"/>
    <mergeCell ref="C11:L11"/>
    <mergeCell ref="C12:C15"/>
    <mergeCell ref="E12:I12"/>
    <mergeCell ref="J12:K13"/>
    <mergeCell ref="L12:L14"/>
    <mergeCell ref="D13:D14"/>
    <mergeCell ref="E13:E14"/>
    <mergeCell ref="F13:F14"/>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AC5AD-5212-4D69-A6CF-A8C417681FA8}">
  <sheetPr codeName="Hoja17"/>
  <dimension ref="A2:H41"/>
  <sheetViews>
    <sheetView showGridLines="0" topLeftCell="B1" zoomScaleNormal="100" workbookViewId="0">
      <selection activeCell="B1" sqref="B1"/>
    </sheetView>
  </sheetViews>
  <sheetFormatPr baseColWidth="10" defaultColWidth="11.42578125" defaultRowHeight="15"/>
  <cols>
    <col min="1" max="1" width="20.7109375" style="500" customWidth="1"/>
    <col min="2" max="2" width="21.28515625" style="500" customWidth="1"/>
    <col min="3" max="3" width="11.42578125" style="500"/>
    <col min="4" max="4" width="2.42578125" style="500" customWidth="1"/>
    <col min="5" max="16384" width="11.42578125" style="500"/>
  </cols>
  <sheetData>
    <row r="2" spans="1:8">
      <c r="F2" s="327"/>
      <c r="G2" s="327"/>
      <c r="H2" s="327"/>
    </row>
    <row r="4" spans="1:8" ht="15.75">
      <c r="A4" s="501" t="s">
        <v>636</v>
      </c>
      <c r="B4" s="501" t="s">
        <v>637</v>
      </c>
      <c r="C4" s="501" t="s">
        <v>638</v>
      </c>
    </row>
    <row r="5" spans="1:8">
      <c r="A5" s="500" t="s">
        <v>639</v>
      </c>
      <c r="B5" s="500" t="s">
        <v>640</v>
      </c>
      <c r="C5" s="502">
        <v>2113470699.7800002</v>
      </c>
      <c r="E5" s="503"/>
    </row>
    <row r="6" spans="1:8">
      <c r="A6" s="500" t="s">
        <v>639</v>
      </c>
      <c r="B6" s="500" t="s">
        <v>641</v>
      </c>
      <c r="C6" s="502">
        <v>758363185.94999993</v>
      </c>
      <c r="E6" s="503"/>
    </row>
    <row r="7" spans="1:8">
      <c r="A7" s="500" t="s">
        <v>639</v>
      </c>
      <c r="B7" s="500" t="s">
        <v>642</v>
      </c>
      <c r="C7" s="502">
        <v>83677862.170000002</v>
      </c>
      <c r="E7" s="503"/>
    </row>
    <row r="8" spans="1:8">
      <c r="A8" s="500" t="s">
        <v>639</v>
      </c>
      <c r="B8" s="500" t="s">
        <v>643</v>
      </c>
      <c r="C8" s="502">
        <v>245058256.53</v>
      </c>
      <c r="E8" s="503"/>
    </row>
    <row r="9" spans="1:8">
      <c r="A9" s="500" t="s">
        <v>639</v>
      </c>
      <c r="B9" s="500" t="s">
        <v>644</v>
      </c>
      <c r="C9" s="502">
        <v>213423367.42000002</v>
      </c>
      <c r="E9" s="503"/>
    </row>
    <row r="10" spans="1:8">
      <c r="A10" s="500" t="s">
        <v>639</v>
      </c>
      <c r="B10" s="500" t="s">
        <v>645</v>
      </c>
      <c r="C10" s="502">
        <v>520360969.03999996</v>
      </c>
      <c r="E10" s="503"/>
    </row>
    <row r="11" spans="1:8">
      <c r="A11" s="500" t="s">
        <v>639</v>
      </c>
      <c r="B11" s="500" t="s">
        <v>646</v>
      </c>
      <c r="C11" s="502">
        <v>146918838.56999999</v>
      </c>
      <c r="E11" s="503"/>
    </row>
    <row r="12" spans="1:8">
      <c r="A12" s="500" t="s">
        <v>639</v>
      </c>
      <c r="B12" s="500" t="s">
        <v>647</v>
      </c>
      <c r="C12" s="502">
        <v>330131051.83000004</v>
      </c>
      <c r="E12" s="503"/>
    </row>
    <row r="13" spans="1:8">
      <c r="A13" s="500" t="s">
        <v>639</v>
      </c>
      <c r="B13" s="500" t="s">
        <v>648</v>
      </c>
      <c r="C13" s="502">
        <v>167221143.91000003</v>
      </c>
      <c r="E13" s="503"/>
    </row>
    <row r="14" spans="1:8">
      <c r="A14" s="500" t="s">
        <v>639</v>
      </c>
      <c r="B14" s="500" t="s">
        <v>649</v>
      </c>
      <c r="C14" s="502">
        <v>123263464.37</v>
      </c>
      <c r="E14" s="503"/>
    </row>
    <row r="15" spans="1:8">
      <c r="A15" s="500" t="s">
        <v>639</v>
      </c>
      <c r="B15" s="500" t="s">
        <v>650</v>
      </c>
      <c r="C15" s="502">
        <v>223331640.45000002</v>
      </c>
      <c r="E15" s="503"/>
    </row>
    <row r="16" spans="1:8">
      <c r="A16" s="500" t="s">
        <v>639</v>
      </c>
      <c r="B16" s="500" t="s">
        <v>651</v>
      </c>
      <c r="C16" s="502">
        <v>155869151.49000001</v>
      </c>
      <c r="E16" s="503"/>
    </row>
    <row r="17" spans="1:5">
      <c r="A17" s="500" t="s">
        <v>639</v>
      </c>
      <c r="B17" s="500" t="s">
        <v>652</v>
      </c>
      <c r="C17" s="502">
        <v>454788182.55000001</v>
      </c>
      <c r="E17" s="503"/>
    </row>
    <row r="18" spans="1:5">
      <c r="A18" s="500" t="s">
        <v>639</v>
      </c>
      <c r="B18" s="500" t="s">
        <v>653</v>
      </c>
      <c r="C18" s="502">
        <v>584869246.35000002</v>
      </c>
      <c r="E18" s="503"/>
    </row>
    <row r="19" spans="1:5">
      <c r="A19" s="500" t="s">
        <v>639</v>
      </c>
      <c r="B19" s="500" t="s">
        <v>654</v>
      </c>
      <c r="C19" s="502">
        <v>388048750.29000002</v>
      </c>
      <c r="E19" s="503"/>
    </row>
    <row r="20" spans="1:5">
      <c r="A20" s="500" t="s">
        <v>639</v>
      </c>
      <c r="B20" s="500" t="s">
        <v>655</v>
      </c>
      <c r="C20" s="502">
        <v>1349592537.0999999</v>
      </c>
      <c r="E20" s="503"/>
    </row>
    <row r="21" spans="1:5">
      <c r="A21" s="500" t="s">
        <v>639</v>
      </c>
      <c r="B21" s="500" t="s">
        <v>656</v>
      </c>
      <c r="C21" s="502">
        <v>212241247.85999998</v>
      </c>
      <c r="E21" s="503"/>
    </row>
    <row r="22" spans="1:5">
      <c r="A22" s="500" t="s">
        <v>639</v>
      </c>
      <c r="B22" s="500" t="s">
        <v>657</v>
      </c>
      <c r="C22" s="502">
        <v>383361845.10000008</v>
      </c>
      <c r="E22" s="503"/>
    </row>
    <row r="23" spans="1:5">
      <c r="A23" s="500" t="s">
        <v>639</v>
      </c>
      <c r="B23" s="500" t="s">
        <v>658</v>
      </c>
      <c r="C23" s="502">
        <v>57160229.270000003</v>
      </c>
      <c r="E23" s="503"/>
    </row>
    <row r="24" spans="1:5">
      <c r="A24" s="500" t="s">
        <v>639</v>
      </c>
      <c r="B24" s="500" t="s">
        <v>659</v>
      </c>
      <c r="C24" s="502">
        <v>199472971.13</v>
      </c>
      <c r="E24" s="503"/>
    </row>
    <row r="25" spans="1:5">
      <c r="A25" s="500" t="s">
        <v>639</v>
      </c>
      <c r="B25" s="500" t="s">
        <v>660</v>
      </c>
      <c r="C25" s="502">
        <v>482838275.13999999</v>
      </c>
      <c r="E25" s="503"/>
    </row>
    <row r="26" spans="1:5">
      <c r="A26" s="500" t="s">
        <v>639</v>
      </c>
      <c r="B26" s="500" t="s">
        <v>661</v>
      </c>
      <c r="C26" s="502">
        <v>182984722.44</v>
      </c>
      <c r="E26" s="503"/>
    </row>
    <row r="27" spans="1:5">
      <c r="A27" s="500" t="s">
        <v>639</v>
      </c>
      <c r="B27" s="500" t="s">
        <v>662</v>
      </c>
      <c r="C27" s="502">
        <v>307346008.25999999</v>
      </c>
      <c r="E27" s="503"/>
    </row>
    <row r="28" spans="1:5">
      <c r="A28" s="500" t="s">
        <v>639</v>
      </c>
      <c r="B28" s="500" t="s">
        <v>663</v>
      </c>
      <c r="C28" s="502">
        <v>251111914.29999998</v>
      </c>
      <c r="E28" s="503"/>
    </row>
    <row r="29" spans="1:5">
      <c r="A29" s="500" t="s">
        <v>639</v>
      </c>
      <c r="B29" s="500" t="s">
        <v>664</v>
      </c>
      <c r="C29" s="502">
        <v>463147461.71999997</v>
      </c>
      <c r="E29" s="503"/>
    </row>
    <row r="30" spans="1:5">
      <c r="A30" s="500" t="s">
        <v>639</v>
      </c>
      <c r="B30" s="500" t="s">
        <v>665</v>
      </c>
      <c r="C30" s="502">
        <v>212040457.40000001</v>
      </c>
      <c r="E30" s="503"/>
    </row>
    <row r="31" spans="1:5">
      <c r="A31" s="500" t="s">
        <v>639</v>
      </c>
      <c r="B31" s="500" t="s">
        <v>666</v>
      </c>
      <c r="C31" s="502">
        <v>139328329.15000001</v>
      </c>
      <c r="E31" s="503"/>
    </row>
    <row r="32" spans="1:5">
      <c r="A32" s="500" t="s">
        <v>639</v>
      </c>
      <c r="B32" s="500" t="s">
        <v>667</v>
      </c>
      <c r="C32" s="502">
        <v>359983215.80000001</v>
      </c>
      <c r="E32" s="503"/>
    </row>
    <row r="33" spans="1:5">
      <c r="A33" s="500" t="s">
        <v>639</v>
      </c>
      <c r="B33" s="500" t="s">
        <v>668</v>
      </c>
      <c r="C33" s="502">
        <v>310480670.36000001</v>
      </c>
      <c r="E33" s="503"/>
    </row>
    <row r="34" spans="1:5">
      <c r="A34" s="500" t="s">
        <v>639</v>
      </c>
      <c r="B34" s="500" t="s">
        <v>669</v>
      </c>
      <c r="C34" s="502">
        <v>459117695.63999999</v>
      </c>
      <c r="E34" s="503"/>
    </row>
    <row r="35" spans="1:5">
      <c r="A35" s="500" t="s">
        <v>639</v>
      </c>
      <c r="B35" s="500" t="s">
        <v>670</v>
      </c>
      <c r="C35" s="502">
        <v>242291884.60000002</v>
      </c>
      <c r="E35" s="503"/>
    </row>
    <row r="36" spans="1:5">
      <c r="A36" s="500" t="s">
        <v>639</v>
      </c>
      <c r="B36" s="500" t="s">
        <v>671</v>
      </c>
      <c r="C36" s="502">
        <v>4044309791.5799999</v>
      </c>
      <c r="E36" s="503"/>
    </row>
    <row r="37" spans="1:5">
      <c r="C37" s="502"/>
      <c r="E37" s="503"/>
    </row>
    <row r="38" spans="1:5">
      <c r="A38" s="367" t="s">
        <v>672</v>
      </c>
    </row>
    <row r="39" spans="1:5">
      <c r="A39" s="504" t="s">
        <v>673</v>
      </c>
    </row>
    <row r="40" spans="1:5">
      <c r="A40" s="504" t="s">
        <v>674</v>
      </c>
    </row>
    <row r="41" spans="1:5">
      <c r="A41" s="504" t="s">
        <v>675</v>
      </c>
    </row>
  </sheetData>
  <pageMargins left="0.7" right="0.7" top="0.75" bottom="0.75" header="0.3" footer="0.3"/>
  <drawing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63DF0-9BA8-48AF-884E-89E4975B987C}">
  <sheetPr codeName="Hoja18"/>
  <dimension ref="A1:K296"/>
  <sheetViews>
    <sheetView showGridLines="0" zoomScale="80" zoomScaleNormal="80" workbookViewId="0">
      <selection activeCell="P16" sqref="P16"/>
    </sheetView>
  </sheetViews>
  <sheetFormatPr baseColWidth="10" defaultColWidth="9.42578125" defaultRowHeight="15"/>
  <cols>
    <col min="2" max="2" width="7.5703125" customWidth="1"/>
    <col min="3" max="3" width="100.42578125" customWidth="1"/>
    <col min="4" max="4" width="20" customWidth="1"/>
    <col min="5" max="5" width="22.42578125" customWidth="1"/>
    <col min="6" max="6" width="26.28515625" customWidth="1"/>
    <col min="7" max="8" width="18.42578125" customWidth="1"/>
    <col min="9" max="9" width="14.5703125" customWidth="1"/>
    <col min="15" max="15" width="14.140625" bestFit="1" customWidth="1"/>
    <col min="16" max="16" width="11.140625" bestFit="1" customWidth="1"/>
    <col min="18" max="18" width="15.28515625" bestFit="1" customWidth="1"/>
    <col min="19" max="19" width="17" bestFit="1" customWidth="1"/>
    <col min="20" max="20" width="21.7109375" bestFit="1" customWidth="1"/>
    <col min="21" max="21" width="20.7109375" bestFit="1" customWidth="1"/>
    <col min="22" max="23" width="14.140625" bestFit="1" customWidth="1"/>
  </cols>
  <sheetData>
    <row r="1" spans="1:11" ht="28.5" customHeight="1">
      <c r="A1" s="1493" t="s">
        <v>713</v>
      </c>
      <c r="B1" s="1493"/>
      <c r="C1" s="1493"/>
      <c r="D1" s="1493"/>
      <c r="E1" s="1493"/>
      <c r="F1" s="1493"/>
      <c r="G1" s="1493"/>
      <c r="H1" s="1493"/>
      <c r="I1" s="1493"/>
      <c r="J1" s="1493"/>
      <c r="K1" s="1493"/>
    </row>
    <row r="2" spans="1:11" ht="21" customHeight="1">
      <c r="A2" s="1494" t="s">
        <v>285</v>
      </c>
      <c r="B2" s="1494"/>
      <c r="C2" s="1494"/>
      <c r="D2" s="1494"/>
      <c r="E2" s="1494"/>
      <c r="F2" s="1494"/>
      <c r="G2" s="1494"/>
      <c r="H2" s="1494"/>
      <c r="I2" s="1494"/>
      <c r="J2" s="1494"/>
      <c r="K2" s="1494"/>
    </row>
    <row r="3" spans="1:11" ht="15" customHeight="1" thickBot="1">
      <c r="A3" s="1495" t="s">
        <v>286</v>
      </c>
      <c r="B3" s="1495"/>
      <c r="C3" s="1495"/>
      <c r="D3" s="1495"/>
      <c r="E3" s="1495"/>
      <c r="F3" s="1495"/>
      <c r="G3" s="1495"/>
      <c r="H3" s="1495"/>
      <c r="I3" s="1495"/>
      <c r="J3" s="1495"/>
      <c r="K3" s="1495"/>
    </row>
    <row r="4" spans="1:11" ht="15.75" thickBot="1">
      <c r="B4" s="527"/>
    </row>
    <row r="5" spans="1:11" ht="28.35" customHeight="1">
      <c r="A5" s="528"/>
      <c r="B5" s="529"/>
      <c r="C5" s="1496" t="s">
        <v>2562</v>
      </c>
      <c r="D5" s="1496"/>
      <c r="E5" s="1496"/>
      <c r="F5" s="1496"/>
      <c r="G5" s="1496"/>
      <c r="H5" s="1496"/>
      <c r="I5" s="1496"/>
      <c r="J5" s="1496"/>
      <c r="K5" s="1496"/>
    </row>
    <row r="6" spans="1:11" s="3" customFormat="1" ht="18" customHeight="1">
      <c r="A6" s="530"/>
      <c r="B6" s="1497" t="str">
        <f>"Acumulado al mes de " &amp;TEXT(DATE([211]CAIF!A37,[211]CAIF!A35,[211]CAIF!A33),"mmmm")</f>
        <v>Acumulado al mes de abril</v>
      </c>
      <c r="C6" s="1497"/>
      <c r="D6" s="1497"/>
      <c r="E6" s="1497"/>
      <c r="F6" s="1497"/>
      <c r="G6" s="1497"/>
      <c r="H6" s="1497"/>
      <c r="I6" s="1497"/>
      <c r="J6" s="1497"/>
      <c r="K6" s="1497"/>
    </row>
    <row r="7" spans="1:11" s="3" customFormat="1" ht="18" hidden="1" customHeight="1">
      <c r="A7" s="530"/>
      <c r="B7" s="1492">
        <f>DATE([211]CAIF!$A$37,[211]CAIF!$A$35,[211]CAIF!$A$33)</f>
        <v>46132</v>
      </c>
      <c r="C7" s="1492"/>
      <c r="D7" s="1492"/>
      <c r="E7" s="1492"/>
      <c r="F7" s="1492"/>
      <c r="G7" s="1492"/>
      <c r="H7" s="1492"/>
      <c r="I7" s="1492"/>
      <c r="J7" s="1492"/>
      <c r="K7" s="1492"/>
    </row>
    <row r="8" spans="1:11" s="3" customFormat="1" ht="15.6" customHeight="1">
      <c r="B8" s="1500" t="s">
        <v>714</v>
      </c>
      <c r="C8" s="1500"/>
      <c r="D8" s="1500"/>
      <c r="E8" s="1500"/>
      <c r="F8" s="1500"/>
      <c r="G8" s="1500"/>
      <c r="H8" s="1500"/>
      <c r="I8" s="1500"/>
      <c r="J8" s="1500"/>
      <c r="K8" s="1500"/>
    </row>
    <row r="9" spans="1:11" ht="21.75" customHeight="1">
      <c r="H9" s="531"/>
      <c r="J9" s="532"/>
    </row>
    <row r="10" spans="1:11">
      <c r="D10" s="533"/>
      <c r="E10" s="534"/>
      <c r="G10" s="535"/>
      <c r="H10" s="532"/>
      <c r="I10" s="531"/>
    </row>
    <row r="11" spans="1:11">
      <c r="D11" s="533"/>
      <c r="G11" s="535"/>
      <c r="H11" s="532"/>
      <c r="I11" s="531"/>
    </row>
    <row r="12" spans="1:11" ht="15" customHeight="1" thickBot="1">
      <c r="B12" s="536"/>
      <c r="C12" s="261"/>
      <c r="D12" s="533"/>
      <c r="G12" s="535"/>
      <c r="H12" s="532"/>
      <c r="I12" s="537"/>
    </row>
    <row r="13" spans="1:11" ht="16.350000000000001" customHeight="1" thickBot="1">
      <c r="A13" s="538"/>
      <c r="B13" s="1501" t="s">
        <v>716</v>
      </c>
      <c r="C13" s="1502"/>
      <c r="D13" s="1502"/>
      <c r="E13" s="1502"/>
      <c r="F13" s="1502"/>
      <c r="G13" s="1502"/>
      <c r="H13" s="1502"/>
      <c r="I13" s="1503"/>
    </row>
    <row r="14" spans="1:11" ht="38.450000000000003" customHeight="1" thickBot="1">
      <c r="A14" s="538"/>
      <c r="B14" s="539" t="s">
        <v>717</v>
      </c>
      <c r="C14" s="540" t="s">
        <v>718</v>
      </c>
      <c r="D14" s="541" t="s">
        <v>136</v>
      </c>
      <c r="E14" s="541" t="s">
        <v>289</v>
      </c>
      <c r="F14" s="541" t="s">
        <v>719</v>
      </c>
      <c r="G14" s="541" t="s">
        <v>291</v>
      </c>
      <c r="H14" s="541" t="s">
        <v>137</v>
      </c>
      <c r="I14" s="542" t="s">
        <v>720</v>
      </c>
    </row>
    <row r="15" spans="1:11" ht="17.25" thickTop="1" thickBot="1">
      <c r="A15" s="538"/>
      <c r="B15" s="543">
        <v>1</v>
      </c>
      <c r="C15" s="544" t="s">
        <v>721</v>
      </c>
      <c r="D15" s="545">
        <v>100000000</v>
      </c>
      <c r="E15" s="546">
        <v>16580263.690000003</v>
      </c>
      <c r="F15" s="546">
        <v>16580263.690000005</v>
      </c>
      <c r="G15" s="546">
        <v>12156457.630000001</v>
      </c>
      <c r="H15" s="547">
        <v>0.16580263690000005</v>
      </c>
      <c r="I15" s="548">
        <v>2.0994182986695383E-6</v>
      </c>
    </row>
    <row r="16" spans="1:11" ht="16.5" thickBot="1">
      <c r="A16" s="538"/>
      <c r="B16" s="549">
        <v>2</v>
      </c>
      <c r="C16" s="550" t="s">
        <v>722</v>
      </c>
      <c r="D16" s="551">
        <v>2184597781</v>
      </c>
      <c r="E16" s="552">
        <v>525176025.95999986</v>
      </c>
      <c r="F16" s="552">
        <v>361971614.75000012</v>
      </c>
      <c r="G16" s="552">
        <v>329759874.72000003</v>
      </c>
      <c r="H16" s="553">
        <v>0.16569256725341339</v>
      </c>
      <c r="I16" s="554">
        <v>4.5833398419558582E-5</v>
      </c>
    </row>
    <row r="17" spans="1:9" ht="16.5" thickBot="1">
      <c r="A17" s="538"/>
      <c r="B17" s="555">
        <v>3</v>
      </c>
      <c r="C17" s="556" t="s">
        <v>723</v>
      </c>
      <c r="D17" s="557">
        <v>48859279</v>
      </c>
      <c r="E17" s="558">
        <v>17888769.210000001</v>
      </c>
      <c r="F17" s="558">
        <v>5765777.7700000005</v>
      </c>
      <c r="G17" s="558">
        <v>5765777.7700000005</v>
      </c>
      <c r="H17" s="559">
        <v>0.11800783572758003</v>
      </c>
      <c r="I17" s="548">
        <v>7.3007158286033512E-7</v>
      </c>
    </row>
    <row r="18" spans="1:9" ht="16.5" thickBot="1">
      <c r="A18" s="538"/>
      <c r="B18" s="549">
        <v>4</v>
      </c>
      <c r="C18" s="550" t="s">
        <v>724</v>
      </c>
      <c r="D18" s="551">
        <v>22424753</v>
      </c>
      <c r="E18" s="551">
        <v>9351516</v>
      </c>
      <c r="F18" s="551">
        <v>3106464.5</v>
      </c>
      <c r="G18" s="551">
        <v>2695436.7</v>
      </c>
      <c r="H18" s="553">
        <v>0.13852837085875594</v>
      </c>
      <c r="I18" s="554">
        <v>3.9334527709597093E-7</v>
      </c>
    </row>
    <row r="19" spans="1:9" ht="16.5" thickBot="1">
      <c r="A19" s="538"/>
      <c r="B19" s="555">
        <v>5</v>
      </c>
      <c r="C19" s="556" t="s">
        <v>725</v>
      </c>
      <c r="D19" s="557">
        <v>557153162</v>
      </c>
      <c r="E19" s="558">
        <v>82481342.159999996</v>
      </c>
      <c r="F19" s="558">
        <v>43488089.719999999</v>
      </c>
      <c r="G19" s="558">
        <v>37505195.510000005</v>
      </c>
      <c r="H19" s="559">
        <v>7.8054101970617545E-2</v>
      </c>
      <c r="I19" s="548">
        <v>5.5065283061460527E-6</v>
      </c>
    </row>
    <row r="20" spans="1:9" ht="16.5" thickBot="1">
      <c r="A20" s="538"/>
      <c r="B20" s="549">
        <v>6</v>
      </c>
      <c r="C20" s="550" t="s">
        <v>726</v>
      </c>
      <c r="D20" s="560">
        <v>12027715656</v>
      </c>
      <c r="E20" s="561">
        <v>7120293771.1500006</v>
      </c>
      <c r="F20" s="561">
        <v>2762753669.6499996</v>
      </c>
      <c r="G20" s="561">
        <v>2278098828.2699995</v>
      </c>
      <c r="H20" s="562">
        <v>0.22969895104493976</v>
      </c>
      <c r="I20" s="563">
        <v>3.4982408707274446E-4</v>
      </c>
    </row>
    <row r="21" spans="1:9" ht="16.5" thickBot="1">
      <c r="A21" s="538"/>
      <c r="B21" s="555">
        <v>7</v>
      </c>
      <c r="C21" s="556" t="s">
        <v>727</v>
      </c>
      <c r="D21" s="557">
        <v>2884121626</v>
      </c>
      <c r="E21" s="558">
        <v>770810264.18000031</v>
      </c>
      <c r="F21" s="558">
        <v>744506252.17000008</v>
      </c>
      <c r="G21" s="558">
        <v>693413587.53999984</v>
      </c>
      <c r="H21" s="559">
        <v>0.25813968643290497</v>
      </c>
      <c r="I21" s="548">
        <v>9.4270518159628557E-5</v>
      </c>
    </row>
    <row r="22" spans="1:9" ht="16.5" thickBot="1">
      <c r="A22" s="538"/>
      <c r="B22" s="564">
        <v>8</v>
      </c>
      <c r="C22" s="565" t="s">
        <v>728</v>
      </c>
      <c r="D22" s="566">
        <v>524649252</v>
      </c>
      <c r="E22" s="567">
        <v>88429443.899999991</v>
      </c>
      <c r="F22" s="567">
        <v>85941107.089999989</v>
      </c>
      <c r="G22" s="567">
        <v>63092527.849999994</v>
      </c>
      <c r="H22" s="568">
        <v>0.16380678474692648</v>
      </c>
      <c r="I22" s="569">
        <v>1.0881994171267869E-5</v>
      </c>
    </row>
    <row r="23" spans="1:9" ht="16.5" thickBot="1">
      <c r="A23" s="538"/>
      <c r="B23" s="555">
        <v>9</v>
      </c>
      <c r="C23" s="556" t="s">
        <v>729</v>
      </c>
      <c r="D23" s="557">
        <v>2081392788</v>
      </c>
      <c r="E23" s="558">
        <v>338457539.70000005</v>
      </c>
      <c r="F23" s="558">
        <v>150413065.81999999</v>
      </c>
      <c r="G23" s="558">
        <v>118717209.36000001</v>
      </c>
      <c r="H23" s="559">
        <v>7.2265584221866727E-2</v>
      </c>
      <c r="I23" s="548">
        <v>1.9045532003929999E-5</v>
      </c>
    </row>
    <row r="24" spans="1:9" ht="16.5" thickBot="1">
      <c r="A24" s="538"/>
      <c r="B24" s="564">
        <v>10</v>
      </c>
      <c r="C24" s="565" t="s">
        <v>730</v>
      </c>
      <c r="D24" s="566">
        <v>427203339</v>
      </c>
      <c r="E24" s="570">
        <v>84357567.25</v>
      </c>
      <c r="F24" s="570">
        <v>42154466.780000001</v>
      </c>
      <c r="G24" s="570">
        <v>33443829.110000003</v>
      </c>
      <c r="H24" s="571">
        <v>9.8675415034618921E-2</v>
      </c>
      <c r="I24" s="572">
        <v>5.3376629336700935E-6</v>
      </c>
    </row>
    <row r="25" spans="1:9" ht="16.5" thickBot="1">
      <c r="A25" s="538"/>
      <c r="B25" s="555">
        <v>11</v>
      </c>
      <c r="C25" s="556" t="s">
        <v>731</v>
      </c>
      <c r="D25" s="557">
        <v>354820000</v>
      </c>
      <c r="E25" s="558">
        <v>46128224.079999991</v>
      </c>
      <c r="F25" s="558">
        <v>8695252.7799999975</v>
      </c>
      <c r="G25" s="558">
        <v>7142921.1099999994</v>
      </c>
      <c r="H25" s="559">
        <v>2.4506095428668051E-2</v>
      </c>
      <c r="I25" s="548">
        <v>1.1010061805530404E-6</v>
      </c>
    </row>
    <row r="26" spans="1:9" ht="16.5" thickBot="1">
      <c r="A26" s="538"/>
      <c r="B26" s="573">
        <v>12</v>
      </c>
      <c r="C26" s="565" t="s">
        <v>406</v>
      </c>
      <c r="D26" s="574">
        <v>1743821158</v>
      </c>
      <c r="E26" s="567">
        <v>430510789.79000002</v>
      </c>
      <c r="F26" s="567">
        <v>378684714.44</v>
      </c>
      <c r="G26" s="567">
        <v>302674637.45999998</v>
      </c>
      <c r="H26" s="568">
        <v>0.21715799966225666</v>
      </c>
      <c r="I26" s="569">
        <v>4.7949636615326011E-5</v>
      </c>
    </row>
    <row r="27" spans="1:9" ht="16.5" thickBot="1">
      <c r="A27" s="538"/>
      <c r="B27" s="555">
        <v>13</v>
      </c>
      <c r="C27" s="556" t="s">
        <v>732</v>
      </c>
      <c r="D27" s="557">
        <v>801834495</v>
      </c>
      <c r="E27" s="558">
        <v>170990454.43000001</v>
      </c>
      <c r="F27" s="558">
        <v>159566686.07999998</v>
      </c>
      <c r="G27" s="558">
        <v>93526521.730000019</v>
      </c>
      <c r="H27" s="559">
        <v>0.19900202233130415</v>
      </c>
      <c r="I27" s="548">
        <v>2.0204577374511569E-5</v>
      </c>
    </row>
    <row r="28" spans="1:9" ht="16.5" thickBot="1">
      <c r="A28" s="538"/>
      <c r="B28" s="573">
        <v>14</v>
      </c>
      <c r="C28" s="565" t="s">
        <v>733</v>
      </c>
      <c r="D28" s="574">
        <v>1708000000</v>
      </c>
      <c r="E28" s="567">
        <v>364744784.61000001</v>
      </c>
      <c r="F28" s="567">
        <v>351323640.28999996</v>
      </c>
      <c r="G28" s="567">
        <v>343653903.40999997</v>
      </c>
      <c r="H28" s="568">
        <v>0.20569299782786882</v>
      </c>
      <c r="I28" s="569">
        <v>4.4485135638999014E-5</v>
      </c>
    </row>
    <row r="29" spans="1:9" ht="20.25" customHeight="1" thickBot="1">
      <c r="A29" s="538"/>
      <c r="B29" s="1498" t="s">
        <v>734</v>
      </c>
      <c r="C29" s="1499"/>
      <c r="D29" s="575">
        <v>25466593289</v>
      </c>
      <c r="E29" s="575">
        <v>10066200756.110003</v>
      </c>
      <c r="F29" s="575">
        <v>5114951065.5300007</v>
      </c>
      <c r="G29" s="575">
        <v>4321646708.1700001</v>
      </c>
      <c r="H29" s="576">
        <v>0.20084944254162745</v>
      </c>
      <c r="I29" s="577">
        <v>6.4766291203496125E-4</v>
      </c>
    </row>
    <row r="30" spans="1:9" ht="15.75" thickBot="1">
      <c r="B30" s="531"/>
      <c r="F30" s="533"/>
      <c r="G30" s="535"/>
      <c r="H30" s="532"/>
      <c r="I30" s="532"/>
    </row>
    <row r="31" spans="1:9" ht="24" thickBot="1">
      <c r="B31" s="578"/>
      <c r="C31" s="579"/>
      <c r="D31" s="579"/>
      <c r="E31" s="579"/>
      <c r="F31" s="580"/>
      <c r="G31" s="580"/>
      <c r="H31" s="580"/>
      <c r="I31" s="581"/>
    </row>
    <row r="32" spans="1:9" ht="23.25" customHeight="1" thickBot="1">
      <c r="A32" s="538"/>
      <c r="B32" s="1501" t="s">
        <v>735</v>
      </c>
      <c r="C32" s="1502"/>
      <c r="D32" s="1502"/>
      <c r="E32" s="1502"/>
      <c r="F32" s="1502"/>
      <c r="G32" s="1502"/>
      <c r="H32" s="1502"/>
      <c r="I32" s="1503"/>
    </row>
    <row r="33" spans="1:9" ht="37.5" customHeight="1" thickBot="1">
      <c r="A33" s="538"/>
      <c r="B33" s="539" t="s">
        <v>717</v>
      </c>
      <c r="C33" s="540" t="s">
        <v>718</v>
      </c>
      <c r="D33" s="541" t="s">
        <v>136</v>
      </c>
      <c r="E33" s="541" t="s">
        <v>289</v>
      </c>
      <c r="F33" s="541" t="s">
        <v>719</v>
      </c>
      <c r="G33" s="541" t="s">
        <v>291</v>
      </c>
      <c r="H33" s="541" t="s">
        <v>137</v>
      </c>
      <c r="I33" s="542" t="s">
        <v>720</v>
      </c>
    </row>
    <row r="34" spans="1:9" ht="15.75" customHeight="1" thickTop="1" thickBot="1">
      <c r="A34" s="538"/>
      <c r="B34" s="543">
        <v>1</v>
      </c>
      <c r="C34" s="556" t="s">
        <v>736</v>
      </c>
      <c r="D34" s="557">
        <v>64665495</v>
      </c>
      <c r="E34" s="558">
        <v>5649713</v>
      </c>
      <c r="F34" s="558">
        <v>567655.52</v>
      </c>
      <c r="G34" s="558">
        <v>511412</v>
      </c>
      <c r="H34" s="559">
        <v>8.7783371951301072E-3</v>
      </c>
      <c r="I34" s="548">
        <v>7.18774084846157E-8</v>
      </c>
    </row>
    <row r="35" spans="1:9" ht="15" customHeight="1" thickBot="1">
      <c r="A35" s="538"/>
      <c r="B35" s="549">
        <v>2</v>
      </c>
      <c r="C35" s="550" t="s">
        <v>737</v>
      </c>
      <c r="D35" s="551">
        <v>112471764</v>
      </c>
      <c r="E35" s="552">
        <v>50265334.07</v>
      </c>
      <c r="F35" s="552">
        <v>11301558.65</v>
      </c>
      <c r="G35" s="552">
        <v>11285455.08</v>
      </c>
      <c r="H35" s="553">
        <v>0.10048351913463366</v>
      </c>
      <c r="I35" s="554">
        <v>1.4310206084121088E-6</v>
      </c>
    </row>
    <row r="36" spans="1:9" ht="16.5" thickBot="1">
      <c r="A36" s="538"/>
      <c r="B36" s="555">
        <v>3</v>
      </c>
      <c r="C36" s="556" t="s">
        <v>738</v>
      </c>
      <c r="D36" s="557">
        <v>1231725185</v>
      </c>
      <c r="E36" s="558">
        <v>802766768.71999907</v>
      </c>
      <c r="F36" s="558">
        <v>288279131.67000008</v>
      </c>
      <c r="G36" s="558">
        <v>251629948.08000013</v>
      </c>
      <c r="H36" s="559">
        <v>0.23404500872489675</v>
      </c>
      <c r="I36" s="548">
        <v>3.6502343718308085E-5</v>
      </c>
    </row>
    <row r="37" spans="1:9" ht="15.75" customHeight="1" thickBot="1">
      <c r="A37" s="538"/>
      <c r="B37" s="549">
        <v>4</v>
      </c>
      <c r="C37" s="550" t="s">
        <v>739</v>
      </c>
      <c r="D37" s="551">
        <v>21596313416</v>
      </c>
      <c r="E37" s="552">
        <v>11703405385.029999</v>
      </c>
      <c r="F37" s="552">
        <v>3976445359.7800026</v>
      </c>
      <c r="G37" s="552">
        <v>3060877103.9699993</v>
      </c>
      <c r="H37" s="553">
        <v>0.18412611834175294</v>
      </c>
      <c r="I37" s="554">
        <v>5.0350358161171743E-4</v>
      </c>
    </row>
    <row r="38" spans="1:9" ht="16.5" thickBot="1">
      <c r="A38" s="538"/>
      <c r="B38" s="555">
        <v>5</v>
      </c>
      <c r="C38" s="556" t="s">
        <v>740</v>
      </c>
      <c r="D38" s="557">
        <v>12152397949</v>
      </c>
      <c r="E38" s="558">
        <v>3662937597.9400001</v>
      </c>
      <c r="F38" s="558">
        <v>3654772740.5700002</v>
      </c>
      <c r="G38" s="558">
        <v>2739318135.6499996</v>
      </c>
      <c r="H38" s="559">
        <v>0.30074498513857056</v>
      </c>
      <c r="I38" s="548">
        <v>4.6277290352499047E-4</v>
      </c>
    </row>
    <row r="39" spans="1:9" ht="16.5" thickBot="1">
      <c r="A39" s="538"/>
      <c r="B39" s="549">
        <v>6</v>
      </c>
      <c r="C39" s="550" t="s">
        <v>741</v>
      </c>
      <c r="D39" s="560">
        <v>71558560</v>
      </c>
      <c r="E39" s="561">
        <v>129483576.97</v>
      </c>
      <c r="F39" s="561">
        <v>70529920.840000004</v>
      </c>
      <c r="G39" s="561">
        <v>70419647.530000001</v>
      </c>
      <c r="H39" s="562">
        <v>0.98562521157496741</v>
      </c>
      <c r="I39" s="563">
        <v>8.9306062426809299E-6</v>
      </c>
    </row>
    <row r="40" spans="1:9" ht="16.5" thickBot="1">
      <c r="A40" s="538"/>
      <c r="B40" s="555">
        <v>7</v>
      </c>
      <c r="C40" s="556" t="s">
        <v>742</v>
      </c>
      <c r="D40" s="557">
        <v>830917381</v>
      </c>
      <c r="E40" s="558">
        <v>508976424.21000004</v>
      </c>
      <c r="F40" s="558">
        <v>138748490.31999999</v>
      </c>
      <c r="G40" s="558">
        <v>131127482.52</v>
      </c>
      <c r="H40" s="559">
        <v>0.166982293899085</v>
      </c>
      <c r="I40" s="548">
        <v>1.7568545647815398E-5</v>
      </c>
    </row>
    <row r="41" spans="1:9" ht="16.5" thickBot="1">
      <c r="A41" s="538"/>
      <c r="B41" s="564">
        <v>8</v>
      </c>
      <c r="C41" s="565" t="s">
        <v>743</v>
      </c>
      <c r="D41" s="566">
        <v>943118492</v>
      </c>
      <c r="E41" s="567">
        <v>229581397.80000001</v>
      </c>
      <c r="F41" s="567">
        <v>173061959.24000001</v>
      </c>
      <c r="G41" s="567">
        <v>158068900.04999995</v>
      </c>
      <c r="H41" s="568">
        <v>0.18349969882681508</v>
      </c>
      <c r="I41" s="569">
        <v>2.1913369462947166E-5</v>
      </c>
    </row>
    <row r="42" spans="1:9" ht="16.350000000000001" customHeight="1" thickBot="1">
      <c r="A42" s="538"/>
      <c r="B42" s="1498" t="s">
        <v>734</v>
      </c>
      <c r="C42" s="1499"/>
      <c r="D42" s="575">
        <v>37003168242</v>
      </c>
      <c r="E42" s="575">
        <v>17093066197.739998</v>
      </c>
      <c r="F42" s="575">
        <v>8313706816.5900021</v>
      </c>
      <c r="G42" s="575">
        <v>6423238084.8799992</v>
      </c>
      <c r="H42" s="576">
        <v>0.22467554027316042</v>
      </c>
      <c r="I42" s="577">
        <v>1.0526942482253561E-3</v>
      </c>
    </row>
    <row r="43" spans="1:9">
      <c r="B43" s="582"/>
      <c r="G43" s="535"/>
      <c r="I43" s="532"/>
    </row>
    <row r="44" spans="1:9" ht="15.75" thickBot="1">
      <c r="G44" s="535"/>
      <c r="I44" s="532"/>
    </row>
    <row r="45" spans="1:9" ht="15.75" thickBot="1">
      <c r="B45" s="583" t="s">
        <v>744</v>
      </c>
      <c r="C45" s="583"/>
      <c r="D45" s="579"/>
      <c r="F45" s="580"/>
      <c r="G45" s="580"/>
      <c r="H45" s="580"/>
      <c r="I45" s="581"/>
    </row>
    <row r="46" spans="1:9" ht="15" customHeight="1">
      <c r="B46" s="584" t="s">
        <v>745</v>
      </c>
      <c r="C46" s="583"/>
      <c r="D46" s="585"/>
      <c r="E46" s="579"/>
      <c r="F46" s="585"/>
      <c r="G46" s="585"/>
      <c r="H46" s="585"/>
      <c r="I46" s="586"/>
    </row>
    <row r="47" spans="1:9" ht="25.9" customHeight="1">
      <c r="B47" s="587" t="s">
        <v>746</v>
      </c>
      <c r="C47" s="583"/>
      <c r="D47" s="585"/>
      <c r="E47" s="585"/>
      <c r="F47" s="585"/>
      <c r="G47" s="585"/>
      <c r="H47" s="585"/>
      <c r="I47" s="586"/>
    </row>
    <row r="48" spans="1:9" ht="15.75" hidden="1" customHeight="1">
      <c r="B48" s="588" t="s">
        <v>747</v>
      </c>
      <c r="C48" s="588"/>
      <c r="D48" s="589"/>
      <c r="E48" s="589"/>
      <c r="F48" s="589"/>
      <c r="G48" s="589"/>
      <c r="H48" s="589"/>
      <c r="I48" s="590"/>
    </row>
    <row r="49" spans="2:9">
      <c r="B49" s="583" t="s">
        <v>748</v>
      </c>
      <c r="C49" s="583"/>
      <c r="G49" s="535"/>
      <c r="I49" s="532"/>
    </row>
    <row r="50" spans="2:9">
      <c r="B50" s="531"/>
      <c r="G50" s="535"/>
      <c r="I50" s="532"/>
    </row>
    <row r="51" spans="2:9">
      <c r="B51" s="531"/>
      <c r="G51" s="535"/>
      <c r="I51" s="532"/>
    </row>
    <row r="52" spans="2:9">
      <c r="B52" s="531"/>
      <c r="G52" s="535"/>
      <c r="I52" s="532"/>
    </row>
    <row r="53" spans="2:9">
      <c r="B53" s="531"/>
      <c r="G53" s="535"/>
      <c r="I53" s="532"/>
    </row>
    <row r="54" spans="2:9">
      <c r="B54" s="531"/>
      <c r="G54" s="535"/>
      <c r="I54" s="532"/>
    </row>
    <row r="55" spans="2:9">
      <c r="B55" s="531"/>
      <c r="G55" s="535"/>
      <c r="I55" s="532"/>
    </row>
    <row r="56" spans="2:9">
      <c r="B56" s="531"/>
      <c r="G56" s="535"/>
      <c r="I56" s="532"/>
    </row>
    <row r="57" spans="2:9">
      <c r="B57" s="531"/>
      <c r="G57" s="535"/>
      <c r="I57" s="532"/>
    </row>
    <row r="58" spans="2:9">
      <c r="B58" s="531"/>
      <c r="G58" s="535"/>
      <c r="I58" s="532"/>
    </row>
    <row r="59" spans="2:9">
      <c r="B59" s="531"/>
      <c r="G59" s="535"/>
      <c r="I59" s="532"/>
    </row>
    <row r="60" spans="2:9">
      <c r="B60" s="531"/>
      <c r="G60" s="535"/>
      <c r="I60" s="532"/>
    </row>
    <row r="61" spans="2:9">
      <c r="B61" s="531"/>
      <c r="G61" s="535"/>
      <c r="I61" s="532"/>
    </row>
    <row r="62" spans="2:9">
      <c r="B62" s="531"/>
      <c r="G62" s="535"/>
      <c r="I62" s="532"/>
    </row>
    <row r="63" spans="2:9">
      <c r="B63" s="531"/>
      <c r="G63" s="535"/>
      <c r="I63" s="532"/>
    </row>
    <row r="64" spans="2:9">
      <c r="B64" s="531"/>
      <c r="G64" s="535"/>
      <c r="I64" s="532"/>
    </row>
    <row r="65" spans="2:9">
      <c r="B65" s="531"/>
      <c r="G65" s="535"/>
      <c r="I65" s="532"/>
    </row>
    <row r="66" spans="2:9">
      <c r="B66" s="531"/>
      <c r="G66" s="535"/>
      <c r="I66" s="532"/>
    </row>
    <row r="67" spans="2:9">
      <c r="B67" s="531"/>
      <c r="G67" s="535"/>
      <c r="I67" s="532"/>
    </row>
    <row r="68" spans="2:9">
      <c r="B68" s="531"/>
      <c r="G68" s="535"/>
      <c r="I68" s="532"/>
    </row>
    <row r="69" spans="2:9">
      <c r="B69" s="531"/>
      <c r="G69" s="535"/>
      <c r="I69" s="532"/>
    </row>
    <row r="70" spans="2:9">
      <c r="B70" s="531"/>
      <c r="G70" s="535"/>
      <c r="I70" s="532"/>
    </row>
    <row r="71" spans="2:9">
      <c r="B71" s="531"/>
      <c r="G71" s="535"/>
      <c r="I71" s="532"/>
    </row>
    <row r="72" spans="2:9">
      <c r="B72" s="531"/>
      <c r="G72" s="535"/>
      <c r="I72" s="532"/>
    </row>
    <row r="73" spans="2:9">
      <c r="B73" s="531"/>
      <c r="G73" s="535"/>
      <c r="I73" s="532"/>
    </row>
    <row r="74" spans="2:9">
      <c r="B74" s="531"/>
      <c r="G74" s="535"/>
      <c r="I74" s="532"/>
    </row>
    <row r="75" spans="2:9">
      <c r="B75" s="531"/>
      <c r="G75" s="535"/>
      <c r="I75" s="532"/>
    </row>
    <row r="76" spans="2:9">
      <c r="B76" s="531"/>
      <c r="G76" s="535"/>
      <c r="I76" s="532"/>
    </row>
    <row r="77" spans="2:9">
      <c r="B77" s="531"/>
      <c r="G77" s="535"/>
      <c r="I77" s="532"/>
    </row>
    <row r="78" spans="2:9">
      <c r="B78" s="531"/>
      <c r="G78" s="535"/>
      <c r="I78" s="532"/>
    </row>
    <row r="79" spans="2:9">
      <c r="B79" s="531"/>
      <c r="G79" s="535"/>
      <c r="I79" s="532"/>
    </row>
    <row r="80" spans="2:9">
      <c r="B80" s="531"/>
      <c r="G80" s="535"/>
      <c r="I80" s="532"/>
    </row>
    <row r="81" spans="2:9">
      <c r="B81" s="531"/>
      <c r="G81" s="535"/>
      <c r="I81" s="532"/>
    </row>
    <row r="82" spans="2:9">
      <c r="B82" s="531"/>
      <c r="G82" s="535"/>
      <c r="I82" s="532"/>
    </row>
    <row r="83" spans="2:9">
      <c r="B83" s="531"/>
      <c r="G83" s="535"/>
      <c r="I83" s="532"/>
    </row>
    <row r="84" spans="2:9">
      <c r="B84" s="531"/>
      <c r="G84" s="535"/>
      <c r="I84" s="532"/>
    </row>
    <row r="85" spans="2:9">
      <c r="B85" s="531"/>
      <c r="G85" s="535"/>
      <c r="I85" s="532"/>
    </row>
    <row r="86" spans="2:9">
      <c r="B86" s="531"/>
      <c r="G86" s="535"/>
      <c r="I86" s="532"/>
    </row>
    <row r="87" spans="2:9">
      <c r="B87" s="531"/>
      <c r="G87" s="535"/>
      <c r="I87" s="532"/>
    </row>
    <row r="88" spans="2:9">
      <c r="B88" s="531"/>
      <c r="G88" s="535"/>
      <c r="I88" s="532"/>
    </row>
    <row r="89" spans="2:9">
      <c r="B89" s="531"/>
      <c r="G89" s="535"/>
      <c r="I89" s="532"/>
    </row>
    <row r="90" spans="2:9">
      <c r="B90" s="531"/>
      <c r="G90" s="535"/>
      <c r="I90" s="532"/>
    </row>
    <row r="91" spans="2:9">
      <c r="B91" s="531"/>
      <c r="G91" s="535"/>
      <c r="I91" s="532"/>
    </row>
    <row r="92" spans="2:9">
      <c r="B92" s="531"/>
      <c r="G92" s="535"/>
      <c r="I92" s="532"/>
    </row>
    <row r="93" spans="2:9">
      <c r="B93" s="531"/>
      <c r="G93" s="535"/>
      <c r="I93" s="532"/>
    </row>
    <row r="94" spans="2:9">
      <c r="B94" s="531"/>
      <c r="G94" s="535"/>
      <c r="I94" s="532"/>
    </row>
    <row r="95" spans="2:9">
      <c r="B95" s="531"/>
      <c r="G95" s="535"/>
      <c r="I95" s="532"/>
    </row>
    <row r="96" spans="2:9">
      <c r="B96" s="531"/>
      <c r="G96" s="535"/>
      <c r="I96" s="532"/>
    </row>
    <row r="97" spans="2:9">
      <c r="B97" s="531"/>
      <c r="G97" s="535"/>
      <c r="I97" s="532"/>
    </row>
    <row r="98" spans="2:9">
      <c r="B98" s="531"/>
      <c r="G98" s="535"/>
      <c r="I98" s="532"/>
    </row>
    <row r="99" spans="2:9">
      <c r="B99" s="531"/>
      <c r="G99" s="535"/>
      <c r="I99" s="532"/>
    </row>
    <row r="100" spans="2:9">
      <c r="B100" s="531"/>
      <c r="G100" s="535"/>
      <c r="I100" s="532"/>
    </row>
    <row r="101" spans="2:9">
      <c r="B101" s="531"/>
      <c r="G101" s="535"/>
      <c r="I101" s="532"/>
    </row>
    <row r="102" spans="2:9">
      <c r="B102" s="531"/>
      <c r="G102" s="535"/>
      <c r="I102" s="532"/>
    </row>
    <row r="103" spans="2:9">
      <c r="B103" s="531"/>
      <c r="G103" s="535"/>
      <c r="I103" s="532"/>
    </row>
    <row r="104" spans="2:9">
      <c r="B104" s="531"/>
      <c r="G104" s="535"/>
      <c r="I104" s="532"/>
    </row>
    <row r="105" spans="2:9">
      <c r="B105" s="531"/>
      <c r="G105" s="535"/>
      <c r="I105" s="532"/>
    </row>
    <row r="106" spans="2:9" ht="15.75" thickBot="1">
      <c r="B106" s="591"/>
      <c r="C106" s="592"/>
      <c r="D106" s="592"/>
      <c r="E106" s="592"/>
      <c r="F106" s="592"/>
      <c r="G106" s="593"/>
      <c r="H106" s="592"/>
      <c r="I106" s="594"/>
    </row>
    <row r="107" spans="2:9">
      <c r="B107" s="531"/>
      <c r="G107" s="535"/>
      <c r="I107" s="532"/>
    </row>
    <row r="108" spans="2:9">
      <c r="B108" s="531"/>
      <c r="G108" s="535"/>
      <c r="I108" s="532"/>
    </row>
    <row r="109" spans="2:9">
      <c r="B109" s="531"/>
      <c r="G109" s="535"/>
      <c r="I109" s="532"/>
    </row>
    <row r="110" spans="2:9">
      <c r="B110" s="531"/>
      <c r="G110" s="535"/>
      <c r="I110" s="532"/>
    </row>
    <row r="111" spans="2:9">
      <c r="B111" s="531"/>
      <c r="G111" s="535"/>
      <c r="I111" s="532"/>
    </row>
    <row r="112" spans="2:9">
      <c r="B112" s="531"/>
      <c r="G112" s="535"/>
      <c r="I112" s="532"/>
    </row>
    <row r="113" spans="2:9">
      <c r="B113" s="531"/>
      <c r="G113" s="535"/>
      <c r="I113" s="532"/>
    </row>
    <row r="114" spans="2:9" ht="15.75" thickBot="1">
      <c r="B114" s="531"/>
      <c r="G114" s="593"/>
      <c r="I114" s="532"/>
    </row>
    <row r="115" spans="2:9">
      <c r="B115" s="531"/>
      <c r="I115" s="532"/>
    </row>
    <row r="116" spans="2:9">
      <c r="B116" s="531"/>
      <c r="I116" s="532"/>
    </row>
    <row r="117" spans="2:9">
      <c r="B117" s="531"/>
      <c r="I117" s="532"/>
    </row>
    <row r="118" spans="2:9">
      <c r="B118" s="531"/>
      <c r="I118" s="532"/>
    </row>
    <row r="119" spans="2:9">
      <c r="B119" s="531"/>
      <c r="I119" s="532"/>
    </row>
    <row r="120" spans="2:9">
      <c r="B120" s="531"/>
      <c r="I120" s="532"/>
    </row>
    <row r="121" spans="2:9">
      <c r="B121" s="531"/>
      <c r="I121" s="532"/>
    </row>
    <row r="122" spans="2:9">
      <c r="B122" s="531"/>
      <c r="I122" s="532"/>
    </row>
    <row r="123" spans="2:9">
      <c r="B123" s="531"/>
      <c r="I123" s="532"/>
    </row>
    <row r="124" spans="2:9">
      <c r="B124" s="531"/>
      <c r="I124" s="532"/>
    </row>
    <row r="125" spans="2:9">
      <c r="B125" s="531"/>
      <c r="I125" s="532"/>
    </row>
    <row r="126" spans="2:9">
      <c r="B126" s="531"/>
      <c r="I126" s="532"/>
    </row>
    <row r="127" spans="2:9">
      <c r="B127" s="531"/>
      <c r="I127" s="532"/>
    </row>
    <row r="128" spans="2:9">
      <c r="B128" s="531"/>
      <c r="I128" s="532"/>
    </row>
    <row r="129" spans="2:9">
      <c r="B129" s="531"/>
      <c r="I129" s="532"/>
    </row>
    <row r="130" spans="2:9">
      <c r="B130" s="531"/>
      <c r="I130" s="532"/>
    </row>
    <row r="131" spans="2:9">
      <c r="B131" s="531"/>
      <c r="I131" s="532"/>
    </row>
    <row r="132" spans="2:9">
      <c r="B132" s="531"/>
      <c r="I132" s="532"/>
    </row>
    <row r="133" spans="2:9">
      <c r="B133" s="531"/>
      <c r="I133" s="532"/>
    </row>
    <row r="134" spans="2:9">
      <c r="B134" s="531"/>
      <c r="I134" s="532"/>
    </row>
    <row r="135" spans="2:9">
      <c r="B135" s="531"/>
      <c r="I135" s="532"/>
    </row>
    <row r="136" spans="2:9">
      <c r="B136" s="531"/>
      <c r="I136" s="532"/>
    </row>
    <row r="137" spans="2:9">
      <c r="B137" s="531"/>
      <c r="I137" s="532"/>
    </row>
    <row r="138" spans="2:9">
      <c r="B138" s="531"/>
      <c r="I138" s="532"/>
    </row>
    <row r="139" spans="2:9">
      <c r="B139" s="531"/>
      <c r="I139" s="532"/>
    </row>
    <row r="140" spans="2:9">
      <c r="B140" s="531"/>
      <c r="I140" s="532"/>
    </row>
    <row r="141" spans="2:9">
      <c r="B141" s="531"/>
      <c r="I141" s="532"/>
    </row>
    <row r="142" spans="2:9">
      <c r="B142" s="531"/>
      <c r="I142" s="532"/>
    </row>
    <row r="143" spans="2:9">
      <c r="B143" s="531"/>
      <c r="I143" s="532"/>
    </row>
    <row r="144" spans="2:9">
      <c r="B144" s="531"/>
      <c r="I144" s="532"/>
    </row>
    <row r="145" spans="2:9">
      <c r="B145" s="531"/>
      <c r="I145" s="532"/>
    </row>
    <row r="146" spans="2:9">
      <c r="B146" s="531"/>
      <c r="I146" s="532"/>
    </row>
    <row r="147" spans="2:9">
      <c r="B147" s="531"/>
      <c r="I147" s="532"/>
    </row>
    <row r="148" spans="2:9">
      <c r="B148" s="531"/>
      <c r="I148" s="532"/>
    </row>
    <row r="149" spans="2:9">
      <c r="B149" s="531"/>
      <c r="I149" s="532"/>
    </row>
    <row r="150" spans="2:9">
      <c r="B150" s="531"/>
      <c r="I150" s="532"/>
    </row>
    <row r="151" spans="2:9">
      <c r="B151" s="531"/>
      <c r="I151" s="532"/>
    </row>
    <row r="152" spans="2:9">
      <c r="B152" s="531"/>
      <c r="I152" s="532"/>
    </row>
    <row r="153" spans="2:9">
      <c r="B153" s="531"/>
      <c r="I153" s="532"/>
    </row>
    <row r="154" spans="2:9">
      <c r="B154" s="531"/>
      <c r="I154" s="532"/>
    </row>
    <row r="155" spans="2:9">
      <c r="B155" s="531"/>
      <c r="I155" s="532"/>
    </row>
    <row r="156" spans="2:9">
      <c r="B156" s="531"/>
      <c r="I156" s="532"/>
    </row>
    <row r="157" spans="2:9">
      <c r="B157" s="531"/>
      <c r="I157" s="532"/>
    </row>
    <row r="158" spans="2:9">
      <c r="B158" s="531"/>
      <c r="I158" s="532"/>
    </row>
    <row r="159" spans="2:9">
      <c r="B159" s="531"/>
      <c r="I159" s="532"/>
    </row>
    <row r="160" spans="2:9">
      <c r="B160" s="531"/>
      <c r="I160" s="532"/>
    </row>
    <row r="161" spans="2:9">
      <c r="B161" s="531"/>
      <c r="I161" s="532"/>
    </row>
    <row r="162" spans="2:9">
      <c r="B162" s="531"/>
      <c r="I162" s="532"/>
    </row>
    <row r="163" spans="2:9">
      <c r="B163" s="531"/>
      <c r="I163" s="532"/>
    </row>
    <row r="164" spans="2:9">
      <c r="B164" s="531"/>
      <c r="I164" s="532"/>
    </row>
    <row r="165" spans="2:9">
      <c r="B165" s="531"/>
      <c r="I165" s="532"/>
    </row>
    <row r="166" spans="2:9">
      <c r="B166" s="531"/>
      <c r="I166" s="532"/>
    </row>
    <row r="167" spans="2:9">
      <c r="B167" s="531"/>
      <c r="I167" s="532"/>
    </row>
    <row r="168" spans="2:9">
      <c r="B168" s="531"/>
      <c r="I168" s="532"/>
    </row>
    <row r="169" spans="2:9">
      <c r="B169" s="531"/>
      <c r="I169" s="532"/>
    </row>
    <row r="170" spans="2:9">
      <c r="B170" s="531"/>
      <c r="I170" s="532"/>
    </row>
    <row r="171" spans="2:9">
      <c r="B171" s="531"/>
      <c r="I171" s="532"/>
    </row>
    <row r="172" spans="2:9">
      <c r="B172" s="531"/>
      <c r="I172" s="532"/>
    </row>
    <row r="173" spans="2:9">
      <c r="B173" s="531"/>
      <c r="I173" s="532"/>
    </row>
    <row r="174" spans="2:9">
      <c r="B174" s="531"/>
      <c r="I174" s="532"/>
    </row>
    <row r="175" spans="2:9">
      <c r="B175" s="531"/>
      <c r="I175" s="532"/>
    </row>
    <row r="176" spans="2:9">
      <c r="B176" s="531"/>
      <c r="I176" s="532"/>
    </row>
    <row r="177" spans="2:9">
      <c r="B177" s="531"/>
      <c r="I177" s="532"/>
    </row>
    <row r="178" spans="2:9">
      <c r="B178" s="531"/>
      <c r="I178" s="532"/>
    </row>
    <row r="179" spans="2:9">
      <c r="B179" s="531"/>
      <c r="I179" s="532"/>
    </row>
    <row r="180" spans="2:9">
      <c r="B180" s="531"/>
      <c r="I180" s="532"/>
    </row>
    <row r="181" spans="2:9">
      <c r="B181" s="531"/>
      <c r="I181" s="532"/>
    </row>
    <row r="182" spans="2:9">
      <c r="B182" s="531"/>
      <c r="I182" s="532"/>
    </row>
    <row r="183" spans="2:9">
      <c r="B183" s="531"/>
      <c r="I183" s="532"/>
    </row>
    <row r="184" spans="2:9">
      <c r="B184" s="531"/>
      <c r="I184" s="532"/>
    </row>
    <row r="185" spans="2:9">
      <c r="B185" s="531"/>
      <c r="I185" s="532"/>
    </row>
    <row r="186" spans="2:9">
      <c r="B186" s="531"/>
      <c r="I186" s="532"/>
    </row>
    <row r="187" spans="2:9">
      <c r="B187" s="531"/>
      <c r="I187" s="532"/>
    </row>
    <row r="188" spans="2:9">
      <c r="B188" s="531"/>
      <c r="I188" s="532"/>
    </row>
    <row r="189" spans="2:9">
      <c r="B189" s="531"/>
      <c r="I189" s="532"/>
    </row>
    <row r="190" spans="2:9">
      <c r="B190" s="531"/>
      <c r="I190" s="532"/>
    </row>
    <row r="191" spans="2:9">
      <c r="B191" s="531"/>
      <c r="I191" s="532"/>
    </row>
    <row r="192" spans="2:9">
      <c r="B192" s="531"/>
      <c r="I192" s="532"/>
    </row>
    <row r="193" spans="2:9">
      <c r="B193" s="531"/>
      <c r="I193" s="532"/>
    </row>
    <row r="194" spans="2:9">
      <c r="B194" s="531"/>
      <c r="I194" s="532"/>
    </row>
    <row r="195" spans="2:9">
      <c r="B195" s="531"/>
      <c r="I195" s="532"/>
    </row>
    <row r="196" spans="2:9">
      <c r="B196" s="531"/>
      <c r="I196" s="532"/>
    </row>
    <row r="197" spans="2:9">
      <c r="B197" s="531"/>
      <c r="I197" s="532"/>
    </row>
    <row r="198" spans="2:9">
      <c r="B198" s="531"/>
      <c r="I198" s="532"/>
    </row>
    <row r="199" spans="2:9">
      <c r="B199" s="531"/>
      <c r="I199" s="532"/>
    </row>
    <row r="200" spans="2:9">
      <c r="B200" s="531"/>
      <c r="I200" s="532"/>
    </row>
    <row r="201" spans="2:9">
      <c r="B201" s="531"/>
      <c r="I201" s="532"/>
    </row>
    <row r="202" spans="2:9">
      <c r="B202" s="531"/>
      <c r="I202" s="532"/>
    </row>
    <row r="203" spans="2:9">
      <c r="B203" s="531"/>
      <c r="I203" s="532"/>
    </row>
    <row r="204" spans="2:9">
      <c r="B204" s="531"/>
      <c r="I204" s="532"/>
    </row>
    <row r="205" spans="2:9">
      <c r="B205" s="531"/>
      <c r="I205" s="532"/>
    </row>
    <row r="206" spans="2:9">
      <c r="B206" s="531"/>
      <c r="I206" s="532"/>
    </row>
    <row r="207" spans="2:9">
      <c r="B207" s="531"/>
      <c r="I207" s="532"/>
    </row>
    <row r="208" spans="2:9">
      <c r="B208" s="531"/>
      <c r="I208" s="532"/>
    </row>
    <row r="209" spans="2:9">
      <c r="B209" s="531"/>
      <c r="I209" s="532"/>
    </row>
    <row r="210" spans="2:9">
      <c r="B210" s="531"/>
      <c r="I210" s="532"/>
    </row>
    <row r="211" spans="2:9">
      <c r="B211" s="531"/>
      <c r="I211" s="532"/>
    </row>
    <row r="212" spans="2:9">
      <c r="B212" s="531"/>
      <c r="I212" s="532"/>
    </row>
    <row r="213" spans="2:9">
      <c r="B213" s="531"/>
      <c r="I213" s="532"/>
    </row>
    <row r="214" spans="2:9">
      <c r="B214" s="531"/>
      <c r="I214" s="532"/>
    </row>
    <row r="215" spans="2:9">
      <c r="B215" s="531"/>
      <c r="I215" s="532"/>
    </row>
    <row r="216" spans="2:9">
      <c r="B216" s="531"/>
      <c r="I216" s="532"/>
    </row>
    <row r="217" spans="2:9">
      <c r="B217" s="531"/>
      <c r="I217" s="532"/>
    </row>
    <row r="218" spans="2:9">
      <c r="B218" s="531"/>
      <c r="I218" s="532"/>
    </row>
    <row r="219" spans="2:9">
      <c r="B219" s="531"/>
      <c r="I219" s="532"/>
    </row>
    <row r="220" spans="2:9">
      <c r="B220" s="531"/>
      <c r="I220" s="532"/>
    </row>
    <row r="221" spans="2:9">
      <c r="B221" s="531"/>
      <c r="I221" s="532"/>
    </row>
    <row r="222" spans="2:9">
      <c r="B222" s="531"/>
      <c r="I222" s="532"/>
    </row>
    <row r="223" spans="2:9">
      <c r="B223" s="531"/>
      <c r="I223" s="532"/>
    </row>
    <row r="224" spans="2:9">
      <c r="B224" s="531"/>
      <c r="I224" s="532"/>
    </row>
    <row r="225" spans="2:9">
      <c r="B225" s="531"/>
      <c r="I225" s="532"/>
    </row>
    <row r="226" spans="2:9">
      <c r="B226" s="531"/>
      <c r="I226" s="532"/>
    </row>
    <row r="227" spans="2:9">
      <c r="B227" s="531"/>
      <c r="I227" s="532"/>
    </row>
    <row r="228" spans="2:9">
      <c r="B228" s="531"/>
      <c r="I228" s="532"/>
    </row>
    <row r="229" spans="2:9">
      <c r="B229" s="531"/>
      <c r="I229" s="532"/>
    </row>
    <row r="230" spans="2:9">
      <c r="B230" s="531"/>
      <c r="I230" s="532"/>
    </row>
    <row r="231" spans="2:9">
      <c r="B231" s="531"/>
      <c r="I231" s="532"/>
    </row>
    <row r="232" spans="2:9">
      <c r="B232" s="531"/>
      <c r="I232" s="532"/>
    </row>
    <row r="233" spans="2:9">
      <c r="B233" s="531"/>
      <c r="I233" s="532"/>
    </row>
    <row r="234" spans="2:9">
      <c r="B234" s="531"/>
      <c r="I234" s="532"/>
    </row>
    <row r="235" spans="2:9">
      <c r="B235" s="531"/>
      <c r="I235" s="532"/>
    </row>
    <row r="236" spans="2:9">
      <c r="B236" s="531"/>
      <c r="I236" s="532"/>
    </row>
    <row r="237" spans="2:9">
      <c r="B237" s="531"/>
      <c r="I237" s="532"/>
    </row>
    <row r="238" spans="2:9">
      <c r="B238" s="531"/>
      <c r="I238" s="532"/>
    </row>
    <row r="239" spans="2:9">
      <c r="B239" s="531"/>
      <c r="I239" s="532"/>
    </row>
    <row r="240" spans="2:9">
      <c r="B240" s="531"/>
      <c r="I240" s="532"/>
    </row>
    <row r="241" spans="2:9">
      <c r="B241" s="531"/>
      <c r="I241" s="532"/>
    </row>
    <row r="242" spans="2:9">
      <c r="B242" s="531"/>
      <c r="I242" s="532"/>
    </row>
    <row r="243" spans="2:9">
      <c r="B243" s="531"/>
      <c r="I243" s="532"/>
    </row>
    <row r="244" spans="2:9">
      <c r="B244" s="531"/>
      <c r="I244" s="532"/>
    </row>
    <row r="245" spans="2:9">
      <c r="B245" s="531"/>
      <c r="I245" s="532"/>
    </row>
    <row r="246" spans="2:9">
      <c r="B246" s="531"/>
      <c r="I246" s="532"/>
    </row>
    <row r="247" spans="2:9">
      <c r="B247" s="531"/>
      <c r="I247" s="532"/>
    </row>
    <row r="248" spans="2:9">
      <c r="B248" s="531"/>
      <c r="I248" s="532"/>
    </row>
    <row r="249" spans="2:9">
      <c r="B249" s="531"/>
      <c r="I249" s="532"/>
    </row>
    <row r="250" spans="2:9">
      <c r="B250" s="531"/>
      <c r="I250" s="532"/>
    </row>
    <row r="251" spans="2:9">
      <c r="B251" s="531"/>
      <c r="I251" s="532"/>
    </row>
    <row r="252" spans="2:9">
      <c r="B252" s="531"/>
      <c r="I252" s="532"/>
    </row>
    <row r="253" spans="2:9">
      <c r="B253" s="531"/>
      <c r="I253" s="532"/>
    </row>
    <row r="254" spans="2:9">
      <c r="B254" s="531"/>
      <c r="I254" s="532"/>
    </row>
    <row r="255" spans="2:9">
      <c r="B255" s="531"/>
      <c r="I255" s="532"/>
    </row>
    <row r="256" spans="2:9">
      <c r="B256" s="531"/>
      <c r="I256" s="532"/>
    </row>
    <row r="257" spans="2:9">
      <c r="B257" s="531"/>
      <c r="I257" s="532"/>
    </row>
    <row r="258" spans="2:9">
      <c r="B258" s="531"/>
      <c r="I258" s="532"/>
    </row>
    <row r="259" spans="2:9">
      <c r="B259" s="531"/>
      <c r="I259" s="532"/>
    </row>
    <row r="260" spans="2:9">
      <c r="B260" s="531"/>
      <c r="I260" s="532"/>
    </row>
    <row r="261" spans="2:9">
      <c r="B261" s="531"/>
      <c r="I261" s="532"/>
    </row>
    <row r="262" spans="2:9">
      <c r="B262" s="531"/>
      <c r="I262" s="532"/>
    </row>
    <row r="263" spans="2:9">
      <c r="B263" s="531"/>
      <c r="I263" s="532"/>
    </row>
    <row r="264" spans="2:9">
      <c r="B264" s="531"/>
      <c r="I264" s="532"/>
    </row>
    <row r="265" spans="2:9">
      <c r="B265" s="531"/>
      <c r="I265" s="532"/>
    </row>
    <row r="266" spans="2:9">
      <c r="B266" s="531"/>
      <c r="I266" s="532"/>
    </row>
    <row r="267" spans="2:9">
      <c r="B267" s="531"/>
      <c r="I267" s="532"/>
    </row>
    <row r="268" spans="2:9">
      <c r="B268" s="531"/>
      <c r="I268" s="532"/>
    </row>
    <row r="269" spans="2:9">
      <c r="B269" s="531"/>
      <c r="I269" s="532"/>
    </row>
    <row r="270" spans="2:9">
      <c r="B270" s="531"/>
      <c r="I270" s="532"/>
    </row>
    <row r="271" spans="2:9">
      <c r="B271" s="531"/>
      <c r="I271" s="532"/>
    </row>
    <row r="272" spans="2:9">
      <c r="B272" s="531"/>
      <c r="I272" s="532"/>
    </row>
    <row r="273" spans="2:9">
      <c r="B273" s="531"/>
      <c r="I273" s="532"/>
    </row>
    <row r="274" spans="2:9">
      <c r="B274" s="531"/>
      <c r="I274" s="532"/>
    </row>
    <row r="275" spans="2:9">
      <c r="B275" s="531"/>
      <c r="I275" s="532"/>
    </row>
    <row r="276" spans="2:9">
      <c r="B276" s="531"/>
      <c r="I276" s="532"/>
    </row>
    <row r="277" spans="2:9">
      <c r="B277" s="531"/>
      <c r="I277" s="532"/>
    </row>
    <row r="278" spans="2:9">
      <c r="B278" s="531"/>
      <c r="I278" s="532"/>
    </row>
    <row r="279" spans="2:9">
      <c r="B279" s="531"/>
      <c r="I279" s="532"/>
    </row>
    <row r="280" spans="2:9">
      <c r="B280" s="531"/>
      <c r="I280" s="532"/>
    </row>
    <row r="281" spans="2:9">
      <c r="B281" s="531"/>
      <c r="I281" s="532"/>
    </row>
    <row r="282" spans="2:9">
      <c r="B282" s="531"/>
      <c r="I282" s="532"/>
    </row>
    <row r="283" spans="2:9">
      <c r="B283" s="531"/>
      <c r="I283" s="532"/>
    </row>
    <row r="284" spans="2:9">
      <c r="B284" s="531"/>
      <c r="I284" s="532"/>
    </row>
    <row r="285" spans="2:9">
      <c r="B285" s="531"/>
      <c r="I285" s="532"/>
    </row>
    <row r="286" spans="2:9">
      <c r="B286" s="531"/>
      <c r="I286" s="532"/>
    </row>
    <row r="287" spans="2:9">
      <c r="B287" s="531"/>
      <c r="I287" s="532"/>
    </row>
    <row r="288" spans="2:9">
      <c r="B288" s="531"/>
      <c r="I288" s="532"/>
    </row>
    <row r="289" spans="2:9">
      <c r="B289" s="531"/>
      <c r="I289" s="532"/>
    </row>
    <row r="290" spans="2:9">
      <c r="B290" s="531"/>
      <c r="I290" s="532"/>
    </row>
    <row r="291" spans="2:9">
      <c r="B291" s="531"/>
      <c r="I291" s="532"/>
    </row>
    <row r="292" spans="2:9">
      <c r="B292" s="531"/>
      <c r="I292" s="532"/>
    </row>
    <row r="293" spans="2:9">
      <c r="B293" s="531"/>
      <c r="I293" s="532"/>
    </row>
    <row r="294" spans="2:9">
      <c r="B294" s="531"/>
      <c r="I294" s="532"/>
    </row>
    <row r="295" spans="2:9">
      <c r="B295" s="531"/>
      <c r="I295" s="532"/>
    </row>
    <row r="296" spans="2:9" ht="15.75" thickBot="1">
      <c r="B296" s="591"/>
      <c r="C296" s="592"/>
      <c r="D296" s="592"/>
      <c r="E296" s="592"/>
      <c r="F296" s="592"/>
      <c r="G296" s="592"/>
      <c r="H296" s="592"/>
      <c r="I296" s="594"/>
    </row>
  </sheetData>
  <mergeCells count="11">
    <mergeCell ref="B42:C42"/>
    <mergeCell ref="B8:K8"/>
    <mergeCell ref="B13:I13"/>
    <mergeCell ref="B29:C29"/>
    <mergeCell ref="B32:I32"/>
    <mergeCell ref="B7:K7"/>
    <mergeCell ref="A1:K1"/>
    <mergeCell ref="A2:K2"/>
    <mergeCell ref="A3:K3"/>
    <mergeCell ref="C5:K5"/>
    <mergeCell ref="B6:K6"/>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C7D08-7150-42BB-BDE5-38F73647FC60}">
  <sheetPr codeName="Hoja19"/>
  <dimension ref="A1:K58"/>
  <sheetViews>
    <sheetView showGridLines="0" workbookViewId="0">
      <selection activeCell="J23" sqref="J23"/>
    </sheetView>
  </sheetViews>
  <sheetFormatPr baseColWidth="10" defaultColWidth="11.5703125" defaultRowHeight="15"/>
  <cols>
    <col min="1" max="1" width="11.5703125" style="327"/>
    <col min="2" max="2" width="85" style="327" bestFit="1" customWidth="1"/>
    <col min="3" max="3" width="17.7109375" style="327" bestFit="1" customWidth="1"/>
    <col min="4" max="4" width="20.5703125" style="327" customWidth="1"/>
    <col min="5" max="5" width="16.7109375" style="327" customWidth="1"/>
    <col min="6" max="6" width="13.42578125" style="327" customWidth="1"/>
    <col min="7" max="7" width="14.42578125" style="327" customWidth="1"/>
    <col min="8" max="8" width="12" style="327" customWidth="1"/>
    <col min="9" max="9" width="12" style="327" bestFit="1" customWidth="1"/>
    <col min="10" max="10" width="22.5703125" style="327" bestFit="1" customWidth="1"/>
    <col min="11" max="11" width="20.140625" style="327" customWidth="1"/>
    <col min="12" max="16384" width="11.5703125" style="327"/>
  </cols>
  <sheetData>
    <row r="1" spans="1:11" ht="18" customHeight="1">
      <c r="A1" s="1504" t="s">
        <v>204</v>
      </c>
      <c r="B1" s="1504"/>
      <c r="C1" s="1504"/>
      <c r="D1" s="1504"/>
      <c r="E1" s="1504"/>
      <c r="F1" s="1504"/>
      <c r="G1" s="1504"/>
      <c r="H1" s="1504"/>
    </row>
    <row r="2" spans="1:11" ht="18" customHeight="1">
      <c r="A2" s="1504" t="s">
        <v>205</v>
      </c>
      <c r="B2" s="1504"/>
      <c r="C2" s="1504"/>
      <c r="D2" s="1504"/>
      <c r="E2" s="1504"/>
      <c r="F2" s="1504"/>
      <c r="G2" s="1504"/>
      <c r="H2" s="1504"/>
    </row>
    <row r="3" spans="1:11" ht="18" customHeight="1">
      <c r="A3" s="1505" t="s">
        <v>2</v>
      </c>
      <c r="B3" s="1505"/>
      <c r="C3" s="1505"/>
      <c r="D3" s="1505"/>
      <c r="E3" s="1505"/>
      <c r="F3" s="1505"/>
      <c r="G3" s="1505"/>
      <c r="H3" s="1505"/>
    </row>
    <row r="7" spans="1:11">
      <c r="B7" s="1728" t="s">
        <v>2513</v>
      </c>
      <c r="C7" s="1728"/>
      <c r="D7" s="1728"/>
      <c r="E7" s="1728"/>
      <c r="F7" s="1728"/>
      <c r="G7" s="1728"/>
      <c r="H7" s="1728"/>
      <c r="I7" s="595"/>
      <c r="J7" s="595"/>
      <c r="K7" s="595"/>
    </row>
    <row r="8" spans="1:11">
      <c r="B8" s="262"/>
      <c r="C8" s="262" t="s">
        <v>244</v>
      </c>
      <c r="D8" s="262"/>
      <c r="E8" s="262"/>
      <c r="F8" s="262"/>
      <c r="G8" s="262"/>
      <c r="H8" s="262"/>
      <c r="I8" s="262"/>
      <c r="J8" s="262"/>
      <c r="K8" s="262"/>
    </row>
    <row r="9" spans="1:11" ht="15.75" thickBot="1"/>
    <row r="10" spans="1:11" ht="31.15" customHeight="1" thickBot="1">
      <c r="B10" s="1729" t="s">
        <v>49</v>
      </c>
      <c r="C10" s="1727" t="s">
        <v>136</v>
      </c>
      <c r="D10" s="1727" t="s">
        <v>749</v>
      </c>
      <c r="E10" s="1727" t="s">
        <v>750</v>
      </c>
      <c r="F10" s="1727" t="s">
        <v>751</v>
      </c>
      <c r="G10" s="1727" t="s">
        <v>752</v>
      </c>
      <c r="H10" s="1727" t="s">
        <v>753</v>
      </c>
      <c r="J10" s="596" t="s">
        <v>209</v>
      </c>
      <c r="K10" s="597">
        <v>8619782353959.0947</v>
      </c>
    </row>
    <row r="11" spans="1:11" ht="15" customHeight="1" thickBot="1">
      <c r="B11" s="1730"/>
      <c r="C11" s="1727"/>
      <c r="D11" s="1727"/>
      <c r="E11" s="1727"/>
      <c r="F11" s="1727"/>
      <c r="G11" s="1727"/>
      <c r="H11" s="1727"/>
    </row>
    <row r="12" spans="1:11" ht="16.5" thickBot="1">
      <c r="B12" s="1731"/>
      <c r="C12" s="598">
        <v>1</v>
      </c>
      <c r="D12" s="598">
        <v>2</v>
      </c>
      <c r="E12" s="598">
        <v>3</v>
      </c>
      <c r="F12" s="599">
        <v>4</v>
      </c>
      <c r="G12" s="598" t="s">
        <v>754</v>
      </c>
      <c r="H12" s="598" t="s">
        <v>755</v>
      </c>
    </row>
    <row r="13" spans="1:11">
      <c r="B13" s="600" t="s">
        <v>756</v>
      </c>
      <c r="C13" s="601">
        <v>1394684725</v>
      </c>
      <c r="D13" s="601">
        <v>243958133.5</v>
      </c>
      <c r="E13" s="601">
        <v>243958133.5</v>
      </c>
      <c r="F13" s="601"/>
      <c r="G13" s="601">
        <f t="shared" ref="G13:G54" si="0">E13-F13</f>
        <v>243958133.5</v>
      </c>
      <c r="H13" s="602">
        <f t="shared" ref="H13:H54" si="1">D13/$K$10</f>
        <v>2.8302122197777909E-5</v>
      </c>
    </row>
    <row r="14" spans="1:11">
      <c r="B14" s="603" t="s">
        <v>757</v>
      </c>
      <c r="C14" s="338">
        <v>1394684725</v>
      </c>
      <c r="D14" s="338">
        <v>243958133.5</v>
      </c>
      <c r="E14" s="338">
        <v>243958133.5</v>
      </c>
      <c r="F14" s="338"/>
      <c r="G14" s="338">
        <f t="shared" si="0"/>
        <v>243958133.5</v>
      </c>
      <c r="H14" s="604">
        <f t="shared" si="1"/>
        <v>2.8302122197777909E-5</v>
      </c>
    </row>
    <row r="15" spans="1:11">
      <c r="B15" s="335" t="s">
        <v>758</v>
      </c>
      <c r="C15" s="336">
        <v>1394684725</v>
      </c>
      <c r="D15" s="336">
        <v>243958133.5</v>
      </c>
      <c r="E15" s="336">
        <v>243958133.5</v>
      </c>
      <c r="F15" s="336"/>
      <c r="G15" s="336">
        <f t="shared" si="0"/>
        <v>243958133.5</v>
      </c>
      <c r="H15" s="605">
        <f t="shared" si="1"/>
        <v>2.8302122197777909E-5</v>
      </c>
    </row>
    <row r="16" spans="1:11">
      <c r="B16" s="600" t="s">
        <v>759</v>
      </c>
      <c r="C16" s="601">
        <v>132703618317</v>
      </c>
      <c r="D16" s="601">
        <v>35203534429.779999</v>
      </c>
      <c r="E16" s="601">
        <v>6345257446.1800003</v>
      </c>
      <c r="F16" s="601">
        <v>28858276983.600002</v>
      </c>
      <c r="G16" s="601">
        <f t="shared" si="0"/>
        <v>-22513019537.420002</v>
      </c>
      <c r="H16" s="602">
        <f t="shared" si="1"/>
        <v>4.0840398265521057E-3</v>
      </c>
    </row>
    <row r="17" spans="2:8">
      <c r="B17" s="603" t="s">
        <v>760</v>
      </c>
      <c r="C17" s="338">
        <v>1077523771</v>
      </c>
      <c r="D17" s="338">
        <v>126576021.24000001</v>
      </c>
      <c r="E17" s="338">
        <v>126576021.24000001</v>
      </c>
      <c r="F17" s="338"/>
      <c r="G17" s="338">
        <f t="shared" si="0"/>
        <v>126576021.24000001</v>
      </c>
      <c r="H17" s="604">
        <f t="shared" si="1"/>
        <v>1.4684363948222337E-5</v>
      </c>
    </row>
    <row r="18" spans="2:8">
      <c r="B18" s="335" t="s">
        <v>761</v>
      </c>
      <c r="C18" s="336">
        <v>100000000</v>
      </c>
      <c r="D18" s="336">
        <v>0</v>
      </c>
      <c r="E18" s="336">
        <v>0</v>
      </c>
      <c r="F18" s="336"/>
      <c r="G18" s="336">
        <f t="shared" si="0"/>
        <v>0</v>
      </c>
      <c r="H18" s="605">
        <f t="shared" si="1"/>
        <v>0</v>
      </c>
    </row>
    <row r="19" spans="2:8">
      <c r="B19" s="335" t="s">
        <v>762</v>
      </c>
      <c r="C19" s="336">
        <v>977523771</v>
      </c>
      <c r="D19" s="336">
        <v>126576021.24000001</v>
      </c>
      <c r="E19" s="336">
        <v>126576021.24000001</v>
      </c>
      <c r="F19" s="336"/>
      <c r="G19" s="336">
        <f t="shared" si="0"/>
        <v>126576021.24000001</v>
      </c>
      <c r="H19" s="605">
        <f t="shared" si="1"/>
        <v>1.4684363948222337E-5</v>
      </c>
    </row>
    <row r="20" spans="2:8">
      <c r="B20" s="603" t="s">
        <v>763</v>
      </c>
      <c r="C20" s="338">
        <v>95599385504</v>
      </c>
      <c r="D20" s="338">
        <v>29153018306.780003</v>
      </c>
      <c r="E20" s="338">
        <v>476449440.08000004</v>
      </c>
      <c r="F20" s="338">
        <v>28676568866.700001</v>
      </c>
      <c r="G20" s="338">
        <f t="shared" si="0"/>
        <v>-28200119426.619999</v>
      </c>
      <c r="H20" s="604">
        <f t="shared" si="1"/>
        <v>3.3821060799046655E-3</v>
      </c>
    </row>
    <row r="21" spans="2:8">
      <c r="B21" s="335" t="s">
        <v>764</v>
      </c>
      <c r="C21" s="336">
        <v>581376265</v>
      </c>
      <c r="D21" s="336">
        <v>106687041.69999999</v>
      </c>
      <c r="E21" s="336"/>
      <c r="F21" s="336">
        <v>106687041.69999999</v>
      </c>
      <c r="G21" s="336">
        <f t="shared" si="0"/>
        <v>-106687041.69999999</v>
      </c>
      <c r="H21" s="605">
        <f t="shared" si="1"/>
        <v>1.2376999478530717E-5</v>
      </c>
    </row>
    <row r="22" spans="2:8">
      <c r="B22" s="335" t="s">
        <v>765</v>
      </c>
      <c r="C22" s="336">
        <v>92475769241</v>
      </c>
      <c r="D22" s="336">
        <v>28569881825</v>
      </c>
      <c r="E22" s="336"/>
      <c r="F22" s="336">
        <v>28569881825</v>
      </c>
      <c r="G22" s="336">
        <f t="shared" si="0"/>
        <v>-28569881825</v>
      </c>
      <c r="H22" s="605">
        <f t="shared" si="1"/>
        <v>3.3144551279624549E-3</v>
      </c>
    </row>
    <row r="23" spans="2:8">
      <c r="B23" s="335" t="s">
        <v>766</v>
      </c>
      <c r="C23" s="336">
        <v>288905038</v>
      </c>
      <c r="D23" s="336">
        <v>0</v>
      </c>
      <c r="E23" s="336">
        <v>0</v>
      </c>
      <c r="F23" s="336"/>
      <c r="G23" s="336">
        <f t="shared" si="0"/>
        <v>0</v>
      </c>
      <c r="H23" s="605">
        <f t="shared" si="1"/>
        <v>0</v>
      </c>
    </row>
    <row r="24" spans="2:8">
      <c r="B24" s="335" t="s">
        <v>767</v>
      </c>
      <c r="C24" s="336">
        <v>19334653</v>
      </c>
      <c r="D24" s="336">
        <v>10785108.810000001</v>
      </c>
      <c r="E24" s="336">
        <v>10785108.810000001</v>
      </c>
      <c r="F24" s="336"/>
      <c r="G24" s="336">
        <f t="shared" si="0"/>
        <v>10785108.810000001</v>
      </c>
      <c r="H24" s="605">
        <f t="shared" si="1"/>
        <v>1.2512043073855993E-6</v>
      </c>
    </row>
    <row r="25" spans="2:8">
      <c r="B25" s="335" t="s">
        <v>768</v>
      </c>
      <c r="C25" s="336">
        <v>2234000307</v>
      </c>
      <c r="D25" s="336">
        <v>465664331.27000004</v>
      </c>
      <c r="E25" s="336">
        <v>465664331.27000004</v>
      </c>
      <c r="F25" s="336"/>
      <c r="G25" s="336">
        <f t="shared" si="0"/>
        <v>465664331.27000004</v>
      </c>
      <c r="H25" s="605">
        <f t="shared" si="1"/>
        <v>5.4022748156294091E-5</v>
      </c>
    </row>
    <row r="26" spans="2:8">
      <c r="B26" s="603" t="s">
        <v>769</v>
      </c>
      <c r="C26" s="338">
        <v>983650259</v>
      </c>
      <c r="D26" s="338">
        <v>181708116.89999998</v>
      </c>
      <c r="E26" s="338"/>
      <c r="F26" s="338">
        <v>181708116.89999998</v>
      </c>
      <c r="G26" s="338">
        <f t="shared" si="0"/>
        <v>-181708116.89999998</v>
      </c>
      <c r="H26" s="604">
        <f t="shared" si="1"/>
        <v>2.1080360203821253E-5</v>
      </c>
    </row>
    <row r="27" spans="2:8">
      <c r="B27" s="335" t="s">
        <v>770</v>
      </c>
      <c r="C27" s="336">
        <v>983650259</v>
      </c>
      <c r="D27" s="336">
        <v>181708116.89999998</v>
      </c>
      <c r="E27" s="336"/>
      <c r="F27" s="336">
        <v>181708116.89999998</v>
      </c>
      <c r="G27" s="336">
        <f t="shared" si="0"/>
        <v>-181708116.89999998</v>
      </c>
      <c r="H27" s="605">
        <f t="shared" si="1"/>
        <v>2.1080360203821253E-5</v>
      </c>
    </row>
    <row r="28" spans="2:8">
      <c r="B28" s="603" t="s">
        <v>771</v>
      </c>
      <c r="C28" s="338">
        <v>35043058783</v>
      </c>
      <c r="D28" s="338">
        <v>5742231984.8600006</v>
      </c>
      <c r="E28" s="338">
        <v>5742231984.8600006</v>
      </c>
      <c r="F28" s="338"/>
      <c r="G28" s="338">
        <f t="shared" si="0"/>
        <v>5742231984.8600006</v>
      </c>
      <c r="H28" s="604">
        <f t="shared" si="1"/>
        <v>6.6616902249539681E-4</v>
      </c>
    </row>
    <row r="29" spans="2:8">
      <c r="B29" s="335" t="s">
        <v>772</v>
      </c>
      <c r="C29" s="336">
        <v>35043058783</v>
      </c>
      <c r="D29" s="336">
        <v>5742231984.8600006</v>
      </c>
      <c r="E29" s="336">
        <v>5742231984.8600006</v>
      </c>
      <c r="F29" s="336"/>
      <c r="G29" s="336">
        <f t="shared" si="0"/>
        <v>5742231984.8600006</v>
      </c>
      <c r="H29" s="605">
        <f t="shared" si="1"/>
        <v>6.6616902249539681E-4</v>
      </c>
    </row>
    <row r="30" spans="2:8">
      <c r="B30" s="600" t="s">
        <v>773</v>
      </c>
      <c r="C30" s="601">
        <v>14779834097</v>
      </c>
      <c r="D30" s="601">
        <v>1581701775.1900001</v>
      </c>
      <c r="E30" s="601">
        <v>1577614590.5900002</v>
      </c>
      <c r="F30" s="601">
        <v>4087184.6</v>
      </c>
      <c r="G30" s="601">
        <f t="shared" si="0"/>
        <v>1573527405.9900002</v>
      </c>
      <c r="H30" s="602">
        <f t="shared" si="1"/>
        <v>1.8349671839028734E-4</v>
      </c>
    </row>
    <row r="31" spans="2:8">
      <c r="B31" s="603" t="s">
        <v>774</v>
      </c>
      <c r="C31" s="338">
        <v>562058313</v>
      </c>
      <c r="D31" s="338">
        <v>75794438.25</v>
      </c>
      <c r="E31" s="338">
        <v>75794438.25</v>
      </c>
      <c r="F31" s="338"/>
      <c r="G31" s="338">
        <f t="shared" si="0"/>
        <v>75794438.25</v>
      </c>
      <c r="H31" s="604">
        <f t="shared" si="1"/>
        <v>8.7930802817993853E-6</v>
      </c>
    </row>
    <row r="32" spans="2:8">
      <c r="B32" s="335" t="s">
        <v>775</v>
      </c>
      <c r="C32" s="336">
        <v>228885000</v>
      </c>
      <c r="D32" s="336">
        <v>47899666.559999995</v>
      </c>
      <c r="E32" s="336">
        <v>47899666.559999995</v>
      </c>
      <c r="F32" s="336"/>
      <c r="G32" s="336">
        <f t="shared" si="0"/>
        <v>47899666.559999995</v>
      </c>
      <c r="H32" s="605">
        <f t="shared" si="1"/>
        <v>5.5569461725445442E-6</v>
      </c>
    </row>
    <row r="33" spans="2:8">
      <c r="B33" s="335" t="s">
        <v>776</v>
      </c>
      <c r="C33" s="336">
        <v>333173313</v>
      </c>
      <c r="D33" s="336">
        <v>27894771.689999998</v>
      </c>
      <c r="E33" s="336">
        <v>27894771.689999998</v>
      </c>
      <c r="F33" s="336"/>
      <c r="G33" s="336">
        <f t="shared" si="0"/>
        <v>27894771.689999998</v>
      </c>
      <c r="H33" s="605">
        <f t="shared" si="1"/>
        <v>3.2361341092548394E-6</v>
      </c>
    </row>
    <row r="34" spans="2:8">
      <c r="B34" s="603" t="s">
        <v>777</v>
      </c>
      <c r="C34" s="338">
        <v>7891993630</v>
      </c>
      <c r="D34" s="338">
        <v>1100644304.5999999</v>
      </c>
      <c r="E34" s="338">
        <v>1096557120</v>
      </c>
      <c r="F34" s="338">
        <v>4087184.6</v>
      </c>
      <c r="G34" s="338">
        <f t="shared" si="0"/>
        <v>1092469935.4000001</v>
      </c>
      <c r="H34" s="604">
        <f t="shared" si="1"/>
        <v>1.2768817812371683E-4</v>
      </c>
    </row>
    <row r="35" spans="2:8">
      <c r="B35" s="335" t="s">
        <v>778</v>
      </c>
      <c r="C35" s="336">
        <v>1430788520</v>
      </c>
      <c r="D35" s="336">
        <v>4391812.2</v>
      </c>
      <c r="E35" s="336">
        <v>4391812.2</v>
      </c>
      <c r="F35" s="336"/>
      <c r="G35" s="336">
        <f t="shared" si="0"/>
        <v>4391812.2</v>
      </c>
      <c r="H35" s="605">
        <f t="shared" si="1"/>
        <v>5.0950383892034418E-7</v>
      </c>
    </row>
    <row r="36" spans="2:8">
      <c r="B36" s="335" t="s">
        <v>779</v>
      </c>
      <c r="C36" s="336">
        <v>402894786</v>
      </c>
      <c r="D36" s="336">
        <v>69932325.439999998</v>
      </c>
      <c r="E36" s="336">
        <v>69932325.439999998</v>
      </c>
      <c r="F36" s="336"/>
      <c r="G36" s="336">
        <f t="shared" si="0"/>
        <v>69932325.439999998</v>
      </c>
      <c r="H36" s="605">
        <f t="shared" si="1"/>
        <v>8.1130036198512416E-6</v>
      </c>
    </row>
    <row r="37" spans="2:8">
      <c r="B37" s="335" t="s">
        <v>780</v>
      </c>
      <c r="C37" s="336">
        <v>5800000</v>
      </c>
      <c r="D37" s="336">
        <v>621749.62</v>
      </c>
      <c r="E37" s="336">
        <v>621749.62</v>
      </c>
      <c r="F37" s="336"/>
      <c r="G37" s="336">
        <f t="shared" si="0"/>
        <v>621749.62</v>
      </c>
      <c r="H37" s="605">
        <f t="shared" si="1"/>
        <v>7.2130547439452271E-8</v>
      </c>
    </row>
    <row r="38" spans="2:8">
      <c r="B38" s="335" t="s">
        <v>781</v>
      </c>
      <c r="C38" s="336">
        <v>1341832252</v>
      </c>
      <c r="D38" s="336">
        <v>243459912.66999999</v>
      </c>
      <c r="E38" s="336">
        <v>243459912.66999999</v>
      </c>
      <c r="F38" s="336"/>
      <c r="G38" s="336">
        <f t="shared" si="0"/>
        <v>243459912.66999999</v>
      </c>
      <c r="H38" s="605">
        <f t="shared" si="1"/>
        <v>2.8244322498256357E-5</v>
      </c>
    </row>
    <row r="39" spans="2:8">
      <c r="B39" s="335" t="s">
        <v>782</v>
      </c>
      <c r="C39" s="336">
        <v>1205895920</v>
      </c>
      <c r="D39" s="336">
        <v>178092157.33999997</v>
      </c>
      <c r="E39" s="336">
        <v>178092157.33999997</v>
      </c>
      <c r="F39" s="336"/>
      <c r="G39" s="336">
        <f t="shared" si="0"/>
        <v>178092157.33999997</v>
      </c>
      <c r="H39" s="605">
        <f t="shared" si="1"/>
        <v>2.0660864744247477E-5</v>
      </c>
    </row>
    <row r="40" spans="2:8">
      <c r="B40" s="335" t="s">
        <v>783</v>
      </c>
      <c r="C40" s="336">
        <v>96423204</v>
      </c>
      <c r="D40" s="336">
        <v>15157912.780000001</v>
      </c>
      <c r="E40" s="336">
        <v>15157912.780000001</v>
      </c>
      <c r="F40" s="336"/>
      <c r="G40" s="336">
        <f t="shared" si="0"/>
        <v>15157912.780000001</v>
      </c>
      <c r="H40" s="605">
        <f t="shared" si="1"/>
        <v>1.7585029595367824E-6</v>
      </c>
    </row>
    <row r="41" spans="2:8">
      <c r="B41" s="335" t="s">
        <v>784</v>
      </c>
      <c r="C41" s="336">
        <v>1300000</v>
      </c>
      <c r="D41" s="336">
        <v>6125</v>
      </c>
      <c r="E41" s="336">
        <v>6125</v>
      </c>
      <c r="F41" s="336"/>
      <c r="G41" s="336">
        <f t="shared" si="0"/>
        <v>6125</v>
      </c>
      <c r="H41" s="605">
        <f t="shared" si="1"/>
        <v>7.1057478582237839E-10</v>
      </c>
    </row>
    <row r="42" spans="2:8">
      <c r="B42" s="335" t="s">
        <v>785</v>
      </c>
      <c r="C42" s="336">
        <v>48847564</v>
      </c>
      <c r="D42" s="336">
        <v>4087184.6</v>
      </c>
      <c r="E42" s="336"/>
      <c r="F42" s="336">
        <v>4087184.6</v>
      </c>
      <c r="G42" s="336">
        <f t="shared" si="0"/>
        <v>-4087184.6</v>
      </c>
      <c r="H42" s="605">
        <f t="shared" si="1"/>
        <v>4.7416331783861605E-7</v>
      </c>
    </row>
    <row r="43" spans="2:8">
      <c r="B43" s="335" t="s">
        <v>786</v>
      </c>
      <c r="C43" s="336">
        <v>21670500</v>
      </c>
      <c r="D43" s="336">
        <v>9995507.1500000004</v>
      </c>
      <c r="E43" s="336">
        <v>9995507.1500000004</v>
      </c>
      <c r="F43" s="336"/>
      <c r="G43" s="336">
        <f t="shared" si="0"/>
        <v>9995507.1500000004</v>
      </c>
      <c r="H43" s="605">
        <f t="shared" si="1"/>
        <v>1.1596008738444575E-6</v>
      </c>
    </row>
    <row r="44" spans="2:8">
      <c r="B44" s="335" t="s">
        <v>787</v>
      </c>
      <c r="C44" s="336">
        <v>3336540884</v>
      </c>
      <c r="D44" s="336">
        <v>574899617.79999995</v>
      </c>
      <c r="E44" s="336">
        <v>574899617.79999995</v>
      </c>
      <c r="F44" s="336"/>
      <c r="G44" s="336">
        <f t="shared" si="0"/>
        <v>574899617.79999995</v>
      </c>
      <c r="H44" s="605">
        <f t="shared" si="1"/>
        <v>6.669537514899627E-5</v>
      </c>
    </row>
    <row r="45" spans="2:8">
      <c r="B45" s="603" t="s">
        <v>788</v>
      </c>
      <c r="C45" s="338">
        <v>6325782154</v>
      </c>
      <c r="D45" s="338">
        <v>405263032.34000003</v>
      </c>
      <c r="E45" s="338">
        <v>405263032.34000003</v>
      </c>
      <c r="F45" s="338"/>
      <c r="G45" s="338">
        <f t="shared" si="0"/>
        <v>405263032.34000003</v>
      </c>
      <c r="H45" s="604">
        <f t="shared" si="1"/>
        <v>4.7015459984771121E-5</v>
      </c>
    </row>
    <row r="46" spans="2:8">
      <c r="B46" s="335" t="s">
        <v>789</v>
      </c>
      <c r="C46" s="336">
        <v>353570167</v>
      </c>
      <c r="D46" s="336">
        <v>79199985.130000025</v>
      </c>
      <c r="E46" s="336">
        <v>79199985.130000025</v>
      </c>
      <c r="F46" s="336"/>
      <c r="G46" s="336">
        <f t="shared" si="0"/>
        <v>79199985.130000025</v>
      </c>
      <c r="H46" s="605">
        <f t="shared" si="1"/>
        <v>9.1881653013690309E-6</v>
      </c>
    </row>
    <row r="47" spans="2:8">
      <c r="B47" s="335" t="s">
        <v>790</v>
      </c>
      <c r="C47" s="336">
        <v>5549769</v>
      </c>
      <c r="D47" s="336">
        <v>1016333.71</v>
      </c>
      <c r="E47" s="336">
        <v>1016333.71</v>
      </c>
      <c r="F47" s="336"/>
      <c r="G47" s="336">
        <f t="shared" si="0"/>
        <v>1016333.71</v>
      </c>
      <c r="H47" s="605">
        <f t="shared" si="1"/>
        <v>1.1790711972364296E-7</v>
      </c>
    </row>
    <row r="48" spans="2:8">
      <c r="B48" s="335" t="s">
        <v>791</v>
      </c>
      <c r="C48" s="336">
        <v>147468421</v>
      </c>
      <c r="D48" s="336">
        <v>18497079.619999997</v>
      </c>
      <c r="E48" s="336">
        <v>18497079.619999997</v>
      </c>
      <c r="F48" s="336"/>
      <c r="G48" s="336">
        <f t="shared" si="0"/>
        <v>18497079.619999997</v>
      </c>
      <c r="H48" s="605">
        <f t="shared" si="1"/>
        <v>2.1458870839707717E-6</v>
      </c>
    </row>
    <row r="49" spans="2:8">
      <c r="B49" s="335" t="s">
        <v>792</v>
      </c>
      <c r="C49" s="336">
        <v>31680000</v>
      </c>
      <c r="D49" s="336">
        <v>2501661.7200000002</v>
      </c>
      <c r="E49" s="336">
        <v>2501661.7200000002</v>
      </c>
      <c r="F49" s="336"/>
      <c r="G49" s="336">
        <f t="shared" si="0"/>
        <v>2501661.7200000002</v>
      </c>
      <c r="H49" s="605">
        <f t="shared" si="1"/>
        <v>2.9022330463494578E-7</v>
      </c>
    </row>
    <row r="50" spans="2:8">
      <c r="B50" s="335" t="s">
        <v>793</v>
      </c>
      <c r="C50" s="336">
        <v>5262147142</v>
      </c>
      <c r="D50" s="336">
        <v>251684546.19</v>
      </c>
      <c r="E50" s="336">
        <v>251684546.19</v>
      </c>
      <c r="F50" s="336"/>
      <c r="G50" s="336">
        <f t="shared" si="0"/>
        <v>251684546.19</v>
      </c>
      <c r="H50" s="605">
        <f t="shared" si="1"/>
        <v>2.9198480408777426E-5</v>
      </c>
    </row>
    <row r="51" spans="2:8">
      <c r="B51" s="335" t="s">
        <v>794</v>
      </c>
      <c r="C51" s="336">
        <v>330078958</v>
      </c>
      <c r="D51" s="336">
        <v>18012181.23</v>
      </c>
      <c r="E51" s="336">
        <v>18012181.23</v>
      </c>
      <c r="F51" s="336"/>
      <c r="G51" s="336">
        <f t="shared" si="0"/>
        <v>18012181.23</v>
      </c>
      <c r="H51" s="605">
        <f t="shared" si="1"/>
        <v>2.0896329501552838E-6</v>
      </c>
    </row>
    <row r="52" spans="2:8">
      <c r="B52" s="335" t="s">
        <v>795</v>
      </c>
      <c r="C52" s="336">
        <v>4539681</v>
      </c>
      <c r="D52" s="336">
        <v>932556.31</v>
      </c>
      <c r="E52" s="336">
        <v>932556.31</v>
      </c>
      <c r="F52" s="336"/>
      <c r="G52" s="336">
        <f t="shared" si="0"/>
        <v>932556.31</v>
      </c>
      <c r="H52" s="605">
        <f t="shared" si="1"/>
        <v>1.0818791840743796E-7</v>
      </c>
    </row>
    <row r="53" spans="2:8">
      <c r="B53" s="335" t="s">
        <v>796</v>
      </c>
      <c r="C53" s="336">
        <v>190748016</v>
      </c>
      <c r="D53" s="336">
        <v>33418688.43</v>
      </c>
      <c r="E53" s="336">
        <v>33418688.43</v>
      </c>
      <c r="F53" s="336"/>
      <c r="G53" s="336">
        <f t="shared" si="0"/>
        <v>33418688.43</v>
      </c>
      <c r="H53" s="605">
        <f t="shared" si="1"/>
        <v>3.8769758977325781E-6</v>
      </c>
    </row>
    <row r="54" spans="2:8">
      <c r="B54" s="606" t="s">
        <v>135</v>
      </c>
      <c r="C54" s="607">
        <v>148878137139</v>
      </c>
      <c r="D54" s="607">
        <v>37029194338.470001</v>
      </c>
      <c r="E54" s="607">
        <v>8166830170.2699995</v>
      </c>
      <c r="F54" s="607">
        <v>28862364168.200001</v>
      </c>
      <c r="G54" s="607">
        <f t="shared" si="0"/>
        <v>-20695533997.93</v>
      </c>
      <c r="H54" s="608">
        <f t="shared" si="1"/>
        <v>4.295838667140171E-3</v>
      </c>
    </row>
    <row r="55" spans="2:8">
      <c r="B55" s="609" t="s">
        <v>797</v>
      </c>
    </row>
    <row r="56" spans="2:8">
      <c r="B56" s="610" t="s">
        <v>355</v>
      </c>
    </row>
    <row r="57" spans="2:8">
      <c r="B57" s="610" t="s">
        <v>356</v>
      </c>
    </row>
    <row r="58" spans="2:8">
      <c r="B58" s="609" t="s">
        <v>798</v>
      </c>
    </row>
  </sheetData>
  <mergeCells count="11">
    <mergeCell ref="H10:H11"/>
    <mergeCell ref="A1:H1"/>
    <mergeCell ref="A2:H2"/>
    <mergeCell ref="A3:H3"/>
    <mergeCell ref="B7:H7"/>
    <mergeCell ref="B10:B12"/>
    <mergeCell ref="C10:C11"/>
    <mergeCell ref="D10:D11"/>
    <mergeCell ref="E10:E11"/>
    <mergeCell ref="F10:F11"/>
    <mergeCell ref="G10:G11"/>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0BD1B-9B82-459B-89BD-EA2B102BF45A}">
  <sheetPr codeName="Hoja20"/>
  <dimension ref="A1:K37"/>
  <sheetViews>
    <sheetView showGridLines="0" workbookViewId="0">
      <selection activeCell="C24" sqref="C24"/>
    </sheetView>
  </sheetViews>
  <sheetFormatPr baseColWidth="10" defaultColWidth="11.5703125" defaultRowHeight="15"/>
  <cols>
    <col min="1" max="2" width="11.5703125" style="327"/>
    <col min="3" max="3" width="104" style="327" customWidth="1"/>
    <col min="4" max="5" width="17.5703125" style="327" customWidth="1"/>
    <col min="6" max="6" width="19.7109375" style="327" customWidth="1"/>
    <col min="7" max="9" width="11.5703125" style="327"/>
    <col min="10" max="10" width="29" style="327" customWidth="1"/>
    <col min="11" max="11" width="14" style="327" bestFit="1" customWidth="1"/>
    <col min="12" max="16384" width="11.5703125" style="327"/>
  </cols>
  <sheetData>
    <row r="1" spans="1:11" ht="18" customHeight="1">
      <c r="A1" s="1504" t="s">
        <v>204</v>
      </c>
      <c r="B1" s="1504"/>
      <c r="C1" s="1504"/>
      <c r="D1" s="1504"/>
      <c r="E1" s="1504"/>
      <c r="F1" s="1504"/>
      <c r="G1" s="1504"/>
      <c r="H1" s="611"/>
      <c r="I1" s="611"/>
      <c r="J1" s="611"/>
    </row>
    <row r="2" spans="1:11" ht="18" customHeight="1">
      <c r="A2" s="1504" t="s">
        <v>205</v>
      </c>
      <c r="B2" s="1504"/>
      <c r="C2" s="1504"/>
      <c r="D2" s="1504"/>
      <c r="E2" s="1504"/>
      <c r="F2" s="1504"/>
      <c r="G2" s="1504"/>
      <c r="H2" s="611"/>
      <c r="I2" s="611"/>
      <c r="J2" s="611"/>
    </row>
    <row r="3" spans="1:11" ht="18" customHeight="1">
      <c r="A3" s="1505" t="s">
        <v>2</v>
      </c>
      <c r="B3" s="1505"/>
      <c r="C3" s="1505"/>
      <c r="D3" s="1505"/>
      <c r="E3" s="1505"/>
      <c r="F3" s="1505"/>
      <c r="G3" s="1505"/>
      <c r="H3" s="612"/>
      <c r="I3" s="612"/>
      <c r="J3" s="612"/>
    </row>
    <row r="7" spans="1:11">
      <c r="C7" s="1728" t="s">
        <v>2514</v>
      </c>
      <c r="D7" s="1728"/>
      <c r="E7" s="1728"/>
    </row>
    <row r="8" spans="1:11">
      <c r="C8" s="1728" t="s">
        <v>799</v>
      </c>
      <c r="D8" s="1728"/>
      <c r="E8" s="1728"/>
    </row>
    <row r="9" spans="1:11">
      <c r="C9" s="1635" t="s">
        <v>244</v>
      </c>
      <c r="D9" s="1635"/>
      <c r="E9" s="1635"/>
    </row>
    <row r="11" spans="1:11" ht="15.75" thickBot="1"/>
    <row r="12" spans="1:11" ht="15.75" customHeight="1" thickBot="1">
      <c r="C12" s="1729" t="s">
        <v>49</v>
      </c>
      <c r="D12" s="1727" t="s">
        <v>136</v>
      </c>
      <c r="E12" s="1727" t="s">
        <v>749</v>
      </c>
      <c r="F12" s="1727" t="s">
        <v>753</v>
      </c>
      <c r="J12" s="613" t="s">
        <v>209</v>
      </c>
      <c r="K12" s="614">
        <v>8619782353959.0947</v>
      </c>
    </row>
    <row r="13" spans="1:11" ht="15.75" customHeight="1" thickBot="1">
      <c r="C13" s="1730"/>
      <c r="D13" s="1727"/>
      <c r="E13" s="1727"/>
      <c r="F13" s="1727"/>
    </row>
    <row r="14" spans="1:11" ht="16.5" thickBot="1">
      <c r="C14" s="1731"/>
      <c r="D14" s="598">
        <v>1</v>
      </c>
      <c r="E14" s="598">
        <v>2</v>
      </c>
      <c r="F14" s="598" t="s">
        <v>800</v>
      </c>
    </row>
    <row r="15" spans="1:11">
      <c r="C15" s="600" t="s">
        <v>756</v>
      </c>
      <c r="D15" s="601">
        <v>924038651</v>
      </c>
      <c r="E15" s="601">
        <v>176322484.86000004</v>
      </c>
      <c r="F15" s="615">
        <f>E15/$K$12</f>
        <v>2.0455561128990054E-5</v>
      </c>
    </row>
    <row r="16" spans="1:11">
      <c r="C16" s="603" t="s">
        <v>801</v>
      </c>
      <c r="D16" s="338">
        <v>855088894</v>
      </c>
      <c r="E16" s="338">
        <v>159085045.86000004</v>
      </c>
      <c r="F16" s="616">
        <f t="shared" ref="F16:F33" si="0">E16/$K$12</f>
        <v>1.845580773706331E-5</v>
      </c>
    </row>
    <row r="17" spans="3:6">
      <c r="C17" s="335" t="s">
        <v>802</v>
      </c>
      <c r="D17" s="336">
        <v>855088894</v>
      </c>
      <c r="E17" s="336">
        <v>159085045.86000004</v>
      </c>
      <c r="F17" s="617">
        <f t="shared" si="0"/>
        <v>1.845580773706331E-5</v>
      </c>
    </row>
    <row r="18" spans="3:6">
      <c r="C18" s="603" t="s">
        <v>757</v>
      </c>
      <c r="D18" s="338">
        <v>68949757</v>
      </c>
      <c r="E18" s="338">
        <v>17237439</v>
      </c>
      <c r="F18" s="616">
        <f t="shared" si="0"/>
        <v>1.9997533919267446E-6</v>
      </c>
    </row>
    <row r="19" spans="3:6">
      <c r="C19" s="335" t="s">
        <v>803</v>
      </c>
      <c r="D19" s="336">
        <v>68949757</v>
      </c>
      <c r="E19" s="336">
        <v>17237439</v>
      </c>
      <c r="F19" s="617">
        <f t="shared" si="0"/>
        <v>1.9997533919267446E-6</v>
      </c>
    </row>
    <row r="20" spans="3:6">
      <c r="C20" s="600" t="s">
        <v>759</v>
      </c>
      <c r="D20" s="601">
        <v>247158357</v>
      </c>
      <c r="E20" s="601">
        <v>45051573.640000001</v>
      </c>
      <c r="F20" s="615">
        <f t="shared" si="0"/>
        <v>5.2265326188088337E-6</v>
      </c>
    </row>
    <row r="21" spans="3:6">
      <c r="C21" s="603" t="s">
        <v>804</v>
      </c>
      <c r="D21" s="338">
        <v>247158357</v>
      </c>
      <c r="E21" s="338">
        <v>45051573.640000001</v>
      </c>
      <c r="F21" s="616">
        <f t="shared" si="0"/>
        <v>5.2265326188088337E-6</v>
      </c>
    </row>
    <row r="22" spans="3:6">
      <c r="C22" s="335" t="s">
        <v>805</v>
      </c>
      <c r="D22" s="336">
        <v>247158357</v>
      </c>
      <c r="E22" s="336">
        <v>45051573.640000001</v>
      </c>
      <c r="F22" s="617">
        <f t="shared" si="0"/>
        <v>5.2265326188088337E-6</v>
      </c>
    </row>
    <row r="23" spans="3:6">
      <c r="C23" s="600" t="s">
        <v>806</v>
      </c>
      <c r="D23" s="601">
        <v>1284834128</v>
      </c>
      <c r="E23" s="601">
        <v>190119602.09</v>
      </c>
      <c r="F23" s="615">
        <f t="shared" si="0"/>
        <v>2.2056195189508172E-5</v>
      </c>
    </row>
    <row r="24" spans="3:6">
      <c r="C24" s="603" t="s">
        <v>807</v>
      </c>
      <c r="D24" s="338">
        <v>26513048</v>
      </c>
      <c r="E24" s="338">
        <v>71540</v>
      </c>
      <c r="F24" s="616">
        <f t="shared" si="0"/>
        <v>8.2995134984053797E-9</v>
      </c>
    </row>
    <row r="25" spans="3:6">
      <c r="C25" s="335" t="s">
        <v>808</v>
      </c>
      <c r="D25" s="336">
        <v>26513048</v>
      </c>
      <c r="E25" s="336">
        <v>71540</v>
      </c>
      <c r="F25" s="617">
        <f t="shared" si="0"/>
        <v>8.2995134984053797E-9</v>
      </c>
    </row>
    <row r="26" spans="3:6">
      <c r="C26" s="603" t="s">
        <v>809</v>
      </c>
      <c r="D26" s="338">
        <v>6033490</v>
      </c>
      <c r="E26" s="338">
        <v>0</v>
      </c>
      <c r="F26" s="616">
        <f t="shared" si="0"/>
        <v>0</v>
      </c>
    </row>
    <row r="27" spans="3:6">
      <c r="C27" s="335" t="s">
        <v>810</v>
      </c>
      <c r="D27" s="336">
        <v>6033490</v>
      </c>
      <c r="E27" s="336">
        <v>0</v>
      </c>
      <c r="F27" s="617">
        <f t="shared" si="0"/>
        <v>0</v>
      </c>
    </row>
    <row r="28" spans="3:6">
      <c r="C28" s="603" t="s">
        <v>811</v>
      </c>
      <c r="D28" s="338">
        <v>1252287590</v>
      </c>
      <c r="E28" s="338">
        <v>190048062.09</v>
      </c>
      <c r="F28" s="616">
        <f t="shared" si="0"/>
        <v>2.2047895676009764E-5</v>
      </c>
    </row>
    <row r="29" spans="3:6">
      <c r="C29" s="335" t="s">
        <v>812</v>
      </c>
      <c r="D29" s="336">
        <v>298552955</v>
      </c>
      <c r="E29" s="336">
        <v>37948679.009999998</v>
      </c>
      <c r="F29" s="617">
        <f t="shared" si="0"/>
        <v>4.4025101158812956E-6</v>
      </c>
    </row>
    <row r="30" spans="3:6">
      <c r="C30" s="335" t="s">
        <v>813</v>
      </c>
      <c r="D30" s="336">
        <v>112471764</v>
      </c>
      <c r="E30" s="336">
        <v>11297268.65</v>
      </c>
      <c r="F30" s="617">
        <f t="shared" si="0"/>
        <v>1.3106211022614889E-6</v>
      </c>
    </row>
    <row r="31" spans="3:6">
      <c r="C31" s="335" t="s">
        <v>814</v>
      </c>
      <c r="D31" s="336">
        <v>314754182</v>
      </c>
      <c r="E31" s="336">
        <v>24389336.699999999</v>
      </c>
      <c r="F31" s="617">
        <f t="shared" si="0"/>
        <v>2.8294608492983465E-6</v>
      </c>
    </row>
    <row r="32" spans="3:6">
      <c r="C32" s="335" t="s">
        <v>815</v>
      </c>
      <c r="D32" s="336">
        <v>526508689</v>
      </c>
      <c r="E32" s="336">
        <v>116412777.73</v>
      </c>
      <c r="F32" s="617">
        <f t="shared" si="0"/>
        <v>1.3505303608568635E-5</v>
      </c>
    </row>
    <row r="33" spans="3:6">
      <c r="C33" s="606" t="s">
        <v>135</v>
      </c>
      <c r="D33" s="607">
        <v>2456031136</v>
      </c>
      <c r="E33" s="607">
        <v>411493660.59000003</v>
      </c>
      <c r="F33" s="618">
        <f t="shared" si="0"/>
        <v>4.773828893730706E-5</v>
      </c>
    </row>
    <row r="34" spans="3:6">
      <c r="C34" s="609" t="s">
        <v>797</v>
      </c>
    </row>
    <row r="35" spans="3:6">
      <c r="C35" s="610" t="s">
        <v>355</v>
      </c>
    </row>
    <row r="36" spans="3:6">
      <c r="C36" s="610" t="s">
        <v>356</v>
      </c>
    </row>
    <row r="37" spans="3:6">
      <c r="C37" s="609" t="s">
        <v>816</v>
      </c>
    </row>
  </sheetData>
  <mergeCells count="10">
    <mergeCell ref="C12:C14"/>
    <mergeCell ref="D12:D13"/>
    <mergeCell ref="E12:E13"/>
    <mergeCell ref="F12:F13"/>
    <mergeCell ref="A1:G1"/>
    <mergeCell ref="A2:G2"/>
    <mergeCell ref="A3:G3"/>
    <mergeCell ref="C7:E7"/>
    <mergeCell ref="C8:E8"/>
    <mergeCell ref="C9:E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94D32-853B-4D43-9150-0EB71C72F531}">
  <dimension ref="A1:Q39"/>
  <sheetViews>
    <sheetView showGridLines="0" zoomScaleNormal="100" workbookViewId="0">
      <selection activeCell="C34" sqref="C34"/>
    </sheetView>
  </sheetViews>
  <sheetFormatPr baseColWidth="10" defaultColWidth="9.140625" defaultRowHeight="15"/>
  <cols>
    <col min="1" max="1" width="9" style="3" customWidth="1"/>
    <col min="2" max="2" width="19.85546875" style="1398" customWidth="1"/>
    <col min="3" max="3" width="20.42578125" style="3" customWidth="1"/>
    <col min="4" max="4" width="21" style="3" customWidth="1"/>
    <col min="5" max="8" width="9.140625" style="3"/>
    <col min="9" max="9" width="8.85546875" style="3" customWidth="1"/>
    <col min="10" max="10" width="6.7109375" style="3" customWidth="1"/>
    <col min="11" max="11" width="9.140625" style="3"/>
    <col min="12" max="12" width="24.28515625" style="3" customWidth="1"/>
    <col min="13" max="13" width="9.140625" style="3"/>
    <col min="14" max="14" width="16.7109375" style="3" customWidth="1"/>
    <col min="15" max="15" width="9.140625" style="3"/>
    <col min="16" max="16" width="5" style="3" bestFit="1" customWidth="1"/>
    <col min="17" max="16384" width="9.140625" style="3"/>
  </cols>
  <sheetData>
    <row r="1" spans="1:12">
      <c r="A1" s="1"/>
      <c r="B1" s="1"/>
      <c r="C1" s="1"/>
      <c r="D1" s="1"/>
      <c r="E1" s="1"/>
      <c r="F1" s="1"/>
      <c r="G1" s="1"/>
      <c r="H1" s="2"/>
      <c r="J1" s="2"/>
      <c r="L1" s="4"/>
    </row>
    <row r="2" spans="1:12" ht="18.75">
      <c r="A2" s="1504" t="s">
        <v>0</v>
      </c>
      <c r="B2" s="1504"/>
      <c r="C2" s="1504"/>
      <c r="D2" s="1504"/>
      <c r="E2" s="1504"/>
      <c r="F2" s="1504"/>
      <c r="G2" s="1504"/>
      <c r="H2" s="1504"/>
      <c r="I2" s="1504"/>
      <c r="J2" s="1504"/>
      <c r="K2" s="1504"/>
      <c r="L2" s="1504"/>
    </row>
    <row r="3" spans="1:12" ht="18.75">
      <c r="A3" s="1504" t="s">
        <v>1</v>
      </c>
      <c r="B3" s="1504"/>
      <c r="C3" s="1504"/>
      <c r="D3" s="1504"/>
      <c r="E3" s="1504"/>
      <c r="F3" s="1504"/>
      <c r="G3" s="1504"/>
      <c r="H3" s="1504"/>
      <c r="I3" s="1504"/>
      <c r="J3" s="1504"/>
      <c r="K3" s="1504"/>
      <c r="L3" s="1504"/>
    </row>
    <row r="4" spans="1:12" ht="18.75">
      <c r="A4" s="1505" t="s">
        <v>2</v>
      </c>
      <c r="B4" s="1505"/>
      <c r="C4" s="1505"/>
      <c r="D4" s="1505"/>
      <c r="E4" s="1505"/>
      <c r="F4" s="1505"/>
      <c r="G4" s="1505"/>
      <c r="H4" s="1505"/>
      <c r="I4" s="1505"/>
      <c r="J4" s="1505"/>
      <c r="K4" s="1505"/>
      <c r="L4" s="1505"/>
    </row>
    <row r="5" spans="1:12">
      <c r="A5" s="4"/>
      <c r="B5" s="4"/>
      <c r="C5" s="4"/>
      <c r="D5" s="4"/>
      <c r="E5" s="4"/>
      <c r="F5" s="4"/>
      <c r="G5" s="4"/>
      <c r="H5" s="4"/>
      <c r="I5" s="4"/>
      <c r="J5" s="4"/>
      <c r="K5" s="4"/>
      <c r="L5" s="4"/>
    </row>
    <row r="9" spans="1:12" ht="14.45" customHeight="1">
      <c r="B9" s="1521" t="s">
        <v>2413</v>
      </c>
      <c r="C9" s="1521"/>
      <c r="D9" s="1521"/>
      <c r="E9" s="1521"/>
      <c r="F9" s="121"/>
      <c r="G9" s="121"/>
      <c r="H9" s="121"/>
      <c r="I9" s="121"/>
      <c r="J9" s="121"/>
    </row>
    <row r="10" spans="1:12" ht="15.75">
      <c r="B10" s="1513" t="s">
        <v>2388</v>
      </c>
      <c r="C10" s="1513"/>
      <c r="D10" s="1513"/>
      <c r="E10" s="1513"/>
      <c r="F10" s="1433"/>
    </row>
    <row r="11" spans="1:12" ht="16.899999999999999" customHeight="1">
      <c r="B11" s="1515" t="s">
        <v>2389</v>
      </c>
      <c r="C11" s="1515"/>
      <c r="D11" s="1515"/>
      <c r="E11" s="1515"/>
      <c r="F11" s="846"/>
      <c r="G11" s="121"/>
      <c r="H11" s="121"/>
      <c r="I11" s="121"/>
    </row>
    <row r="18" spans="2:17">
      <c r="J18" s="1391"/>
    </row>
    <row r="19" spans="2:17">
      <c r="J19" s="1391"/>
    </row>
    <row r="20" spans="2:17">
      <c r="J20" s="1399"/>
    </row>
    <row r="23" spans="2:17" ht="30" customHeight="1"/>
    <row r="24" spans="2:17" ht="30" customHeight="1"/>
    <row r="27" spans="2:17">
      <c r="L27" s="116"/>
      <c r="M27" s="116"/>
      <c r="N27" s="116"/>
      <c r="O27" s="116"/>
      <c r="P27" s="116"/>
      <c r="Q27" s="116"/>
    </row>
    <row r="30" spans="2:17">
      <c r="B30" s="1401" t="s">
        <v>2390</v>
      </c>
    </row>
    <row r="31" spans="2:17">
      <c r="B31" s="1401" t="s">
        <v>2391</v>
      </c>
      <c r="J31" s="1398"/>
    </row>
    <row r="32" spans="2:17">
      <c r="J32" s="1398"/>
    </row>
    <row r="33" spans="10:17">
      <c r="J33" s="1398"/>
      <c r="L33" s="148"/>
      <c r="M33" s="148"/>
      <c r="N33" s="148"/>
      <c r="O33" s="148"/>
      <c r="P33" s="148"/>
      <c r="Q33" s="148"/>
    </row>
    <row r="34" spans="10:17">
      <c r="J34" s="1398"/>
      <c r="K34" s="116"/>
      <c r="L34" s="1403"/>
      <c r="M34" s="1517" t="s">
        <v>2414</v>
      </c>
      <c r="N34" s="1517"/>
      <c r="O34" s="1517"/>
      <c r="P34" s="1517"/>
      <c r="Q34" s="1517"/>
    </row>
    <row r="35" spans="10:17">
      <c r="J35" s="1398"/>
      <c r="K35" s="116"/>
      <c r="L35" s="1403"/>
      <c r="M35" s="1517"/>
      <c r="N35" s="1517"/>
      <c r="O35" s="1517"/>
      <c r="P35" s="1517"/>
      <c r="Q35" s="1517"/>
    </row>
    <row r="36" spans="10:17">
      <c r="J36" s="1398"/>
      <c r="K36" s="116"/>
      <c r="L36" s="1403"/>
      <c r="M36" s="1405" t="s">
        <v>2393</v>
      </c>
      <c r="N36" s="1405" t="s">
        <v>2394</v>
      </c>
      <c r="O36" s="1405" t="s">
        <v>2395</v>
      </c>
      <c r="P36" s="116"/>
      <c r="Q36" s="116"/>
    </row>
    <row r="37" spans="10:17">
      <c r="J37" s="1398"/>
      <c r="K37" s="116"/>
      <c r="L37" s="1406" t="s">
        <v>2415</v>
      </c>
      <c r="M37" s="1434">
        <v>2.1</v>
      </c>
      <c r="N37" s="1435">
        <v>2.2999999999999998</v>
      </c>
      <c r="O37" s="1435">
        <v>2.1</v>
      </c>
      <c r="P37" s="116"/>
      <c r="Q37" s="116"/>
    </row>
    <row r="38" spans="10:17">
      <c r="L38" s="148"/>
      <c r="M38" s="148"/>
      <c r="N38" s="148"/>
      <c r="O38" s="148"/>
      <c r="P38" s="148"/>
      <c r="Q38" s="148"/>
    </row>
    <row r="39" spans="10:17">
      <c r="L39" s="148"/>
      <c r="M39" s="148"/>
      <c r="N39" s="148"/>
      <c r="O39" s="148"/>
      <c r="P39" s="148"/>
      <c r="Q39" s="148"/>
    </row>
  </sheetData>
  <mergeCells count="7">
    <mergeCell ref="B9:E9"/>
    <mergeCell ref="B10:E10"/>
    <mergeCell ref="B11:E11"/>
    <mergeCell ref="M34:Q35"/>
    <mergeCell ref="A2:L2"/>
    <mergeCell ref="A3:L3"/>
    <mergeCell ref="A4:L4"/>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E93CB-4B1A-4FAC-91A9-166AF19F6405}">
  <sheetPr codeName="Hoja21"/>
  <dimension ref="A1:K37"/>
  <sheetViews>
    <sheetView showGridLines="0" zoomScaleNormal="100" workbookViewId="0">
      <selection activeCell="C31" sqref="C31"/>
    </sheetView>
  </sheetViews>
  <sheetFormatPr baseColWidth="10" defaultColWidth="11.42578125" defaultRowHeight="15"/>
  <cols>
    <col min="1" max="1" width="11.42578125" style="3"/>
    <col min="2" max="2" width="43.7109375" style="3" customWidth="1"/>
    <col min="3" max="3" width="16.5703125" style="3" customWidth="1"/>
    <col min="4" max="4" width="23.5703125" style="3" customWidth="1"/>
    <col min="5" max="5" width="17" style="3" customWidth="1"/>
    <col min="6" max="6" width="25" style="3" bestFit="1" customWidth="1"/>
    <col min="7" max="7" width="12.85546875" style="3" customWidth="1"/>
    <col min="8" max="8" width="15.5703125" style="3" customWidth="1"/>
    <col min="9" max="9" width="22.5703125" style="3" bestFit="1" customWidth="1"/>
    <col min="10" max="10" width="38.7109375" style="3" customWidth="1"/>
    <col min="11" max="11" width="28.85546875" style="3" bestFit="1" customWidth="1"/>
    <col min="12" max="16384" width="11.42578125" style="3"/>
  </cols>
  <sheetData>
    <row r="1" spans="1:11" ht="18.75">
      <c r="A1" s="1504" t="s">
        <v>204</v>
      </c>
      <c r="B1" s="1504"/>
      <c r="C1" s="1504"/>
      <c r="D1" s="1504"/>
      <c r="E1" s="1504"/>
      <c r="F1" s="1504"/>
      <c r="G1" s="1504"/>
    </row>
    <row r="2" spans="1:11" ht="18.75">
      <c r="A2" s="1504" t="s">
        <v>205</v>
      </c>
      <c r="B2" s="1504"/>
      <c r="C2" s="1504"/>
      <c r="D2" s="1504"/>
      <c r="E2" s="1504"/>
      <c r="F2" s="1504"/>
      <c r="G2" s="1504"/>
    </row>
    <row r="3" spans="1:11" ht="18.75">
      <c r="A3" s="1505" t="s">
        <v>2</v>
      </c>
      <c r="B3" s="1505"/>
      <c r="C3" s="1505"/>
      <c r="D3" s="1505"/>
      <c r="E3" s="1505"/>
      <c r="F3" s="1505"/>
      <c r="G3" s="1505"/>
    </row>
    <row r="4" spans="1:11">
      <c r="A4" s="327"/>
      <c r="B4" s="327"/>
      <c r="C4" s="327"/>
      <c r="D4" s="327"/>
      <c r="E4" s="327"/>
      <c r="F4" s="327"/>
    </row>
    <row r="5" spans="1:11">
      <c r="A5" s="327"/>
      <c r="B5" s="327"/>
      <c r="C5" s="327"/>
      <c r="D5" s="327"/>
      <c r="E5" s="327"/>
      <c r="F5" s="327"/>
      <c r="G5" s="327"/>
    </row>
    <row r="6" spans="1:11">
      <c r="A6" s="327"/>
      <c r="B6" s="327"/>
      <c r="C6" s="327"/>
      <c r="D6" s="327"/>
      <c r="E6" s="327"/>
      <c r="F6" s="327"/>
      <c r="G6" s="327"/>
    </row>
    <row r="7" spans="1:11" ht="15" customHeight="1">
      <c r="B7" s="1734" t="s">
        <v>2515</v>
      </c>
      <c r="C7" s="1734"/>
      <c r="D7" s="1734"/>
      <c r="E7" s="1734"/>
      <c r="F7" s="1734"/>
      <c r="G7" s="1734"/>
      <c r="H7" s="1734"/>
    </row>
    <row r="8" spans="1:11" ht="15" customHeight="1">
      <c r="B8" s="1734" t="s">
        <v>817</v>
      </c>
      <c r="C8" s="1734"/>
      <c r="D8" s="1734"/>
      <c r="E8" s="1734"/>
      <c r="F8" s="1734"/>
      <c r="G8" s="1734"/>
      <c r="H8" s="1734"/>
    </row>
    <row r="9" spans="1:11" ht="15.75" customHeight="1">
      <c r="B9" s="1590" t="s">
        <v>238</v>
      </c>
      <c r="C9" s="1590"/>
      <c r="D9" s="1590"/>
      <c r="E9" s="1590"/>
      <c r="F9" s="1590"/>
      <c r="G9" s="1590"/>
      <c r="H9" s="1590"/>
    </row>
    <row r="10" spans="1:11" ht="15.75" customHeight="1" thickBot="1">
      <c r="B10" s="1590"/>
      <c r="C10" s="1590"/>
      <c r="D10" s="1590"/>
      <c r="E10" s="1590"/>
      <c r="F10" s="1590"/>
      <c r="G10" s="1590"/>
      <c r="H10" s="1590"/>
    </row>
    <row r="11" spans="1:11" ht="15.75" customHeight="1" thickBot="1">
      <c r="B11" s="619"/>
      <c r="C11" s="619"/>
      <c r="D11" s="619"/>
      <c r="E11" s="619"/>
      <c r="F11" s="619"/>
      <c r="G11" s="619"/>
      <c r="H11" s="619"/>
      <c r="J11" s="620" t="s">
        <v>818</v>
      </c>
      <c r="K11" s="621">
        <v>8659730022875.3242</v>
      </c>
    </row>
    <row r="12" spans="1:11" ht="15.75" thickBot="1">
      <c r="B12" s="1735" t="s">
        <v>49</v>
      </c>
      <c r="C12" s="1737" t="s">
        <v>819</v>
      </c>
      <c r="D12" s="1732" t="s">
        <v>2283</v>
      </c>
      <c r="E12" s="1732" t="s">
        <v>820</v>
      </c>
      <c r="F12" s="1737" t="s">
        <v>821</v>
      </c>
      <c r="G12" s="1732" t="s">
        <v>822</v>
      </c>
      <c r="H12" s="1732" t="s">
        <v>823</v>
      </c>
      <c r="J12" s="622" t="s">
        <v>824</v>
      </c>
      <c r="K12" s="621">
        <v>8619782353959.0947</v>
      </c>
    </row>
    <row r="13" spans="1:11" ht="36.75" customHeight="1" thickBot="1">
      <c r="B13" s="1736"/>
      <c r="C13" s="1738"/>
      <c r="D13" s="1736"/>
      <c r="E13" s="1739"/>
      <c r="F13" s="1740"/>
      <c r="G13" s="1733"/>
      <c r="H13" s="1733"/>
    </row>
    <row r="14" spans="1:11">
      <c r="B14" s="623" t="s">
        <v>825</v>
      </c>
      <c r="C14" s="624">
        <f>C15+C16</f>
        <v>293476166634.63007</v>
      </c>
      <c r="D14" s="624">
        <f>D15+D16</f>
        <v>1342258153546</v>
      </c>
      <c r="E14" s="624">
        <f>E15+E16</f>
        <v>320671542249.42029</v>
      </c>
      <c r="F14" s="625">
        <f t="shared" ref="F14:F20" si="0">E14/D14</f>
        <v>0.23890452175854909</v>
      </c>
      <c r="G14" s="625">
        <f>E14/$K$11</f>
        <v>3.7030200872584067E-2</v>
      </c>
      <c r="H14" s="626">
        <f>E14/$K$12</f>
        <v>3.7201814278075687E-2</v>
      </c>
      <c r="I14" s="627"/>
      <c r="K14" s="194"/>
    </row>
    <row r="15" spans="1:11">
      <c r="B15" s="628" t="s">
        <v>826</v>
      </c>
      <c r="C15" s="629">
        <v>293305433967.00006</v>
      </c>
      <c r="D15" s="629">
        <v>1340556923171</v>
      </c>
      <c r="E15" s="629">
        <v>320488530886.92029</v>
      </c>
      <c r="F15" s="630">
        <f t="shared" si="0"/>
        <v>0.23907118403359223</v>
      </c>
      <c r="G15" s="630">
        <f t="shared" ref="G15:G20" si="1">E15/$K$11</f>
        <v>3.7009067261949954E-2</v>
      </c>
      <c r="H15" s="631">
        <f t="shared" ref="H15:H20" si="2">E15/$K$12</f>
        <v>3.7180582725469723E-2</v>
      </c>
      <c r="I15" s="632"/>
      <c r="J15" s="296"/>
      <c r="K15" s="296"/>
    </row>
    <row r="16" spans="1:11">
      <c r="B16" s="628" t="s">
        <v>827</v>
      </c>
      <c r="C16" s="629">
        <v>170732667.63</v>
      </c>
      <c r="D16" s="629">
        <v>1701230375</v>
      </c>
      <c r="E16" s="629">
        <v>183011362.5</v>
      </c>
      <c r="F16" s="630">
        <f t="shared" si="0"/>
        <v>0.10757588460057915</v>
      </c>
      <c r="G16" s="630">
        <f t="shared" si="1"/>
        <v>2.1133610634114666E-5</v>
      </c>
      <c r="H16" s="631">
        <f t="shared" si="2"/>
        <v>2.1231552605959043E-5</v>
      </c>
      <c r="I16" s="627"/>
    </row>
    <row r="17" spans="2:11">
      <c r="B17" s="633" t="s">
        <v>828</v>
      </c>
      <c r="C17" s="624">
        <f>C18+C20</f>
        <v>343395816593.69025</v>
      </c>
      <c r="D17" s="624">
        <f>D18+D20</f>
        <v>1622833406287</v>
      </c>
      <c r="E17" s="624">
        <f>E18+E20</f>
        <v>376150578783.47949</v>
      </c>
      <c r="F17" s="625">
        <f t="shared" si="0"/>
        <v>0.23178631726845092</v>
      </c>
      <c r="G17" s="625">
        <f t="shared" si="1"/>
        <v>4.3436755856112098E-2</v>
      </c>
      <c r="H17" s="634">
        <f t="shared" si="2"/>
        <v>4.3638059911189318E-2</v>
      </c>
      <c r="I17" s="627"/>
    </row>
    <row r="18" spans="2:11">
      <c r="B18" s="628" t="s">
        <v>829</v>
      </c>
      <c r="C18" s="629">
        <v>309305877659.56024</v>
      </c>
      <c r="D18" s="629">
        <v>1407548685832</v>
      </c>
      <c r="E18" s="629">
        <v>344863911026.28955</v>
      </c>
      <c r="F18" s="630">
        <f>E18/D18</f>
        <v>0.24501028951793663</v>
      </c>
      <c r="G18" s="630">
        <f t="shared" si="1"/>
        <v>3.9823864036789343E-2</v>
      </c>
      <c r="H18" s="631">
        <f t="shared" si="2"/>
        <v>4.0008424443326279E-2</v>
      </c>
      <c r="I18" s="627"/>
      <c r="J18" s="145"/>
      <c r="K18" s="296"/>
    </row>
    <row r="19" spans="2:11">
      <c r="B19" s="635" t="s">
        <v>830</v>
      </c>
      <c r="C19" s="629">
        <v>80767218718.159988</v>
      </c>
      <c r="D19" s="629">
        <v>324257115564</v>
      </c>
      <c r="E19" s="629">
        <v>95777544730.160004</v>
      </c>
      <c r="F19" s="630">
        <f t="shared" si="0"/>
        <v>0.29537530599311085</v>
      </c>
      <c r="G19" s="630">
        <f t="shared" si="1"/>
        <v>1.1060107471844556E-2</v>
      </c>
      <c r="H19" s="631">
        <f t="shared" si="2"/>
        <v>1.1111364625832931E-2</v>
      </c>
      <c r="I19" s="627"/>
      <c r="J19" s="194"/>
    </row>
    <row r="20" spans="2:11">
      <c r="B20" s="628" t="s">
        <v>831</v>
      </c>
      <c r="C20" s="629">
        <v>34089938934.130016</v>
      </c>
      <c r="D20" s="629">
        <v>215284720455</v>
      </c>
      <c r="E20" s="629">
        <v>31286667757.189957</v>
      </c>
      <c r="F20" s="630">
        <f t="shared" si="0"/>
        <v>0.14532693119635337</v>
      </c>
      <c r="G20" s="630">
        <f t="shared" si="1"/>
        <v>3.6128918193227603E-3</v>
      </c>
      <c r="H20" s="631">
        <f t="shared" si="2"/>
        <v>3.6296354678630473E-3</v>
      </c>
      <c r="I20" s="627"/>
      <c r="K20" s="145"/>
    </row>
    <row r="21" spans="2:11">
      <c r="B21" s="636" t="s">
        <v>832</v>
      </c>
      <c r="C21" s="636"/>
      <c r="D21" s="637"/>
      <c r="E21" s="637"/>
      <c r="F21" s="638"/>
      <c r="G21" s="638"/>
      <c r="H21" s="639"/>
      <c r="I21" s="640"/>
      <c r="K21" s="145"/>
    </row>
    <row r="22" spans="2:11">
      <c r="B22" s="641" t="s">
        <v>833</v>
      </c>
      <c r="C22" s="642">
        <f>C14-(C17-C19)</f>
        <v>30847568759.099792</v>
      </c>
      <c r="D22" s="642">
        <f>D14-(D17-D19)</f>
        <v>43681862823</v>
      </c>
      <c r="E22" s="642">
        <f>E14-(E17-E19)</f>
        <v>40298508196.10083</v>
      </c>
      <c r="F22" s="643">
        <f t="shared" ref="F22:F28" si="3">E22/D22</f>
        <v>0.92254555075618894</v>
      </c>
      <c r="G22" s="643">
        <f t="shared" ref="G22:G28" si="4">E22/$K$11</f>
        <v>4.6535524883165305E-3</v>
      </c>
      <c r="H22" s="644">
        <f t="shared" ref="H22:H28" si="5">E22/$K$12</f>
        <v>4.6751189927192989E-3</v>
      </c>
      <c r="I22" s="627"/>
    </row>
    <row r="23" spans="2:11">
      <c r="B23" s="641" t="s">
        <v>834</v>
      </c>
      <c r="C23" s="642">
        <f>C15-C18</f>
        <v>-16000443692.560181</v>
      </c>
      <c r="D23" s="642">
        <f>D15-D18</f>
        <v>-66991762661</v>
      </c>
      <c r="E23" s="642">
        <f>E15-E18</f>
        <v>-24375380139.369263</v>
      </c>
      <c r="F23" s="643">
        <f t="shared" si="3"/>
        <v>0.36385637832395268</v>
      </c>
      <c r="G23" s="643">
        <f t="shared" si="4"/>
        <v>-2.8147967748393858E-3</v>
      </c>
      <c r="H23" s="644">
        <f t="shared" si="5"/>
        <v>-2.82784171785655E-3</v>
      </c>
      <c r="I23" s="645"/>
      <c r="J23" s="646"/>
      <c r="K23" s="137"/>
    </row>
    <row r="24" spans="2:11">
      <c r="B24" s="641" t="s">
        <v>835</v>
      </c>
      <c r="C24" s="642">
        <f>C16-C20</f>
        <v>-33919206266.500015</v>
      </c>
      <c r="D24" s="642">
        <f>D16-D20</f>
        <v>-213583490080</v>
      </c>
      <c r="E24" s="642">
        <f>E16-E20</f>
        <v>-31103656394.689957</v>
      </c>
      <c r="F24" s="643">
        <f t="shared" si="3"/>
        <v>0.14562762497719156</v>
      </c>
      <c r="G24" s="643">
        <f t="shared" si="4"/>
        <v>-3.5917582086886454E-3</v>
      </c>
      <c r="H24" s="644">
        <f t="shared" si="5"/>
        <v>-3.608403915257088E-3</v>
      </c>
      <c r="I24" s="627"/>
      <c r="J24" s="647"/>
    </row>
    <row r="25" spans="2:11">
      <c r="B25" s="648" t="s">
        <v>836</v>
      </c>
      <c r="C25" s="649">
        <f>C14-C17</f>
        <v>-49919649959.060181</v>
      </c>
      <c r="D25" s="649">
        <f>D14-D17</f>
        <v>-280575252741</v>
      </c>
      <c r="E25" s="649">
        <f>E14-E17</f>
        <v>-55479036534.059204</v>
      </c>
      <c r="F25" s="650">
        <f t="shared" si="3"/>
        <v>0.19773317850406463</v>
      </c>
      <c r="G25" s="650">
        <f t="shared" si="4"/>
        <v>-6.4065549835280291E-3</v>
      </c>
      <c r="H25" s="651">
        <f t="shared" si="5"/>
        <v>-6.4362456331136363E-3</v>
      </c>
      <c r="I25" s="627"/>
    </row>
    <row r="26" spans="2:11">
      <c r="B26" s="652" t="s">
        <v>837</v>
      </c>
      <c r="C26" s="642">
        <v>185976870437.44</v>
      </c>
      <c r="D26" s="642">
        <v>401767814730</v>
      </c>
      <c r="E26" s="642">
        <v>283779237345.19995</v>
      </c>
      <c r="F26" s="653">
        <f t="shared" si="3"/>
        <v>0.70632645757328294</v>
      </c>
      <c r="G26" s="653">
        <f t="shared" si="4"/>
        <v>3.2769986661890828E-2</v>
      </c>
      <c r="H26" s="654">
        <f t="shared" si="5"/>
        <v>3.2921856456718912E-2</v>
      </c>
      <c r="I26" s="655"/>
    </row>
    <row r="27" spans="2:11">
      <c r="B27" s="652" t="s">
        <v>838</v>
      </c>
      <c r="C27" s="642">
        <v>42303843911.699997</v>
      </c>
      <c r="D27" s="642">
        <v>121192561989</v>
      </c>
      <c r="E27" s="642">
        <v>40061889490.209999</v>
      </c>
      <c r="F27" s="653">
        <f t="shared" si="3"/>
        <v>0.33056392927683304</v>
      </c>
      <c r="G27" s="653">
        <f t="shared" si="4"/>
        <v>4.6262284602849651E-3</v>
      </c>
      <c r="H27" s="654">
        <f t="shared" si="5"/>
        <v>4.6476683337380829E-3</v>
      </c>
      <c r="I27" s="296"/>
    </row>
    <row r="28" spans="2:11" ht="15.75" thickBot="1">
      <c r="B28" s="656" t="s">
        <v>839</v>
      </c>
      <c r="C28" s="657">
        <f>C26-C27</f>
        <v>143673026525.73999</v>
      </c>
      <c r="D28" s="657">
        <f>D26-D27</f>
        <v>280575252741</v>
      </c>
      <c r="E28" s="657">
        <f>E26-E27</f>
        <v>243717347854.98996</v>
      </c>
      <c r="F28" s="658">
        <f t="shared" si="3"/>
        <v>0.86863451239573963</v>
      </c>
      <c r="G28" s="658">
        <f t="shared" si="4"/>
        <v>2.8143758201605865E-2</v>
      </c>
      <c r="H28" s="659">
        <f t="shared" si="5"/>
        <v>2.8274188122980829E-2</v>
      </c>
      <c r="I28" s="296"/>
      <c r="K28" s="145"/>
    </row>
    <row r="29" spans="2:11">
      <c r="B29" s="366" t="s">
        <v>711</v>
      </c>
      <c r="C29" s="366"/>
      <c r="D29" s="660"/>
      <c r="E29" s="48"/>
      <c r="F29" s="48"/>
      <c r="G29" s="48"/>
      <c r="H29" s="48"/>
    </row>
    <row r="30" spans="2:11">
      <c r="B30" s="3" t="s">
        <v>840</v>
      </c>
      <c r="D30" s="48"/>
      <c r="E30" s="48"/>
      <c r="F30" s="48"/>
      <c r="G30" s="48"/>
      <c r="H30" s="48"/>
    </row>
    <row r="31" spans="2:11" ht="15" customHeight="1">
      <c r="B31" s="367" t="s">
        <v>841</v>
      </c>
      <c r="C31" s="367"/>
      <c r="D31" s="661"/>
      <c r="E31" s="662"/>
      <c r="F31" s="663"/>
      <c r="G31" s="661"/>
      <c r="H31" s="661"/>
    </row>
    <row r="32" spans="2:11" ht="15" customHeight="1">
      <c r="B32" s="367" t="s">
        <v>842</v>
      </c>
      <c r="C32" s="367"/>
      <c r="D32" s="661"/>
      <c r="E32" s="662"/>
      <c r="F32" s="663"/>
      <c r="G32" s="661"/>
      <c r="H32" s="661"/>
    </row>
    <row r="33" spans="2:9">
      <c r="B33" s="366" t="s">
        <v>283</v>
      </c>
      <c r="C33" s="366"/>
      <c r="D33" s="48"/>
      <c r="E33" s="664"/>
      <c r="F33" s="664"/>
      <c r="G33" s="664"/>
      <c r="H33" s="48"/>
    </row>
    <row r="34" spans="2:9">
      <c r="I34" s="194"/>
    </row>
    <row r="35" spans="2:9">
      <c r="B35" s="48"/>
      <c r="C35" s="48"/>
      <c r="E35" s="137"/>
      <c r="G35" s="137"/>
    </row>
    <row r="36" spans="2:9">
      <c r="E36" s="646"/>
    </row>
    <row r="37" spans="2:9">
      <c r="B37" s="665"/>
      <c r="C37" s="665"/>
      <c r="E37" s="137"/>
    </row>
  </sheetData>
  <mergeCells count="14">
    <mergeCell ref="A1:G1"/>
    <mergeCell ref="A2:G2"/>
    <mergeCell ref="A3:G3"/>
    <mergeCell ref="H12:H13"/>
    <mergeCell ref="B7:H7"/>
    <mergeCell ref="B8:H8"/>
    <mergeCell ref="B9:H9"/>
    <mergeCell ref="B10:H10"/>
    <mergeCell ref="B12:B13"/>
    <mergeCell ref="C12:C13"/>
    <mergeCell ref="D12:D13"/>
    <mergeCell ref="E12:E13"/>
    <mergeCell ref="F12:F13"/>
    <mergeCell ref="G12:G13"/>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D8ED9-027E-4793-83CC-26A60E3938D7}">
  <sheetPr codeName="Hoja22"/>
  <dimension ref="A1:K21"/>
  <sheetViews>
    <sheetView showGridLines="0" zoomScaleNormal="100" workbookViewId="0">
      <selection activeCell="D24" sqref="D24"/>
    </sheetView>
  </sheetViews>
  <sheetFormatPr baseColWidth="10" defaultColWidth="11.5703125" defaultRowHeight="15"/>
  <cols>
    <col min="1" max="1" width="11.5703125" style="3"/>
    <col min="2" max="3" width="36.5703125" style="3" customWidth="1"/>
    <col min="4" max="4" width="19.5703125" style="3" customWidth="1"/>
    <col min="5" max="5" width="20.85546875" style="3" bestFit="1" customWidth="1"/>
    <col min="6" max="6" width="11.7109375" style="3" bestFit="1" customWidth="1"/>
    <col min="7" max="7" width="7.28515625" style="3" bestFit="1" customWidth="1"/>
    <col min="8" max="8" width="18.28515625" style="3" customWidth="1"/>
    <col min="9" max="9" width="34.42578125" style="3" bestFit="1" customWidth="1"/>
    <col min="10" max="10" width="28.85546875" style="3" bestFit="1" customWidth="1"/>
    <col min="11" max="16384" width="11.5703125" style="3"/>
  </cols>
  <sheetData>
    <row r="1" spans="1:11" ht="18.75">
      <c r="A1" s="1504" t="s">
        <v>204</v>
      </c>
      <c r="B1" s="1504"/>
      <c r="C1" s="1504"/>
      <c r="D1" s="1504"/>
      <c r="E1" s="1504"/>
      <c r="F1" s="1504"/>
      <c r="G1" s="1504"/>
    </row>
    <row r="2" spans="1:11" ht="18.75">
      <c r="A2" s="1504" t="s">
        <v>205</v>
      </c>
      <c r="B2" s="1504"/>
      <c r="C2" s="1504"/>
      <c r="D2" s="1504"/>
      <c r="E2" s="1504"/>
      <c r="F2" s="1504"/>
      <c r="G2" s="1504"/>
    </row>
    <row r="3" spans="1:11" ht="18.75">
      <c r="A3" s="1505" t="s">
        <v>2</v>
      </c>
      <c r="B3" s="1505"/>
      <c r="C3" s="1505"/>
      <c r="D3" s="1505"/>
      <c r="E3" s="1505"/>
      <c r="F3" s="1505"/>
      <c r="G3" s="1505"/>
    </row>
    <row r="4" spans="1:11">
      <c r="A4" s="327"/>
      <c r="B4" s="327"/>
      <c r="C4" s="327"/>
      <c r="D4" s="327"/>
      <c r="E4" s="327"/>
      <c r="F4" s="327"/>
    </row>
    <row r="5" spans="1:11">
      <c r="A5" s="327"/>
      <c r="B5" s="327"/>
      <c r="C5" s="327"/>
      <c r="D5" s="327"/>
      <c r="E5" s="327"/>
      <c r="F5" s="327"/>
      <c r="G5" s="327"/>
    </row>
    <row r="7" spans="1:11">
      <c r="A7" s="1747" t="s">
        <v>2516</v>
      </c>
      <c r="B7" s="1747"/>
      <c r="C7" s="1747"/>
      <c r="D7" s="1747"/>
      <c r="E7" s="1747"/>
      <c r="F7" s="1747"/>
      <c r="G7" s="1747"/>
      <c r="H7" s="1747"/>
    </row>
    <row r="8" spans="1:11">
      <c r="A8" s="1747" t="s">
        <v>817</v>
      </c>
      <c r="B8" s="1747"/>
      <c r="C8" s="1747"/>
      <c r="D8" s="1747"/>
      <c r="E8" s="1747"/>
      <c r="F8" s="1747"/>
      <c r="G8" s="1747"/>
      <c r="H8" s="1747"/>
    </row>
    <row r="9" spans="1:11" ht="15.75" thickBot="1">
      <c r="A9" s="1741" t="s">
        <v>238</v>
      </c>
      <c r="B9" s="1741"/>
      <c r="C9" s="1741"/>
      <c r="D9" s="1741"/>
      <c r="E9" s="1741"/>
      <c r="F9" s="1741"/>
      <c r="G9" s="1741"/>
      <c r="H9" s="1741"/>
      <c r="I9" s="666"/>
    </row>
    <row r="10" spans="1:11" ht="15.75" thickBot="1">
      <c r="A10" s="667"/>
      <c r="B10" s="667"/>
      <c r="C10" s="667"/>
      <c r="D10" s="667"/>
      <c r="E10" s="667"/>
      <c r="F10" s="667"/>
      <c r="G10" s="667"/>
      <c r="H10" s="1304"/>
      <c r="I10" s="620" t="s">
        <v>880</v>
      </c>
      <c r="J10" s="621">
        <v>7897551288615.2305</v>
      </c>
    </row>
    <row r="11" spans="1:11" ht="15.75" thickBot="1">
      <c r="H11" s="668" t="s">
        <v>844</v>
      </c>
      <c r="I11" s="622" t="s">
        <v>824</v>
      </c>
      <c r="J11" s="621">
        <v>8619782353959.0947</v>
      </c>
      <c r="K11" s="669"/>
    </row>
    <row r="12" spans="1:11">
      <c r="C12" s="1742" t="s">
        <v>845</v>
      </c>
      <c r="D12" s="1742" t="s">
        <v>846</v>
      </c>
      <c r="E12" s="1744" t="s">
        <v>290</v>
      </c>
      <c r="F12" s="1745"/>
      <c r="G12" s="1746"/>
      <c r="I12" s="116"/>
      <c r="J12" s="148"/>
      <c r="K12" s="669"/>
    </row>
    <row r="13" spans="1:11" ht="20.25" customHeight="1">
      <c r="C13" s="1743"/>
      <c r="D13" s="1743"/>
      <c r="E13" s="672" t="s">
        <v>847</v>
      </c>
      <c r="F13" s="672" t="s">
        <v>848</v>
      </c>
      <c r="G13" s="671" t="s">
        <v>720</v>
      </c>
      <c r="I13" s="116"/>
      <c r="J13" s="116"/>
      <c r="K13" s="669"/>
    </row>
    <row r="14" spans="1:11">
      <c r="C14" s="121">
        <v>2025</v>
      </c>
      <c r="D14" s="673">
        <v>-67768312736</v>
      </c>
      <c r="E14" s="673">
        <v>-16000443692.560181</v>
      </c>
      <c r="F14" s="674">
        <f>E14/D14</f>
        <v>0.23610509169516916</v>
      </c>
      <c r="G14" s="675">
        <f>E14/$J$10</f>
        <v>-2.0260006054820729E-3</v>
      </c>
      <c r="H14" s="676"/>
      <c r="I14" s="655"/>
    </row>
    <row r="15" spans="1:11">
      <c r="C15" s="121">
        <v>2026</v>
      </c>
      <c r="D15" s="673">
        <v>-66991762661</v>
      </c>
      <c r="E15" s="673">
        <v>-24375380139.369263</v>
      </c>
      <c r="F15" s="675">
        <f>E15/D15</f>
        <v>0.36385637832395268</v>
      </c>
      <c r="G15" s="674">
        <f>E15/$J$11</f>
        <v>-2.82784171785655E-3</v>
      </c>
      <c r="J15" s="677"/>
    </row>
    <row r="16" spans="1:11" ht="24.75" customHeight="1">
      <c r="C16" s="672"/>
      <c r="D16" s="678" t="s">
        <v>849</v>
      </c>
      <c r="E16" s="679">
        <f>ABS(E14-E15)</f>
        <v>8374936446.809082</v>
      </c>
      <c r="F16" s="680"/>
      <c r="G16" s="681"/>
      <c r="I16" s="109"/>
    </row>
    <row r="17" spans="1:7">
      <c r="C17" s="259" t="s">
        <v>850</v>
      </c>
    </row>
    <row r="18" spans="1:7">
      <c r="A18" s="682"/>
      <c r="B18" s="683"/>
      <c r="C18" s="109" t="s">
        <v>851</v>
      </c>
    </row>
    <row r="19" spans="1:7" ht="15" customHeight="1">
      <c r="C19" s="684" t="s">
        <v>841</v>
      </c>
      <c r="D19" s="685"/>
      <c r="E19" s="685"/>
      <c r="F19" s="685"/>
      <c r="G19" s="685"/>
    </row>
    <row r="20" spans="1:7">
      <c r="C20" s="259" t="s">
        <v>311</v>
      </c>
    </row>
    <row r="21" spans="1:7">
      <c r="C21" s="109"/>
    </row>
  </sheetData>
  <mergeCells count="9">
    <mergeCell ref="A9:H9"/>
    <mergeCell ref="C12:C13"/>
    <mergeCell ref="D12:D13"/>
    <mergeCell ref="E12:G12"/>
    <mergeCell ref="A1:G1"/>
    <mergeCell ref="A2:G2"/>
    <mergeCell ref="A3:G3"/>
    <mergeCell ref="A7:H7"/>
    <mergeCell ref="A8:H8"/>
  </mergeCells>
  <pageMargins left="0.7" right="0.7" top="0.75" bottom="0.75" header="0.3" footer="0.3"/>
  <pageSetup orientation="portrait" horizontalDpi="4294967295" verticalDpi="4294967295"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BD626-1D75-4E4E-AC7A-E10F1B0FBC5A}">
  <sheetPr codeName="Hoja23"/>
  <dimension ref="A1:H51"/>
  <sheetViews>
    <sheetView showGridLines="0" zoomScale="90" zoomScaleNormal="90" workbookViewId="0">
      <selection activeCell="F39" sqref="F39"/>
    </sheetView>
  </sheetViews>
  <sheetFormatPr baseColWidth="10" defaultColWidth="11.42578125" defaultRowHeight="15"/>
  <cols>
    <col min="1" max="1" width="11.42578125" style="3"/>
    <col min="2" max="2" width="18.28515625" style="3" bestFit="1" customWidth="1"/>
    <col min="3" max="3" width="37.7109375" style="3" bestFit="1" customWidth="1"/>
    <col min="4" max="4" width="21.140625" style="3" customWidth="1"/>
    <col min="5" max="5" width="21.28515625" style="3" bestFit="1" customWidth="1"/>
    <col min="6" max="6" width="14.140625" style="3" bestFit="1" customWidth="1"/>
    <col min="7" max="7" width="23.85546875" style="3" bestFit="1" customWidth="1"/>
    <col min="8" max="8" width="43.7109375" style="3" customWidth="1"/>
    <col min="9" max="9" width="27.42578125" style="3" bestFit="1" customWidth="1"/>
    <col min="10" max="10" width="26.42578125" style="3" customWidth="1"/>
    <col min="11" max="16384" width="11.42578125" style="3"/>
  </cols>
  <sheetData>
    <row r="1" spans="1:8">
      <c r="A1" s="1600" t="s">
        <v>45</v>
      </c>
      <c r="B1" s="1600"/>
      <c r="C1" s="1600"/>
      <c r="D1" s="1600"/>
      <c r="E1" s="1600"/>
      <c r="F1" s="1600"/>
      <c r="G1" s="1600"/>
      <c r="H1" s="1600"/>
    </row>
    <row r="2" spans="1:8">
      <c r="A2" s="1600" t="s">
        <v>46</v>
      </c>
      <c r="B2" s="1600"/>
      <c r="C2" s="1600"/>
      <c r="D2" s="1600"/>
      <c r="E2" s="1600"/>
      <c r="F2" s="1600"/>
      <c r="G2" s="1600"/>
      <c r="H2" s="1600"/>
    </row>
    <row r="3" spans="1:8">
      <c r="A3" s="1601" t="s">
        <v>2</v>
      </c>
      <c r="B3" s="1601"/>
      <c r="C3" s="1601"/>
      <c r="D3" s="1601"/>
      <c r="E3" s="1601"/>
      <c r="F3" s="1601"/>
      <c r="G3" s="1601"/>
      <c r="H3" s="1601"/>
    </row>
    <row r="5" spans="1:8">
      <c r="A5" s="367"/>
      <c r="B5" s="367"/>
      <c r="C5" s="367"/>
      <c r="D5" s="367"/>
      <c r="E5" s="367"/>
      <c r="F5" s="367"/>
      <c r="G5" s="367"/>
      <c r="H5" s="367"/>
    </row>
    <row r="7" spans="1:8">
      <c r="A7" s="1748" t="s">
        <v>2517</v>
      </c>
      <c r="B7" s="1748"/>
      <c r="C7" s="1748"/>
      <c r="D7" s="1748"/>
      <c r="E7" s="1748"/>
      <c r="F7" s="1748"/>
      <c r="G7" s="1748"/>
      <c r="H7" s="1748"/>
    </row>
    <row r="8" spans="1:8">
      <c r="A8" s="1748" t="s">
        <v>852</v>
      </c>
      <c r="B8" s="1748"/>
      <c r="C8" s="1748"/>
      <c r="D8" s="1748"/>
      <c r="E8" s="1748"/>
      <c r="F8" s="1748"/>
      <c r="G8" s="1748"/>
      <c r="H8" s="1748"/>
    </row>
    <row r="9" spans="1:8">
      <c r="A9" s="1741" t="s">
        <v>48</v>
      </c>
      <c r="B9" s="1741"/>
      <c r="C9" s="1741"/>
      <c r="D9" s="1741"/>
      <c r="E9" s="1741"/>
      <c r="F9" s="1741"/>
      <c r="G9" s="1741"/>
      <c r="H9" s="1741"/>
    </row>
    <row r="35" spans="2:7">
      <c r="B35" s="47" t="s">
        <v>853</v>
      </c>
    </row>
    <row r="45" spans="2:7">
      <c r="D45" s="3">
        <v>2025</v>
      </c>
      <c r="E45" s="3">
        <v>2026</v>
      </c>
      <c r="G45" s="677"/>
    </row>
    <row r="46" spans="2:7">
      <c r="C46" s="3" t="s">
        <v>854</v>
      </c>
      <c r="D46" s="686">
        <v>293305433967.00006</v>
      </c>
      <c r="E46" s="686">
        <v>320488530886.92029</v>
      </c>
    </row>
    <row r="47" spans="2:7">
      <c r="C47" s="3" t="s">
        <v>855</v>
      </c>
      <c r="D47" s="686">
        <v>309305877659.56024</v>
      </c>
      <c r="E47" s="686">
        <v>344863911026.28955</v>
      </c>
    </row>
    <row r="48" spans="2:7">
      <c r="C48" s="3" t="s">
        <v>856</v>
      </c>
      <c r="D48" s="340">
        <f>+D46-D47</f>
        <v>-16000443692.560181</v>
      </c>
      <c r="E48" s="340">
        <f>+E46-E47</f>
        <v>-24375380139.369263</v>
      </c>
      <c r="F48" s="137">
        <f>+E48/D48-1</f>
        <v>0.52341901310544436</v>
      </c>
      <c r="G48" s="340">
        <f>+E48-D48</f>
        <v>-8374936446.809082</v>
      </c>
    </row>
    <row r="49" spans="2:7">
      <c r="G49" s="340"/>
    </row>
    <row r="51" spans="2:7">
      <c r="B51" s="47" t="s">
        <v>853</v>
      </c>
    </row>
  </sheetData>
  <mergeCells count="6">
    <mergeCell ref="A9:H9"/>
    <mergeCell ref="A1:H1"/>
    <mergeCell ref="A2:H2"/>
    <mergeCell ref="A3:H3"/>
    <mergeCell ref="A7:H7"/>
    <mergeCell ref="A8:H8"/>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B9992-9384-427F-8A00-D9A20EA59AA6}">
  <sheetPr codeName="Hoja25"/>
  <dimension ref="A1:T30"/>
  <sheetViews>
    <sheetView showGridLines="0" workbookViewId="0">
      <selection activeCell="C32" sqref="C32"/>
    </sheetView>
  </sheetViews>
  <sheetFormatPr baseColWidth="10" defaultColWidth="11.5703125" defaultRowHeight="15"/>
  <cols>
    <col min="1" max="1" width="11.5703125" style="3"/>
    <col min="2" max="2" width="25.7109375" style="3" customWidth="1"/>
    <col min="3" max="3" width="22.7109375" style="3" bestFit="1" customWidth="1"/>
    <col min="4" max="4" width="22.42578125" style="3" bestFit="1" customWidth="1"/>
    <col min="5" max="5" width="17.28515625" style="3" bestFit="1" customWidth="1"/>
    <col min="6" max="6" width="11.85546875" style="3" bestFit="1" customWidth="1"/>
    <col min="7" max="7" width="22.7109375" style="3" bestFit="1" customWidth="1"/>
    <col min="8" max="8" width="22.42578125" style="3" bestFit="1" customWidth="1"/>
    <col min="9" max="10" width="11.85546875" style="3" bestFit="1" customWidth="1"/>
    <col min="11" max="12" width="11.5703125" style="3"/>
    <col min="13" max="13" width="35.140625" style="3" bestFit="1" customWidth="1"/>
    <col min="14" max="14" width="28.85546875" style="3" bestFit="1" customWidth="1"/>
    <col min="15" max="16384" width="11.5703125" style="3"/>
  </cols>
  <sheetData>
    <row r="1" spans="1:20">
      <c r="A1" s="1600" t="s">
        <v>45</v>
      </c>
      <c r="B1" s="1600"/>
      <c r="C1" s="1600"/>
      <c r="D1" s="1600"/>
      <c r="E1" s="1600"/>
      <c r="F1" s="1600"/>
      <c r="G1" s="1600"/>
      <c r="H1" s="1600"/>
    </row>
    <row r="2" spans="1:20">
      <c r="A2" s="1600" t="s">
        <v>46</v>
      </c>
      <c r="B2" s="1600"/>
      <c r="C2" s="1600"/>
      <c r="D2" s="1600"/>
      <c r="E2" s="1600"/>
      <c r="F2" s="1600"/>
      <c r="G2" s="1600"/>
      <c r="H2" s="1600"/>
    </row>
    <row r="3" spans="1:20">
      <c r="A3" s="1601" t="s">
        <v>2</v>
      </c>
      <c r="B3" s="1601"/>
      <c r="C3" s="1601"/>
      <c r="D3" s="1601"/>
      <c r="E3" s="1601"/>
      <c r="F3" s="1601"/>
      <c r="G3" s="1601"/>
      <c r="H3" s="1601"/>
    </row>
    <row r="5" spans="1:20">
      <c r="A5" s="367"/>
      <c r="B5" s="367"/>
      <c r="C5" s="367"/>
      <c r="D5" s="367"/>
      <c r="E5" s="367"/>
      <c r="F5" s="367"/>
      <c r="G5" s="367"/>
      <c r="H5" s="367"/>
    </row>
    <row r="7" spans="1:20">
      <c r="A7" s="704"/>
      <c r="B7" s="1629" t="s">
        <v>2518</v>
      </c>
      <c r="C7" s="1629"/>
      <c r="D7" s="1629"/>
      <c r="E7" s="1629"/>
      <c r="F7" s="1629"/>
      <c r="G7" s="1629"/>
      <c r="H7" s="1629"/>
      <c r="I7" s="1629"/>
      <c r="J7" s="1629"/>
    </row>
    <row r="8" spans="1:20">
      <c r="A8" s="704"/>
      <c r="B8" s="1629" t="s">
        <v>817</v>
      </c>
      <c r="C8" s="1629"/>
      <c r="D8" s="1629"/>
      <c r="E8" s="1629"/>
      <c r="F8" s="1629"/>
      <c r="G8" s="1629"/>
      <c r="H8" s="1629"/>
      <c r="I8" s="1629"/>
      <c r="J8" s="1629"/>
    </row>
    <row r="9" spans="1:20" ht="15.75" customHeight="1">
      <c r="B9" s="1741" t="s">
        <v>238</v>
      </c>
      <c r="C9" s="1741"/>
      <c r="D9" s="1741"/>
      <c r="E9" s="1741"/>
      <c r="F9" s="1741"/>
      <c r="G9" s="1741"/>
      <c r="H9" s="1741"/>
      <c r="I9" s="1741"/>
      <c r="J9" s="1741"/>
    </row>
    <row r="10" spans="1:20">
      <c r="B10" s="1741"/>
      <c r="C10" s="1741"/>
      <c r="D10" s="1741"/>
      <c r="E10" s="1741"/>
      <c r="F10" s="1741"/>
      <c r="G10" s="1741"/>
      <c r="H10" s="1741"/>
      <c r="I10" s="1741"/>
      <c r="J10" s="1741"/>
    </row>
    <row r="11" spans="1:20" ht="15.75" customHeight="1"/>
    <row r="12" spans="1:20" ht="15.75" thickBot="1">
      <c r="M12" s="116"/>
      <c r="N12" s="116"/>
      <c r="O12" s="116"/>
      <c r="P12" s="116"/>
      <c r="Q12" s="116"/>
      <c r="R12" s="148"/>
      <c r="S12" s="148"/>
      <c r="T12" s="148"/>
    </row>
    <row r="13" spans="1:20" ht="15.75" thickBot="1">
      <c r="B13" s="1749" t="s">
        <v>872</v>
      </c>
      <c r="C13" s="1751">
        <v>2025</v>
      </c>
      <c r="D13" s="1752"/>
      <c r="E13" s="1752"/>
      <c r="F13" s="1752"/>
      <c r="G13" s="1751">
        <v>2026</v>
      </c>
      <c r="H13" s="1752"/>
      <c r="I13" s="1752"/>
      <c r="J13" s="1752"/>
      <c r="K13" s="5"/>
      <c r="M13" s="620" t="s">
        <v>880</v>
      </c>
      <c r="N13" s="621">
        <v>7897551288615.2305</v>
      </c>
      <c r="O13" s="116"/>
      <c r="P13" s="116"/>
      <c r="Q13" s="116"/>
      <c r="R13" s="148"/>
      <c r="S13" s="148"/>
      <c r="T13" s="148"/>
    </row>
    <row r="14" spans="1:20" ht="15" customHeight="1" thickBot="1">
      <c r="B14" s="1750"/>
      <c r="C14" s="1753" t="s">
        <v>136</v>
      </c>
      <c r="D14" s="1744" t="s">
        <v>247</v>
      </c>
      <c r="E14" s="1745"/>
      <c r="F14" s="1755"/>
      <c r="G14" s="1753" t="s">
        <v>136</v>
      </c>
      <c r="H14" s="1744" t="s">
        <v>247</v>
      </c>
      <c r="I14" s="1745"/>
      <c r="J14" s="1745"/>
      <c r="K14" s="5"/>
      <c r="M14" s="622" t="s">
        <v>824</v>
      </c>
      <c r="N14" s="621">
        <v>8619782353959.0947</v>
      </c>
      <c r="O14" s="116"/>
      <c r="P14" s="116"/>
      <c r="Q14" s="116"/>
      <c r="R14" s="148"/>
      <c r="S14" s="148"/>
      <c r="T14" s="148"/>
    </row>
    <row r="15" spans="1:20">
      <c r="B15" s="1750"/>
      <c r="C15" s="1754"/>
      <c r="D15" s="672" t="s">
        <v>847</v>
      </c>
      <c r="E15" s="687" t="s">
        <v>848</v>
      </c>
      <c r="F15" s="687" t="s">
        <v>720</v>
      </c>
      <c r="G15" s="1754"/>
      <c r="H15" s="672" t="s">
        <v>847</v>
      </c>
      <c r="I15" s="687" t="s">
        <v>848</v>
      </c>
      <c r="J15" s="670" t="s">
        <v>720</v>
      </c>
      <c r="K15" s="5"/>
      <c r="M15" s="116"/>
      <c r="N15" s="116"/>
      <c r="O15" s="116"/>
      <c r="P15" s="116"/>
      <c r="Q15" s="116"/>
      <c r="R15" s="148"/>
      <c r="S15" s="148"/>
      <c r="T15" s="148"/>
    </row>
    <row r="16" spans="1:20">
      <c r="B16" s="5" t="s">
        <v>873</v>
      </c>
      <c r="C16" s="705">
        <v>936359438</v>
      </c>
      <c r="D16" s="706">
        <v>170732667.63</v>
      </c>
      <c r="E16" s="707">
        <f>D16/C16</f>
        <v>0.18233667617498825</v>
      </c>
      <c r="F16" s="708">
        <f>D16/$N$13</f>
        <v>2.16184310035594E-5</v>
      </c>
      <c r="G16" s="705">
        <v>1701230375</v>
      </c>
      <c r="H16" s="706">
        <v>183011362.5</v>
      </c>
      <c r="I16" s="707">
        <f>H16/G16</f>
        <v>0.10757588460057915</v>
      </c>
      <c r="J16" s="709">
        <f>H16/$N$14</f>
        <v>2.1231552605959043E-5</v>
      </c>
      <c r="K16" s="5"/>
      <c r="M16" s="116"/>
      <c r="N16" s="116"/>
      <c r="O16" s="116"/>
      <c r="P16" s="116"/>
      <c r="Q16" s="116"/>
      <c r="R16" s="148"/>
      <c r="S16" s="148"/>
      <c r="T16" s="148"/>
    </row>
    <row r="17" spans="2:20">
      <c r="B17" s="5" t="s">
        <v>874</v>
      </c>
      <c r="C17" s="705">
        <v>176037926167</v>
      </c>
      <c r="D17" s="705">
        <v>34089938934.130016</v>
      </c>
      <c r="E17" s="707">
        <f>D17/C17</f>
        <v>0.19365110505670399</v>
      </c>
      <c r="F17" s="708">
        <f>D17/$N$13</f>
        <v>4.3165201070960568E-3</v>
      </c>
      <c r="G17" s="705">
        <v>215284720455</v>
      </c>
      <c r="H17" s="705">
        <v>31286667757.189957</v>
      </c>
      <c r="I17" s="707">
        <f>H17/G17</f>
        <v>0.14532693119635337</v>
      </c>
      <c r="J17" s="709">
        <f>H17/$N$14</f>
        <v>3.6296354678630473E-3</v>
      </c>
      <c r="K17" s="5"/>
      <c r="M17" s="116"/>
      <c r="N17" s="116"/>
      <c r="O17" s="116"/>
      <c r="P17" s="116"/>
      <c r="Q17" s="116"/>
      <c r="R17" s="148"/>
      <c r="S17" s="148"/>
      <c r="T17" s="148"/>
    </row>
    <row r="18" spans="2:20">
      <c r="B18" s="672" t="s">
        <v>875</v>
      </c>
      <c r="C18" s="679">
        <f>C16-C17</f>
        <v>-175101566729</v>
      </c>
      <c r="D18" s="679">
        <f>D16-D17</f>
        <v>-33919206266.500015</v>
      </c>
      <c r="E18" s="699">
        <f>D18/C18</f>
        <v>0.19371160921133196</v>
      </c>
      <c r="F18" s="699">
        <f>D18/$N$13</f>
        <v>-4.2949016760924974E-3</v>
      </c>
      <c r="G18" s="679">
        <f>G16-G17</f>
        <v>-213583490080</v>
      </c>
      <c r="H18" s="679">
        <f>+H16-H17</f>
        <v>-31103656394.689957</v>
      </c>
      <c r="I18" s="699">
        <f>H18/G18</f>
        <v>0.14562762497719156</v>
      </c>
      <c r="J18" s="710">
        <f>H18/$N$14</f>
        <v>-3.608403915257088E-3</v>
      </c>
      <c r="K18" s="5"/>
      <c r="M18" s="711"/>
      <c r="N18" s="666"/>
      <c r="O18" s="116"/>
      <c r="P18" s="116"/>
      <c r="Q18" s="116"/>
      <c r="R18" s="148"/>
      <c r="S18" s="148"/>
      <c r="T18" s="148"/>
    </row>
    <row r="19" spans="2:20" ht="15" customHeight="1">
      <c r="B19" s="259" t="s">
        <v>850</v>
      </c>
      <c r="C19" s="712"/>
      <c r="D19" s="712"/>
      <c r="E19" s="712"/>
      <c r="F19" s="712"/>
      <c r="G19" s="712"/>
      <c r="H19" s="712"/>
      <c r="I19" s="712"/>
      <c r="J19" s="712"/>
      <c r="K19" s="5"/>
      <c r="M19" s="116"/>
      <c r="N19" s="116"/>
      <c r="O19" s="116"/>
      <c r="P19" s="116"/>
      <c r="Q19" s="116"/>
      <c r="R19" s="148"/>
      <c r="S19" s="148"/>
      <c r="T19" s="148"/>
    </row>
    <row r="20" spans="2:20">
      <c r="B20" s="109" t="s">
        <v>840</v>
      </c>
      <c r="L20" s="116"/>
      <c r="M20" s="116"/>
      <c r="N20" s="116"/>
      <c r="O20" s="116"/>
      <c r="P20" s="116"/>
      <c r="Q20" s="148"/>
      <c r="R20" s="148"/>
      <c r="S20" s="148"/>
    </row>
    <row r="21" spans="2:20" ht="27.75" customHeight="1">
      <c r="B21" s="684" t="s">
        <v>841</v>
      </c>
      <c r="C21" s="685"/>
      <c r="D21" s="685"/>
      <c r="E21" s="685"/>
      <c r="F21" s="685"/>
      <c r="G21" s="148"/>
      <c r="H21" s="148"/>
      <c r="I21" s="148"/>
      <c r="J21" s="148"/>
      <c r="L21" s="116"/>
      <c r="M21" s="116"/>
      <c r="N21" s="116"/>
      <c r="O21" s="116"/>
      <c r="P21" s="116"/>
      <c r="Q21" s="148"/>
      <c r="R21" s="148"/>
      <c r="S21" s="148"/>
    </row>
    <row r="22" spans="2:20">
      <c r="B22" s="259" t="s">
        <v>311</v>
      </c>
      <c r="C22" s="148"/>
      <c r="D22" s="148"/>
      <c r="E22" s="148"/>
      <c r="F22" s="148"/>
      <c r="G22" s="148"/>
      <c r="H22" s="148"/>
      <c r="I22" s="148"/>
      <c r="J22" s="148"/>
      <c r="L22" s="116"/>
      <c r="M22" s="116"/>
      <c r="N22" s="116"/>
      <c r="O22" s="116"/>
      <c r="P22" s="116"/>
      <c r="Q22" s="148"/>
      <c r="R22" s="148"/>
      <c r="S22" s="148"/>
    </row>
    <row r="23" spans="2:20">
      <c r="B23" s="713"/>
      <c r="C23" s="714"/>
      <c r="D23" s="715"/>
      <c r="M23" s="148"/>
      <c r="N23" s="148"/>
      <c r="O23" s="148"/>
      <c r="P23" s="148"/>
      <c r="Q23" s="148"/>
      <c r="R23" s="148"/>
      <c r="S23" s="148"/>
      <c r="T23" s="148"/>
    </row>
    <row r="24" spans="2:20">
      <c r="B24" s="116"/>
      <c r="C24" s="714"/>
      <c r="D24" s="714"/>
      <c r="M24" s="148"/>
      <c r="N24" s="148"/>
      <c r="O24" s="148"/>
      <c r="P24" s="148"/>
      <c r="Q24" s="148"/>
      <c r="R24" s="148"/>
      <c r="S24" s="148"/>
      <c r="T24" s="148"/>
    </row>
    <row r="25" spans="2:20">
      <c r="B25" s="116"/>
      <c r="G25" s="716"/>
      <c r="M25" s="148"/>
      <c r="N25" s="148"/>
      <c r="O25" s="148"/>
      <c r="P25" s="148"/>
      <c r="Q25" s="148"/>
      <c r="R25" s="148"/>
      <c r="S25" s="148"/>
      <c r="T25" s="148"/>
    </row>
    <row r="26" spans="2:20">
      <c r="G26" s="677"/>
      <c r="M26" s="148"/>
      <c r="N26" s="148"/>
      <c r="O26" s="148"/>
      <c r="P26" s="148"/>
      <c r="Q26" s="148"/>
      <c r="R26" s="148"/>
      <c r="S26" s="148"/>
      <c r="T26" s="148"/>
    </row>
    <row r="27" spans="2:20">
      <c r="M27" s="148"/>
      <c r="N27" s="148"/>
      <c r="O27" s="148"/>
      <c r="P27" s="148"/>
      <c r="Q27" s="148"/>
      <c r="R27" s="148"/>
      <c r="S27" s="148"/>
      <c r="T27" s="148"/>
    </row>
    <row r="28" spans="2:20">
      <c r="M28" s="148"/>
      <c r="N28" s="148"/>
      <c r="O28" s="148"/>
      <c r="P28" s="148"/>
      <c r="Q28" s="148"/>
      <c r="R28" s="148"/>
      <c r="S28" s="148"/>
      <c r="T28" s="148"/>
    </row>
    <row r="29" spans="2:20">
      <c r="M29" s="148"/>
      <c r="N29" s="148"/>
      <c r="O29" s="148"/>
      <c r="P29" s="148"/>
      <c r="Q29" s="148"/>
      <c r="R29" s="148"/>
      <c r="S29" s="148"/>
      <c r="T29" s="148"/>
    </row>
    <row r="30" spans="2:20">
      <c r="M30" s="148"/>
      <c r="N30" s="148"/>
      <c r="O30" s="148"/>
      <c r="P30" s="148"/>
      <c r="Q30" s="148"/>
      <c r="R30" s="148"/>
      <c r="S30" s="148"/>
      <c r="T30" s="148"/>
    </row>
  </sheetData>
  <mergeCells count="14">
    <mergeCell ref="A1:H1"/>
    <mergeCell ref="A2:H2"/>
    <mergeCell ref="A3:H3"/>
    <mergeCell ref="H14:J14"/>
    <mergeCell ref="B7:J7"/>
    <mergeCell ref="B8:J8"/>
    <mergeCell ref="B9:J9"/>
    <mergeCell ref="B10:J10"/>
    <mergeCell ref="B13:B15"/>
    <mergeCell ref="C13:F13"/>
    <mergeCell ref="G13:J13"/>
    <mergeCell ref="C14:C15"/>
    <mergeCell ref="D14:F14"/>
    <mergeCell ref="G14:G15"/>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1F406-002A-4F67-BFAB-2A7277EC6891}">
  <sheetPr codeName="Hoja26"/>
  <dimension ref="A1:T34"/>
  <sheetViews>
    <sheetView showGridLines="0" workbookViewId="0">
      <selection activeCell="G32" sqref="G32"/>
    </sheetView>
  </sheetViews>
  <sheetFormatPr baseColWidth="10" defaultColWidth="11.5703125" defaultRowHeight="15"/>
  <cols>
    <col min="1" max="1" width="11.5703125" style="3"/>
    <col min="2" max="2" width="25.7109375" style="3" customWidth="1"/>
    <col min="3" max="3" width="22.5703125" style="3" bestFit="1" customWidth="1"/>
    <col min="4" max="4" width="18.5703125" style="3" bestFit="1" customWidth="1"/>
    <col min="5" max="5" width="17.140625" style="3" bestFit="1" customWidth="1"/>
    <col min="6" max="6" width="10.140625" style="3" bestFit="1" customWidth="1"/>
    <col min="7" max="7" width="23.140625" style="3" bestFit="1" customWidth="1"/>
    <col min="8" max="8" width="18.5703125" style="3" bestFit="1" customWidth="1"/>
    <col min="9" max="10" width="11.7109375" style="3" bestFit="1" customWidth="1"/>
    <col min="11" max="12" width="11.5703125" style="3"/>
    <col min="13" max="13" width="35.140625" style="3" bestFit="1" customWidth="1"/>
    <col min="14" max="14" width="25.85546875" style="3" bestFit="1" customWidth="1"/>
    <col min="15" max="16384" width="11.5703125" style="3"/>
  </cols>
  <sheetData>
    <row r="1" spans="1:20">
      <c r="A1" s="1600" t="s">
        <v>45</v>
      </c>
      <c r="B1" s="1600"/>
      <c r="C1" s="1600"/>
      <c r="D1" s="1600"/>
      <c r="E1" s="1600"/>
      <c r="F1" s="1600"/>
      <c r="G1" s="1600"/>
      <c r="H1" s="1600"/>
    </row>
    <row r="2" spans="1:20">
      <c r="A2" s="1600" t="s">
        <v>46</v>
      </c>
      <c r="B2" s="1600"/>
      <c r="C2" s="1600"/>
      <c r="D2" s="1600"/>
      <c r="E2" s="1600"/>
      <c r="F2" s="1600"/>
      <c r="G2" s="1600"/>
      <c r="H2" s="1600"/>
    </row>
    <row r="3" spans="1:20">
      <c r="A3" s="1601" t="s">
        <v>2</v>
      </c>
      <c r="B3" s="1601"/>
      <c r="C3" s="1601"/>
      <c r="D3" s="1601"/>
      <c r="E3" s="1601"/>
      <c r="F3" s="1601"/>
      <c r="G3" s="1601"/>
      <c r="H3" s="1601"/>
    </row>
    <row r="5" spans="1:20">
      <c r="A5" s="367"/>
      <c r="B5" s="367"/>
      <c r="C5" s="367"/>
      <c r="D5" s="367"/>
      <c r="E5" s="367"/>
      <c r="F5" s="367"/>
      <c r="G5" s="367"/>
      <c r="H5" s="367"/>
      <c r="L5" s="148"/>
      <c r="M5" s="148"/>
      <c r="N5" s="148"/>
      <c r="O5" s="148"/>
    </row>
    <row r="6" spans="1:20">
      <c r="A6" s="704"/>
      <c r="B6" s="1629" t="s">
        <v>2519</v>
      </c>
      <c r="C6" s="1629"/>
      <c r="D6" s="1629"/>
      <c r="E6" s="1629"/>
      <c r="F6" s="1629"/>
      <c r="G6" s="1629"/>
      <c r="H6" s="1629"/>
      <c r="I6" s="1629"/>
      <c r="J6" s="1629"/>
      <c r="L6" s="148"/>
      <c r="M6" s="148"/>
      <c r="N6" s="148"/>
      <c r="O6" s="148"/>
    </row>
    <row r="7" spans="1:20">
      <c r="A7" s="704"/>
      <c r="B7" s="1629" t="s">
        <v>857</v>
      </c>
      <c r="C7" s="1629"/>
      <c r="D7" s="1629"/>
      <c r="E7" s="1629"/>
      <c r="F7" s="1629"/>
      <c r="G7" s="1629"/>
      <c r="H7" s="1629"/>
      <c r="I7" s="1629"/>
      <c r="J7" s="1629"/>
      <c r="L7" s="148"/>
      <c r="M7" s="148"/>
      <c r="N7" s="148"/>
      <c r="O7" s="148"/>
    </row>
    <row r="8" spans="1:20" ht="15.75" customHeight="1">
      <c r="B8" s="1629" t="s">
        <v>858</v>
      </c>
      <c r="C8" s="1629"/>
      <c r="D8" s="1629"/>
      <c r="E8" s="1629"/>
      <c r="F8" s="1629"/>
      <c r="G8" s="1629"/>
      <c r="H8" s="1629"/>
      <c r="I8" s="1629"/>
      <c r="J8" s="1629"/>
      <c r="L8" s="148"/>
      <c r="M8" s="148"/>
      <c r="N8" s="148"/>
      <c r="O8" s="148"/>
      <c r="P8" s="148"/>
    </row>
    <row r="9" spans="1:20" ht="15.75" thickBot="1">
      <c r="B9" s="1741" t="s">
        <v>238</v>
      </c>
      <c r="C9" s="1741"/>
      <c r="D9" s="1741"/>
      <c r="E9" s="1741"/>
      <c r="F9" s="1741"/>
      <c r="G9" s="1741"/>
      <c r="H9" s="1741"/>
      <c r="I9" s="1741"/>
      <c r="J9" s="1741"/>
      <c r="L9" s="148"/>
      <c r="M9" s="148"/>
      <c r="N9" s="148"/>
      <c r="O9" s="148"/>
      <c r="P9" s="148"/>
    </row>
    <row r="10" spans="1:20" ht="15.75" customHeight="1" thickBot="1">
      <c r="L10" s="148"/>
      <c r="M10" s="620" t="s">
        <v>843</v>
      </c>
      <c r="N10" s="621">
        <v>7897551288615.2305</v>
      </c>
      <c r="O10" s="148"/>
      <c r="P10" s="148"/>
    </row>
    <row r="11" spans="1:20" ht="15.75" thickBot="1">
      <c r="L11" s="148"/>
      <c r="M11" s="620" t="s">
        <v>818</v>
      </c>
      <c r="N11" s="621">
        <v>8113264048168.5498</v>
      </c>
      <c r="O11" s="148"/>
      <c r="P11" s="148"/>
      <c r="Q11" s="116"/>
      <c r="R11" s="148"/>
      <c r="S11" s="148"/>
      <c r="T11" s="148"/>
    </row>
    <row r="12" spans="1:20" ht="15.75" thickBot="1">
      <c r="B12" s="1757" t="s">
        <v>876</v>
      </c>
      <c r="C12" s="1759">
        <v>2025</v>
      </c>
      <c r="D12" s="1760"/>
      <c r="E12" s="1760"/>
      <c r="F12" s="1760"/>
      <c r="G12" s="1759">
        <v>2026</v>
      </c>
      <c r="H12" s="1760"/>
      <c r="I12" s="1760"/>
      <c r="J12" s="1760"/>
      <c r="K12" s="5"/>
      <c r="L12" s="148"/>
      <c r="M12" s="622" t="s">
        <v>824</v>
      </c>
      <c r="N12" s="621">
        <v>8619782353959.0947</v>
      </c>
      <c r="O12" s="148"/>
      <c r="P12" s="148"/>
      <c r="Q12" s="116"/>
      <c r="R12" s="148"/>
      <c r="S12" s="148"/>
      <c r="T12" s="148"/>
    </row>
    <row r="13" spans="1:20" ht="15" customHeight="1">
      <c r="B13" s="1758"/>
      <c r="C13" s="1761" t="s">
        <v>136</v>
      </c>
      <c r="D13" s="1763" t="s">
        <v>247</v>
      </c>
      <c r="E13" s="1764"/>
      <c r="F13" s="1765"/>
      <c r="G13" s="1761" t="s">
        <v>136</v>
      </c>
      <c r="H13" s="1763" t="s">
        <v>247</v>
      </c>
      <c r="I13" s="1764"/>
      <c r="J13" s="1764"/>
      <c r="K13" s="5"/>
      <c r="L13" s="148"/>
      <c r="M13" s="148"/>
      <c r="N13" s="148"/>
      <c r="O13" s="148"/>
      <c r="P13" s="148"/>
      <c r="Q13" s="116"/>
      <c r="R13" s="148"/>
      <c r="S13" s="148"/>
      <c r="T13" s="148"/>
    </row>
    <row r="14" spans="1:20">
      <c r="B14" s="1758"/>
      <c r="C14" s="1762"/>
      <c r="D14" s="719" t="s">
        <v>847</v>
      </c>
      <c r="E14" s="718" t="s">
        <v>848</v>
      </c>
      <c r="F14" s="718" t="s">
        <v>720</v>
      </c>
      <c r="G14" s="1762"/>
      <c r="H14" s="719" t="s">
        <v>847</v>
      </c>
      <c r="I14" s="718" t="s">
        <v>848</v>
      </c>
      <c r="J14" s="717" t="s">
        <v>720</v>
      </c>
      <c r="K14" s="5"/>
      <c r="L14" s="148"/>
      <c r="M14" s="148"/>
      <c r="N14" s="148"/>
      <c r="O14" s="148"/>
      <c r="P14" s="148"/>
      <c r="Q14" s="116"/>
      <c r="R14" s="148"/>
      <c r="S14" s="148"/>
      <c r="T14" s="148"/>
    </row>
    <row r="15" spans="1:20">
      <c r="B15" s="5" t="s">
        <v>873</v>
      </c>
      <c r="C15" s="705">
        <v>1701230375</v>
      </c>
      <c r="D15" s="706">
        <v>170732667.63</v>
      </c>
      <c r="E15" s="707">
        <v>0.10035834660546782</v>
      </c>
      <c r="F15" s="708">
        <v>2.292494944227877E-5</v>
      </c>
      <c r="G15" s="705">
        <v>1701230375</v>
      </c>
      <c r="H15" s="706">
        <v>183011362.5</v>
      </c>
      <c r="I15" s="707">
        <v>0.10757588460057915</v>
      </c>
      <c r="J15" s="709">
        <v>2.1231552605959043E-5</v>
      </c>
      <c r="K15" s="5"/>
      <c r="L15" s="148"/>
      <c r="M15" s="148"/>
      <c r="N15" s="148"/>
      <c r="O15" s="148"/>
      <c r="P15" s="148"/>
      <c r="Q15" s="116"/>
      <c r="R15" s="148"/>
      <c r="S15" s="148"/>
      <c r="T15" s="148"/>
    </row>
    <row r="16" spans="1:20">
      <c r="B16" s="5" t="s">
        <v>874</v>
      </c>
      <c r="C16" s="705">
        <v>215284720455</v>
      </c>
      <c r="D16" s="705">
        <v>34089938934.130016</v>
      </c>
      <c r="E16" s="707">
        <v>0.15834815802106905</v>
      </c>
      <c r="F16" s="708">
        <v>4.5773907091344454E-3</v>
      </c>
      <c r="G16" s="705">
        <v>215284720455</v>
      </c>
      <c r="H16" s="705">
        <v>31286667757.189957</v>
      </c>
      <c r="I16" s="707">
        <v>0.14532693119635337</v>
      </c>
      <c r="J16" s="709">
        <v>3.6296354678630473E-3</v>
      </c>
      <c r="K16" s="5"/>
      <c r="L16" s="148"/>
      <c r="M16" s="148"/>
      <c r="N16" s="148"/>
      <c r="O16" s="148"/>
      <c r="P16" s="148"/>
      <c r="Q16" s="116"/>
      <c r="R16" s="148"/>
      <c r="S16" s="148"/>
      <c r="T16" s="148"/>
    </row>
    <row r="17" spans="2:20">
      <c r="B17" s="719" t="s">
        <v>875</v>
      </c>
      <c r="C17" s="720">
        <f>C15-C16</f>
        <v>-213583490080</v>
      </c>
      <c r="D17" s="720">
        <f>D15-D16</f>
        <v>-33919206266.500015</v>
      </c>
      <c r="E17" s="721">
        <f>D17/C17</f>
        <v>0.15881005715280339</v>
      </c>
      <c r="F17" s="721">
        <f>D17/N10</f>
        <v>-4.2949016760924974E-3</v>
      </c>
      <c r="G17" s="720">
        <f>G15-G16</f>
        <v>-213583490080</v>
      </c>
      <c r="H17" s="720">
        <f>+H15-H16</f>
        <v>-31103656394.689957</v>
      </c>
      <c r="I17" s="721">
        <f>H17/G17</f>
        <v>0.14562762497719156</v>
      </c>
      <c r="J17" s="722">
        <f>H17/$N$12</f>
        <v>-3.608403915257088E-3</v>
      </c>
      <c r="K17" s="5"/>
      <c r="L17" s="148"/>
      <c r="M17" s="711"/>
      <c r="N17" s="666"/>
      <c r="O17" s="148"/>
      <c r="P17" s="116"/>
      <c r="Q17" s="116"/>
      <c r="R17" s="148"/>
      <c r="S17" s="148"/>
      <c r="T17" s="148"/>
    </row>
    <row r="18" spans="2:20" ht="15" customHeight="1">
      <c r="B18" s="1766" t="s">
        <v>877</v>
      </c>
      <c r="C18" s="1766"/>
      <c r="D18" s="1766"/>
      <c r="E18" s="1766"/>
      <c r="F18" s="1766"/>
      <c r="G18" s="1766"/>
      <c r="H18" s="1766"/>
      <c r="I18" s="1766"/>
      <c r="J18" s="1766"/>
      <c r="K18" s="5"/>
      <c r="L18" s="148"/>
      <c r="M18" s="148"/>
      <c r="N18" s="148"/>
      <c r="O18" s="148"/>
      <c r="P18" s="116"/>
      <c r="Q18" s="116"/>
      <c r="R18" s="148"/>
      <c r="S18" s="148"/>
      <c r="T18" s="148"/>
    </row>
    <row r="19" spans="2:20">
      <c r="B19" s="1767"/>
      <c r="C19" s="1767"/>
      <c r="D19" s="1767"/>
      <c r="E19" s="1767"/>
      <c r="F19" s="1767"/>
      <c r="G19" s="1767"/>
      <c r="H19" s="1767"/>
      <c r="I19" s="1767"/>
      <c r="J19" s="1767"/>
      <c r="L19" s="148"/>
      <c r="M19" s="148"/>
      <c r="N19" s="148"/>
      <c r="O19" s="148"/>
      <c r="P19" s="116"/>
      <c r="Q19" s="148"/>
      <c r="R19" s="148"/>
      <c r="S19" s="148"/>
    </row>
    <row r="20" spans="2:20">
      <c r="B20" s="1756" t="s">
        <v>878</v>
      </c>
      <c r="C20" s="1756"/>
      <c r="D20" s="1756"/>
      <c r="E20" s="1756"/>
      <c r="F20" s="1756"/>
      <c r="G20" s="682"/>
      <c r="L20" s="148"/>
      <c r="M20" s="148"/>
      <c r="N20" s="148"/>
      <c r="O20" s="148"/>
      <c r="P20" s="116"/>
      <c r="Q20" s="148"/>
      <c r="R20" s="148"/>
      <c r="S20" s="148"/>
    </row>
    <row r="21" spans="2:20">
      <c r="B21" s="1756"/>
      <c r="C21" s="1756"/>
      <c r="D21" s="1756"/>
      <c r="E21" s="1756"/>
      <c r="F21" s="1756"/>
      <c r="L21" s="148"/>
      <c r="M21" s="148"/>
      <c r="N21" s="148"/>
      <c r="O21" s="148"/>
      <c r="P21" s="116"/>
      <c r="Q21" s="148"/>
      <c r="R21" s="148"/>
      <c r="S21" s="148"/>
    </row>
    <row r="22" spans="2:20" ht="27.75">
      <c r="B22" s="148"/>
      <c r="C22" s="148">
        <f>C12</f>
        <v>2025</v>
      </c>
      <c r="D22" s="148">
        <f>G12</f>
        <v>2026</v>
      </c>
      <c r="L22" s="148"/>
      <c r="M22" s="723"/>
      <c r="N22" s="148"/>
      <c r="O22" s="148"/>
      <c r="P22" s="116"/>
      <c r="Q22" s="148"/>
      <c r="R22" s="148"/>
      <c r="S22" s="148"/>
    </row>
    <row r="23" spans="2:20">
      <c r="B23" s="148" t="s">
        <v>873</v>
      </c>
      <c r="C23" s="724">
        <f>D15</f>
        <v>170732667.63</v>
      </c>
      <c r="D23" s="190">
        <f>H15</f>
        <v>183011362.5</v>
      </c>
      <c r="E23" s="137">
        <f>+D23/C23-1</f>
        <v>7.1917665438283596E-2</v>
      </c>
      <c r="L23" s="148"/>
      <c r="M23" s="148"/>
      <c r="N23" s="148"/>
      <c r="O23" s="148"/>
      <c r="P23" s="148"/>
      <c r="Q23" s="148"/>
      <c r="R23" s="148"/>
      <c r="S23" s="148"/>
      <c r="T23" s="148"/>
    </row>
    <row r="24" spans="2:20">
      <c r="B24" s="148" t="s">
        <v>874</v>
      </c>
      <c r="C24" s="724">
        <f>D16</f>
        <v>34089938934.130016</v>
      </c>
      <c r="D24" s="190">
        <f>H16</f>
        <v>31286667757.189957</v>
      </c>
      <c r="E24" s="137">
        <f>+D24/C24-1</f>
        <v>-8.2231627999001522E-2</v>
      </c>
      <c r="L24" s="148"/>
      <c r="M24" s="148"/>
      <c r="N24" s="148"/>
      <c r="O24" s="148"/>
      <c r="P24" s="148"/>
      <c r="Q24" s="148"/>
      <c r="R24" s="148"/>
      <c r="S24" s="148"/>
      <c r="T24" s="148"/>
    </row>
    <row r="25" spans="2:20">
      <c r="B25" s="148" t="s">
        <v>875</v>
      </c>
      <c r="C25" s="724">
        <f>C23-C24</f>
        <v>-33919206266.500015</v>
      </c>
      <c r="D25" s="724">
        <f>D23-D24</f>
        <v>-31103656394.689957</v>
      </c>
      <c r="E25" s="137">
        <f>+D25/C25-1</f>
        <v>-8.3007540025805682E-2</v>
      </c>
      <c r="G25" s="724">
        <f>+D25-C25</f>
        <v>2815549871.8100586</v>
      </c>
      <c r="L25" s="148"/>
      <c r="M25" s="148"/>
      <c r="N25" s="148"/>
      <c r="O25" s="148"/>
      <c r="P25" s="148"/>
      <c r="Q25" s="148"/>
      <c r="R25" s="148"/>
      <c r="S25" s="148"/>
      <c r="T25" s="148"/>
    </row>
    <row r="26" spans="2:20">
      <c r="B26" s="148"/>
      <c r="C26" s="724"/>
      <c r="D26" s="724"/>
      <c r="L26" s="148"/>
      <c r="M26" s="148"/>
      <c r="N26" s="148"/>
      <c r="O26" s="148"/>
      <c r="P26" s="148"/>
      <c r="Q26" s="148"/>
      <c r="R26" s="148"/>
      <c r="S26" s="148"/>
      <c r="T26" s="148"/>
    </row>
    <row r="27" spans="2:20">
      <c r="B27" s="148"/>
      <c r="C27" s="724"/>
      <c r="D27" s="724"/>
      <c r="L27" s="148"/>
      <c r="M27" s="148"/>
      <c r="N27" s="148"/>
      <c r="O27" s="148"/>
      <c r="P27" s="148"/>
      <c r="Q27" s="148"/>
      <c r="R27" s="148"/>
      <c r="S27" s="148"/>
      <c r="T27" s="148"/>
    </row>
    <row r="28" spans="2:20">
      <c r="B28" s="148"/>
      <c r="C28" s="724"/>
      <c r="D28" s="724"/>
      <c r="L28" s="148"/>
      <c r="M28" s="148"/>
      <c r="N28" s="148"/>
      <c r="O28" s="148"/>
      <c r="P28" s="148"/>
      <c r="Q28" s="148"/>
      <c r="R28" s="148"/>
      <c r="S28" s="148"/>
      <c r="T28" s="148"/>
    </row>
    <row r="29" spans="2:20">
      <c r="B29" s="148"/>
      <c r="C29" s="190"/>
      <c r="D29" s="190"/>
      <c r="G29" s="716"/>
      <c r="M29" s="148"/>
      <c r="N29" s="148"/>
      <c r="O29" s="148"/>
      <c r="P29" s="148"/>
      <c r="Q29" s="148"/>
      <c r="R29" s="148"/>
      <c r="S29" s="148"/>
      <c r="T29" s="148"/>
    </row>
    <row r="30" spans="2:20">
      <c r="B30" s="259" t="s">
        <v>850</v>
      </c>
      <c r="G30" s="677"/>
      <c r="M30" s="148"/>
      <c r="N30" s="148"/>
      <c r="O30" s="148"/>
      <c r="P30" s="148"/>
      <c r="Q30" s="148"/>
      <c r="R30" s="148"/>
      <c r="S30" s="148"/>
      <c r="T30" s="148"/>
    </row>
    <row r="31" spans="2:20">
      <c r="B31" s="109" t="s">
        <v>840</v>
      </c>
      <c r="G31" s="506"/>
      <c r="H31" s="506"/>
      <c r="M31" s="148"/>
      <c r="N31" s="148"/>
      <c r="O31" s="148"/>
      <c r="P31" s="148"/>
      <c r="Q31" s="148"/>
      <c r="R31" s="148"/>
      <c r="S31" s="148"/>
      <c r="T31" s="148"/>
    </row>
    <row r="32" spans="2:20">
      <c r="B32" s="259" t="s">
        <v>311</v>
      </c>
    </row>
    <row r="33" spans="2:2">
      <c r="B33" s="713"/>
    </row>
    <row r="34" spans="2:2">
      <c r="B34" s="116"/>
    </row>
  </sheetData>
  <mergeCells count="17">
    <mergeCell ref="A1:H1"/>
    <mergeCell ref="A2:H2"/>
    <mergeCell ref="A3:H3"/>
    <mergeCell ref="H13:J13"/>
    <mergeCell ref="B18:J19"/>
    <mergeCell ref="B20:F20"/>
    <mergeCell ref="B21:F21"/>
    <mergeCell ref="B6:J6"/>
    <mergeCell ref="B7:J7"/>
    <mergeCell ref="B8:J8"/>
    <mergeCell ref="B9:J9"/>
    <mergeCell ref="B12:B14"/>
    <mergeCell ref="C12:F12"/>
    <mergeCell ref="G12:J12"/>
    <mergeCell ref="C13:C14"/>
    <mergeCell ref="D13:F13"/>
    <mergeCell ref="G13:G14"/>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83B4-1F22-40D6-B12F-BDE74C8F5D5E}">
  <sheetPr codeName="Hoja24"/>
  <dimension ref="A1:S35"/>
  <sheetViews>
    <sheetView showGridLines="0" workbookViewId="0">
      <selection activeCell="C20" sqref="C20:J20"/>
    </sheetView>
  </sheetViews>
  <sheetFormatPr baseColWidth="10" defaultColWidth="11.5703125" defaultRowHeight="15"/>
  <cols>
    <col min="1" max="1" width="11.5703125" style="3"/>
    <col min="2" max="2" width="63.5703125" style="3" customWidth="1"/>
    <col min="3" max="3" width="12.42578125" style="3" bestFit="1" customWidth="1"/>
    <col min="4" max="4" width="21.5703125" style="3" bestFit="1" customWidth="1"/>
    <col min="5" max="5" width="12.42578125" style="3" bestFit="1" customWidth="1"/>
    <col min="6" max="6" width="11" style="3" bestFit="1" customWidth="1"/>
    <col min="7" max="7" width="9.140625" style="3" bestFit="1" customWidth="1"/>
    <col min="8" max="8" width="9.5703125" style="3" bestFit="1" customWidth="1"/>
    <col min="9" max="9" width="6.7109375" style="3" bestFit="1" customWidth="1"/>
    <col min="10" max="10" width="11.28515625" style="3" bestFit="1" customWidth="1"/>
    <col min="11" max="12" width="11.5703125" style="3"/>
    <col min="13" max="13" width="34.42578125" style="3" bestFit="1" customWidth="1"/>
    <col min="14" max="14" width="27.42578125" style="3" bestFit="1" customWidth="1"/>
    <col min="15" max="16384" width="11.5703125" style="3"/>
  </cols>
  <sheetData>
    <row r="1" spans="1:19">
      <c r="A1" s="1600" t="s">
        <v>45</v>
      </c>
      <c r="B1" s="1600"/>
      <c r="C1" s="1600"/>
      <c r="D1" s="1600"/>
      <c r="E1" s="1600"/>
      <c r="F1" s="1600"/>
      <c r="G1" s="1600"/>
      <c r="H1" s="1600"/>
    </row>
    <row r="2" spans="1:19">
      <c r="A2" s="1600" t="s">
        <v>46</v>
      </c>
      <c r="B2" s="1600"/>
      <c r="C2" s="1600"/>
      <c r="D2" s="1600"/>
      <c r="E2" s="1600"/>
      <c r="F2" s="1600"/>
      <c r="G2" s="1600"/>
      <c r="H2" s="1600"/>
    </row>
    <row r="3" spans="1:19">
      <c r="A3" s="1601" t="s">
        <v>2</v>
      </c>
      <c r="B3" s="1601"/>
      <c r="C3" s="1601"/>
      <c r="D3" s="1601"/>
      <c r="E3" s="1601"/>
      <c r="F3" s="1601"/>
      <c r="G3" s="1601"/>
      <c r="H3" s="1601"/>
    </row>
    <row r="5" spans="1:19">
      <c r="A5" s="367"/>
      <c r="B5" s="367"/>
      <c r="C5" s="367"/>
      <c r="D5" s="367"/>
      <c r="E5" s="367"/>
      <c r="F5" s="367"/>
      <c r="G5" s="367"/>
      <c r="H5" s="367"/>
    </row>
    <row r="7" spans="1:19">
      <c r="B7" s="1629" t="s">
        <v>2520</v>
      </c>
      <c r="C7" s="1629"/>
      <c r="D7" s="1629"/>
      <c r="E7" s="1629"/>
      <c r="F7" s="1629"/>
      <c r="G7" s="1629"/>
      <c r="H7" s="1629"/>
      <c r="I7" s="1629"/>
      <c r="J7" s="1629"/>
      <c r="K7" s="1629"/>
      <c r="L7" s="148"/>
      <c r="M7" s="148"/>
      <c r="N7" s="148"/>
      <c r="O7" s="148"/>
      <c r="P7" s="148"/>
      <c r="Q7" s="148"/>
      <c r="R7" s="148"/>
      <c r="S7" s="148"/>
    </row>
    <row r="8" spans="1:19">
      <c r="B8" s="1629" t="s">
        <v>857</v>
      </c>
      <c r="C8" s="1629"/>
      <c r="D8" s="1629"/>
      <c r="E8" s="1629"/>
      <c r="F8" s="1629"/>
      <c r="G8" s="1629"/>
      <c r="H8" s="1629"/>
      <c r="I8" s="1629"/>
      <c r="J8" s="1629"/>
      <c r="K8" s="1629"/>
      <c r="L8" s="148"/>
      <c r="M8" s="148"/>
      <c r="N8" s="148"/>
      <c r="O8" s="148"/>
      <c r="P8" s="148"/>
      <c r="Q8" s="148"/>
      <c r="R8" s="148"/>
      <c r="S8" s="148"/>
    </row>
    <row r="9" spans="1:19">
      <c r="B9" s="1629" t="s">
        <v>858</v>
      </c>
      <c r="C9" s="1629"/>
      <c r="D9" s="1629"/>
      <c r="E9" s="1629"/>
      <c r="F9" s="1629"/>
      <c r="G9" s="1629"/>
      <c r="H9" s="1629"/>
      <c r="I9" s="1629"/>
      <c r="J9" s="1629"/>
      <c r="K9" s="1629"/>
      <c r="L9" s="148"/>
      <c r="M9" s="148"/>
      <c r="N9" s="148"/>
      <c r="O9" s="148"/>
      <c r="P9" s="148"/>
      <c r="Q9" s="148"/>
      <c r="R9" s="148"/>
      <c r="S9" s="148"/>
    </row>
    <row r="10" spans="1:19">
      <c r="B10" s="1741" t="s">
        <v>238</v>
      </c>
      <c r="C10" s="1741"/>
      <c r="D10" s="1741"/>
      <c r="E10" s="1741"/>
      <c r="F10" s="1741"/>
      <c r="G10" s="1741"/>
      <c r="H10" s="1741"/>
      <c r="I10" s="1741"/>
      <c r="J10" s="1741"/>
      <c r="K10" s="1741"/>
      <c r="L10" s="148"/>
      <c r="M10" s="148"/>
      <c r="N10" s="148"/>
      <c r="O10" s="148"/>
      <c r="P10" s="148"/>
      <c r="Q10" s="148"/>
      <c r="R10" s="148"/>
      <c r="S10" s="148"/>
    </row>
    <row r="11" spans="1:19" ht="12" customHeight="1" thickBot="1">
      <c r="L11" s="148"/>
      <c r="M11" s="148"/>
      <c r="N11" s="148"/>
      <c r="O11" s="148"/>
      <c r="P11" s="148"/>
      <c r="Q11" s="148"/>
      <c r="R11" s="148"/>
      <c r="S11" s="148"/>
    </row>
    <row r="12" spans="1:19" ht="15.75" thickBot="1">
      <c r="C12" s="5"/>
      <c r="L12" s="148"/>
      <c r="M12" s="620" t="s">
        <v>818</v>
      </c>
      <c r="N12" s="621">
        <v>8113264048168.5498</v>
      </c>
      <c r="O12" s="148"/>
      <c r="P12" s="148"/>
      <c r="Q12" s="148"/>
      <c r="R12" s="148"/>
      <c r="S12" s="148"/>
    </row>
    <row r="13" spans="1:19" ht="15.75" thickBot="1">
      <c r="B13" s="1749" t="s">
        <v>859</v>
      </c>
      <c r="C13" s="1751">
        <v>2025</v>
      </c>
      <c r="D13" s="1769"/>
      <c r="E13" s="1751">
        <v>2026</v>
      </c>
      <c r="F13" s="1752"/>
      <c r="G13" s="1752"/>
      <c r="H13" s="1752"/>
      <c r="I13" s="1769"/>
      <c r="J13" s="1770" t="s">
        <v>860</v>
      </c>
      <c r="L13" s="148"/>
      <c r="M13" s="622" t="s">
        <v>824</v>
      </c>
      <c r="N13" s="621">
        <v>8619782353959.0947</v>
      </c>
      <c r="O13" s="148"/>
      <c r="P13" s="148"/>
      <c r="Q13" s="148"/>
      <c r="R13" s="148"/>
      <c r="S13" s="148"/>
    </row>
    <row r="14" spans="1:19" ht="15" customHeight="1">
      <c r="B14" s="1750"/>
      <c r="C14" s="1742" t="s">
        <v>861</v>
      </c>
      <c r="D14" s="687" t="s">
        <v>290</v>
      </c>
      <c r="E14" s="1742" t="s">
        <v>861</v>
      </c>
      <c r="F14" s="1744" t="s">
        <v>290</v>
      </c>
      <c r="G14" s="1745"/>
      <c r="H14" s="1745"/>
      <c r="I14" s="1755"/>
      <c r="J14" s="1771"/>
      <c r="L14" s="148"/>
      <c r="M14" s="148"/>
      <c r="N14" s="148"/>
      <c r="O14" s="148"/>
      <c r="P14" s="148"/>
      <c r="Q14" s="148"/>
      <c r="R14" s="148"/>
      <c r="S14" s="148"/>
    </row>
    <row r="15" spans="1:19" ht="30">
      <c r="B15" s="1768"/>
      <c r="C15" s="1743"/>
      <c r="D15" s="688" t="s">
        <v>847</v>
      </c>
      <c r="E15" s="1743"/>
      <c r="F15" s="689" t="s">
        <v>847</v>
      </c>
      <c r="G15" s="687" t="s">
        <v>848</v>
      </c>
      <c r="H15" s="687" t="s">
        <v>862</v>
      </c>
      <c r="I15" s="672" t="s">
        <v>720</v>
      </c>
      <c r="J15" s="1772"/>
      <c r="L15" s="148"/>
      <c r="M15" s="148"/>
      <c r="N15" s="148"/>
      <c r="O15" s="148"/>
      <c r="P15" s="148"/>
      <c r="Q15" s="148"/>
      <c r="R15" s="148"/>
      <c r="S15" s="148"/>
    </row>
    <row r="16" spans="1:19">
      <c r="B16" s="690" t="s">
        <v>863</v>
      </c>
      <c r="C16" s="691">
        <v>53162528542</v>
      </c>
      <c r="D16" s="692">
        <v>10050954081.039995</v>
      </c>
      <c r="E16" s="691">
        <v>65675086633</v>
      </c>
      <c r="F16" s="692">
        <v>11782084788.889994</v>
      </c>
      <c r="G16" s="693">
        <f t="shared" ref="G16:G23" si="0">F16/E16</f>
        <v>0.17939960787154571</v>
      </c>
      <c r="H16" s="693">
        <f t="shared" ref="H16:H22" si="1">F16/$F$23</f>
        <v>0.37658484055664093</v>
      </c>
      <c r="I16" s="693">
        <f t="shared" ref="I16:I23" si="2">+F16/N$13</f>
        <v>1.3668656939439363E-3</v>
      </c>
      <c r="J16" s="676">
        <f t="shared" ref="J16:J21" si="3">F16/D16-1</f>
        <v>0.17223546082213059</v>
      </c>
      <c r="L16" s="694"/>
      <c r="M16" s="148"/>
      <c r="N16" s="148"/>
      <c r="O16" s="148"/>
      <c r="P16" s="148"/>
      <c r="Q16" s="148"/>
      <c r="R16" s="148"/>
      <c r="S16" s="148"/>
    </row>
    <row r="17" spans="2:19">
      <c r="B17" s="690" t="s">
        <v>864</v>
      </c>
      <c r="C17" s="691">
        <v>60255319620</v>
      </c>
      <c r="D17" s="691">
        <v>4567660376.1499987</v>
      </c>
      <c r="E17" s="691">
        <v>71387716208</v>
      </c>
      <c r="F17" s="691">
        <v>7279870839.9000034</v>
      </c>
      <c r="G17" s="693">
        <f t="shared" si="0"/>
        <v>0.10197651958340967</v>
      </c>
      <c r="H17" s="693">
        <f t="shared" si="1"/>
        <v>0.23268284421970808</v>
      </c>
      <c r="I17" s="693">
        <f t="shared" si="2"/>
        <v>8.4455390414310571E-4</v>
      </c>
      <c r="J17" s="676">
        <f t="shared" si="3"/>
        <v>0.59378549200194253</v>
      </c>
      <c r="L17" s="694"/>
      <c r="M17" s="148"/>
      <c r="N17" s="148"/>
      <c r="O17" s="148"/>
      <c r="P17" s="148"/>
      <c r="Q17" s="148"/>
      <c r="R17" s="148"/>
      <c r="S17" s="148"/>
    </row>
    <row r="18" spans="2:19">
      <c r="B18" s="690" t="s">
        <v>865</v>
      </c>
      <c r="C18" s="691">
        <v>10094704</v>
      </c>
      <c r="D18" s="691">
        <v>2282946</v>
      </c>
      <c r="E18" s="691">
        <v>16448771</v>
      </c>
      <c r="F18" s="691">
        <v>3188720.02</v>
      </c>
      <c r="G18" s="693">
        <f t="shared" si="0"/>
        <v>0.19385764565632291</v>
      </c>
      <c r="H18" s="693">
        <f t="shared" si="1"/>
        <v>1.0191945159347306E-4</v>
      </c>
      <c r="I18" s="693">
        <f t="shared" si="2"/>
        <v>3.6993045636882122E-7</v>
      </c>
      <c r="J18" s="676">
        <f t="shared" si="3"/>
        <v>0.39675665565457963</v>
      </c>
      <c r="L18" s="694"/>
      <c r="M18" s="148"/>
      <c r="N18" s="148"/>
      <c r="O18" s="148"/>
      <c r="P18" s="148"/>
      <c r="Q18" s="148"/>
      <c r="R18" s="148"/>
      <c r="S18" s="148"/>
    </row>
    <row r="19" spans="2:19">
      <c r="B19" s="690" t="s">
        <v>866</v>
      </c>
      <c r="C19" s="691">
        <v>1045835769</v>
      </c>
      <c r="D19" s="691">
        <v>100198781.10000001</v>
      </c>
      <c r="E19" s="691">
        <v>2770222220</v>
      </c>
      <c r="F19" s="691">
        <v>1350129869.23</v>
      </c>
      <c r="G19" s="693">
        <f t="shared" si="0"/>
        <v>0.48737240625771894</v>
      </c>
      <c r="H19" s="693">
        <f t="shared" si="1"/>
        <v>4.315352084498441E-2</v>
      </c>
      <c r="I19" s="693">
        <f t="shared" si="2"/>
        <v>1.5663154982212293E-4</v>
      </c>
      <c r="J19" s="676">
        <f t="shared" si="3"/>
        <v>12.474513905339313</v>
      </c>
      <c r="L19" s="694"/>
      <c r="M19" s="694"/>
      <c r="N19" s="148"/>
      <c r="O19" s="148"/>
      <c r="P19" s="148"/>
      <c r="Q19" s="148"/>
    </row>
    <row r="20" spans="2:19">
      <c r="B20" s="695" t="s">
        <v>867</v>
      </c>
      <c r="C20" s="696">
        <f>SUM(C16:C19)</f>
        <v>114473778635</v>
      </c>
      <c r="D20" s="696">
        <f>SUM(D16:D19)</f>
        <v>14721096184.289995</v>
      </c>
      <c r="E20" s="696">
        <f>SUM(E16:E19)</f>
        <v>139849473832</v>
      </c>
      <c r="F20" s="696">
        <f>SUM(F16:F19)</f>
        <v>20415274218.039997</v>
      </c>
      <c r="G20" s="697">
        <f t="shared" si="0"/>
        <v>0.1459803434267096</v>
      </c>
      <c r="H20" s="697">
        <f t="shared" si="1"/>
        <v>0.65252312507292698</v>
      </c>
      <c r="I20" s="697">
        <f t="shared" si="2"/>
        <v>2.3684210783655336E-3</v>
      </c>
      <c r="J20" s="697">
        <f t="shared" si="3"/>
        <v>0.38680394193923506</v>
      </c>
      <c r="L20" s="694"/>
      <c r="M20" s="148"/>
      <c r="N20" s="148"/>
      <c r="O20" s="148"/>
      <c r="P20" s="148"/>
      <c r="Q20" s="148"/>
    </row>
    <row r="21" spans="2:19">
      <c r="B21" s="690" t="s">
        <v>868</v>
      </c>
      <c r="C21" s="691">
        <v>60117023257</v>
      </c>
      <c r="D21" s="691">
        <v>19368842749.840004</v>
      </c>
      <c r="E21" s="691">
        <v>72988962348</v>
      </c>
      <c r="F21" s="691">
        <v>10871393539.15</v>
      </c>
      <c r="G21" s="693">
        <f t="shared" si="0"/>
        <v>0.14894571986538033</v>
      </c>
      <c r="H21" s="693">
        <f t="shared" si="1"/>
        <v>0.34747687492707313</v>
      </c>
      <c r="I21" s="693">
        <f t="shared" si="2"/>
        <v>1.2612143894975181E-3</v>
      </c>
      <c r="J21" s="676">
        <f t="shared" si="3"/>
        <v>-0.43871744535487012</v>
      </c>
      <c r="L21" s="694"/>
      <c r="M21" s="148"/>
      <c r="N21" s="148"/>
      <c r="O21" s="148"/>
      <c r="P21" s="148"/>
      <c r="Q21" s="148"/>
    </row>
    <row r="22" spans="2:19">
      <c r="B22" s="690" t="s">
        <v>869</v>
      </c>
      <c r="C22" s="691">
        <v>1447124275</v>
      </c>
      <c r="D22" s="691">
        <v>0</v>
      </c>
      <c r="E22" s="691">
        <v>2446284275</v>
      </c>
      <c r="F22" s="691">
        <v>0</v>
      </c>
      <c r="G22" s="693">
        <f t="shared" si="0"/>
        <v>0</v>
      </c>
      <c r="H22" s="693">
        <f t="shared" si="1"/>
        <v>0</v>
      </c>
      <c r="I22" s="693">
        <f t="shared" si="2"/>
        <v>0</v>
      </c>
      <c r="J22" s="698" t="s">
        <v>870</v>
      </c>
      <c r="L22" s="694"/>
      <c r="M22" s="148"/>
      <c r="N22" s="148"/>
      <c r="O22" s="148"/>
      <c r="P22" s="148"/>
      <c r="Q22" s="148"/>
    </row>
    <row r="23" spans="2:19">
      <c r="B23" s="672" t="s">
        <v>871</v>
      </c>
      <c r="C23" s="679">
        <f>SUM(C20:C22)</f>
        <v>176037926167</v>
      </c>
      <c r="D23" s="679">
        <f>SUM(D20:D22)</f>
        <v>34089938934.129997</v>
      </c>
      <c r="E23" s="679">
        <f>SUM(E20:E22)</f>
        <v>215284720455</v>
      </c>
      <c r="F23" s="679">
        <f>SUM(F20:F22)</f>
        <v>31286667757.189995</v>
      </c>
      <c r="G23" s="699">
        <f t="shared" si="0"/>
        <v>0.14532693119635356</v>
      </c>
      <c r="H23" s="699">
        <v>1</v>
      </c>
      <c r="I23" s="699">
        <f t="shared" si="2"/>
        <v>3.6296354678630517E-3</v>
      </c>
      <c r="J23" s="699">
        <f>F23/D23-1</f>
        <v>-8.2231627998999968E-2</v>
      </c>
      <c r="L23" s="694"/>
      <c r="M23" s="148"/>
      <c r="N23" s="148"/>
      <c r="O23" s="148"/>
      <c r="P23" s="148"/>
      <c r="Q23" s="148"/>
    </row>
    <row r="24" spans="2:19">
      <c r="B24" s="259" t="s">
        <v>850</v>
      </c>
      <c r="M24" s="148"/>
      <c r="N24" s="148"/>
      <c r="O24" s="148"/>
      <c r="P24" s="148"/>
      <c r="Q24" s="148"/>
    </row>
    <row r="25" spans="2:19">
      <c r="B25" s="109" t="s">
        <v>840</v>
      </c>
      <c r="M25" s="148"/>
      <c r="N25" s="148"/>
      <c r="O25" s="148"/>
      <c r="P25" s="148"/>
      <c r="Q25" s="148"/>
    </row>
    <row r="26" spans="2:19" ht="15" customHeight="1">
      <c r="B26" s="684" t="s">
        <v>841</v>
      </c>
      <c r="C26" s="685"/>
      <c r="D26" s="685"/>
      <c r="E26" s="685"/>
      <c r="F26" s="685"/>
      <c r="G26" s="700"/>
      <c r="H26" s="700"/>
      <c r="I26" s="701"/>
      <c r="J26" s="701"/>
      <c r="K26" s="702"/>
      <c r="L26" s="702"/>
      <c r="M26" s="148"/>
      <c r="N26" s="148"/>
      <c r="O26" s="148"/>
      <c r="P26" s="148"/>
      <c r="Q26" s="148"/>
    </row>
    <row r="27" spans="2:19">
      <c r="B27" s="259" t="s">
        <v>311</v>
      </c>
      <c r="C27" s="148"/>
      <c r="D27" s="148"/>
      <c r="E27" s="148"/>
      <c r="F27" s="148"/>
      <c r="G27" s="148"/>
      <c r="H27" s="148"/>
      <c r="I27" s="148"/>
      <c r="J27" s="148"/>
      <c r="K27" s="148"/>
      <c r="L27" s="148"/>
      <c r="M27" s="148"/>
      <c r="N27" s="148"/>
      <c r="O27" s="148"/>
      <c r="P27" s="148"/>
      <c r="Q27" s="148"/>
    </row>
    <row r="28" spans="2:19">
      <c r="B28" s="109"/>
      <c r="C28" s="148"/>
      <c r="D28" s="148"/>
      <c r="E28" s="148"/>
      <c r="F28" s="148"/>
      <c r="G28" s="148"/>
      <c r="H28" s="148"/>
      <c r="I28" s="148"/>
      <c r="J28" s="148"/>
      <c r="K28" s="148"/>
      <c r="L28" s="148"/>
      <c r="M28" s="148"/>
      <c r="N28" s="148"/>
      <c r="O28" s="148"/>
      <c r="P28" s="148"/>
      <c r="Q28" s="148"/>
    </row>
    <row r="29" spans="2:19">
      <c r="B29" s="148"/>
      <c r="C29" s="148"/>
      <c r="D29" s="148"/>
      <c r="E29" s="148"/>
      <c r="F29" s="148"/>
      <c r="G29" s="148"/>
      <c r="H29" s="148"/>
      <c r="I29" s="148"/>
      <c r="J29" s="148"/>
      <c r="K29" s="148"/>
      <c r="L29" s="148"/>
      <c r="M29" s="148"/>
      <c r="N29" s="148"/>
      <c r="O29" s="148"/>
      <c r="P29" s="148"/>
      <c r="Q29" s="148"/>
    </row>
    <row r="30" spans="2:19" ht="15" customHeight="1">
      <c r="B30" s="703"/>
      <c r="C30" s="701"/>
      <c r="D30" s="701"/>
      <c r="E30" s="701"/>
      <c r="F30" s="701"/>
      <c r="G30" s="148"/>
      <c r="H30" s="148"/>
      <c r="I30" s="148"/>
      <c r="J30" s="148"/>
      <c r="K30" s="148"/>
    </row>
    <row r="31" spans="2:19">
      <c r="B31" s="701"/>
      <c r="C31" s="701"/>
      <c r="D31" s="701"/>
      <c r="E31" s="701"/>
      <c r="F31" s="701"/>
      <c r="G31" s="148"/>
      <c r="H31" s="148"/>
      <c r="I31" s="148"/>
      <c r="J31" s="148"/>
      <c r="K31" s="148"/>
    </row>
    <row r="32" spans="2:19">
      <c r="B32" s="148"/>
      <c r="C32" s="148"/>
      <c r="D32" s="148"/>
      <c r="E32" s="148"/>
      <c r="F32" s="148"/>
      <c r="G32" s="148"/>
      <c r="H32" s="148"/>
      <c r="I32" s="148"/>
      <c r="J32" s="148"/>
      <c r="K32" s="148"/>
    </row>
    <row r="33" spans="2:11">
      <c r="B33" s="148"/>
      <c r="C33" s="148"/>
      <c r="D33" s="148"/>
      <c r="E33" s="148"/>
      <c r="F33" s="148"/>
      <c r="G33" s="148"/>
      <c r="H33" s="148"/>
      <c r="I33" s="148"/>
      <c r="J33" s="148"/>
      <c r="K33" s="148"/>
    </row>
    <row r="34" spans="2:11">
      <c r="B34" s="148"/>
      <c r="C34" s="148"/>
      <c r="D34" s="148"/>
      <c r="E34" s="148"/>
      <c r="F34" s="148"/>
      <c r="G34" s="148"/>
      <c r="H34" s="148"/>
      <c r="I34" s="148"/>
      <c r="J34" s="148"/>
      <c r="K34" s="148"/>
    </row>
    <row r="35" spans="2:11">
      <c r="B35" s="148"/>
    </row>
  </sheetData>
  <mergeCells count="14">
    <mergeCell ref="A1:H1"/>
    <mergeCell ref="A2:H2"/>
    <mergeCell ref="A3:H3"/>
    <mergeCell ref="F14:I14"/>
    <mergeCell ref="B7:K7"/>
    <mergeCell ref="B8:K8"/>
    <mergeCell ref="B9:K9"/>
    <mergeCell ref="B10:K10"/>
    <mergeCell ref="B13:B15"/>
    <mergeCell ref="C13:D13"/>
    <mergeCell ref="E13:I13"/>
    <mergeCell ref="J13:J15"/>
    <mergeCell ref="C14:C15"/>
    <mergeCell ref="E14:E15"/>
  </mergeCells>
  <pageMargins left="0.7" right="0.7" top="0.75" bottom="0.75" header="0.3" footer="0.3"/>
  <ignoredErrors>
    <ignoredError sqref="C20:J20" unlockedFormula="1"/>
  </ignoredErrors>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2D4F2-7F70-4201-B707-C077245B6950}">
  <sheetPr codeName="Hoja27"/>
  <dimension ref="A1:N24"/>
  <sheetViews>
    <sheetView showGridLines="0" workbookViewId="0">
      <selection activeCell="K32" sqref="K32"/>
    </sheetView>
  </sheetViews>
  <sheetFormatPr baseColWidth="10" defaultColWidth="11.5703125" defaultRowHeight="15"/>
  <cols>
    <col min="1" max="1" width="11.5703125" style="3"/>
    <col min="2" max="2" width="32.140625" style="3" customWidth="1"/>
    <col min="3" max="3" width="15.7109375" style="3" customWidth="1"/>
    <col min="4" max="4" width="11.7109375" style="3" bestFit="1" customWidth="1"/>
    <col min="5" max="5" width="10.28515625" style="3" bestFit="1" customWidth="1"/>
    <col min="6" max="6" width="8.85546875" style="3" bestFit="1" customWidth="1"/>
    <col min="7" max="7" width="17.28515625" style="3" customWidth="1"/>
    <col min="8" max="8" width="12.140625" style="3" bestFit="1" customWidth="1"/>
    <col min="9" max="9" width="11.140625" style="3" customWidth="1"/>
    <col min="10" max="10" width="8.7109375" style="3" bestFit="1" customWidth="1"/>
    <col min="11" max="11" width="11.5703125" style="3"/>
    <col min="12" max="12" width="18" style="3" bestFit="1" customWidth="1"/>
    <col min="13" max="13" width="36.140625" style="3" bestFit="1" customWidth="1"/>
    <col min="14" max="14" width="27.42578125" style="3" bestFit="1" customWidth="1"/>
    <col min="15" max="16384" width="11.5703125" style="3"/>
  </cols>
  <sheetData>
    <row r="1" spans="1:14">
      <c r="A1" s="1600" t="s">
        <v>45</v>
      </c>
      <c r="B1" s="1600"/>
      <c r="C1" s="1600"/>
      <c r="D1" s="1600"/>
      <c r="E1" s="1600"/>
      <c r="F1" s="1600"/>
      <c r="G1" s="1600"/>
      <c r="H1" s="1600"/>
    </row>
    <row r="2" spans="1:14">
      <c r="A2" s="1600" t="s">
        <v>46</v>
      </c>
      <c r="B2" s="1600"/>
      <c r="C2" s="1600"/>
      <c r="D2" s="1600"/>
      <c r="E2" s="1600"/>
      <c r="F2" s="1600"/>
      <c r="G2" s="1600"/>
      <c r="H2" s="1600"/>
    </row>
    <row r="3" spans="1:14">
      <c r="A3" s="1601" t="s">
        <v>2</v>
      </c>
      <c r="B3" s="1601"/>
      <c r="C3" s="1601"/>
      <c r="D3" s="1601"/>
      <c r="E3" s="1601"/>
      <c r="F3" s="1601"/>
      <c r="G3" s="1601"/>
      <c r="H3" s="1601"/>
    </row>
    <row r="5" spans="1:14">
      <c r="A5" s="367"/>
      <c r="B5" s="367"/>
      <c r="C5" s="367"/>
      <c r="D5" s="367"/>
      <c r="E5" s="367"/>
      <c r="F5" s="367"/>
      <c r="G5" s="367"/>
      <c r="H5" s="367"/>
    </row>
    <row r="7" spans="1:14">
      <c r="B7" s="1629" t="s">
        <v>2559</v>
      </c>
      <c r="C7" s="1629"/>
      <c r="D7" s="1629"/>
      <c r="E7" s="1629"/>
      <c r="F7" s="1629"/>
      <c r="G7" s="1629"/>
      <c r="H7" s="1629"/>
      <c r="I7" s="1629"/>
      <c r="J7" s="1629"/>
      <c r="M7" s="668" t="s">
        <v>879</v>
      </c>
      <c r="N7" s="725">
        <v>4562235100000</v>
      </c>
    </row>
    <row r="8" spans="1:14">
      <c r="B8" s="1629" t="s">
        <v>817</v>
      </c>
      <c r="C8" s="1629"/>
      <c r="D8" s="1629"/>
      <c r="E8" s="1629"/>
      <c r="F8" s="1629"/>
      <c r="G8" s="1629"/>
      <c r="H8" s="1629"/>
      <c r="I8" s="1629"/>
      <c r="J8" s="1629"/>
    </row>
    <row r="9" spans="1:14">
      <c r="B9" s="1630" t="s">
        <v>238</v>
      </c>
      <c r="C9" s="1630"/>
      <c r="D9" s="1630"/>
      <c r="E9" s="1630"/>
      <c r="F9" s="1630"/>
      <c r="G9" s="1630"/>
      <c r="H9" s="1630"/>
      <c r="I9" s="1630"/>
      <c r="J9" s="1630"/>
    </row>
    <row r="10" spans="1:14">
      <c r="L10" s="116"/>
      <c r="M10" s="116"/>
      <c r="N10" s="116"/>
    </row>
    <row r="11" spans="1:14">
      <c r="L11" s="668" t="s">
        <v>844</v>
      </c>
      <c r="M11" s="725">
        <v>4489239338399.999</v>
      </c>
      <c r="N11" s="116"/>
    </row>
    <row r="12" spans="1:14" ht="15.75" thickBot="1">
      <c r="B12" s="1742" t="s">
        <v>49</v>
      </c>
      <c r="C12" s="1751">
        <v>2025</v>
      </c>
      <c r="D12" s="1752"/>
      <c r="E12" s="1752"/>
      <c r="F12" s="1769"/>
      <c r="G12" s="1751">
        <v>2026</v>
      </c>
      <c r="H12" s="1752"/>
      <c r="I12" s="1752"/>
      <c r="J12" s="1769"/>
    </row>
    <row r="13" spans="1:14" ht="15" customHeight="1" thickBot="1">
      <c r="B13" s="1773"/>
      <c r="C13" s="1742" t="s">
        <v>136</v>
      </c>
      <c r="D13" s="1744" t="s">
        <v>247</v>
      </c>
      <c r="E13" s="1745"/>
      <c r="F13" s="1745"/>
      <c r="G13" s="1742" t="s">
        <v>136</v>
      </c>
      <c r="H13" s="1744" t="s">
        <v>247</v>
      </c>
      <c r="I13" s="1745"/>
      <c r="J13" s="1755"/>
      <c r="M13" s="620" t="s">
        <v>880</v>
      </c>
      <c r="N13" s="621">
        <v>7897551288615.2305</v>
      </c>
    </row>
    <row r="14" spans="1:14" ht="15.75" thickBot="1">
      <c r="B14" s="1773"/>
      <c r="C14" s="1743"/>
      <c r="D14" s="672" t="s">
        <v>847</v>
      </c>
      <c r="E14" s="687" t="s">
        <v>848</v>
      </c>
      <c r="F14" s="670" t="s">
        <v>720</v>
      </c>
      <c r="G14" s="1743"/>
      <c r="H14" s="672" t="s">
        <v>847</v>
      </c>
      <c r="I14" s="687" t="s">
        <v>848</v>
      </c>
      <c r="J14" s="687" t="s">
        <v>720</v>
      </c>
      <c r="M14" s="622" t="s">
        <v>824</v>
      </c>
      <c r="N14" s="621">
        <v>8619782353959.0947</v>
      </c>
    </row>
    <row r="15" spans="1:14">
      <c r="B15" s="5" t="s">
        <v>881</v>
      </c>
      <c r="C15" s="726">
        <v>1241364731494</v>
      </c>
      <c r="D15" s="726">
        <v>293476166634.63007</v>
      </c>
      <c r="E15" s="727">
        <f>+D15/C15</f>
        <v>0.23641413292081156</v>
      </c>
      <c r="F15" s="727">
        <f>D15/$N$13</f>
        <v>3.7160400218950479E-2</v>
      </c>
      <c r="G15" s="728">
        <v>1342258153546</v>
      </c>
      <c r="H15" s="729">
        <v>320671542249.42029</v>
      </c>
      <c r="I15" s="730">
        <f>H15/G15</f>
        <v>0.23890452175854909</v>
      </c>
      <c r="J15" s="730">
        <f>H15/$N$14</f>
        <v>3.7201814278075687E-2</v>
      </c>
      <c r="M15" s="116"/>
      <c r="N15" s="116"/>
    </row>
    <row r="16" spans="1:14">
      <c r="B16" s="5" t="s">
        <v>715</v>
      </c>
      <c r="C16" s="726">
        <v>1484234610959</v>
      </c>
      <c r="D16" s="726">
        <v>343395816593.69025</v>
      </c>
      <c r="E16" s="727">
        <f t="shared" ref="E16:E17" si="0">+D16/C16</f>
        <v>0.23136222134842541</v>
      </c>
      <c r="F16" s="727">
        <f>D16/$N$13</f>
        <v>4.3481302500525051E-2</v>
      </c>
      <c r="G16" s="728">
        <v>1622833406287</v>
      </c>
      <c r="H16" s="729">
        <v>376150578783.47949</v>
      </c>
      <c r="I16" s="730">
        <f>H16/G16</f>
        <v>0.23178631726845092</v>
      </c>
      <c r="J16" s="730">
        <f>H16/$N$14</f>
        <v>4.3638059911189318E-2</v>
      </c>
      <c r="M16" s="116"/>
      <c r="N16" s="116"/>
    </row>
    <row r="17" spans="2:14">
      <c r="B17" s="731" t="s">
        <v>882</v>
      </c>
      <c r="C17" s="732">
        <f>C15-C16</f>
        <v>-242869879465</v>
      </c>
      <c r="D17" s="732">
        <f>D15-D16</f>
        <v>-49919649959.060181</v>
      </c>
      <c r="E17" s="733">
        <f t="shared" si="0"/>
        <v>0.20554072027797135</v>
      </c>
      <c r="F17" s="733">
        <f>D17/$N$13</f>
        <v>-6.3209022815745681E-3</v>
      </c>
      <c r="G17" s="732">
        <f>G16-G15</f>
        <v>280575252741</v>
      </c>
      <c r="H17" s="732">
        <f>H15-H16</f>
        <v>-55479036534.059204</v>
      </c>
      <c r="I17" s="734">
        <f>H17/G17</f>
        <v>-0.19773317850406463</v>
      </c>
      <c r="J17" s="734">
        <f>H17/$N$14</f>
        <v>-6.4362456331136363E-3</v>
      </c>
    </row>
    <row r="18" spans="2:14">
      <c r="B18" s="259" t="s">
        <v>850</v>
      </c>
      <c r="C18" s="259"/>
      <c r="D18" s="108"/>
      <c r="E18" s="108"/>
      <c r="F18" s="108"/>
      <c r="G18" s="108"/>
    </row>
    <row r="19" spans="2:14">
      <c r="B19" s="109" t="s">
        <v>840</v>
      </c>
      <c r="C19" s="109"/>
    </row>
    <row r="20" spans="2:14" ht="24" customHeight="1">
      <c r="B20" s="684" t="s">
        <v>841</v>
      </c>
      <c r="C20" s="684"/>
      <c r="D20" s="685"/>
      <c r="E20" s="685"/>
      <c r="F20" s="685"/>
      <c r="G20" s="685"/>
      <c r="H20" s="685"/>
      <c r="I20" s="685"/>
      <c r="J20" s="148"/>
      <c r="K20" s="148"/>
      <c r="N20" s="145"/>
    </row>
    <row r="21" spans="2:14">
      <c r="B21" s="259" t="s">
        <v>311</v>
      </c>
      <c r="C21" s="259"/>
      <c r="D21" s="148"/>
      <c r="E21" s="148"/>
      <c r="F21" s="148"/>
      <c r="G21" s="148"/>
      <c r="J21" s="148"/>
      <c r="K21" s="148"/>
    </row>
    <row r="22" spans="2:14">
      <c r="B22" s="713"/>
      <c r="C22" s="713"/>
      <c r="D22" s="714"/>
      <c r="E22" s="715"/>
      <c r="J22" s="735"/>
    </row>
    <row r="23" spans="2:14">
      <c r="B23" s="116"/>
      <c r="C23" s="116"/>
      <c r="D23" s="715"/>
      <c r="E23" s="736"/>
      <c r="F23" s="716"/>
      <c r="J23" s="296"/>
    </row>
    <row r="24" spans="2:14">
      <c r="G24" s="117"/>
      <c r="N24" s="145"/>
    </row>
  </sheetData>
  <mergeCells count="13">
    <mergeCell ref="A1:H1"/>
    <mergeCell ref="A2:H2"/>
    <mergeCell ref="A3:H3"/>
    <mergeCell ref="B7:J7"/>
    <mergeCell ref="B8:J8"/>
    <mergeCell ref="B9:J9"/>
    <mergeCell ref="B12:B14"/>
    <mergeCell ref="C12:F12"/>
    <mergeCell ref="G12:J12"/>
    <mergeCell ref="C13:C14"/>
    <mergeCell ref="D13:F13"/>
    <mergeCell ref="G13:G14"/>
    <mergeCell ref="H13:J13"/>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509F5-D382-4F6D-A394-B4727313CDA3}">
  <sheetPr codeName="Hoja28"/>
  <dimension ref="A1:H51"/>
  <sheetViews>
    <sheetView showGridLines="0" zoomScale="90" zoomScaleNormal="90" workbookViewId="0">
      <selection activeCell="H26" sqref="H26"/>
    </sheetView>
  </sheetViews>
  <sheetFormatPr baseColWidth="10" defaultColWidth="11.42578125" defaultRowHeight="15"/>
  <cols>
    <col min="1" max="1" width="11.42578125" style="3"/>
    <col min="2" max="2" width="18.28515625" style="3" bestFit="1" customWidth="1"/>
    <col min="3" max="3" width="37.7109375" style="3" bestFit="1" customWidth="1"/>
    <col min="4" max="4" width="21.140625" style="3" customWidth="1"/>
    <col min="5" max="5" width="21.28515625" style="3" bestFit="1" customWidth="1"/>
    <col min="6" max="6" width="14.140625" style="3" bestFit="1" customWidth="1"/>
    <col min="7" max="7" width="23.85546875" style="3" bestFit="1" customWidth="1"/>
    <col min="8" max="8" width="43.7109375" style="3" customWidth="1"/>
    <col min="9" max="9" width="27.42578125" style="3" bestFit="1" customWidth="1"/>
    <col min="10" max="10" width="26.42578125" style="3" customWidth="1"/>
    <col min="11" max="16384" width="11.42578125" style="3"/>
  </cols>
  <sheetData>
    <row r="1" spans="1:8">
      <c r="A1" s="1600" t="s">
        <v>45</v>
      </c>
      <c r="B1" s="1600"/>
      <c r="C1" s="1600"/>
      <c r="D1" s="1600"/>
      <c r="E1" s="1600"/>
      <c r="F1" s="1600"/>
      <c r="G1" s="1600"/>
      <c r="H1" s="1600"/>
    </row>
    <row r="2" spans="1:8">
      <c r="A2" s="1600" t="s">
        <v>46</v>
      </c>
      <c r="B2" s="1600"/>
      <c r="C2" s="1600"/>
      <c r="D2" s="1600"/>
      <c r="E2" s="1600"/>
      <c r="F2" s="1600"/>
      <c r="G2" s="1600"/>
      <c r="H2" s="1600"/>
    </row>
    <row r="3" spans="1:8">
      <c r="A3" s="1601" t="s">
        <v>2</v>
      </c>
      <c r="B3" s="1601"/>
      <c r="C3" s="1601"/>
      <c r="D3" s="1601"/>
      <c r="E3" s="1601"/>
      <c r="F3" s="1601"/>
      <c r="G3" s="1601"/>
      <c r="H3" s="1601"/>
    </row>
    <row r="5" spans="1:8">
      <c r="A5" s="367"/>
      <c r="B5" s="367"/>
      <c r="C5" s="367"/>
      <c r="D5" s="367"/>
      <c r="E5" s="367"/>
      <c r="F5" s="367"/>
      <c r="G5" s="367"/>
    </row>
    <row r="7" spans="1:8">
      <c r="A7" s="1748" t="s">
        <v>2521</v>
      </c>
      <c r="B7" s="1748"/>
      <c r="C7" s="1748"/>
      <c r="D7" s="1748"/>
      <c r="E7" s="1748"/>
      <c r="F7" s="1748"/>
      <c r="G7" s="1748"/>
      <c r="H7" s="1748"/>
    </row>
    <row r="8" spans="1:8">
      <c r="A8" s="1774" t="s">
        <v>817</v>
      </c>
      <c r="B8" s="1774"/>
      <c r="C8" s="1774"/>
      <c r="D8" s="1774"/>
      <c r="E8" s="1774"/>
      <c r="F8" s="1774"/>
      <c r="G8" s="1774"/>
      <c r="H8" s="1774"/>
    </row>
    <row r="9" spans="1:8">
      <c r="A9" s="1741" t="s">
        <v>48</v>
      </c>
      <c r="B9" s="1741"/>
      <c r="C9" s="1741"/>
      <c r="D9" s="1741"/>
      <c r="E9" s="1741"/>
      <c r="F9" s="1741"/>
      <c r="G9" s="1741"/>
      <c r="H9" s="1741"/>
    </row>
    <row r="35" spans="2:7">
      <c r="B35" s="47" t="s">
        <v>853</v>
      </c>
    </row>
    <row r="45" spans="2:7">
      <c r="D45" s="3">
        <v>2025</v>
      </c>
      <c r="E45" s="3">
        <v>2026</v>
      </c>
      <c r="G45" s="677"/>
    </row>
    <row r="46" spans="2:7">
      <c r="C46" s="3" t="s">
        <v>881</v>
      </c>
      <c r="D46" s="686">
        <v>293476166634.63007</v>
      </c>
      <c r="E46" s="686">
        <v>320671542249.42029</v>
      </c>
      <c r="F46" s="137">
        <f>+E46/D46-1</f>
        <v>9.2666385576201549E-2</v>
      </c>
    </row>
    <row r="47" spans="2:7">
      <c r="C47" s="3" t="s">
        <v>883</v>
      </c>
      <c r="D47" s="686">
        <v>343395816593.69025</v>
      </c>
      <c r="E47" s="686">
        <v>376150578783.47949</v>
      </c>
      <c r="F47" s="137">
        <f t="shared" ref="F47:F48" si="0">+E47/D47-1</f>
        <v>9.5384860871922106E-2</v>
      </c>
    </row>
    <row r="48" spans="2:7">
      <c r="C48" s="3" t="s">
        <v>882</v>
      </c>
      <c r="D48" s="340">
        <f>+D46-D47</f>
        <v>-49919649959.060181</v>
      </c>
      <c r="E48" s="340">
        <f>+E46-E47</f>
        <v>-55479036534.059204</v>
      </c>
      <c r="F48" s="137">
        <f t="shared" si="0"/>
        <v>0.1113666978746517</v>
      </c>
      <c r="G48" s="340">
        <f>+E48-D48</f>
        <v>-5559386574.9990234</v>
      </c>
    </row>
    <row r="51" spans="2:2">
      <c r="B51" s="47" t="s">
        <v>853</v>
      </c>
    </row>
  </sheetData>
  <mergeCells count="6">
    <mergeCell ref="A9:H9"/>
    <mergeCell ref="A1:H1"/>
    <mergeCell ref="A2:H2"/>
    <mergeCell ref="A3:H3"/>
    <mergeCell ref="A7:H7"/>
    <mergeCell ref="A8:H8"/>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ABD50-8215-41E9-99CA-1C2DE0DFE14E}">
  <sheetPr codeName="Hoja29"/>
  <dimension ref="A1:N27"/>
  <sheetViews>
    <sheetView showGridLines="0" workbookViewId="0">
      <selection activeCell="E26" sqref="E26"/>
    </sheetView>
  </sheetViews>
  <sheetFormatPr baseColWidth="10" defaultColWidth="11.5703125" defaultRowHeight="15"/>
  <cols>
    <col min="1" max="1" width="11.5703125" style="3"/>
    <col min="2" max="2" width="32.140625" style="3" customWidth="1"/>
    <col min="3" max="3" width="18.42578125" style="3" customWidth="1"/>
    <col min="4" max="4" width="11.7109375" style="3" bestFit="1" customWidth="1"/>
    <col min="5" max="5" width="10.28515625" style="3" bestFit="1" customWidth="1"/>
    <col min="6" max="6" width="8.85546875" style="3" bestFit="1" customWidth="1"/>
    <col min="7" max="7" width="17.28515625" style="3" customWidth="1"/>
    <col min="8" max="8" width="12.140625" style="3" bestFit="1" customWidth="1"/>
    <col min="9" max="9" width="11.140625" style="3" customWidth="1"/>
    <col min="10" max="10" width="8.7109375" style="3" bestFit="1" customWidth="1"/>
    <col min="11" max="11" width="11.5703125" style="3"/>
    <col min="12" max="12" width="18" style="3" bestFit="1" customWidth="1"/>
    <col min="13" max="13" width="36.140625" style="3" bestFit="1" customWidth="1"/>
    <col min="14" max="14" width="27.42578125" style="3" bestFit="1" customWidth="1"/>
    <col min="15" max="16384" width="11.5703125" style="3"/>
  </cols>
  <sheetData>
    <row r="1" spans="1:14">
      <c r="A1" s="1600" t="s">
        <v>45</v>
      </c>
      <c r="B1" s="1600"/>
      <c r="C1" s="1600"/>
      <c r="D1" s="1600"/>
      <c r="E1" s="1600"/>
      <c r="F1" s="1600"/>
      <c r="G1" s="1600"/>
      <c r="H1" s="1600"/>
    </row>
    <row r="2" spans="1:14">
      <c r="A2" s="1600" t="s">
        <v>46</v>
      </c>
      <c r="B2" s="1600"/>
      <c r="C2" s="1600"/>
      <c r="D2" s="1600"/>
      <c r="E2" s="1600"/>
      <c r="F2" s="1600"/>
      <c r="G2" s="1600"/>
      <c r="H2" s="1600"/>
    </row>
    <row r="3" spans="1:14">
      <c r="A3" s="1601" t="s">
        <v>2</v>
      </c>
      <c r="B3" s="1601"/>
      <c r="C3" s="1601"/>
      <c r="D3" s="1601"/>
      <c r="E3" s="1601"/>
      <c r="F3" s="1601"/>
      <c r="G3" s="1601"/>
      <c r="H3" s="1601"/>
    </row>
    <row r="5" spans="1:14">
      <c r="A5" s="367"/>
      <c r="B5" s="367"/>
      <c r="C5" s="367"/>
      <c r="D5" s="367"/>
      <c r="E5" s="367"/>
      <c r="F5" s="367"/>
      <c r="G5" s="367"/>
    </row>
    <row r="7" spans="1:14">
      <c r="B7" s="1629" t="s">
        <v>2522</v>
      </c>
      <c r="C7" s="1629"/>
      <c r="D7" s="1629"/>
      <c r="E7" s="1629"/>
      <c r="F7" s="1629"/>
      <c r="G7" s="1629"/>
      <c r="H7" s="1629"/>
      <c r="I7" s="1629"/>
      <c r="J7" s="1629"/>
      <c r="M7" s="668" t="s">
        <v>879</v>
      </c>
      <c r="N7" s="725">
        <v>4562235100000</v>
      </c>
    </row>
    <row r="8" spans="1:14">
      <c r="B8" s="1629" t="s">
        <v>817</v>
      </c>
      <c r="C8" s="1629"/>
      <c r="D8" s="1629"/>
      <c r="E8" s="1629"/>
      <c r="F8" s="1629"/>
      <c r="G8" s="1629"/>
      <c r="H8" s="1629"/>
      <c r="I8" s="1629"/>
      <c r="J8" s="1629"/>
    </row>
    <row r="9" spans="1:14">
      <c r="B9" s="1630" t="s">
        <v>238</v>
      </c>
      <c r="C9" s="1630"/>
      <c r="D9" s="1630"/>
      <c r="E9" s="1630"/>
      <c r="F9" s="1630"/>
      <c r="G9" s="1630"/>
      <c r="H9" s="1630"/>
      <c r="I9" s="1630"/>
      <c r="J9" s="1630"/>
    </row>
    <row r="10" spans="1:14">
      <c r="L10" s="116"/>
      <c r="M10" s="116"/>
      <c r="N10" s="116"/>
    </row>
    <row r="11" spans="1:14">
      <c r="L11" s="668" t="s">
        <v>844</v>
      </c>
      <c r="M11" s="725">
        <v>4489239338399.999</v>
      </c>
      <c r="N11" s="116"/>
    </row>
    <row r="12" spans="1:14" ht="15.75" thickBot="1">
      <c r="B12" s="1742" t="s">
        <v>49</v>
      </c>
      <c r="C12" s="1776">
        <v>2025</v>
      </c>
      <c r="D12" s="1777"/>
      <c r="E12" s="1777"/>
      <c r="F12" s="1778"/>
      <c r="G12" s="1751">
        <v>2026</v>
      </c>
      <c r="H12" s="1752"/>
      <c r="I12" s="1752"/>
      <c r="J12" s="1769"/>
    </row>
    <row r="13" spans="1:14" ht="15" customHeight="1" thickBot="1">
      <c r="B13" s="1773"/>
      <c r="C13" s="1742" t="s">
        <v>136</v>
      </c>
      <c r="D13" s="1744" t="s">
        <v>247</v>
      </c>
      <c r="E13" s="1745"/>
      <c r="F13" s="1745"/>
      <c r="G13" s="1742" t="s">
        <v>136</v>
      </c>
      <c r="H13" s="1744" t="s">
        <v>247</v>
      </c>
      <c r="I13" s="1745"/>
      <c r="J13" s="1755"/>
      <c r="M13" s="620" t="s">
        <v>880</v>
      </c>
      <c r="N13" s="621">
        <v>7897551288615.2305</v>
      </c>
    </row>
    <row r="14" spans="1:14" ht="15.75" thickBot="1">
      <c r="B14" s="1773"/>
      <c r="C14" s="1743"/>
      <c r="D14" s="672" t="s">
        <v>847</v>
      </c>
      <c r="E14" s="687" t="s">
        <v>848</v>
      </c>
      <c r="F14" s="670" t="s">
        <v>720</v>
      </c>
      <c r="G14" s="1743"/>
      <c r="H14" s="672" t="s">
        <v>847</v>
      </c>
      <c r="I14" s="687" t="s">
        <v>848</v>
      </c>
      <c r="J14" s="687" t="s">
        <v>720</v>
      </c>
      <c r="M14" s="622" t="s">
        <v>824</v>
      </c>
      <c r="N14" s="621">
        <v>8619782353959.0947</v>
      </c>
    </row>
    <row r="15" spans="1:14">
      <c r="B15" s="5" t="s">
        <v>881</v>
      </c>
      <c r="C15" s="726">
        <v>1241364731494</v>
      </c>
      <c r="D15" s="726">
        <v>293476166634.63007</v>
      </c>
      <c r="E15" s="727">
        <f>D15/C15</f>
        <v>0.23641413292081156</v>
      </c>
      <c r="F15" s="727">
        <f>D15/$N$13</f>
        <v>3.7160400218950479E-2</v>
      </c>
      <c r="G15" s="728">
        <v>1342258153546</v>
      </c>
      <c r="H15" s="729">
        <v>320671542249.42029</v>
      </c>
      <c r="I15" s="730">
        <f>H15/G15</f>
        <v>0.23890452175854909</v>
      </c>
      <c r="J15" s="730">
        <f>H15/$N$14</f>
        <v>3.7201814278075687E-2</v>
      </c>
      <c r="M15" s="116"/>
      <c r="N15" s="116"/>
    </row>
    <row r="16" spans="1:14">
      <c r="B16" s="5" t="s">
        <v>715</v>
      </c>
      <c r="C16" s="726">
        <v>1484234610959</v>
      </c>
      <c r="D16" s="726">
        <v>343395816593.69025</v>
      </c>
      <c r="E16" s="727">
        <f t="shared" ref="E16:E18" si="0">D16/C16</f>
        <v>0.23136222134842541</v>
      </c>
      <c r="F16" s="727">
        <f>D16/$N$13</f>
        <v>4.3481302500525051E-2</v>
      </c>
      <c r="G16" s="728">
        <v>1622833406287</v>
      </c>
      <c r="H16" s="729">
        <v>376150578783.47949</v>
      </c>
      <c r="I16" s="730">
        <f>H16/G16</f>
        <v>0.23178631726845092</v>
      </c>
      <c r="J16" s="730">
        <f>H16/$N$14</f>
        <v>4.3638059911189318E-2</v>
      </c>
      <c r="M16" s="116"/>
      <c r="N16" s="116"/>
    </row>
    <row r="17" spans="2:14">
      <c r="B17" s="737" t="s">
        <v>884</v>
      </c>
      <c r="C17" s="738">
        <f>C19+C18</f>
        <v>298486441612</v>
      </c>
      <c r="D17" s="738">
        <f>D19+D18</f>
        <v>30847568759.099808</v>
      </c>
      <c r="E17" s="739">
        <f t="shared" si="0"/>
        <v>0.1033466330748728</v>
      </c>
      <c r="F17" s="739">
        <f>D17/$N$13</f>
        <v>3.9059662459639019E-3</v>
      </c>
      <c r="G17" s="738">
        <f>G15-(G16-G18)</f>
        <v>43681862823</v>
      </c>
      <c r="H17" s="738">
        <f>H19+H18</f>
        <v>40298508196.1008</v>
      </c>
      <c r="I17" s="740">
        <f>H17/G17</f>
        <v>0.92254555075618827</v>
      </c>
      <c r="J17" s="740">
        <f>H17/$N$14</f>
        <v>4.6751189927192955E-3</v>
      </c>
      <c r="M17" s="116"/>
      <c r="N17" s="116"/>
    </row>
    <row r="18" spans="2:14">
      <c r="B18" s="3" t="s">
        <v>885</v>
      </c>
      <c r="C18" s="340">
        <v>298486441612</v>
      </c>
      <c r="D18" s="340">
        <v>80767218718.159988</v>
      </c>
      <c r="E18" s="741">
        <f t="shared" si="0"/>
        <v>0.27058923776225863</v>
      </c>
      <c r="F18" s="741">
        <f>D18/$N$13</f>
        <v>1.022686852753847E-2</v>
      </c>
      <c r="G18" s="729">
        <v>324257115564</v>
      </c>
      <c r="H18" s="729">
        <v>95777544730.160004</v>
      </c>
      <c r="I18" s="296">
        <f>H18/G18</f>
        <v>0.29537530599311085</v>
      </c>
      <c r="J18" s="730">
        <f>H18/$N$14</f>
        <v>1.1111364625832931E-2</v>
      </c>
      <c r="M18" s="711"/>
      <c r="N18" s="666"/>
    </row>
    <row r="19" spans="2:14" hidden="1">
      <c r="B19" s="737" t="s">
        <v>882</v>
      </c>
      <c r="C19" s="737"/>
      <c r="D19" s="738">
        <f>D15-D16</f>
        <v>-49919649959.060181</v>
      </c>
      <c r="E19" s="739">
        <v>-0.91634803696845857</v>
      </c>
      <c r="F19" s="739">
        <f>D19/$N$13</f>
        <v>-6.3209022815745681E-3</v>
      </c>
      <c r="G19" s="738">
        <f>G16-G15</f>
        <v>280575252741</v>
      </c>
      <c r="H19" s="738">
        <f>H15-H16</f>
        <v>-55479036534.059204</v>
      </c>
      <c r="I19" s="740">
        <f>H19/G19</f>
        <v>-0.19773317850406463</v>
      </c>
      <c r="J19" s="740">
        <f>H19/$N$14</f>
        <v>-6.4362456331136363E-3</v>
      </c>
    </row>
    <row r="20" spans="2:14">
      <c r="B20" s="742"/>
      <c r="C20" s="743"/>
      <c r="D20" s="1775"/>
      <c r="E20" s="1775"/>
      <c r="F20" s="743"/>
      <c r="G20" s="743"/>
      <c r="H20" s="743"/>
      <c r="I20" s="743"/>
      <c r="J20" s="744"/>
    </row>
    <row r="21" spans="2:14">
      <c r="B21" s="259" t="s">
        <v>850</v>
      </c>
      <c r="C21" s="259"/>
      <c r="D21" s="745"/>
      <c r="E21" s="745"/>
      <c r="F21" s="745"/>
      <c r="G21" s="745"/>
    </row>
    <row r="22" spans="2:14">
      <c r="B22" s="109" t="s">
        <v>840</v>
      </c>
      <c r="C22" s="109"/>
    </row>
    <row r="23" spans="2:14" ht="24" customHeight="1">
      <c r="B23" s="684" t="s">
        <v>841</v>
      </c>
      <c r="C23" s="684"/>
      <c r="D23" s="685"/>
      <c r="E23" s="685"/>
      <c r="F23" s="685"/>
      <c r="G23" s="685"/>
      <c r="H23" s="685"/>
      <c r="I23" s="685"/>
      <c r="J23" s="148"/>
      <c r="K23" s="148"/>
      <c r="N23" s="145"/>
    </row>
    <row r="24" spans="2:14">
      <c r="B24" s="259" t="s">
        <v>311</v>
      </c>
      <c r="C24" s="259"/>
      <c r="D24" s="148"/>
      <c r="E24" s="148"/>
      <c r="F24" s="148"/>
      <c r="G24" s="148"/>
      <c r="J24" s="148"/>
      <c r="K24" s="148"/>
    </row>
    <row r="25" spans="2:14">
      <c r="B25" s="713"/>
      <c r="C25" s="713"/>
      <c r="D25" s="714"/>
      <c r="E25" s="715"/>
      <c r="J25" s="735"/>
    </row>
    <row r="26" spans="2:14">
      <c r="B26" s="116"/>
      <c r="C26" s="116"/>
      <c r="D26" s="715"/>
      <c r="E26" s="736"/>
      <c r="F26" s="716"/>
      <c r="J26" s="296"/>
    </row>
    <row r="27" spans="2:14">
      <c r="G27" s="117"/>
      <c r="N27" s="145"/>
    </row>
  </sheetData>
  <mergeCells count="14">
    <mergeCell ref="A1:H1"/>
    <mergeCell ref="A2:H2"/>
    <mergeCell ref="A3:H3"/>
    <mergeCell ref="D20:E20"/>
    <mergeCell ref="B7:J7"/>
    <mergeCell ref="B8:J8"/>
    <mergeCell ref="B9:J9"/>
    <mergeCell ref="B12:B14"/>
    <mergeCell ref="C12:F12"/>
    <mergeCell ref="G12:J12"/>
    <mergeCell ref="C13:C14"/>
    <mergeCell ref="D13:F13"/>
    <mergeCell ref="G13:G14"/>
    <mergeCell ref="H13:J13"/>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A9743-317C-4898-AB80-12A358D8FEE5}">
  <sheetPr codeName="Hoja30"/>
  <dimension ref="A1:L65"/>
  <sheetViews>
    <sheetView showGridLines="0" zoomScale="80" zoomScaleNormal="80" workbookViewId="0">
      <selection activeCell="F22" sqref="F22"/>
    </sheetView>
  </sheetViews>
  <sheetFormatPr baseColWidth="10" defaultColWidth="11.5703125" defaultRowHeight="15"/>
  <cols>
    <col min="1" max="1" width="11.5703125" style="327"/>
    <col min="2" max="2" width="110.5703125" style="327" customWidth="1"/>
    <col min="3" max="3" width="25.140625" style="327" customWidth="1"/>
    <col min="4" max="4" width="19" style="327" customWidth="1"/>
    <col min="5" max="5" width="19.42578125" style="327" customWidth="1"/>
    <col min="6" max="6" width="19.140625" style="327" customWidth="1"/>
    <col min="7" max="7" width="22" style="327" customWidth="1"/>
    <col min="8" max="8" width="16.7109375" style="327" customWidth="1"/>
    <col min="9" max="9" width="15.7109375" style="327" customWidth="1"/>
    <col min="10" max="10" width="17.85546875" style="327" customWidth="1"/>
    <col min="11" max="11" width="36.140625" style="327" customWidth="1"/>
    <col min="12" max="12" width="16.7109375" style="327" customWidth="1"/>
    <col min="13" max="16384" width="11.5703125" style="327"/>
  </cols>
  <sheetData>
    <row r="1" spans="1:12" ht="18.75">
      <c r="A1" s="1504" t="s">
        <v>204</v>
      </c>
      <c r="B1" s="1504"/>
      <c r="C1" s="1504"/>
      <c r="D1" s="1504"/>
      <c r="E1" s="1504"/>
      <c r="F1" s="1504"/>
      <c r="G1" s="1504"/>
    </row>
    <row r="2" spans="1:12" ht="18.75">
      <c r="A2" s="1504" t="s">
        <v>205</v>
      </c>
      <c r="B2" s="1504"/>
      <c r="C2" s="1504"/>
      <c r="D2" s="1504"/>
      <c r="E2" s="1504"/>
      <c r="F2" s="1504"/>
      <c r="G2" s="1504"/>
    </row>
    <row r="3" spans="1:12" ht="18.75">
      <c r="A3" s="1505" t="s">
        <v>2</v>
      </c>
      <c r="B3" s="1505"/>
      <c r="C3" s="1505"/>
      <c r="D3" s="1505"/>
      <c r="E3" s="1505"/>
      <c r="F3" s="1505"/>
      <c r="G3" s="1505"/>
    </row>
    <row r="4" spans="1:12" ht="18.75">
      <c r="A4" s="112"/>
      <c r="B4" s="112"/>
      <c r="C4" s="112"/>
      <c r="D4" s="112"/>
      <c r="E4" s="112"/>
      <c r="F4" s="112"/>
      <c r="G4" s="112"/>
    </row>
    <row r="5" spans="1:12" ht="15.75" thickBot="1"/>
    <row r="6" spans="1:12" ht="15.75" thickBot="1">
      <c r="A6" s="1780" t="s">
        <v>2523</v>
      </c>
      <c r="B6" s="1780"/>
      <c r="C6" s="1780"/>
      <c r="D6" s="1780"/>
      <c r="E6" s="1780"/>
      <c r="F6" s="1780"/>
      <c r="G6" s="1780"/>
      <c r="H6" s="746"/>
      <c r="I6" s="746"/>
      <c r="J6" s="746"/>
      <c r="K6" s="747" t="s">
        <v>209</v>
      </c>
      <c r="L6" s="748">
        <v>8619782353959.0947</v>
      </c>
    </row>
    <row r="7" spans="1:12">
      <c r="A7" s="1779" t="s">
        <v>886</v>
      </c>
      <c r="B7" s="1779"/>
      <c r="C7" s="1779"/>
      <c r="D7" s="1779"/>
      <c r="E7" s="1779"/>
      <c r="F7" s="1779"/>
      <c r="G7" s="1779"/>
      <c r="H7" s="329"/>
      <c r="I7" s="329"/>
      <c r="J7" s="329"/>
    </row>
    <row r="8" spans="1:12">
      <c r="A8" s="1779" t="s">
        <v>887</v>
      </c>
      <c r="B8" s="1779"/>
      <c r="C8" s="1779"/>
      <c r="D8" s="1779"/>
      <c r="E8" s="1779"/>
      <c r="F8" s="1779"/>
      <c r="G8" s="1779"/>
      <c r="H8" s="329"/>
      <c r="I8" s="329"/>
      <c r="J8" s="329"/>
    </row>
    <row r="10" spans="1:12" ht="15.75" thickBot="1"/>
    <row r="11" spans="1:12" ht="18.600000000000001" customHeight="1" thickBot="1">
      <c r="B11" s="1781" t="s">
        <v>49</v>
      </c>
      <c r="C11" s="750">
        <v>2025</v>
      </c>
      <c r="D11" s="1783">
        <v>2026</v>
      </c>
      <c r="E11" s="1784"/>
      <c r="F11" s="1784"/>
      <c r="G11" s="1785"/>
      <c r="H11" s="1786" t="s">
        <v>888</v>
      </c>
      <c r="I11" s="1786" t="s">
        <v>137</v>
      </c>
      <c r="J11" s="1788" t="s">
        <v>246</v>
      </c>
    </row>
    <row r="12" spans="1:12" ht="30.75" thickBot="1">
      <c r="B12" s="1781"/>
      <c r="C12" s="751" t="s">
        <v>889</v>
      </c>
      <c r="D12" s="751" t="s">
        <v>890</v>
      </c>
      <c r="E12" s="752" t="s">
        <v>891</v>
      </c>
      <c r="F12" s="752" t="s">
        <v>247</v>
      </c>
      <c r="G12" s="752" t="s">
        <v>291</v>
      </c>
      <c r="H12" s="1787"/>
      <c r="I12" s="1787"/>
      <c r="J12" s="1789"/>
    </row>
    <row r="13" spans="1:12">
      <c r="B13" s="1782"/>
      <c r="C13" s="753">
        <v>1</v>
      </c>
      <c r="D13" s="753">
        <v>2</v>
      </c>
      <c r="E13" s="753">
        <v>3</v>
      </c>
      <c r="F13" s="753">
        <v>4</v>
      </c>
      <c r="G13" s="753">
        <v>5</v>
      </c>
      <c r="H13" s="754" t="s">
        <v>892</v>
      </c>
      <c r="I13" s="754" t="s">
        <v>893</v>
      </c>
      <c r="J13" s="755" t="s">
        <v>894</v>
      </c>
      <c r="K13"/>
    </row>
    <row r="14" spans="1:12">
      <c r="B14" s="756" t="s">
        <v>895</v>
      </c>
      <c r="C14" s="757">
        <v>185976870437.44</v>
      </c>
      <c r="D14" s="757">
        <v>401767814730</v>
      </c>
      <c r="E14" s="757">
        <v>283779237345.19995</v>
      </c>
      <c r="F14" s="757">
        <v>283779237345.19995</v>
      </c>
      <c r="G14" s="757">
        <v>283779237345.19995</v>
      </c>
      <c r="H14" s="758">
        <f t="shared" ref="H14:H61" si="0">IFERROR(((F14-C14)/C14),"-")</f>
        <v>0.52588457197777871</v>
      </c>
      <c r="I14" s="758">
        <f t="shared" ref="I14:I61" si="1">IFERROR((F14/D14),"-")</f>
        <v>0.70632645757328294</v>
      </c>
      <c r="J14" s="758">
        <f>F14/$L$6</f>
        <v>3.2921856456718912E-2</v>
      </c>
    </row>
    <row r="15" spans="1:12">
      <c r="B15" s="759" t="s">
        <v>896</v>
      </c>
      <c r="C15" s="760">
        <v>3669010259.0300002</v>
      </c>
      <c r="D15" s="760">
        <v>0</v>
      </c>
      <c r="E15" s="760">
        <v>4079798670.25</v>
      </c>
      <c r="F15" s="760">
        <v>4079798670.25</v>
      </c>
      <c r="G15" s="760">
        <v>4079798670.25</v>
      </c>
      <c r="H15" s="761">
        <f t="shared" si="0"/>
        <v>0.1119616414832818</v>
      </c>
      <c r="I15" s="762" t="str">
        <f t="shared" si="1"/>
        <v>-</v>
      </c>
      <c r="J15" s="762">
        <f t="shared" ref="J15:J61" si="2">F15/$L$6</f>
        <v>4.7330645980592944E-4</v>
      </c>
    </row>
    <row r="16" spans="1:12">
      <c r="B16" s="335" t="s">
        <v>897</v>
      </c>
      <c r="C16" s="763"/>
      <c r="D16" s="763">
        <v>0</v>
      </c>
      <c r="E16" s="763">
        <v>0</v>
      </c>
      <c r="F16" s="763">
        <v>0</v>
      </c>
      <c r="G16" s="763">
        <v>0</v>
      </c>
      <c r="H16" s="764" t="str">
        <f t="shared" si="0"/>
        <v>-</v>
      </c>
      <c r="I16" s="764" t="str">
        <f t="shared" si="1"/>
        <v>-</v>
      </c>
      <c r="J16" s="764">
        <f t="shared" si="2"/>
        <v>0</v>
      </c>
    </row>
    <row r="17" spans="2:10">
      <c r="B17" s="335" t="s">
        <v>898</v>
      </c>
      <c r="C17" s="763">
        <v>3669010259.0300002</v>
      </c>
      <c r="D17" s="763">
        <v>0</v>
      </c>
      <c r="E17" s="763">
        <v>4079798670.25</v>
      </c>
      <c r="F17" s="763">
        <v>4079798670.25</v>
      </c>
      <c r="G17" s="763">
        <v>4079798670.25</v>
      </c>
      <c r="H17" s="764">
        <f t="shared" si="0"/>
        <v>0.1119616414832818</v>
      </c>
      <c r="I17" s="764" t="str">
        <f t="shared" si="1"/>
        <v>-</v>
      </c>
      <c r="J17" s="764">
        <f t="shared" si="2"/>
        <v>4.7330645980592944E-4</v>
      </c>
    </row>
    <row r="18" spans="2:10">
      <c r="B18" s="765" t="s">
        <v>899</v>
      </c>
      <c r="C18" s="766">
        <v>3669010259.0300002</v>
      </c>
      <c r="D18" s="766">
        <v>0</v>
      </c>
      <c r="E18" s="766">
        <v>4079798670.25</v>
      </c>
      <c r="F18" s="766">
        <v>4079798670.25</v>
      </c>
      <c r="G18" s="766">
        <v>4079798670.25</v>
      </c>
      <c r="H18" s="764">
        <f t="shared" si="0"/>
        <v>0.1119616414832818</v>
      </c>
      <c r="I18" s="764" t="str">
        <f t="shared" si="1"/>
        <v>-</v>
      </c>
      <c r="J18" s="764">
        <f t="shared" si="2"/>
        <v>4.7330645980592944E-4</v>
      </c>
    </row>
    <row r="19" spans="2:10">
      <c r="B19" s="759" t="s">
        <v>900</v>
      </c>
      <c r="C19" s="760">
        <v>182307860178.40997</v>
      </c>
      <c r="D19" s="760">
        <v>401767814730</v>
      </c>
      <c r="E19" s="760">
        <v>273281833299.10001</v>
      </c>
      <c r="F19" s="760">
        <v>273281833299.10001</v>
      </c>
      <c r="G19" s="760">
        <v>273281833299.10001</v>
      </c>
      <c r="H19" s="761">
        <f t="shared" si="0"/>
        <v>0.49901289517446562</v>
      </c>
      <c r="I19" s="761">
        <f t="shared" si="1"/>
        <v>0.68019842127661112</v>
      </c>
      <c r="J19" s="761">
        <f t="shared" si="2"/>
        <v>3.17040294148008E-2</v>
      </c>
    </row>
    <row r="20" spans="2:10">
      <c r="B20" s="335" t="s">
        <v>901</v>
      </c>
      <c r="C20" s="763">
        <v>0</v>
      </c>
      <c r="D20" s="763">
        <v>0</v>
      </c>
      <c r="E20" s="763">
        <v>0</v>
      </c>
      <c r="F20" s="763">
        <v>0</v>
      </c>
      <c r="G20" s="763">
        <v>0</v>
      </c>
      <c r="H20" s="764" t="str">
        <f t="shared" si="0"/>
        <v>-</v>
      </c>
      <c r="I20" s="764" t="str">
        <f t="shared" si="1"/>
        <v>-</v>
      </c>
      <c r="J20" s="764">
        <f t="shared" si="2"/>
        <v>0</v>
      </c>
    </row>
    <row r="21" spans="2:10">
      <c r="B21" s="335" t="s">
        <v>902</v>
      </c>
      <c r="C21" s="763">
        <v>182307860178.40997</v>
      </c>
      <c r="D21" s="763">
        <v>401767814730</v>
      </c>
      <c r="E21" s="763">
        <v>273281833299.10001</v>
      </c>
      <c r="F21" s="763">
        <v>273281833299.10001</v>
      </c>
      <c r="G21" s="763">
        <v>273281833299.10001</v>
      </c>
      <c r="H21" s="764">
        <f t="shared" si="0"/>
        <v>0.49901289517446562</v>
      </c>
      <c r="I21" s="764">
        <f t="shared" si="1"/>
        <v>0.68019842127661112</v>
      </c>
      <c r="J21" s="764">
        <f t="shared" si="2"/>
        <v>3.17040294148008E-2</v>
      </c>
    </row>
    <row r="22" spans="2:10">
      <c r="B22" s="337" t="s">
        <v>903</v>
      </c>
      <c r="C22" s="766">
        <v>157488827690.57999</v>
      </c>
      <c r="D22" s="766">
        <v>118201584734</v>
      </c>
      <c r="E22" s="766">
        <v>268471880762.38</v>
      </c>
      <c r="F22" s="766">
        <v>268471880762.38</v>
      </c>
      <c r="G22" s="766">
        <v>268471880762.38</v>
      </c>
      <c r="H22" s="764">
        <f t="shared" si="0"/>
        <v>0.70470429362678111</v>
      </c>
      <c r="I22" s="764">
        <f t="shared" si="1"/>
        <v>2.2713052567488599</v>
      </c>
      <c r="J22" s="764">
        <f t="shared" si="2"/>
        <v>3.1146016191356617E-2</v>
      </c>
    </row>
    <row r="23" spans="2:10">
      <c r="B23" s="339" t="s">
        <v>904</v>
      </c>
      <c r="C23" s="763">
        <v>0</v>
      </c>
      <c r="D23" s="763">
        <v>118201584734</v>
      </c>
      <c r="E23" s="763">
        <v>100000000000</v>
      </c>
      <c r="F23" s="763">
        <v>100000000000</v>
      </c>
      <c r="G23" s="763">
        <v>100000000000</v>
      </c>
      <c r="H23" s="764" t="str">
        <f t="shared" si="0"/>
        <v>-</v>
      </c>
      <c r="I23" s="764">
        <f t="shared" si="1"/>
        <v>0.84601234598537134</v>
      </c>
      <c r="J23" s="764">
        <f t="shared" si="2"/>
        <v>1.1601220993018422E-2</v>
      </c>
    </row>
    <row r="24" spans="2:10">
      <c r="B24" s="339" t="s">
        <v>905</v>
      </c>
      <c r="C24" s="763">
        <v>157488827690.57999</v>
      </c>
      <c r="D24" s="763">
        <v>0</v>
      </c>
      <c r="E24" s="763">
        <v>168471880762.38</v>
      </c>
      <c r="F24" s="763">
        <v>168471880762.38</v>
      </c>
      <c r="G24" s="763">
        <v>168471880762.38</v>
      </c>
      <c r="H24" s="764">
        <f t="shared" si="0"/>
        <v>6.9738617226731428E-2</v>
      </c>
      <c r="I24" s="764" t="str">
        <f t="shared" si="1"/>
        <v>-</v>
      </c>
      <c r="J24" s="764">
        <f t="shared" si="2"/>
        <v>1.9544795198338193E-2</v>
      </c>
    </row>
    <row r="25" spans="2:10">
      <c r="B25" s="337" t="s">
        <v>906</v>
      </c>
      <c r="C25" s="766">
        <v>24819032487.830002</v>
      </c>
      <c r="D25" s="766">
        <v>283566229996</v>
      </c>
      <c r="E25" s="766">
        <v>4809952536.7199993</v>
      </c>
      <c r="F25" s="766">
        <v>4809952536.7199993</v>
      </c>
      <c r="G25" s="766">
        <v>4809952536.7199993</v>
      </c>
      <c r="H25" s="764">
        <f t="shared" si="0"/>
        <v>-0.80619903136520088</v>
      </c>
      <c r="I25" s="764">
        <f t="shared" si="1"/>
        <v>1.6962360210480101E-2</v>
      </c>
      <c r="J25" s="764">
        <f t="shared" si="2"/>
        <v>5.5801322344418264E-4</v>
      </c>
    </row>
    <row r="26" spans="2:10">
      <c r="B26" s="339" t="s">
        <v>907</v>
      </c>
      <c r="C26" s="763"/>
      <c r="D26" s="763">
        <v>0</v>
      </c>
      <c r="E26" s="763">
        <v>0</v>
      </c>
      <c r="F26" s="763">
        <v>0</v>
      </c>
      <c r="G26" s="763">
        <v>0</v>
      </c>
      <c r="H26" s="764" t="str">
        <f t="shared" si="0"/>
        <v>-</v>
      </c>
      <c r="I26" s="764" t="str">
        <f t="shared" si="1"/>
        <v>-</v>
      </c>
      <c r="J26" s="764">
        <f t="shared" si="2"/>
        <v>0</v>
      </c>
    </row>
    <row r="27" spans="2:10">
      <c r="B27" s="339" t="s">
        <v>908</v>
      </c>
      <c r="C27" s="763">
        <v>24819032487.830002</v>
      </c>
      <c r="D27" s="763">
        <v>283566229996</v>
      </c>
      <c r="E27" s="763">
        <v>4809952536.7199993</v>
      </c>
      <c r="F27" s="763">
        <v>4809952536.7199993</v>
      </c>
      <c r="G27" s="763">
        <v>4809952536.7199993</v>
      </c>
      <c r="H27" s="764">
        <f t="shared" si="0"/>
        <v>-0.80619903136520088</v>
      </c>
      <c r="I27" s="764">
        <f t="shared" si="1"/>
        <v>1.6962360210480101E-2</v>
      </c>
      <c r="J27" s="764">
        <f t="shared" si="2"/>
        <v>5.5801322344418264E-4</v>
      </c>
    </row>
    <row r="28" spans="2:10">
      <c r="B28" s="759" t="s">
        <v>909</v>
      </c>
      <c r="C28" s="760">
        <v>0</v>
      </c>
      <c r="D28" s="760">
        <v>0</v>
      </c>
      <c r="E28" s="760">
        <v>6417605375.8500004</v>
      </c>
      <c r="F28" s="760">
        <v>6417605375.8500004</v>
      </c>
      <c r="G28" s="760">
        <v>6417605375.8500004</v>
      </c>
      <c r="H28" s="761" t="str">
        <f t="shared" si="0"/>
        <v>-</v>
      </c>
      <c r="I28" s="761" t="str">
        <f t="shared" si="1"/>
        <v>-</v>
      </c>
      <c r="J28" s="761">
        <f t="shared" si="2"/>
        <v>7.44520582112189E-4</v>
      </c>
    </row>
    <row r="29" spans="2:10">
      <c r="B29" s="335" t="s">
        <v>910</v>
      </c>
      <c r="C29" s="763">
        <v>0</v>
      </c>
      <c r="D29" s="763">
        <v>0</v>
      </c>
      <c r="E29" s="763">
        <v>6417605375.8500004</v>
      </c>
      <c r="F29" s="763">
        <v>6417605375.8500004</v>
      </c>
      <c r="G29" s="763">
        <v>6417605375.8500004</v>
      </c>
      <c r="H29" s="764" t="str">
        <f t="shared" si="0"/>
        <v>-</v>
      </c>
      <c r="I29" s="764" t="str">
        <f t="shared" si="1"/>
        <v>-</v>
      </c>
      <c r="J29" s="764">
        <f t="shared" si="2"/>
        <v>7.44520582112189E-4</v>
      </c>
    </row>
    <row r="30" spans="2:10">
      <c r="B30" s="337" t="s">
        <v>911</v>
      </c>
      <c r="C30" s="767">
        <v>0</v>
      </c>
      <c r="D30" s="767">
        <v>0</v>
      </c>
      <c r="E30" s="767">
        <v>6075049134.8000002</v>
      </c>
      <c r="F30" s="767">
        <v>6075049134.8000002</v>
      </c>
      <c r="G30" s="767">
        <v>6075049134.8000002</v>
      </c>
      <c r="H30" s="764" t="str">
        <f t="shared" si="0"/>
        <v>-</v>
      </c>
      <c r="I30" s="764" t="str">
        <f t="shared" si="1"/>
        <v>-</v>
      </c>
      <c r="J30" s="764">
        <f t="shared" si="2"/>
        <v>7.0477987556260158E-4</v>
      </c>
    </row>
    <row r="31" spans="2:10">
      <c r="B31" s="339" t="s">
        <v>912</v>
      </c>
      <c r="C31" s="763">
        <v>0</v>
      </c>
      <c r="D31" s="763">
        <v>0</v>
      </c>
      <c r="E31" s="763">
        <v>6075049134.8000002</v>
      </c>
      <c r="F31" s="763">
        <v>6075049134.8000002</v>
      </c>
      <c r="G31" s="763">
        <v>6075049134.8000002</v>
      </c>
      <c r="H31" s="764" t="str">
        <f t="shared" si="0"/>
        <v>-</v>
      </c>
      <c r="I31" s="764" t="str">
        <f t="shared" si="1"/>
        <v>-</v>
      </c>
      <c r="J31" s="764">
        <f t="shared" si="2"/>
        <v>7.0477987556260158E-4</v>
      </c>
    </row>
    <row r="32" spans="2:10">
      <c r="B32" s="337" t="s">
        <v>913</v>
      </c>
      <c r="C32" s="767">
        <v>0</v>
      </c>
      <c r="D32" s="767">
        <v>0</v>
      </c>
      <c r="E32" s="767">
        <v>342556241.05000001</v>
      </c>
      <c r="F32" s="767">
        <v>342556241.05000001</v>
      </c>
      <c r="G32" s="767">
        <v>342556241.05000001</v>
      </c>
      <c r="H32" s="764" t="str">
        <f t="shared" si="0"/>
        <v>-</v>
      </c>
      <c r="I32" s="764" t="str">
        <f t="shared" si="1"/>
        <v>-</v>
      </c>
      <c r="J32" s="764">
        <f t="shared" si="2"/>
        <v>3.9740706549587394E-5</v>
      </c>
    </row>
    <row r="33" spans="2:10">
      <c r="B33" s="339" t="s">
        <v>914</v>
      </c>
      <c r="C33" s="763">
        <v>0</v>
      </c>
      <c r="D33" s="763">
        <v>0</v>
      </c>
      <c r="E33" s="763">
        <v>342556241.05000001</v>
      </c>
      <c r="F33" s="763">
        <v>342556241.05000001</v>
      </c>
      <c r="G33" s="763">
        <v>342556241.05000001</v>
      </c>
      <c r="H33" s="764" t="str">
        <f t="shared" si="0"/>
        <v>-</v>
      </c>
      <c r="I33" s="764" t="str">
        <f t="shared" si="1"/>
        <v>-</v>
      </c>
      <c r="J33" s="764">
        <f t="shared" si="2"/>
        <v>3.9740706549587394E-5</v>
      </c>
    </row>
    <row r="34" spans="2:10">
      <c r="B34" s="768" t="s">
        <v>915</v>
      </c>
      <c r="C34" s="769">
        <v>42303843911.699997</v>
      </c>
      <c r="D34" s="769">
        <v>121192561989</v>
      </c>
      <c r="E34" s="769">
        <v>40061890441.279999</v>
      </c>
      <c r="F34" s="769">
        <v>40061889490.210007</v>
      </c>
      <c r="G34" s="769">
        <v>30281370914.710003</v>
      </c>
      <c r="H34" s="758">
        <f t="shared" si="0"/>
        <v>-5.2996470632067826E-2</v>
      </c>
      <c r="I34" s="758">
        <f>IFERROR((F34/D34),"-")</f>
        <v>0.33056392927683309</v>
      </c>
      <c r="J34" s="758">
        <f t="shared" si="2"/>
        <v>4.6476683337380838E-3</v>
      </c>
    </row>
    <row r="35" spans="2:10">
      <c r="B35" s="603" t="s">
        <v>916</v>
      </c>
      <c r="C35" s="770">
        <v>0</v>
      </c>
      <c r="D35" s="770">
        <v>5117721882</v>
      </c>
      <c r="E35" s="770">
        <v>143911177.19999999</v>
      </c>
      <c r="F35" s="770">
        <v>143911177.19999999</v>
      </c>
      <c r="G35" s="770">
        <v>143911177.19999999</v>
      </c>
      <c r="H35" s="764" t="str">
        <f t="shared" si="0"/>
        <v>-</v>
      </c>
      <c r="I35" s="764">
        <f t="shared" si="1"/>
        <v>2.8120163720924917E-2</v>
      </c>
      <c r="J35" s="764">
        <f t="shared" si="2"/>
        <v>1.6695453700626339E-5</v>
      </c>
    </row>
    <row r="36" spans="2:10">
      <c r="B36" s="335" t="s">
        <v>917</v>
      </c>
      <c r="C36" s="771">
        <v>0</v>
      </c>
      <c r="D36" s="771">
        <v>5117721882</v>
      </c>
      <c r="E36" s="771">
        <v>143911177.19999999</v>
      </c>
      <c r="F36" s="771">
        <v>143911177.19999999</v>
      </c>
      <c r="G36" s="771">
        <v>143911177.19999999</v>
      </c>
      <c r="H36" s="764" t="str">
        <f t="shared" si="0"/>
        <v>-</v>
      </c>
      <c r="I36" s="764">
        <f t="shared" si="1"/>
        <v>2.8120163720924917E-2</v>
      </c>
      <c r="J36" s="764">
        <f t="shared" si="2"/>
        <v>1.6695453700626339E-5</v>
      </c>
    </row>
    <row r="37" spans="2:10">
      <c r="B37" s="772" t="s">
        <v>918</v>
      </c>
      <c r="C37" s="773">
        <v>36586057749.25</v>
      </c>
      <c r="D37" s="773">
        <v>116074840107</v>
      </c>
      <c r="E37" s="773">
        <v>39917979264.080002</v>
      </c>
      <c r="F37" s="773">
        <v>39917978313.010002</v>
      </c>
      <c r="G37" s="773">
        <v>30137459737.510002</v>
      </c>
      <c r="H37" s="774">
        <f t="shared" si="0"/>
        <v>9.1070773096024682E-2</v>
      </c>
      <c r="I37" s="774">
        <f t="shared" si="1"/>
        <v>0.34389862847291325</v>
      </c>
      <c r="J37" s="774">
        <f t="shared" si="2"/>
        <v>4.6309728800374575E-3</v>
      </c>
    </row>
    <row r="38" spans="2:10">
      <c r="B38" s="335" t="s">
        <v>919</v>
      </c>
      <c r="C38" s="771">
        <v>36586057749.25</v>
      </c>
      <c r="D38" s="771">
        <v>116074840107</v>
      </c>
      <c r="E38" s="771">
        <v>39917979264.080002</v>
      </c>
      <c r="F38" s="771">
        <v>39917978313.010002</v>
      </c>
      <c r="G38" s="771">
        <v>30137459737.510002</v>
      </c>
      <c r="H38" s="764">
        <f t="shared" si="0"/>
        <v>9.1070773096024682E-2</v>
      </c>
      <c r="I38" s="764">
        <f t="shared" si="1"/>
        <v>0.34389862847291325</v>
      </c>
      <c r="J38" s="764">
        <f t="shared" si="2"/>
        <v>4.6309728800374575E-3</v>
      </c>
    </row>
    <row r="39" spans="2:10">
      <c r="B39" s="337" t="s">
        <v>920</v>
      </c>
      <c r="C39" s="770">
        <v>816420935.15999997</v>
      </c>
      <c r="D39" s="770">
        <v>20000000000</v>
      </c>
      <c r="E39" s="770">
        <v>2415599656.75</v>
      </c>
      <c r="F39" s="770">
        <v>2415599656.75</v>
      </c>
      <c r="G39" s="770">
        <v>1984989208.7099998</v>
      </c>
      <c r="H39" s="764">
        <f t="shared" si="0"/>
        <v>1.958767411172029</v>
      </c>
      <c r="I39" s="764">
        <f t="shared" si="1"/>
        <v>0.12077998283749999</v>
      </c>
      <c r="J39" s="764">
        <f t="shared" si="2"/>
        <v>2.8023905448616195E-4</v>
      </c>
    </row>
    <row r="40" spans="2:10">
      <c r="B40" s="339" t="s">
        <v>921</v>
      </c>
      <c r="C40" s="771">
        <v>0</v>
      </c>
      <c r="D40" s="771">
        <v>0</v>
      </c>
      <c r="E40" s="771">
        <v>0</v>
      </c>
      <c r="F40" s="771">
        <v>0</v>
      </c>
      <c r="G40" s="771">
        <v>0</v>
      </c>
      <c r="H40" s="764" t="str">
        <f t="shared" si="0"/>
        <v>-</v>
      </c>
      <c r="I40" s="764" t="str">
        <f t="shared" si="1"/>
        <v>-</v>
      </c>
      <c r="J40" s="764">
        <f t="shared" si="2"/>
        <v>0</v>
      </c>
    </row>
    <row r="41" spans="2:10">
      <c r="B41" s="339" t="s">
        <v>922</v>
      </c>
      <c r="C41" s="771">
        <v>712347410.63</v>
      </c>
      <c r="D41" s="771">
        <v>6000000000</v>
      </c>
      <c r="E41" s="771">
        <v>1970466171.5599999</v>
      </c>
      <c r="F41" s="771">
        <v>1970466171.5599999</v>
      </c>
      <c r="G41" s="771">
        <v>1541990288.7099998</v>
      </c>
      <c r="H41" s="764">
        <f t="shared" si="0"/>
        <v>1.7661589586144768</v>
      </c>
      <c r="I41" s="764">
        <f t="shared" si="1"/>
        <v>0.32841102859333332</v>
      </c>
      <c r="J41" s="764">
        <f t="shared" si="2"/>
        <v>2.2859813515534511E-4</v>
      </c>
    </row>
    <row r="42" spans="2:10">
      <c r="B42" s="339" t="s">
        <v>923</v>
      </c>
      <c r="C42" s="771">
        <v>104073524.52999999</v>
      </c>
      <c r="D42" s="771">
        <v>14000000000</v>
      </c>
      <c r="E42" s="771">
        <v>445133485.19</v>
      </c>
      <c r="F42" s="771">
        <v>445133485.19</v>
      </c>
      <c r="G42" s="771">
        <v>442998920</v>
      </c>
      <c r="H42" s="764">
        <f t="shared" si="0"/>
        <v>3.2771058941285967</v>
      </c>
      <c r="I42" s="764">
        <f t="shared" si="1"/>
        <v>3.1795248942142855E-2</v>
      </c>
      <c r="J42" s="764">
        <f t="shared" si="2"/>
        <v>5.164091933081683E-5</v>
      </c>
    </row>
    <row r="43" spans="2:10">
      <c r="B43" s="337" t="s">
        <v>924</v>
      </c>
      <c r="C43" s="770">
        <v>22428283120.200001</v>
      </c>
      <c r="D43" s="770">
        <v>57288226500</v>
      </c>
      <c r="E43" s="770">
        <v>30680188989.200001</v>
      </c>
      <c r="F43" s="770">
        <v>30680188989.200001</v>
      </c>
      <c r="G43" s="770">
        <v>24445218989.200001</v>
      </c>
      <c r="H43" s="775">
        <f t="shared" si="0"/>
        <v>0.36792409944067156</v>
      </c>
      <c r="I43" s="775">
        <f t="shared" si="1"/>
        <v>0.5355409106476704</v>
      </c>
      <c r="J43" s="764">
        <f t="shared" si="2"/>
        <v>3.5592765257127968E-3</v>
      </c>
    </row>
    <row r="44" spans="2:10">
      <c r="B44" s="339" t="s">
        <v>925</v>
      </c>
      <c r="C44" s="771">
        <v>0</v>
      </c>
      <c r="D44" s="771">
        <v>24440840000</v>
      </c>
      <c r="E44" s="771">
        <v>7236400000</v>
      </c>
      <c r="F44" s="771">
        <v>7236400000</v>
      </c>
      <c r="G44" s="771">
        <v>7236400000</v>
      </c>
      <c r="H44" s="764" t="str">
        <f t="shared" si="0"/>
        <v>-</v>
      </c>
      <c r="I44" s="764">
        <f t="shared" si="1"/>
        <v>0.29607820353146619</v>
      </c>
      <c r="J44" s="764">
        <f t="shared" si="2"/>
        <v>8.3951075593878511E-4</v>
      </c>
    </row>
    <row r="45" spans="2:10">
      <c r="B45" s="339" t="s">
        <v>926</v>
      </c>
      <c r="C45" s="771">
        <v>22428283120.200001</v>
      </c>
      <c r="D45" s="771">
        <v>32847386500</v>
      </c>
      <c r="E45" s="771">
        <v>23443788989.200001</v>
      </c>
      <c r="F45" s="771">
        <v>23443788989.200001</v>
      </c>
      <c r="G45" s="771">
        <v>17208818989.200001</v>
      </c>
      <c r="H45" s="764">
        <f t="shared" si="0"/>
        <v>4.5277913764401614E-2</v>
      </c>
      <c r="I45" s="764">
        <f t="shared" si="1"/>
        <v>0.71371854772068399</v>
      </c>
      <c r="J45" s="764">
        <f t="shared" si="2"/>
        <v>2.7197657697740118E-3</v>
      </c>
    </row>
    <row r="46" spans="2:10">
      <c r="B46" s="337" t="s">
        <v>927</v>
      </c>
      <c r="C46" s="770">
        <v>13341353693.890001</v>
      </c>
      <c r="D46" s="770">
        <v>38786613607</v>
      </c>
      <c r="E46" s="770">
        <v>6822190618.1300011</v>
      </c>
      <c r="F46" s="770">
        <v>6822189667.0599995</v>
      </c>
      <c r="G46" s="770">
        <v>3707251539.5999999</v>
      </c>
      <c r="H46" s="775">
        <f t="shared" si="0"/>
        <v>-0.48864336981153661</v>
      </c>
      <c r="I46" s="775">
        <f t="shared" si="1"/>
        <v>0.17589031453441367</v>
      </c>
      <c r="J46" s="764">
        <f t="shared" si="2"/>
        <v>7.9145729983849829E-4</v>
      </c>
    </row>
    <row r="47" spans="2:10">
      <c r="B47" s="339" t="s">
        <v>928</v>
      </c>
      <c r="C47" s="771">
        <v>422751580</v>
      </c>
      <c r="D47" s="763">
        <v>0</v>
      </c>
      <c r="E47" s="763">
        <v>0</v>
      </c>
      <c r="F47" s="763">
        <v>0</v>
      </c>
      <c r="G47" s="763">
        <v>0</v>
      </c>
      <c r="H47" s="764">
        <f t="shared" si="0"/>
        <v>-1</v>
      </c>
      <c r="I47" s="764" t="str">
        <f t="shared" si="1"/>
        <v>-</v>
      </c>
      <c r="J47" s="764">
        <f t="shared" si="2"/>
        <v>0</v>
      </c>
    </row>
    <row r="48" spans="2:10">
      <c r="B48" s="339" t="s">
        <v>929</v>
      </c>
      <c r="C48" s="771">
        <v>12918602113.890001</v>
      </c>
      <c r="D48" s="771">
        <v>38786613607</v>
      </c>
      <c r="E48" s="771">
        <v>6822190618.1300011</v>
      </c>
      <c r="F48" s="771">
        <v>6822189667.0599995</v>
      </c>
      <c r="G48" s="771">
        <v>3707251539.5999999</v>
      </c>
      <c r="H48" s="764">
        <f t="shared" si="0"/>
        <v>-0.47190960702127183</v>
      </c>
      <c r="I48" s="764">
        <f t="shared" si="1"/>
        <v>0.17589031453441367</v>
      </c>
      <c r="J48" s="764">
        <f t="shared" si="2"/>
        <v>7.9145729983849829E-4</v>
      </c>
    </row>
    <row r="49" spans="2:10">
      <c r="B49" s="772" t="s">
        <v>930</v>
      </c>
      <c r="C49" s="773">
        <v>0</v>
      </c>
      <c r="D49" s="773">
        <v>0</v>
      </c>
      <c r="E49" s="773">
        <v>0</v>
      </c>
      <c r="F49" s="773">
        <v>0</v>
      </c>
      <c r="G49" s="773">
        <v>0</v>
      </c>
      <c r="H49" s="774" t="str">
        <f t="shared" si="0"/>
        <v>-</v>
      </c>
      <c r="I49" s="774" t="str">
        <f t="shared" si="1"/>
        <v>-</v>
      </c>
      <c r="J49" s="774">
        <f t="shared" si="2"/>
        <v>0</v>
      </c>
    </row>
    <row r="50" spans="2:10">
      <c r="B50" s="603" t="s">
        <v>931</v>
      </c>
      <c r="C50" s="770">
        <v>1258926720.0700002</v>
      </c>
      <c r="D50" s="767">
        <v>0</v>
      </c>
      <c r="E50" s="767">
        <v>0</v>
      </c>
      <c r="F50" s="767">
        <v>0</v>
      </c>
      <c r="G50" s="767">
        <v>0</v>
      </c>
      <c r="H50" s="764">
        <f t="shared" si="0"/>
        <v>-1</v>
      </c>
      <c r="I50" s="764" t="str">
        <f t="shared" si="1"/>
        <v>-</v>
      </c>
      <c r="J50" s="764">
        <f t="shared" si="2"/>
        <v>0</v>
      </c>
    </row>
    <row r="51" spans="2:10">
      <c r="B51" s="335" t="s">
        <v>932</v>
      </c>
      <c r="C51" s="771">
        <v>1258926720.0700002</v>
      </c>
      <c r="D51" s="763">
        <v>0</v>
      </c>
      <c r="E51" s="763">
        <v>0</v>
      </c>
      <c r="F51" s="763">
        <v>0</v>
      </c>
      <c r="G51" s="763">
        <v>0</v>
      </c>
      <c r="H51" s="764">
        <f t="shared" si="0"/>
        <v>-1</v>
      </c>
      <c r="I51" s="764" t="str">
        <f t="shared" si="1"/>
        <v>-</v>
      </c>
      <c r="J51" s="764">
        <f t="shared" si="2"/>
        <v>0</v>
      </c>
    </row>
    <row r="52" spans="2:10">
      <c r="B52" s="337" t="s">
        <v>933</v>
      </c>
      <c r="C52" s="770">
        <v>29951700.25</v>
      </c>
      <c r="D52" s="767">
        <v>0</v>
      </c>
      <c r="E52" s="767">
        <v>0</v>
      </c>
      <c r="F52" s="767">
        <v>0</v>
      </c>
      <c r="G52" s="767">
        <v>0</v>
      </c>
      <c r="H52" s="764">
        <f t="shared" si="0"/>
        <v>-1</v>
      </c>
      <c r="I52" s="764" t="str">
        <f t="shared" si="1"/>
        <v>-</v>
      </c>
      <c r="J52" s="764">
        <f t="shared" si="2"/>
        <v>0</v>
      </c>
    </row>
    <row r="53" spans="2:10">
      <c r="B53" s="337" t="s">
        <v>934</v>
      </c>
      <c r="C53" s="770">
        <v>1228975019.8200002</v>
      </c>
      <c r="D53" s="767">
        <v>0</v>
      </c>
      <c r="E53" s="767">
        <v>0</v>
      </c>
      <c r="F53" s="767">
        <v>0</v>
      </c>
      <c r="G53" s="767">
        <v>0</v>
      </c>
      <c r="H53" s="764">
        <f t="shared" si="0"/>
        <v>-1</v>
      </c>
      <c r="I53" s="764" t="str">
        <f t="shared" si="1"/>
        <v>-</v>
      </c>
      <c r="J53" s="764">
        <f t="shared" si="2"/>
        <v>0</v>
      </c>
    </row>
    <row r="54" spans="2:10">
      <c r="B54" s="339" t="s">
        <v>935</v>
      </c>
      <c r="C54" s="771">
        <v>377570053.48000002</v>
      </c>
      <c r="D54" s="763">
        <v>0</v>
      </c>
      <c r="E54" s="763">
        <v>0</v>
      </c>
      <c r="F54" s="763">
        <v>0</v>
      </c>
      <c r="G54" s="763">
        <v>0</v>
      </c>
      <c r="H54" s="764">
        <f t="shared" si="0"/>
        <v>-1</v>
      </c>
      <c r="I54" s="764" t="str">
        <f t="shared" si="1"/>
        <v>-</v>
      </c>
      <c r="J54" s="764">
        <f t="shared" si="2"/>
        <v>0</v>
      </c>
    </row>
    <row r="55" spans="2:10">
      <c r="B55" s="339" t="s">
        <v>936</v>
      </c>
      <c r="C55" s="771">
        <v>851404966.34000003</v>
      </c>
      <c r="D55" s="763">
        <v>0</v>
      </c>
      <c r="E55" s="763">
        <v>0</v>
      </c>
      <c r="F55" s="763">
        <v>0</v>
      </c>
      <c r="G55" s="763">
        <v>0</v>
      </c>
      <c r="H55" s="764">
        <f t="shared" si="0"/>
        <v>-1</v>
      </c>
      <c r="I55" s="764" t="str">
        <f t="shared" si="1"/>
        <v>-</v>
      </c>
      <c r="J55" s="764">
        <f t="shared" si="2"/>
        <v>0</v>
      </c>
    </row>
    <row r="56" spans="2:10">
      <c r="B56" s="772" t="s">
        <v>937</v>
      </c>
      <c r="C56" s="773">
        <v>4458859442.3800001</v>
      </c>
      <c r="D56" s="773"/>
      <c r="E56" s="773"/>
      <c r="F56" s="773"/>
      <c r="G56" s="773"/>
      <c r="H56" s="774">
        <f t="shared" si="0"/>
        <v>-1</v>
      </c>
      <c r="I56" s="774" t="str">
        <f t="shared" si="1"/>
        <v>-</v>
      </c>
      <c r="J56" s="774">
        <f t="shared" si="2"/>
        <v>0</v>
      </c>
    </row>
    <row r="57" spans="2:10">
      <c r="B57" s="335" t="s">
        <v>938</v>
      </c>
      <c r="C57" s="771">
        <v>4458859442.3800001</v>
      </c>
      <c r="D57" s="763">
        <v>0</v>
      </c>
      <c r="E57" s="763">
        <v>0</v>
      </c>
      <c r="F57" s="763">
        <v>0</v>
      </c>
      <c r="G57" s="763">
        <v>0</v>
      </c>
      <c r="H57" s="764">
        <f t="shared" si="0"/>
        <v>-1</v>
      </c>
      <c r="I57" s="764" t="str">
        <f t="shared" si="1"/>
        <v>-</v>
      </c>
      <c r="J57" s="764">
        <f t="shared" si="2"/>
        <v>0</v>
      </c>
    </row>
    <row r="58" spans="2:10">
      <c r="B58" s="337" t="s">
        <v>939</v>
      </c>
      <c r="C58" s="770">
        <v>4458859442.3800001</v>
      </c>
      <c r="D58" s="767">
        <v>0</v>
      </c>
      <c r="E58" s="767">
        <v>0</v>
      </c>
      <c r="F58" s="767">
        <v>0</v>
      </c>
      <c r="G58" s="767">
        <v>0</v>
      </c>
      <c r="H58" s="764">
        <f t="shared" si="0"/>
        <v>-1</v>
      </c>
      <c r="I58" s="764" t="str">
        <f t="shared" si="1"/>
        <v>-</v>
      </c>
      <c r="J58" s="764">
        <f t="shared" si="2"/>
        <v>0</v>
      </c>
    </row>
    <row r="59" spans="2:10">
      <c r="B59" s="339" t="s">
        <v>940</v>
      </c>
      <c r="C59" s="771">
        <v>2458752352</v>
      </c>
      <c r="D59" s="763">
        <v>0</v>
      </c>
      <c r="E59" s="763">
        <v>0</v>
      </c>
      <c r="F59" s="763">
        <v>0</v>
      </c>
      <c r="G59" s="763">
        <v>0</v>
      </c>
      <c r="H59" s="764">
        <f t="shared" si="0"/>
        <v>-1</v>
      </c>
      <c r="I59" s="764" t="str">
        <f t="shared" si="1"/>
        <v>-</v>
      </c>
      <c r="J59" s="764">
        <f t="shared" si="2"/>
        <v>0</v>
      </c>
    </row>
    <row r="60" spans="2:10">
      <c r="B60" s="339" t="s">
        <v>941</v>
      </c>
      <c r="C60" s="771">
        <v>2000107090.3800001</v>
      </c>
      <c r="D60" s="763">
        <v>0</v>
      </c>
      <c r="E60" s="763">
        <v>0</v>
      </c>
      <c r="F60" s="763">
        <v>0</v>
      </c>
      <c r="G60" s="763">
        <v>0</v>
      </c>
      <c r="H60" s="764">
        <f t="shared" si="0"/>
        <v>-1</v>
      </c>
      <c r="I60" s="764" t="str">
        <f t="shared" si="1"/>
        <v>-</v>
      </c>
      <c r="J60" s="764">
        <f t="shared" si="2"/>
        <v>0</v>
      </c>
    </row>
    <row r="61" spans="2:10">
      <c r="B61" s="749" t="s">
        <v>942</v>
      </c>
      <c r="C61" s="776">
        <f>C14-C34</f>
        <v>143673026525.73999</v>
      </c>
      <c r="D61" s="776">
        <f t="shared" ref="D61:F61" si="3">D14-D34</f>
        <v>280575252741</v>
      </c>
      <c r="E61" s="776">
        <f t="shared" si="3"/>
        <v>243717346903.91995</v>
      </c>
      <c r="F61" s="776">
        <f t="shared" si="3"/>
        <v>243717347854.98993</v>
      </c>
      <c r="G61" s="776">
        <f>G14-G34</f>
        <v>253497866430.48996</v>
      </c>
      <c r="H61" s="777">
        <f t="shared" si="0"/>
        <v>0.69633336018940428</v>
      </c>
      <c r="I61" s="777">
        <f t="shared" si="1"/>
        <v>0.86863451239573952</v>
      </c>
      <c r="J61" s="777">
        <f t="shared" si="2"/>
        <v>2.8274188122980826E-2</v>
      </c>
    </row>
    <row r="62" spans="2:10">
      <c r="B62" s="609" t="s">
        <v>797</v>
      </c>
    </row>
    <row r="63" spans="2:10">
      <c r="B63" s="610" t="s">
        <v>355</v>
      </c>
      <c r="E63"/>
    </row>
    <row r="64" spans="2:10">
      <c r="B64" s="610" t="s">
        <v>356</v>
      </c>
      <c r="E64"/>
    </row>
    <row r="65" spans="2:5">
      <c r="B65" s="609" t="s">
        <v>816</v>
      </c>
      <c r="E65"/>
    </row>
  </sheetData>
  <mergeCells count="11">
    <mergeCell ref="B11:B13"/>
    <mergeCell ref="D11:G11"/>
    <mergeCell ref="H11:H12"/>
    <mergeCell ref="I11:I12"/>
    <mergeCell ref="J11:J12"/>
    <mergeCell ref="A8:G8"/>
    <mergeCell ref="A1:G1"/>
    <mergeCell ref="A2:G2"/>
    <mergeCell ref="A3:G3"/>
    <mergeCell ref="A6:G6"/>
    <mergeCell ref="A7:G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B35DE-6BC9-4E85-ACFF-8F97440A4436}">
  <dimension ref="A1:Q42"/>
  <sheetViews>
    <sheetView showGridLines="0" zoomScaleNormal="100" workbookViewId="0">
      <selection activeCell="M14" sqref="M14"/>
    </sheetView>
  </sheetViews>
  <sheetFormatPr baseColWidth="10" defaultColWidth="9.140625" defaultRowHeight="15"/>
  <cols>
    <col min="1" max="1" width="9" style="3" customWidth="1"/>
    <col min="2" max="2" width="19.85546875" style="1398" customWidth="1"/>
    <col min="3" max="3" width="20.42578125" style="3" customWidth="1"/>
    <col min="4" max="4" width="21" style="3" customWidth="1"/>
    <col min="5" max="8" width="9.140625" style="3"/>
    <col min="9" max="9" width="8.85546875" style="3" customWidth="1"/>
    <col min="10" max="10" width="6.7109375" style="3" customWidth="1"/>
    <col min="11" max="11" width="9.140625" style="3"/>
    <col min="12" max="12" width="24.28515625" style="3" customWidth="1"/>
    <col min="13" max="13" width="9.140625" style="3"/>
    <col min="14" max="14" width="16.7109375" style="3" customWidth="1"/>
    <col min="15" max="15" width="9.140625" style="3"/>
    <col min="16" max="16" width="5" style="3" bestFit="1" customWidth="1"/>
    <col min="17" max="16384" width="9.140625" style="3"/>
  </cols>
  <sheetData>
    <row r="1" spans="1:12">
      <c r="A1" s="1"/>
      <c r="B1" s="1"/>
      <c r="C1" s="1"/>
      <c r="D1" s="1"/>
      <c r="E1" s="1"/>
      <c r="F1" s="1"/>
      <c r="G1" s="1"/>
      <c r="H1" s="2"/>
      <c r="J1" s="2"/>
      <c r="L1" s="4"/>
    </row>
    <row r="2" spans="1:12" ht="18.75">
      <c r="A2" s="1504" t="s">
        <v>0</v>
      </c>
      <c r="B2" s="1504"/>
      <c r="C2" s="1504"/>
      <c r="D2" s="1504"/>
      <c r="E2" s="1504"/>
      <c r="F2" s="1504"/>
      <c r="G2" s="1504"/>
      <c r="H2" s="1504"/>
      <c r="I2" s="1504"/>
      <c r="J2" s="1504"/>
      <c r="K2" s="1504"/>
      <c r="L2" s="1504"/>
    </row>
    <row r="3" spans="1:12" ht="18.75">
      <c r="A3" s="1504" t="s">
        <v>1</v>
      </c>
      <c r="B3" s="1504"/>
      <c r="C3" s="1504"/>
      <c r="D3" s="1504"/>
      <c r="E3" s="1504"/>
      <c r="F3" s="1504"/>
      <c r="G3" s="1504"/>
      <c r="H3" s="1504"/>
      <c r="I3" s="1504"/>
      <c r="J3" s="1504"/>
      <c r="K3" s="1504"/>
      <c r="L3" s="1504"/>
    </row>
    <row r="4" spans="1:12" ht="18.75">
      <c r="A4" s="1505" t="s">
        <v>2</v>
      </c>
      <c r="B4" s="1505"/>
      <c r="C4" s="1505"/>
      <c r="D4" s="1505"/>
      <c r="E4" s="1505"/>
      <c r="F4" s="1505"/>
      <c r="G4" s="1505"/>
      <c r="H4" s="1505"/>
      <c r="I4" s="1505"/>
      <c r="J4" s="1505"/>
      <c r="K4" s="1505"/>
      <c r="L4" s="1505"/>
    </row>
    <row r="5" spans="1:12">
      <c r="A5" s="4"/>
      <c r="B5" s="4"/>
      <c r="C5" s="4"/>
      <c r="D5" s="4"/>
      <c r="E5" s="4"/>
      <c r="F5" s="4"/>
      <c r="G5" s="4"/>
      <c r="H5" s="4"/>
      <c r="I5" s="4"/>
      <c r="J5" s="4"/>
      <c r="K5" s="4"/>
      <c r="L5" s="4"/>
    </row>
    <row r="9" spans="1:12" ht="15.6" customHeight="1">
      <c r="B9" s="1531" t="s">
        <v>2416</v>
      </c>
      <c r="C9" s="1531"/>
      <c r="D9" s="1531"/>
      <c r="E9" s="1531"/>
      <c r="F9" s="1531"/>
      <c r="G9" s="1531"/>
      <c r="H9" s="1531"/>
      <c r="I9" s="121"/>
      <c r="J9" s="121"/>
    </row>
    <row r="10" spans="1:12" ht="15.75">
      <c r="B10" s="1513" t="s">
        <v>2388</v>
      </c>
      <c r="C10" s="1513"/>
      <c r="D10" s="1513"/>
      <c r="E10" s="1513"/>
      <c r="F10" s="1513"/>
      <c r="G10" s="1513"/>
      <c r="H10" s="1513"/>
    </row>
    <row r="11" spans="1:12" ht="16.899999999999999" customHeight="1">
      <c r="B11" s="1515" t="s">
        <v>2389</v>
      </c>
      <c r="C11" s="1515"/>
      <c r="D11" s="1515"/>
      <c r="E11" s="1515"/>
      <c r="F11" s="1515"/>
      <c r="G11" s="1515"/>
      <c r="H11" s="1515"/>
      <c r="I11" s="121"/>
    </row>
    <row r="18" spans="2:17">
      <c r="J18" s="1391"/>
    </row>
    <row r="19" spans="2:17">
      <c r="J19" s="1391"/>
    </row>
    <row r="20" spans="2:17">
      <c r="J20" s="1399"/>
    </row>
    <row r="23" spans="2:17" ht="30" customHeight="1"/>
    <row r="24" spans="2:17" ht="30" customHeight="1"/>
    <row r="25" spans="2:17">
      <c r="J25" s="148"/>
      <c r="K25" s="148"/>
      <c r="L25" s="148"/>
      <c r="M25" s="148"/>
      <c r="N25" s="148"/>
      <c r="O25" s="148"/>
      <c r="P25" s="148"/>
      <c r="Q25" s="148"/>
    </row>
    <row r="26" spans="2:17">
      <c r="J26" s="148"/>
      <c r="K26" s="148"/>
      <c r="L26" s="148"/>
      <c r="M26" s="148"/>
      <c r="N26" s="148"/>
      <c r="O26" s="148"/>
      <c r="P26" s="148"/>
      <c r="Q26" s="148"/>
    </row>
    <row r="27" spans="2:17">
      <c r="J27" s="148"/>
      <c r="K27" s="116"/>
      <c r="L27" s="116"/>
      <c r="M27" s="116"/>
      <c r="N27" s="116"/>
      <c r="O27" s="116"/>
      <c r="P27" s="116"/>
      <c r="Q27" s="116"/>
    </row>
    <row r="28" spans="2:17">
      <c r="J28" s="148"/>
      <c r="K28" s="116"/>
      <c r="L28" s="116"/>
      <c r="M28" s="116"/>
      <c r="N28" s="116"/>
      <c r="O28" s="116"/>
      <c r="P28" s="116"/>
      <c r="Q28" s="116"/>
    </row>
    <row r="29" spans="2:17">
      <c r="J29" s="148"/>
      <c r="K29" s="116"/>
      <c r="L29" s="116"/>
      <c r="M29" s="116"/>
      <c r="N29" s="116"/>
      <c r="O29" s="116"/>
      <c r="P29" s="116"/>
      <c r="Q29" s="116"/>
    </row>
    <row r="30" spans="2:17">
      <c r="J30" s="148"/>
      <c r="K30" s="116"/>
      <c r="L30" s="116"/>
      <c r="M30" s="116"/>
      <c r="N30" s="116"/>
      <c r="O30" s="116"/>
      <c r="P30" s="116"/>
      <c r="Q30" s="116"/>
    </row>
    <row r="31" spans="2:17">
      <c r="B31" s="1401" t="s">
        <v>2390</v>
      </c>
      <c r="J31" s="148"/>
      <c r="K31" s="116"/>
      <c r="L31" s="148"/>
      <c r="M31" s="148"/>
      <c r="N31" s="148"/>
      <c r="O31" s="148"/>
      <c r="P31" s="148"/>
      <c r="Q31" s="148"/>
    </row>
    <row r="32" spans="2:17">
      <c r="B32" s="1401" t="s">
        <v>2391</v>
      </c>
      <c r="J32" s="148"/>
      <c r="K32" s="116"/>
    </row>
    <row r="33" spans="10:17">
      <c r="J33" s="1436"/>
      <c r="K33" s="116"/>
      <c r="L33" s="116"/>
      <c r="M33" s="116"/>
      <c r="N33" s="116"/>
      <c r="O33" s="116"/>
      <c r="P33" s="116"/>
      <c r="Q33" s="116"/>
    </row>
    <row r="34" spans="10:17">
      <c r="J34" s="1436"/>
      <c r="K34" s="116"/>
      <c r="L34" s="1403"/>
      <c r="M34" s="1517" t="s">
        <v>2414</v>
      </c>
      <c r="N34" s="1517"/>
      <c r="O34" s="1517"/>
      <c r="P34" s="1517"/>
      <c r="Q34" s="1517"/>
    </row>
    <row r="35" spans="10:17">
      <c r="J35" s="1436"/>
      <c r="K35" s="116"/>
      <c r="L35" s="1403"/>
      <c r="M35" s="1517"/>
      <c r="N35" s="1517"/>
      <c r="O35" s="1517"/>
      <c r="P35" s="1517"/>
      <c r="Q35" s="1517"/>
    </row>
    <row r="36" spans="10:17">
      <c r="J36" s="1436"/>
      <c r="K36" s="116"/>
      <c r="L36" s="1403"/>
      <c r="M36" s="1405" t="s">
        <v>2393</v>
      </c>
      <c r="N36" s="1405" t="s">
        <v>2394</v>
      </c>
      <c r="O36" s="1405" t="s">
        <v>2395</v>
      </c>
      <c r="P36" s="116"/>
      <c r="Q36" s="116"/>
    </row>
    <row r="37" spans="10:17">
      <c r="J37" s="1436"/>
      <c r="K37" s="116"/>
      <c r="L37" s="116" t="s">
        <v>2417</v>
      </c>
      <c r="M37" s="1435">
        <v>1.4</v>
      </c>
      <c r="N37" s="1435">
        <v>1.1000000000000001</v>
      </c>
      <c r="O37" s="1435">
        <v>1.2</v>
      </c>
      <c r="P37" s="116"/>
      <c r="Q37" s="116"/>
    </row>
    <row r="38" spans="10:17">
      <c r="J38" s="1436"/>
      <c r="K38" s="116"/>
      <c r="L38" s="116" t="s">
        <v>2418</v>
      </c>
      <c r="M38" s="1435">
        <v>0.2</v>
      </c>
      <c r="N38" s="1435">
        <v>0.8</v>
      </c>
      <c r="O38" s="1435">
        <v>1.2</v>
      </c>
      <c r="P38" s="116"/>
      <c r="Q38" s="116"/>
    </row>
    <row r="39" spans="10:17">
      <c r="J39" s="1436"/>
      <c r="K39" s="116"/>
      <c r="L39" s="116" t="s">
        <v>2419</v>
      </c>
      <c r="M39" s="1435">
        <v>0.9</v>
      </c>
      <c r="N39" s="1435">
        <v>0.9</v>
      </c>
      <c r="O39" s="1435">
        <v>0.9</v>
      </c>
      <c r="P39" s="116"/>
      <c r="Q39" s="116"/>
    </row>
    <row r="40" spans="10:17">
      <c r="J40" s="148"/>
      <c r="K40" s="116"/>
      <c r="L40" s="116" t="s">
        <v>2420</v>
      </c>
      <c r="M40" s="1435">
        <v>0.5</v>
      </c>
      <c r="N40" s="1435">
        <v>0.5</v>
      </c>
      <c r="O40" s="1435">
        <v>0.5</v>
      </c>
      <c r="P40" s="116"/>
      <c r="Q40" s="116"/>
    </row>
    <row r="41" spans="10:17">
      <c r="J41" s="148"/>
      <c r="K41" s="148"/>
      <c r="L41" s="116" t="s">
        <v>2421</v>
      </c>
      <c r="M41" s="1435">
        <v>2.8</v>
      </c>
      <c r="N41" s="1435">
        <v>2.1</v>
      </c>
      <c r="O41" s="1435">
        <v>1.8</v>
      </c>
      <c r="P41" s="116"/>
      <c r="Q41" s="116"/>
    </row>
    <row r="42" spans="10:17">
      <c r="J42" s="148"/>
      <c r="K42" s="148"/>
      <c r="L42" s="148"/>
      <c r="M42" s="148"/>
      <c r="N42" s="148"/>
      <c r="O42" s="148"/>
      <c r="P42" s="148"/>
      <c r="Q42" s="148"/>
    </row>
  </sheetData>
  <mergeCells count="7">
    <mergeCell ref="B9:H9"/>
    <mergeCell ref="B10:H10"/>
    <mergeCell ref="B11:H11"/>
    <mergeCell ref="M34:Q35"/>
    <mergeCell ref="A2:L2"/>
    <mergeCell ref="A3:L3"/>
    <mergeCell ref="A4:L4"/>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F2A94-8BED-4C86-A489-73FDD8B18913}">
  <sheetPr codeName="Hoja31"/>
  <dimension ref="A2:N32"/>
  <sheetViews>
    <sheetView showGridLines="0" workbookViewId="0">
      <selection activeCell="B7" sqref="B7:L7"/>
    </sheetView>
  </sheetViews>
  <sheetFormatPr baseColWidth="10" defaultColWidth="11.5703125" defaultRowHeight="15"/>
  <cols>
    <col min="1" max="1" width="11.5703125" style="327"/>
    <col min="2" max="2" width="22.7109375" style="327" customWidth="1"/>
    <col min="3" max="3" width="19.5703125" style="327" customWidth="1"/>
    <col min="4" max="4" width="19.28515625" style="327" customWidth="1"/>
    <col min="5" max="5" width="21.140625" style="327" customWidth="1"/>
    <col min="6" max="6" width="18.5703125" style="327" customWidth="1"/>
    <col min="7" max="7" width="17.5703125" style="327" customWidth="1"/>
    <col min="8" max="8" width="21.5703125" style="327" customWidth="1"/>
    <col min="9" max="9" width="16.85546875" style="327" customWidth="1"/>
    <col min="10" max="10" width="14.140625" style="327" customWidth="1"/>
    <col min="11" max="11" width="15.7109375" style="327" customWidth="1"/>
    <col min="12" max="12" width="11.5703125" style="327"/>
    <col min="13" max="13" width="29.28515625" style="327" bestFit="1" customWidth="1"/>
    <col min="14" max="14" width="16.28515625" style="327" customWidth="1"/>
    <col min="15" max="16384" width="11.5703125" style="327"/>
  </cols>
  <sheetData>
    <row r="2" spans="1:14" ht="18" customHeight="1">
      <c r="A2" s="1504" t="s">
        <v>204</v>
      </c>
      <c r="B2" s="1504"/>
      <c r="C2" s="1504"/>
      <c r="D2" s="1504"/>
      <c r="E2" s="1504"/>
      <c r="F2" s="1504"/>
      <c r="G2" s="1504"/>
      <c r="H2" s="1504"/>
      <c r="I2" s="1504"/>
      <c r="J2" s="1504"/>
      <c r="K2" s="1504"/>
      <c r="L2" s="1504"/>
      <c r="M2" s="1504"/>
    </row>
    <row r="3" spans="1:14" ht="18" customHeight="1">
      <c r="A3" s="1504" t="s">
        <v>205</v>
      </c>
      <c r="B3" s="1504"/>
      <c r="C3" s="1504"/>
      <c r="D3" s="1504"/>
      <c r="E3" s="1504"/>
      <c r="F3" s="1504"/>
      <c r="G3" s="1504"/>
      <c r="H3" s="1504"/>
      <c r="I3" s="1504"/>
      <c r="J3" s="1504"/>
      <c r="K3" s="1504"/>
      <c r="L3" s="1504"/>
      <c r="M3" s="1504"/>
    </row>
    <row r="4" spans="1:14" ht="18" customHeight="1">
      <c r="A4" s="1505" t="s">
        <v>2</v>
      </c>
      <c r="B4" s="1505"/>
      <c r="C4" s="1505"/>
      <c r="D4" s="1505"/>
      <c r="E4" s="1505"/>
      <c r="F4" s="1505"/>
      <c r="G4" s="1505"/>
      <c r="H4" s="1505"/>
      <c r="I4" s="1505"/>
      <c r="J4" s="1505"/>
      <c r="K4" s="1505"/>
      <c r="L4" s="1505"/>
      <c r="M4" s="1505"/>
    </row>
    <row r="7" spans="1:14" ht="15.75">
      <c r="B7" s="1791" t="s">
        <v>2524</v>
      </c>
      <c r="C7" s="1791"/>
      <c r="D7" s="1791"/>
      <c r="E7" s="1791"/>
      <c r="F7" s="1791"/>
      <c r="G7" s="1791"/>
      <c r="H7" s="1791"/>
      <c r="I7" s="1791"/>
      <c r="J7" s="1791"/>
      <c r="K7" s="1791"/>
      <c r="L7" s="1791"/>
    </row>
    <row r="8" spans="1:14" ht="15.75">
      <c r="B8" s="1791" t="s">
        <v>676</v>
      </c>
      <c r="C8" s="1791"/>
      <c r="D8" s="1791"/>
      <c r="E8" s="1791"/>
      <c r="F8" s="1791"/>
      <c r="G8" s="1791"/>
      <c r="H8" s="1791"/>
      <c r="I8" s="1791"/>
      <c r="J8" s="1791"/>
      <c r="K8" s="1791"/>
      <c r="L8" s="1791"/>
    </row>
    <row r="9" spans="1:14" ht="15.75">
      <c r="B9" s="1790" t="s">
        <v>238</v>
      </c>
      <c r="C9" s="1790"/>
      <c r="D9" s="1790"/>
      <c r="E9" s="1790"/>
      <c r="F9" s="1790"/>
      <c r="G9" s="1790"/>
      <c r="H9" s="1790"/>
      <c r="I9" s="1790"/>
      <c r="J9" s="1790"/>
      <c r="K9" s="1790"/>
      <c r="L9" s="1790"/>
    </row>
    <row r="10" spans="1:14" ht="15.75" thickBot="1"/>
    <row r="11" spans="1:14" ht="15.75" thickBot="1">
      <c r="M11" s="747" t="s">
        <v>209</v>
      </c>
      <c r="N11" s="748">
        <v>8619782353959.0947</v>
      </c>
    </row>
    <row r="12" spans="1:14" ht="15.75" thickBot="1">
      <c r="B12" s="1792" t="s">
        <v>49</v>
      </c>
      <c r="C12" s="778">
        <v>2025</v>
      </c>
      <c r="D12" s="1795">
        <v>2026</v>
      </c>
      <c r="E12" s="1796"/>
      <c r="F12" s="1796"/>
      <c r="G12" s="1797"/>
      <c r="H12" s="1798" t="s">
        <v>943</v>
      </c>
      <c r="I12" s="1800" t="s">
        <v>211</v>
      </c>
      <c r="J12" s="1801"/>
      <c r="K12" s="1804" t="s">
        <v>720</v>
      </c>
    </row>
    <row r="13" spans="1:14" ht="16.899999999999999" customHeight="1" thickBot="1">
      <c r="B13" s="1793"/>
      <c r="C13" s="1786" t="s">
        <v>889</v>
      </c>
      <c r="D13" s="1806" t="s">
        <v>136</v>
      </c>
      <c r="E13" s="1786" t="s">
        <v>891</v>
      </c>
      <c r="F13" s="1786" t="s">
        <v>247</v>
      </c>
      <c r="G13" s="1786" t="s">
        <v>291</v>
      </c>
      <c r="H13" s="1799"/>
      <c r="I13" s="1802"/>
      <c r="J13" s="1803"/>
      <c r="K13" s="1805"/>
    </row>
    <row r="14" spans="1:14" ht="15.75" thickBot="1">
      <c r="B14" s="1793"/>
      <c r="C14" s="1787"/>
      <c r="D14" s="1803"/>
      <c r="E14" s="1787"/>
      <c r="F14" s="1787"/>
      <c r="G14" s="1787"/>
      <c r="H14" s="1787"/>
      <c r="I14" s="752" t="s">
        <v>944</v>
      </c>
      <c r="J14" s="752" t="s">
        <v>945</v>
      </c>
      <c r="K14" s="1805"/>
    </row>
    <row r="15" spans="1:14" ht="19.899999999999999" customHeight="1" thickBot="1">
      <c r="B15" s="1794"/>
      <c r="C15" s="779" t="s">
        <v>946</v>
      </c>
      <c r="D15" s="780" t="s">
        <v>947</v>
      </c>
      <c r="E15" s="781" t="s">
        <v>948</v>
      </c>
      <c r="F15" s="782" t="s">
        <v>949</v>
      </c>
      <c r="G15" s="782" t="s">
        <v>950</v>
      </c>
      <c r="H15" s="781" t="s">
        <v>248</v>
      </c>
      <c r="I15" s="781" t="s">
        <v>249</v>
      </c>
      <c r="J15" s="781" t="s">
        <v>951</v>
      </c>
      <c r="K15" s="783" t="s">
        <v>952</v>
      </c>
    </row>
    <row r="16" spans="1:14" ht="15.75" thickBot="1">
      <c r="B16" s="784" t="s">
        <v>953</v>
      </c>
      <c r="C16" s="785">
        <f>C17+C21</f>
        <v>116536855532.24998</v>
      </c>
      <c r="D16" s="785">
        <f t="shared" ref="D16:G16" si="0">D17+D21</f>
        <v>420331955671</v>
      </c>
      <c r="E16" s="785">
        <f t="shared" si="0"/>
        <v>133279926322.57001</v>
      </c>
      <c r="F16" s="785">
        <f t="shared" si="0"/>
        <v>133279923386.42</v>
      </c>
      <c r="G16" s="785">
        <f t="shared" si="0"/>
        <v>113747310991.03</v>
      </c>
      <c r="H16" s="786">
        <f>F16/D16</f>
        <v>0.31708253818974486</v>
      </c>
      <c r="I16" s="785">
        <f t="shared" ref="I16:I24" si="1">F16-C16</f>
        <v>16743067854.170013</v>
      </c>
      <c r="J16" s="787">
        <f>F16/C16-1</f>
        <v>0.14367186910699337</v>
      </c>
      <c r="K16" s="786">
        <f>F16/$N$11</f>
        <v>1.5462098451384226E-2</v>
      </c>
    </row>
    <row r="17" spans="2:11">
      <c r="B17" s="788" t="s">
        <v>954</v>
      </c>
      <c r="C17" s="789">
        <f>+SUM(C18:C20)</f>
        <v>91137957258.349991</v>
      </c>
      <c r="D17" s="789">
        <f t="shared" ref="D17:G17" si="2">+SUM(D18:D20)</f>
        <v>280320829478</v>
      </c>
      <c r="E17" s="789">
        <f t="shared" si="2"/>
        <v>100977156093.85001</v>
      </c>
      <c r="F17" s="789">
        <f t="shared" si="2"/>
        <v>100977153279.11</v>
      </c>
      <c r="G17" s="789">
        <f t="shared" si="2"/>
        <v>82198968795.459991</v>
      </c>
      <c r="H17" s="790">
        <f t="shared" ref="H17:H24" si="3">F17/D17</f>
        <v>0.36021994322414358</v>
      </c>
      <c r="I17" s="789">
        <f t="shared" si="1"/>
        <v>9839196020.7600098</v>
      </c>
      <c r="J17" s="791">
        <f t="shared" ref="J17:J24" si="4">F17/C17-1</f>
        <v>0.10795936530449879</v>
      </c>
      <c r="K17" s="790">
        <f t="shared" ref="K17:K24" si="5">F17/$N$11</f>
        <v>1.1714582704368499E-2</v>
      </c>
    </row>
    <row r="18" spans="2:11">
      <c r="B18" s="792" t="s">
        <v>955</v>
      </c>
      <c r="C18" s="336">
        <v>35346885234.089996</v>
      </c>
      <c r="D18" s="336">
        <v>71634000107</v>
      </c>
      <c r="E18" s="336">
        <v>30265979607.330002</v>
      </c>
      <c r="F18" s="336">
        <v>30265978656.260002</v>
      </c>
      <c r="G18" s="336">
        <v>20916070528.799999</v>
      </c>
      <c r="H18" s="605">
        <f t="shared" si="3"/>
        <v>0.42250856591913877</v>
      </c>
      <c r="I18" s="336">
        <f t="shared" si="1"/>
        <v>-5080906577.8299942</v>
      </c>
      <c r="J18" s="793">
        <f t="shared" si="4"/>
        <v>-0.14374411052574887</v>
      </c>
      <c r="K18" s="605">
        <f t="shared" si="5"/>
        <v>3.5112230696125101E-3</v>
      </c>
    </row>
    <row r="19" spans="2:11">
      <c r="B19" s="792" t="s">
        <v>885</v>
      </c>
      <c r="C19" s="336">
        <v>55127591079.699997</v>
      </c>
      <c r="D19" s="336">
        <v>207303121140</v>
      </c>
      <c r="E19" s="336">
        <v>70266490335.610001</v>
      </c>
      <c r="F19" s="336">
        <v>70266488916.559998</v>
      </c>
      <c r="G19" s="336">
        <v>60918044111.07</v>
      </c>
      <c r="H19" s="605">
        <f t="shared" si="3"/>
        <v>0.33895528697373667</v>
      </c>
      <c r="I19" s="336">
        <f t="shared" si="1"/>
        <v>15138897836.860001</v>
      </c>
      <c r="J19" s="793">
        <f t="shared" si="4"/>
        <v>0.27461562423384578</v>
      </c>
      <c r="K19" s="605">
        <f t="shared" si="5"/>
        <v>8.1517706632449217E-3</v>
      </c>
    </row>
    <row r="20" spans="2:11" ht="15.75" thickBot="1">
      <c r="B20" s="794" t="s">
        <v>956</v>
      </c>
      <c r="C20" s="795">
        <v>663480944.55999994</v>
      </c>
      <c r="D20" s="795">
        <v>1383708231</v>
      </c>
      <c r="E20" s="795">
        <v>444686150.91000003</v>
      </c>
      <c r="F20" s="795">
        <v>444685706.29000002</v>
      </c>
      <c r="G20" s="795">
        <v>364854155.58999997</v>
      </c>
      <c r="H20" s="796">
        <f t="shared" si="3"/>
        <v>0.32137245145143611</v>
      </c>
      <c r="I20" s="795">
        <f t="shared" si="1"/>
        <v>-218795238.26999992</v>
      </c>
      <c r="J20" s="797">
        <f t="shared" si="4"/>
        <v>-0.32976868448738672</v>
      </c>
      <c r="K20" s="796">
        <f t="shared" si="5"/>
        <v>5.1588971511067721E-5</v>
      </c>
    </row>
    <row r="21" spans="2:11">
      <c r="B21" s="788" t="s">
        <v>957</v>
      </c>
      <c r="C21" s="789">
        <f>SUM(C22:C24)</f>
        <v>25398898273.899998</v>
      </c>
      <c r="D21" s="789">
        <f t="shared" ref="D21:G21" si="6">SUM(D22:D24)</f>
        <v>140011126193</v>
      </c>
      <c r="E21" s="789">
        <f t="shared" si="6"/>
        <v>32302770228.719997</v>
      </c>
      <c r="F21" s="789">
        <f t="shared" si="6"/>
        <v>32302770107.310001</v>
      </c>
      <c r="G21" s="789">
        <f t="shared" si="6"/>
        <v>31548342195.57</v>
      </c>
      <c r="H21" s="790">
        <f t="shared" si="3"/>
        <v>0.23071573656783437</v>
      </c>
      <c r="I21" s="789">
        <f t="shared" si="1"/>
        <v>6903871833.4100037</v>
      </c>
      <c r="J21" s="791">
        <f t="shared" si="4"/>
        <v>0.27181776780075717</v>
      </c>
      <c r="K21" s="790">
        <f t="shared" si="5"/>
        <v>3.7475157470157274E-3</v>
      </c>
    </row>
    <row r="22" spans="2:11">
      <c r="B22" s="792" t="s">
        <v>955</v>
      </c>
      <c r="C22" s="336">
        <v>422751580</v>
      </c>
      <c r="D22" s="336">
        <v>24440840000</v>
      </c>
      <c r="E22" s="336">
        <v>7236400000</v>
      </c>
      <c r="F22" s="336">
        <v>7236400000</v>
      </c>
      <c r="G22" s="336">
        <v>7236400000</v>
      </c>
      <c r="H22" s="605">
        <f t="shared" si="3"/>
        <v>0.29607820353146619</v>
      </c>
      <c r="I22" s="336">
        <f t="shared" si="1"/>
        <v>6813648420</v>
      </c>
      <c r="J22" s="793">
        <f t="shared" si="4"/>
        <v>16.117381323565958</v>
      </c>
      <c r="K22" s="605">
        <f t="shared" si="5"/>
        <v>8.3951075593878511E-4</v>
      </c>
    </row>
    <row r="23" spans="2:11">
      <c r="B23" s="792" t="s">
        <v>885</v>
      </c>
      <c r="C23" s="336">
        <v>24963675269.939999</v>
      </c>
      <c r="D23" s="336">
        <v>115480602004</v>
      </c>
      <c r="E23" s="336">
        <v>25050226836.919998</v>
      </c>
      <c r="F23" s="336">
        <v>25050226793.760002</v>
      </c>
      <c r="G23" s="336">
        <v>24296175907.459999</v>
      </c>
      <c r="H23" s="605">
        <f t="shared" si="3"/>
        <v>0.21692151200330873</v>
      </c>
      <c r="I23" s="336">
        <f t="shared" si="1"/>
        <v>86551523.82000351</v>
      </c>
      <c r="J23" s="605">
        <f t="shared" si="4"/>
        <v>3.4670986096436707E-3</v>
      </c>
      <c r="K23" s="605">
        <f t="shared" si="5"/>
        <v>2.9061321695964108E-3</v>
      </c>
    </row>
    <row r="24" spans="2:11" ht="15.75" thickBot="1">
      <c r="B24" s="794" t="s">
        <v>956</v>
      </c>
      <c r="C24" s="795">
        <v>12471423.960000001</v>
      </c>
      <c r="D24" s="795">
        <v>89684189</v>
      </c>
      <c r="E24" s="795">
        <v>16143391.800000001</v>
      </c>
      <c r="F24" s="795">
        <v>16143313.550000001</v>
      </c>
      <c r="G24" s="795">
        <v>15766288.109999999</v>
      </c>
      <c r="H24" s="796">
        <f t="shared" si="3"/>
        <v>0.18000177879737531</v>
      </c>
      <c r="I24" s="795">
        <f t="shared" si="1"/>
        <v>3671889.59</v>
      </c>
      <c r="J24" s="797">
        <f t="shared" si="4"/>
        <v>0.29442424552135904</v>
      </c>
      <c r="K24" s="796">
        <f t="shared" si="5"/>
        <v>1.8728214805313875E-6</v>
      </c>
    </row>
    <row r="25" spans="2:11">
      <c r="B25" s="798" t="s">
        <v>958</v>
      </c>
    </row>
    <row r="26" spans="2:11">
      <c r="B26" s="799" t="s">
        <v>355</v>
      </c>
    </row>
    <row r="27" spans="2:11">
      <c r="B27" s="799" t="s">
        <v>356</v>
      </c>
      <c r="E27" s="800"/>
    </row>
    <row r="28" spans="2:11">
      <c r="B28" s="798" t="s">
        <v>959</v>
      </c>
    </row>
    <row r="32" spans="2:11">
      <c r="F32" s="801"/>
    </row>
  </sheetData>
  <mergeCells count="16">
    <mergeCell ref="B12:B15"/>
    <mergeCell ref="D12:G12"/>
    <mergeCell ref="H12:H14"/>
    <mergeCell ref="I12:J13"/>
    <mergeCell ref="K12:K14"/>
    <mergeCell ref="C13:C14"/>
    <mergeCell ref="D13:D14"/>
    <mergeCell ref="E13:E14"/>
    <mergeCell ref="F13:F14"/>
    <mergeCell ref="G13:G14"/>
    <mergeCell ref="B9:L9"/>
    <mergeCell ref="A2:M2"/>
    <mergeCell ref="A3:M3"/>
    <mergeCell ref="A4:M4"/>
    <mergeCell ref="B7:L7"/>
    <mergeCell ref="B8:L8"/>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78083-BD42-4741-AAB4-B9D24579199E}">
  <sheetPr codeName="Hoja32">
    <pageSetUpPr autoPageBreaks="0"/>
  </sheetPr>
  <dimension ref="B1:I31"/>
  <sheetViews>
    <sheetView showGridLines="0" topLeftCell="B1" zoomScaleNormal="100" workbookViewId="0">
      <selection activeCell="G17" sqref="G17"/>
    </sheetView>
  </sheetViews>
  <sheetFormatPr baseColWidth="10" defaultColWidth="11.42578125" defaultRowHeight="15"/>
  <cols>
    <col min="1" max="2" width="11.42578125" style="3"/>
    <col min="3" max="3" width="50.85546875" style="3" customWidth="1"/>
    <col min="4" max="4" width="18.28515625" style="3" customWidth="1"/>
    <col min="5" max="5" width="17.85546875" style="3" customWidth="1"/>
    <col min="6" max="6" width="11.42578125" style="3"/>
    <col min="7" max="7" width="29.85546875" style="3" bestFit="1" customWidth="1"/>
    <col min="8" max="8" width="15.7109375" style="3" bestFit="1" customWidth="1"/>
    <col min="9" max="9" width="17.140625" style="3" bestFit="1" customWidth="1"/>
    <col min="10" max="10" width="15.7109375" style="3" bestFit="1" customWidth="1"/>
    <col min="11" max="256" width="11.42578125" style="3"/>
    <col min="257" max="257" width="49.42578125" style="3" customWidth="1"/>
    <col min="258" max="259" width="21.85546875" style="3" customWidth="1"/>
    <col min="260" max="512" width="11.42578125" style="3"/>
    <col min="513" max="513" width="49.42578125" style="3" customWidth="1"/>
    <col min="514" max="515" width="21.85546875" style="3" customWidth="1"/>
    <col min="516" max="768" width="11.42578125" style="3"/>
    <col min="769" max="769" width="49.42578125" style="3" customWidth="1"/>
    <col min="770" max="771" width="21.85546875" style="3" customWidth="1"/>
    <col min="772" max="1024" width="11.42578125" style="3"/>
    <col min="1025" max="1025" width="49.42578125" style="3" customWidth="1"/>
    <col min="1026" max="1027" width="21.85546875" style="3" customWidth="1"/>
    <col min="1028" max="1280" width="11.42578125" style="3"/>
    <col min="1281" max="1281" width="49.42578125" style="3" customWidth="1"/>
    <col min="1282" max="1283" width="21.85546875" style="3" customWidth="1"/>
    <col min="1284" max="1536" width="11.42578125" style="3"/>
    <col min="1537" max="1537" width="49.42578125" style="3" customWidth="1"/>
    <col min="1538" max="1539" width="21.85546875" style="3" customWidth="1"/>
    <col min="1540" max="1792" width="11.42578125" style="3"/>
    <col min="1793" max="1793" width="49.42578125" style="3" customWidth="1"/>
    <col min="1794" max="1795" width="21.85546875" style="3" customWidth="1"/>
    <col min="1796" max="2048" width="11.42578125" style="3"/>
    <col min="2049" max="2049" width="49.42578125" style="3" customWidth="1"/>
    <col min="2050" max="2051" width="21.85546875" style="3" customWidth="1"/>
    <col min="2052" max="2304" width="11.42578125" style="3"/>
    <col min="2305" max="2305" width="49.42578125" style="3" customWidth="1"/>
    <col min="2306" max="2307" width="21.85546875" style="3" customWidth="1"/>
    <col min="2308" max="2560" width="11.42578125" style="3"/>
    <col min="2561" max="2561" width="49.42578125" style="3" customWidth="1"/>
    <col min="2562" max="2563" width="21.85546875" style="3" customWidth="1"/>
    <col min="2564" max="2816" width="11.42578125" style="3"/>
    <col min="2817" max="2817" width="49.42578125" style="3" customWidth="1"/>
    <col min="2818" max="2819" width="21.85546875" style="3" customWidth="1"/>
    <col min="2820" max="3072" width="11.42578125" style="3"/>
    <col min="3073" max="3073" width="49.42578125" style="3" customWidth="1"/>
    <col min="3074" max="3075" width="21.85546875" style="3" customWidth="1"/>
    <col min="3076" max="3328" width="11.42578125" style="3"/>
    <col min="3329" max="3329" width="49.42578125" style="3" customWidth="1"/>
    <col min="3330" max="3331" width="21.85546875" style="3" customWidth="1"/>
    <col min="3332" max="3584" width="11.42578125" style="3"/>
    <col min="3585" max="3585" width="49.42578125" style="3" customWidth="1"/>
    <col min="3586" max="3587" width="21.85546875" style="3" customWidth="1"/>
    <col min="3588" max="3840" width="11.42578125" style="3"/>
    <col min="3841" max="3841" width="49.42578125" style="3" customWidth="1"/>
    <col min="3842" max="3843" width="21.85546875" style="3" customWidth="1"/>
    <col min="3844" max="4096" width="11.42578125" style="3"/>
    <col min="4097" max="4097" width="49.42578125" style="3" customWidth="1"/>
    <col min="4098" max="4099" width="21.85546875" style="3" customWidth="1"/>
    <col min="4100" max="4352" width="11.42578125" style="3"/>
    <col min="4353" max="4353" width="49.42578125" style="3" customWidth="1"/>
    <col min="4354" max="4355" width="21.85546875" style="3" customWidth="1"/>
    <col min="4356" max="4608" width="11.42578125" style="3"/>
    <col min="4609" max="4609" width="49.42578125" style="3" customWidth="1"/>
    <col min="4610" max="4611" width="21.85546875" style="3" customWidth="1"/>
    <col min="4612" max="4864" width="11.42578125" style="3"/>
    <col min="4865" max="4865" width="49.42578125" style="3" customWidth="1"/>
    <col min="4866" max="4867" width="21.85546875" style="3" customWidth="1"/>
    <col min="4868" max="5120" width="11.42578125" style="3"/>
    <col min="5121" max="5121" width="49.42578125" style="3" customWidth="1"/>
    <col min="5122" max="5123" width="21.85546875" style="3" customWidth="1"/>
    <col min="5124" max="5376" width="11.42578125" style="3"/>
    <col min="5377" max="5377" width="49.42578125" style="3" customWidth="1"/>
    <col min="5378" max="5379" width="21.85546875" style="3" customWidth="1"/>
    <col min="5380" max="5632" width="11.42578125" style="3"/>
    <col min="5633" max="5633" width="49.42578125" style="3" customWidth="1"/>
    <col min="5634" max="5635" width="21.85546875" style="3" customWidth="1"/>
    <col min="5636" max="5888" width="11.42578125" style="3"/>
    <col min="5889" max="5889" width="49.42578125" style="3" customWidth="1"/>
    <col min="5890" max="5891" width="21.85546875" style="3" customWidth="1"/>
    <col min="5892" max="6144" width="11.42578125" style="3"/>
    <col min="6145" max="6145" width="49.42578125" style="3" customWidth="1"/>
    <col min="6146" max="6147" width="21.85546875" style="3" customWidth="1"/>
    <col min="6148" max="6400" width="11.42578125" style="3"/>
    <col min="6401" max="6401" width="49.42578125" style="3" customWidth="1"/>
    <col min="6402" max="6403" width="21.85546875" style="3" customWidth="1"/>
    <col min="6404" max="6656" width="11.42578125" style="3"/>
    <col min="6657" max="6657" width="49.42578125" style="3" customWidth="1"/>
    <col min="6658" max="6659" width="21.85546875" style="3" customWidth="1"/>
    <col min="6660" max="6912" width="11.42578125" style="3"/>
    <col min="6913" max="6913" width="49.42578125" style="3" customWidth="1"/>
    <col min="6914" max="6915" width="21.85546875" style="3" customWidth="1"/>
    <col min="6916" max="7168" width="11.42578125" style="3"/>
    <col min="7169" max="7169" width="49.42578125" style="3" customWidth="1"/>
    <col min="7170" max="7171" width="21.85546875" style="3" customWidth="1"/>
    <col min="7172" max="7424" width="11.42578125" style="3"/>
    <col min="7425" max="7425" width="49.42578125" style="3" customWidth="1"/>
    <col min="7426" max="7427" width="21.85546875" style="3" customWidth="1"/>
    <col min="7428" max="7680" width="11.42578125" style="3"/>
    <col min="7681" max="7681" width="49.42578125" style="3" customWidth="1"/>
    <col min="7682" max="7683" width="21.85546875" style="3" customWidth="1"/>
    <col min="7684" max="7936" width="11.42578125" style="3"/>
    <col min="7937" max="7937" width="49.42578125" style="3" customWidth="1"/>
    <col min="7938" max="7939" width="21.85546875" style="3" customWidth="1"/>
    <col min="7940" max="8192" width="11.42578125" style="3"/>
    <col min="8193" max="8193" width="49.42578125" style="3" customWidth="1"/>
    <col min="8194" max="8195" width="21.85546875" style="3" customWidth="1"/>
    <col min="8196" max="8448" width="11.42578125" style="3"/>
    <col min="8449" max="8449" width="49.42578125" style="3" customWidth="1"/>
    <col min="8450" max="8451" width="21.85546875" style="3" customWidth="1"/>
    <col min="8452" max="8704" width="11.42578125" style="3"/>
    <col min="8705" max="8705" width="49.42578125" style="3" customWidth="1"/>
    <col min="8706" max="8707" width="21.85546875" style="3" customWidth="1"/>
    <col min="8708" max="8960" width="11.42578125" style="3"/>
    <col min="8961" max="8961" width="49.42578125" style="3" customWidth="1"/>
    <col min="8962" max="8963" width="21.85546875" style="3" customWidth="1"/>
    <col min="8964" max="9216" width="11.42578125" style="3"/>
    <col min="9217" max="9217" width="49.42578125" style="3" customWidth="1"/>
    <col min="9218" max="9219" width="21.85546875" style="3" customWidth="1"/>
    <col min="9220" max="9472" width="11.42578125" style="3"/>
    <col min="9473" max="9473" width="49.42578125" style="3" customWidth="1"/>
    <col min="9474" max="9475" width="21.85546875" style="3" customWidth="1"/>
    <col min="9476" max="9728" width="11.42578125" style="3"/>
    <col min="9729" max="9729" width="49.42578125" style="3" customWidth="1"/>
    <col min="9730" max="9731" width="21.85546875" style="3" customWidth="1"/>
    <col min="9732" max="9984" width="11.42578125" style="3"/>
    <col min="9985" max="9985" width="49.42578125" style="3" customWidth="1"/>
    <col min="9986" max="9987" width="21.85546875" style="3" customWidth="1"/>
    <col min="9988" max="10240" width="11.42578125" style="3"/>
    <col min="10241" max="10241" width="49.42578125" style="3" customWidth="1"/>
    <col min="10242" max="10243" width="21.85546875" style="3" customWidth="1"/>
    <col min="10244" max="10496" width="11.42578125" style="3"/>
    <col min="10497" max="10497" width="49.42578125" style="3" customWidth="1"/>
    <col min="10498" max="10499" width="21.85546875" style="3" customWidth="1"/>
    <col min="10500" max="10752" width="11.42578125" style="3"/>
    <col min="10753" max="10753" width="49.42578125" style="3" customWidth="1"/>
    <col min="10754" max="10755" width="21.85546875" style="3" customWidth="1"/>
    <col min="10756" max="11008" width="11.42578125" style="3"/>
    <col min="11009" max="11009" width="49.42578125" style="3" customWidth="1"/>
    <col min="11010" max="11011" width="21.85546875" style="3" customWidth="1"/>
    <col min="11012" max="11264" width="11.42578125" style="3"/>
    <col min="11265" max="11265" width="49.42578125" style="3" customWidth="1"/>
    <col min="11266" max="11267" width="21.85546875" style="3" customWidth="1"/>
    <col min="11268" max="11520" width="11.42578125" style="3"/>
    <col min="11521" max="11521" width="49.42578125" style="3" customWidth="1"/>
    <col min="11522" max="11523" width="21.85546875" style="3" customWidth="1"/>
    <col min="11524" max="11776" width="11.42578125" style="3"/>
    <col min="11777" max="11777" width="49.42578125" style="3" customWidth="1"/>
    <col min="11778" max="11779" width="21.85546875" style="3" customWidth="1"/>
    <col min="11780" max="12032" width="11.42578125" style="3"/>
    <col min="12033" max="12033" width="49.42578125" style="3" customWidth="1"/>
    <col min="12034" max="12035" width="21.85546875" style="3" customWidth="1"/>
    <col min="12036" max="12288" width="11.42578125" style="3"/>
    <col min="12289" max="12289" width="49.42578125" style="3" customWidth="1"/>
    <col min="12290" max="12291" width="21.85546875" style="3" customWidth="1"/>
    <col min="12292" max="12544" width="11.42578125" style="3"/>
    <col min="12545" max="12545" width="49.42578125" style="3" customWidth="1"/>
    <col min="12546" max="12547" width="21.85546875" style="3" customWidth="1"/>
    <col min="12548" max="12800" width="11.42578125" style="3"/>
    <col min="12801" max="12801" width="49.42578125" style="3" customWidth="1"/>
    <col min="12802" max="12803" width="21.85546875" style="3" customWidth="1"/>
    <col min="12804" max="13056" width="11.42578125" style="3"/>
    <col min="13057" max="13057" width="49.42578125" style="3" customWidth="1"/>
    <col min="13058" max="13059" width="21.85546875" style="3" customWidth="1"/>
    <col min="13060" max="13312" width="11.42578125" style="3"/>
    <col min="13313" max="13313" width="49.42578125" style="3" customWidth="1"/>
    <col min="13314" max="13315" width="21.85546875" style="3" customWidth="1"/>
    <col min="13316" max="13568" width="11.42578125" style="3"/>
    <col min="13569" max="13569" width="49.42578125" style="3" customWidth="1"/>
    <col min="13570" max="13571" width="21.85546875" style="3" customWidth="1"/>
    <col min="13572" max="13824" width="11.42578125" style="3"/>
    <col min="13825" max="13825" width="49.42578125" style="3" customWidth="1"/>
    <col min="13826" max="13827" width="21.85546875" style="3" customWidth="1"/>
    <col min="13828" max="14080" width="11.42578125" style="3"/>
    <col min="14081" max="14081" width="49.42578125" style="3" customWidth="1"/>
    <col min="14082" max="14083" width="21.85546875" style="3" customWidth="1"/>
    <col min="14084" max="14336" width="11.42578125" style="3"/>
    <col min="14337" max="14337" width="49.42578125" style="3" customWidth="1"/>
    <col min="14338" max="14339" width="21.85546875" style="3" customWidth="1"/>
    <col min="14340" max="14592" width="11.42578125" style="3"/>
    <col min="14593" max="14593" width="49.42578125" style="3" customWidth="1"/>
    <col min="14594" max="14595" width="21.85546875" style="3" customWidth="1"/>
    <col min="14596" max="14848" width="11.42578125" style="3"/>
    <col min="14849" max="14849" width="49.42578125" style="3" customWidth="1"/>
    <col min="14850" max="14851" width="21.85546875" style="3" customWidth="1"/>
    <col min="14852" max="15104" width="11.42578125" style="3"/>
    <col min="15105" max="15105" width="49.42578125" style="3" customWidth="1"/>
    <col min="15106" max="15107" width="21.85546875" style="3" customWidth="1"/>
    <col min="15108" max="15360" width="11.42578125" style="3"/>
    <col min="15361" max="15361" width="49.42578125" style="3" customWidth="1"/>
    <col min="15362" max="15363" width="21.85546875" style="3" customWidth="1"/>
    <col min="15364" max="15616" width="11.42578125" style="3"/>
    <col min="15617" max="15617" width="49.42578125" style="3" customWidth="1"/>
    <col min="15618" max="15619" width="21.85546875" style="3" customWidth="1"/>
    <col min="15620" max="15872" width="11.42578125" style="3"/>
    <col min="15873" max="15873" width="49.42578125" style="3" customWidth="1"/>
    <col min="15874" max="15875" width="21.85546875" style="3" customWidth="1"/>
    <col min="15876" max="16128" width="11.42578125" style="3"/>
    <col min="16129" max="16129" width="49.42578125" style="3" customWidth="1"/>
    <col min="16130" max="16131" width="21.85546875" style="3" customWidth="1"/>
    <col min="16132" max="16384" width="11.42578125" style="3"/>
  </cols>
  <sheetData>
    <row r="1" spans="2:8" s="148" customFormat="1" ht="15" customHeight="1">
      <c r="B1" s="213"/>
      <c r="C1" s="1600" t="s">
        <v>960</v>
      </c>
      <c r="D1" s="1600"/>
      <c r="E1" s="1600"/>
      <c r="F1" s="213"/>
      <c r="G1" s="213"/>
      <c r="H1" s="213"/>
    </row>
    <row r="2" spans="2:8" s="148" customFormat="1" ht="15" customHeight="1">
      <c r="B2" s="213"/>
      <c r="C2" s="1600" t="s">
        <v>285</v>
      </c>
      <c r="D2" s="1600"/>
      <c r="E2" s="1600"/>
      <c r="F2" s="213"/>
      <c r="G2" s="213"/>
      <c r="H2" s="213"/>
    </row>
    <row r="3" spans="2:8" s="148" customFormat="1" ht="15" customHeight="1">
      <c r="B3" s="214"/>
      <c r="C3" s="1601" t="s">
        <v>286</v>
      </c>
      <c r="D3" s="1601"/>
      <c r="E3" s="1601"/>
      <c r="F3" s="214"/>
      <c r="G3" s="214"/>
      <c r="H3" s="214"/>
    </row>
    <row r="5" spans="2:8">
      <c r="C5" s="1598" t="s">
        <v>2525</v>
      </c>
      <c r="D5" s="1598"/>
      <c r="E5" s="1598"/>
    </row>
    <row r="6" spans="2:8">
      <c r="C6" s="1808" t="s">
        <v>961</v>
      </c>
      <c r="D6" s="1808"/>
      <c r="E6" s="1808"/>
    </row>
    <row r="7" spans="2:8" ht="7.5" customHeight="1">
      <c r="C7" s="803"/>
      <c r="D7" s="803"/>
      <c r="E7" s="803"/>
    </row>
    <row r="8" spans="2:8" ht="15" customHeight="1">
      <c r="C8" s="1807" t="s">
        <v>962</v>
      </c>
      <c r="D8" s="804" t="s">
        <v>847</v>
      </c>
      <c r="E8" s="1807" t="s">
        <v>963</v>
      </c>
    </row>
    <row r="9" spans="2:8" ht="16.5" customHeight="1">
      <c r="C9" s="1807"/>
      <c r="D9" s="804" t="s">
        <v>964</v>
      </c>
      <c r="E9" s="1807"/>
    </row>
    <row r="10" spans="2:8" ht="15.75" thickBot="1">
      <c r="C10" s="805" t="s">
        <v>965</v>
      </c>
      <c r="D10" s="806">
        <f>+D11+D15+D16</f>
        <v>48231.545092405999</v>
      </c>
      <c r="E10" s="807">
        <f>+D10/$D$22</f>
        <v>0.72650466864377461</v>
      </c>
    </row>
    <row r="11" spans="2:8">
      <c r="C11" s="808" t="s">
        <v>966</v>
      </c>
      <c r="D11" s="809">
        <v>38080.244455353997</v>
      </c>
      <c r="E11" s="810">
        <f>+D11/$D$22</f>
        <v>0.57359712045108813</v>
      </c>
      <c r="F11" s="137"/>
    </row>
    <row r="12" spans="2:8">
      <c r="C12" s="811" t="s">
        <v>967</v>
      </c>
      <c r="D12" s="809">
        <v>38027.190037177003</v>
      </c>
      <c r="E12" s="810">
        <f>+D12/$D$22</f>
        <v>0.57279796955463813</v>
      </c>
      <c r="F12" s="137"/>
    </row>
    <row r="13" spans="2:8">
      <c r="C13" s="811" t="s">
        <v>968</v>
      </c>
      <c r="D13" s="809">
        <v>47.083141938000004</v>
      </c>
      <c r="E13" s="810">
        <f t="shared" ref="E13:E22" si="0">+D13/$D$22</f>
        <v>7.0920644086436735E-4</v>
      </c>
      <c r="F13" s="137"/>
    </row>
    <row r="14" spans="2:8">
      <c r="C14" s="811" t="s">
        <v>969</v>
      </c>
      <c r="D14" s="812">
        <v>5.9712762389999998</v>
      </c>
      <c r="E14" s="813">
        <f t="shared" si="0"/>
        <v>8.9944455585731959E-5</v>
      </c>
      <c r="F14" s="137"/>
    </row>
    <row r="15" spans="2:8">
      <c r="C15" s="814" t="s">
        <v>970</v>
      </c>
      <c r="D15" s="812">
        <v>7950.1769943519994</v>
      </c>
      <c r="E15" s="813">
        <f t="shared" si="0"/>
        <v>0.1197523465581545</v>
      </c>
      <c r="F15" s="137"/>
    </row>
    <row r="16" spans="2:8">
      <c r="C16" s="814" t="s">
        <v>971</v>
      </c>
      <c r="D16" s="812">
        <v>2201.1236427000003</v>
      </c>
      <c r="E16" s="813">
        <f t="shared" si="0"/>
        <v>3.3155201634531971E-2</v>
      </c>
      <c r="F16" s="137"/>
    </row>
    <row r="17" spans="3:9" ht="15.75" thickBot="1">
      <c r="C17" s="805" t="s">
        <v>972</v>
      </c>
      <c r="D17" s="806">
        <f>+D18+D19+D20+D21</f>
        <v>18156.941002864045</v>
      </c>
      <c r="E17" s="807">
        <f>+D17/$D$22</f>
        <v>0.27349533135622545</v>
      </c>
    </row>
    <row r="18" spans="3:9">
      <c r="C18" s="814" t="s">
        <v>973</v>
      </c>
      <c r="D18" s="812">
        <v>15399.898171810999</v>
      </c>
      <c r="E18" s="813">
        <f t="shared" si="0"/>
        <v>0.23196640076581276</v>
      </c>
      <c r="F18" s="137"/>
    </row>
    <row r="19" spans="3:9">
      <c r="C19" s="814" t="s">
        <v>974</v>
      </c>
      <c r="D19" s="812">
        <v>2206.6568861189999</v>
      </c>
      <c r="E19" s="813">
        <f t="shared" si="0"/>
        <v>3.3238548066186688E-2</v>
      </c>
      <c r="F19" s="137"/>
    </row>
    <row r="20" spans="3:9">
      <c r="C20" s="814" t="s">
        <v>975</v>
      </c>
      <c r="D20" s="812">
        <v>61.385944934046151</v>
      </c>
      <c r="E20" s="813">
        <f t="shared" si="0"/>
        <v>9.2464745838540365E-4</v>
      </c>
      <c r="F20" s="137"/>
    </row>
    <row r="21" spans="3:9">
      <c r="C21" s="814" t="s">
        <v>976</v>
      </c>
      <c r="D21" s="812">
        <v>489</v>
      </c>
      <c r="E21" s="813">
        <f t="shared" si="0"/>
        <v>7.3657350658405752E-3</v>
      </c>
      <c r="F21" s="137"/>
      <c r="G21" s="137"/>
    </row>
    <row r="22" spans="3:9">
      <c r="C22" s="815" t="s">
        <v>353</v>
      </c>
      <c r="D22" s="816">
        <f>+D10+D17</f>
        <v>66388.48609527004</v>
      </c>
      <c r="E22" s="817">
        <f t="shared" si="0"/>
        <v>1</v>
      </c>
    </row>
    <row r="23" spans="3:9" ht="12.75" customHeight="1">
      <c r="C23" s="818" t="s">
        <v>977</v>
      </c>
      <c r="D23" s="818"/>
    </row>
    <row r="24" spans="3:9">
      <c r="I24" s="145"/>
    </row>
    <row r="26" spans="3:9">
      <c r="D26" s="137"/>
      <c r="E26" s="137"/>
    </row>
    <row r="27" spans="3:9">
      <c r="D27" s="520"/>
      <c r="E27" s="741"/>
      <c r="I27" s="145"/>
    </row>
    <row r="29" spans="3:9">
      <c r="I29" s="194"/>
    </row>
    <row r="30" spans="3:9" ht="14.25" customHeight="1">
      <c r="G30" s="819"/>
    </row>
    <row r="31" spans="3:9">
      <c r="G31" s="145"/>
    </row>
  </sheetData>
  <mergeCells count="7">
    <mergeCell ref="C8:C9"/>
    <mergeCell ref="E8:E9"/>
    <mergeCell ref="C1:E1"/>
    <mergeCell ref="C2:E2"/>
    <mergeCell ref="C3:E3"/>
    <mergeCell ref="C5:E5"/>
    <mergeCell ref="C6:E6"/>
  </mergeCell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B1FE7-D7F4-4ABD-9A09-4104DCC5AA1C}">
  <sheetPr codeName="Hoja33">
    <pageSetUpPr autoPageBreaks="0"/>
  </sheetPr>
  <dimension ref="B1:J25"/>
  <sheetViews>
    <sheetView showGridLines="0" zoomScaleNormal="100" workbookViewId="0">
      <selection activeCell="K17" sqref="K17"/>
    </sheetView>
  </sheetViews>
  <sheetFormatPr baseColWidth="10" defaultColWidth="11.42578125" defaultRowHeight="15"/>
  <cols>
    <col min="1" max="1" width="11.42578125" style="3"/>
    <col min="2" max="2" width="13.28515625" style="3" customWidth="1"/>
    <col min="3" max="3" width="39.5703125" style="3" customWidth="1"/>
    <col min="4" max="4" width="33.28515625" style="3" customWidth="1"/>
    <col min="5" max="5" width="18.140625" style="3" customWidth="1"/>
    <col min="6" max="6" width="11.42578125" style="3"/>
    <col min="7" max="7" width="15.7109375" style="3" bestFit="1" customWidth="1"/>
    <col min="8" max="253" width="11.42578125" style="3"/>
    <col min="254" max="254" width="49.42578125" style="3" customWidth="1"/>
    <col min="255" max="256" width="21.85546875" style="3" customWidth="1"/>
    <col min="257" max="509" width="11.42578125" style="3"/>
    <col min="510" max="510" width="49.42578125" style="3" customWidth="1"/>
    <col min="511" max="512" width="21.85546875" style="3" customWidth="1"/>
    <col min="513" max="765" width="11.42578125" style="3"/>
    <col min="766" max="766" width="49.42578125" style="3" customWidth="1"/>
    <col min="767" max="768" width="21.85546875" style="3" customWidth="1"/>
    <col min="769" max="1021" width="11.42578125" style="3"/>
    <col min="1022" max="1022" width="49.42578125" style="3" customWidth="1"/>
    <col min="1023" max="1024" width="21.85546875" style="3" customWidth="1"/>
    <col min="1025" max="1277" width="11.42578125" style="3"/>
    <col min="1278" max="1278" width="49.42578125" style="3" customWidth="1"/>
    <col min="1279" max="1280" width="21.85546875" style="3" customWidth="1"/>
    <col min="1281" max="1533" width="11.42578125" style="3"/>
    <col min="1534" max="1534" width="49.42578125" style="3" customWidth="1"/>
    <col min="1535" max="1536" width="21.85546875" style="3" customWidth="1"/>
    <col min="1537" max="1789" width="11.42578125" style="3"/>
    <col min="1790" max="1790" width="49.42578125" style="3" customWidth="1"/>
    <col min="1791" max="1792" width="21.85546875" style="3" customWidth="1"/>
    <col min="1793" max="2045" width="11.42578125" style="3"/>
    <col min="2046" max="2046" width="49.42578125" style="3" customWidth="1"/>
    <col min="2047" max="2048" width="21.85546875" style="3" customWidth="1"/>
    <col min="2049" max="2301" width="11.42578125" style="3"/>
    <col min="2302" max="2302" width="49.42578125" style="3" customWidth="1"/>
    <col min="2303" max="2304" width="21.85546875" style="3" customWidth="1"/>
    <col min="2305" max="2557" width="11.42578125" style="3"/>
    <col min="2558" max="2558" width="49.42578125" style="3" customWidth="1"/>
    <col min="2559" max="2560" width="21.85546875" style="3" customWidth="1"/>
    <col min="2561" max="2813" width="11.42578125" style="3"/>
    <col min="2814" max="2814" width="49.42578125" style="3" customWidth="1"/>
    <col min="2815" max="2816" width="21.85546875" style="3" customWidth="1"/>
    <col min="2817" max="3069" width="11.42578125" style="3"/>
    <col min="3070" max="3070" width="49.42578125" style="3" customWidth="1"/>
    <col min="3071" max="3072" width="21.85546875" style="3" customWidth="1"/>
    <col min="3073" max="3325" width="11.42578125" style="3"/>
    <col min="3326" max="3326" width="49.42578125" style="3" customWidth="1"/>
    <col min="3327" max="3328" width="21.85546875" style="3" customWidth="1"/>
    <col min="3329" max="3581" width="11.42578125" style="3"/>
    <col min="3582" max="3582" width="49.42578125" style="3" customWidth="1"/>
    <col min="3583" max="3584" width="21.85546875" style="3" customWidth="1"/>
    <col min="3585" max="3837" width="11.42578125" style="3"/>
    <col min="3838" max="3838" width="49.42578125" style="3" customWidth="1"/>
    <col min="3839" max="3840" width="21.85546875" style="3" customWidth="1"/>
    <col min="3841" max="4093" width="11.42578125" style="3"/>
    <col min="4094" max="4094" width="49.42578125" style="3" customWidth="1"/>
    <col min="4095" max="4096" width="21.85546875" style="3" customWidth="1"/>
    <col min="4097" max="4349" width="11.42578125" style="3"/>
    <col min="4350" max="4350" width="49.42578125" style="3" customWidth="1"/>
    <col min="4351" max="4352" width="21.85546875" style="3" customWidth="1"/>
    <col min="4353" max="4605" width="11.42578125" style="3"/>
    <col min="4606" max="4606" width="49.42578125" style="3" customWidth="1"/>
    <col min="4607" max="4608" width="21.85546875" style="3" customWidth="1"/>
    <col min="4609" max="4861" width="11.42578125" style="3"/>
    <col min="4862" max="4862" width="49.42578125" style="3" customWidth="1"/>
    <col min="4863" max="4864" width="21.85546875" style="3" customWidth="1"/>
    <col min="4865" max="5117" width="11.42578125" style="3"/>
    <col min="5118" max="5118" width="49.42578125" style="3" customWidth="1"/>
    <col min="5119" max="5120" width="21.85546875" style="3" customWidth="1"/>
    <col min="5121" max="5373" width="11.42578125" style="3"/>
    <col min="5374" max="5374" width="49.42578125" style="3" customWidth="1"/>
    <col min="5375" max="5376" width="21.85546875" style="3" customWidth="1"/>
    <col min="5377" max="5629" width="11.42578125" style="3"/>
    <col min="5630" max="5630" width="49.42578125" style="3" customWidth="1"/>
    <col min="5631" max="5632" width="21.85546875" style="3" customWidth="1"/>
    <col min="5633" max="5885" width="11.42578125" style="3"/>
    <col min="5886" max="5886" width="49.42578125" style="3" customWidth="1"/>
    <col min="5887" max="5888" width="21.85546875" style="3" customWidth="1"/>
    <col min="5889" max="6141" width="11.42578125" style="3"/>
    <col min="6142" max="6142" width="49.42578125" style="3" customWidth="1"/>
    <col min="6143" max="6144" width="21.85546875" style="3" customWidth="1"/>
    <col min="6145" max="6397" width="11.42578125" style="3"/>
    <col min="6398" max="6398" width="49.42578125" style="3" customWidth="1"/>
    <col min="6399" max="6400" width="21.85546875" style="3" customWidth="1"/>
    <col min="6401" max="6653" width="11.42578125" style="3"/>
    <col min="6654" max="6654" width="49.42578125" style="3" customWidth="1"/>
    <col min="6655" max="6656" width="21.85546875" style="3" customWidth="1"/>
    <col min="6657" max="6909" width="11.42578125" style="3"/>
    <col min="6910" max="6910" width="49.42578125" style="3" customWidth="1"/>
    <col min="6911" max="6912" width="21.85546875" style="3" customWidth="1"/>
    <col min="6913" max="7165" width="11.42578125" style="3"/>
    <col min="7166" max="7166" width="49.42578125" style="3" customWidth="1"/>
    <col min="7167" max="7168" width="21.85546875" style="3" customWidth="1"/>
    <col min="7169" max="7421" width="11.42578125" style="3"/>
    <col min="7422" max="7422" width="49.42578125" style="3" customWidth="1"/>
    <col min="7423" max="7424" width="21.85546875" style="3" customWidth="1"/>
    <col min="7425" max="7677" width="11.42578125" style="3"/>
    <col min="7678" max="7678" width="49.42578125" style="3" customWidth="1"/>
    <col min="7679" max="7680" width="21.85546875" style="3" customWidth="1"/>
    <col min="7681" max="7933" width="11.42578125" style="3"/>
    <col min="7934" max="7934" width="49.42578125" style="3" customWidth="1"/>
    <col min="7935" max="7936" width="21.85546875" style="3" customWidth="1"/>
    <col min="7937" max="8189" width="11.42578125" style="3"/>
    <col min="8190" max="8190" width="49.42578125" style="3" customWidth="1"/>
    <col min="8191" max="8192" width="21.85546875" style="3" customWidth="1"/>
    <col min="8193" max="8445" width="11.42578125" style="3"/>
    <col min="8446" max="8446" width="49.42578125" style="3" customWidth="1"/>
    <col min="8447" max="8448" width="21.85546875" style="3" customWidth="1"/>
    <col min="8449" max="8701" width="11.42578125" style="3"/>
    <col min="8702" max="8702" width="49.42578125" style="3" customWidth="1"/>
    <col min="8703" max="8704" width="21.85546875" style="3" customWidth="1"/>
    <col min="8705" max="8957" width="11.42578125" style="3"/>
    <col min="8958" max="8958" width="49.42578125" style="3" customWidth="1"/>
    <col min="8959" max="8960" width="21.85546875" style="3" customWidth="1"/>
    <col min="8961" max="9213" width="11.42578125" style="3"/>
    <col min="9214" max="9214" width="49.42578125" style="3" customWidth="1"/>
    <col min="9215" max="9216" width="21.85546875" style="3" customWidth="1"/>
    <col min="9217" max="9469" width="11.42578125" style="3"/>
    <col min="9470" max="9470" width="49.42578125" style="3" customWidth="1"/>
    <col min="9471" max="9472" width="21.85546875" style="3" customWidth="1"/>
    <col min="9473" max="9725" width="11.42578125" style="3"/>
    <col min="9726" max="9726" width="49.42578125" style="3" customWidth="1"/>
    <col min="9727" max="9728" width="21.85546875" style="3" customWidth="1"/>
    <col min="9729" max="9981" width="11.42578125" style="3"/>
    <col min="9982" max="9982" width="49.42578125" style="3" customWidth="1"/>
    <col min="9983" max="9984" width="21.85546875" style="3" customWidth="1"/>
    <col min="9985" max="10237" width="11.42578125" style="3"/>
    <col min="10238" max="10238" width="49.42578125" style="3" customWidth="1"/>
    <col min="10239" max="10240" width="21.85546875" style="3" customWidth="1"/>
    <col min="10241" max="10493" width="11.42578125" style="3"/>
    <col min="10494" max="10494" width="49.42578125" style="3" customWidth="1"/>
    <col min="10495" max="10496" width="21.85546875" style="3" customWidth="1"/>
    <col min="10497" max="10749" width="11.42578125" style="3"/>
    <col min="10750" max="10750" width="49.42578125" style="3" customWidth="1"/>
    <col min="10751" max="10752" width="21.85546875" style="3" customWidth="1"/>
    <col min="10753" max="11005" width="11.42578125" style="3"/>
    <col min="11006" max="11006" width="49.42578125" style="3" customWidth="1"/>
    <col min="11007" max="11008" width="21.85546875" style="3" customWidth="1"/>
    <col min="11009" max="11261" width="11.42578125" style="3"/>
    <col min="11262" max="11262" width="49.42578125" style="3" customWidth="1"/>
    <col min="11263" max="11264" width="21.85546875" style="3" customWidth="1"/>
    <col min="11265" max="11517" width="11.42578125" style="3"/>
    <col min="11518" max="11518" width="49.42578125" style="3" customWidth="1"/>
    <col min="11519" max="11520" width="21.85546875" style="3" customWidth="1"/>
    <col min="11521" max="11773" width="11.42578125" style="3"/>
    <col min="11774" max="11774" width="49.42578125" style="3" customWidth="1"/>
    <col min="11775" max="11776" width="21.85546875" style="3" customWidth="1"/>
    <col min="11777" max="12029" width="11.42578125" style="3"/>
    <col min="12030" max="12030" width="49.42578125" style="3" customWidth="1"/>
    <col min="12031" max="12032" width="21.85546875" style="3" customWidth="1"/>
    <col min="12033" max="12285" width="11.42578125" style="3"/>
    <col min="12286" max="12286" width="49.42578125" style="3" customWidth="1"/>
    <col min="12287" max="12288" width="21.85546875" style="3" customWidth="1"/>
    <col min="12289" max="12541" width="11.42578125" style="3"/>
    <col min="12542" max="12542" width="49.42578125" style="3" customWidth="1"/>
    <col min="12543" max="12544" width="21.85546875" style="3" customWidth="1"/>
    <col min="12545" max="12797" width="11.42578125" style="3"/>
    <col min="12798" max="12798" width="49.42578125" style="3" customWidth="1"/>
    <col min="12799" max="12800" width="21.85546875" style="3" customWidth="1"/>
    <col min="12801" max="13053" width="11.42578125" style="3"/>
    <col min="13054" max="13054" width="49.42578125" style="3" customWidth="1"/>
    <col min="13055" max="13056" width="21.85546875" style="3" customWidth="1"/>
    <col min="13057" max="13309" width="11.42578125" style="3"/>
    <col min="13310" max="13310" width="49.42578125" style="3" customWidth="1"/>
    <col min="13311" max="13312" width="21.85546875" style="3" customWidth="1"/>
    <col min="13313" max="13565" width="11.42578125" style="3"/>
    <col min="13566" max="13566" width="49.42578125" style="3" customWidth="1"/>
    <col min="13567" max="13568" width="21.85546875" style="3" customWidth="1"/>
    <col min="13569" max="13821" width="11.42578125" style="3"/>
    <col min="13822" max="13822" width="49.42578125" style="3" customWidth="1"/>
    <col min="13823" max="13824" width="21.85546875" style="3" customWidth="1"/>
    <col min="13825" max="14077" width="11.42578125" style="3"/>
    <col min="14078" max="14078" width="49.42578125" style="3" customWidth="1"/>
    <col min="14079" max="14080" width="21.85546875" style="3" customWidth="1"/>
    <col min="14081" max="14333" width="11.42578125" style="3"/>
    <col min="14334" max="14334" width="49.42578125" style="3" customWidth="1"/>
    <col min="14335" max="14336" width="21.85546875" style="3" customWidth="1"/>
    <col min="14337" max="14589" width="11.42578125" style="3"/>
    <col min="14590" max="14590" width="49.42578125" style="3" customWidth="1"/>
    <col min="14591" max="14592" width="21.85546875" style="3" customWidth="1"/>
    <col min="14593" max="14845" width="11.42578125" style="3"/>
    <col min="14846" max="14846" width="49.42578125" style="3" customWidth="1"/>
    <col min="14847" max="14848" width="21.85546875" style="3" customWidth="1"/>
    <col min="14849" max="15101" width="11.42578125" style="3"/>
    <col min="15102" max="15102" width="49.42578125" style="3" customWidth="1"/>
    <col min="15103" max="15104" width="21.85546875" style="3" customWidth="1"/>
    <col min="15105" max="15357" width="11.42578125" style="3"/>
    <col min="15358" max="15358" width="49.42578125" style="3" customWidth="1"/>
    <col min="15359" max="15360" width="21.85546875" style="3" customWidth="1"/>
    <col min="15361" max="15613" width="11.42578125" style="3"/>
    <col min="15614" max="15614" width="49.42578125" style="3" customWidth="1"/>
    <col min="15615" max="15616" width="21.85546875" style="3" customWidth="1"/>
    <col min="15617" max="15869" width="11.42578125" style="3"/>
    <col min="15870" max="15870" width="49.42578125" style="3" customWidth="1"/>
    <col min="15871" max="15872" width="21.85546875" style="3" customWidth="1"/>
    <col min="15873" max="16125" width="11.42578125" style="3"/>
    <col min="16126" max="16126" width="49.42578125" style="3" customWidth="1"/>
    <col min="16127" max="16128" width="21.85546875" style="3" customWidth="1"/>
    <col min="16129" max="16384" width="11.42578125" style="3"/>
  </cols>
  <sheetData>
    <row r="1" spans="2:10" s="148" customFormat="1" ht="15" customHeight="1">
      <c r="B1" s="213"/>
      <c r="C1" s="1600" t="s">
        <v>960</v>
      </c>
      <c r="D1" s="1600"/>
      <c r="E1" s="1600"/>
      <c r="F1" s="213"/>
    </row>
    <row r="2" spans="2:10" s="148" customFormat="1" ht="15" customHeight="1">
      <c r="B2" s="213"/>
      <c r="C2" s="1600" t="s">
        <v>285</v>
      </c>
      <c r="D2" s="1600"/>
      <c r="E2" s="1600"/>
      <c r="F2" s="213"/>
    </row>
    <row r="3" spans="2:10" s="148" customFormat="1" ht="15" customHeight="1">
      <c r="B3" s="214"/>
      <c r="C3" s="1601" t="s">
        <v>286</v>
      </c>
      <c r="D3" s="1601"/>
      <c r="E3" s="1601"/>
      <c r="F3" s="214"/>
    </row>
    <row r="5" spans="2:10">
      <c r="C5" s="1813" t="s">
        <v>2526</v>
      </c>
      <c r="D5" s="1598"/>
      <c r="E5" s="1598"/>
    </row>
    <row r="6" spans="2:10">
      <c r="C6" s="1808" t="s">
        <v>961</v>
      </c>
      <c r="D6" s="1808"/>
      <c r="E6" s="1808"/>
    </row>
    <row r="7" spans="2:10" ht="7.5" customHeight="1">
      <c r="C7" s="820"/>
      <c r="D7" s="820"/>
      <c r="E7" s="820"/>
    </row>
    <row r="8" spans="2:10" ht="27" customHeight="1">
      <c r="C8" s="1809" t="s">
        <v>978</v>
      </c>
      <c r="D8" s="1809" t="s">
        <v>979</v>
      </c>
      <c r="E8" s="1811" t="s">
        <v>980</v>
      </c>
    </row>
    <row r="9" spans="2:10" ht="22.9" customHeight="1">
      <c r="C9" s="1810"/>
      <c r="D9" s="1810"/>
      <c r="E9" s="1812"/>
    </row>
    <row r="10" spans="2:10" ht="16.5" customHeight="1">
      <c r="C10" s="821" t="s">
        <v>981</v>
      </c>
      <c r="D10" s="822">
        <v>48231.545090334512</v>
      </c>
      <c r="E10" s="823">
        <v>6.472575966411781E-2</v>
      </c>
    </row>
    <row r="11" spans="2:10">
      <c r="C11" s="824" t="s">
        <v>982</v>
      </c>
      <c r="D11" s="825">
        <v>47.083141938447412</v>
      </c>
      <c r="E11" s="826">
        <v>4.8389999999999996E-2</v>
      </c>
    </row>
    <row r="12" spans="2:10">
      <c r="C12" s="824" t="s">
        <v>971</v>
      </c>
      <c r="D12" s="825">
        <v>2201.1236389578085</v>
      </c>
      <c r="E12" s="826">
        <v>3.5251632669384622E-2</v>
      </c>
    </row>
    <row r="13" spans="2:10">
      <c r="C13" s="824" t="s">
        <v>983</v>
      </c>
      <c r="D13" s="825">
        <v>38027.190037177199</v>
      </c>
      <c r="E13" s="826">
        <v>6.8796134699600428E-2</v>
      </c>
      <c r="F13" s="223"/>
    </row>
    <row r="14" spans="2:10" ht="16.5" customHeight="1">
      <c r="C14" s="824" t="s">
        <v>970</v>
      </c>
      <c r="D14" s="825">
        <v>7950.1769954133406</v>
      </c>
      <c r="E14" s="826">
        <v>5.3562097136701237E-2</v>
      </c>
      <c r="F14" s="223"/>
      <c r="J14" s="3" t="s">
        <v>716</v>
      </c>
    </row>
    <row r="15" spans="2:10">
      <c r="C15" s="824" t="s">
        <v>984</v>
      </c>
      <c r="D15" s="825">
        <v>5.9787262268434649</v>
      </c>
      <c r="E15" s="826">
        <v>0</v>
      </c>
      <c r="F15" s="137"/>
    </row>
    <row r="16" spans="2:10">
      <c r="C16" s="821" t="s">
        <v>985</v>
      </c>
      <c r="D16" s="827">
        <v>18156.940998933103</v>
      </c>
      <c r="E16" s="828">
        <v>0.10717345083244108</v>
      </c>
      <c r="F16" s="137"/>
    </row>
    <row r="17" spans="3:6">
      <c r="C17" s="824" t="s">
        <v>986</v>
      </c>
      <c r="D17" s="825">
        <v>61.385940999999995</v>
      </c>
      <c r="E17" s="826">
        <v>8.2696514011245684E-2</v>
      </c>
      <c r="F17" s="137"/>
    </row>
    <row r="18" spans="3:6">
      <c r="C18" s="829" t="s">
        <v>983</v>
      </c>
      <c r="D18" s="825">
        <v>15888.898171815359</v>
      </c>
      <c r="E18" s="826">
        <v>0.10849973135462107</v>
      </c>
      <c r="F18" s="137"/>
    </row>
    <row r="19" spans="3:6">
      <c r="C19" s="829" t="s">
        <v>987</v>
      </c>
      <c r="D19" s="825">
        <v>2206.6568861177329</v>
      </c>
      <c r="E19" s="826">
        <v>9.8304561206812552E-2</v>
      </c>
      <c r="F19" s="137"/>
    </row>
    <row r="20" spans="3:6">
      <c r="C20" s="830" t="s">
        <v>988</v>
      </c>
      <c r="D20" s="831">
        <v>66388.486089267622</v>
      </c>
      <c r="E20" s="832">
        <v>7.6335005024041599E-2</v>
      </c>
    </row>
    <row r="21" spans="3:6">
      <c r="C21" s="814" t="s">
        <v>977</v>
      </c>
    </row>
    <row r="24" spans="3:6">
      <c r="D24" s="137"/>
      <c r="E24" s="137"/>
    </row>
    <row r="25" spans="3:6">
      <c r="D25" s="741"/>
      <c r="E25" s="741"/>
    </row>
  </sheetData>
  <mergeCells count="8">
    <mergeCell ref="C8:C9"/>
    <mergeCell ref="D8:D9"/>
    <mergeCell ref="E8:E9"/>
    <mergeCell ref="C1:E1"/>
    <mergeCell ref="C2:E2"/>
    <mergeCell ref="C3:E3"/>
    <mergeCell ref="C5:E5"/>
    <mergeCell ref="C6:E6"/>
  </mergeCell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02BD2-596E-4DE1-AFF9-13F99DE7B086}">
  <sheetPr codeName="Hoja35">
    <pageSetUpPr autoPageBreaks="0"/>
  </sheetPr>
  <dimension ref="B1:F29"/>
  <sheetViews>
    <sheetView showGridLines="0" zoomScale="97" zoomScaleNormal="130" workbookViewId="0">
      <selection activeCell="L15" sqref="L15"/>
    </sheetView>
  </sheetViews>
  <sheetFormatPr baseColWidth="10" defaultColWidth="9.140625" defaultRowHeight="15"/>
  <cols>
    <col min="1" max="2" width="11.42578125" style="3" customWidth="1"/>
    <col min="3" max="3" width="64.28515625" style="3" customWidth="1"/>
    <col min="4" max="4" width="16.140625" style="3" customWidth="1"/>
    <col min="5" max="5" width="14.42578125" style="3" bestFit="1" customWidth="1"/>
    <col min="6" max="254" width="11.42578125" style="3" customWidth="1"/>
    <col min="255" max="255" width="51.140625" style="3" customWidth="1"/>
    <col min="256" max="257" width="14.42578125" style="3" bestFit="1" customWidth="1"/>
    <col min="258" max="510" width="11.42578125" style="3" customWidth="1"/>
    <col min="511" max="511" width="51.140625" style="3" customWidth="1"/>
    <col min="512" max="513" width="14.42578125" style="3" bestFit="1" customWidth="1"/>
    <col min="514" max="766" width="11.42578125" style="3" customWidth="1"/>
    <col min="767" max="767" width="51.140625" style="3" customWidth="1"/>
    <col min="768" max="769" width="14.42578125" style="3" bestFit="1" customWidth="1"/>
    <col min="770" max="1022" width="11.42578125" style="3" customWidth="1"/>
    <col min="1023" max="1023" width="51.140625" style="3" customWidth="1"/>
    <col min="1024" max="1025" width="14.42578125" style="3" bestFit="1" customWidth="1"/>
    <col min="1026" max="1278" width="11.42578125" style="3" customWidth="1"/>
    <col min="1279" max="1279" width="51.140625" style="3" customWidth="1"/>
    <col min="1280" max="1281" width="14.42578125" style="3" bestFit="1" customWidth="1"/>
    <col min="1282" max="1534" width="11.42578125" style="3" customWidth="1"/>
    <col min="1535" max="1535" width="51.140625" style="3" customWidth="1"/>
    <col min="1536" max="1537" width="14.42578125" style="3" bestFit="1" customWidth="1"/>
    <col min="1538" max="1790" width="11.42578125" style="3" customWidth="1"/>
    <col min="1791" max="1791" width="51.140625" style="3" customWidth="1"/>
    <col min="1792" max="1793" width="14.42578125" style="3" bestFit="1" customWidth="1"/>
    <col min="1794" max="2046" width="11.42578125" style="3" customWidth="1"/>
    <col min="2047" max="2047" width="51.140625" style="3" customWidth="1"/>
    <col min="2048" max="2049" width="14.42578125" style="3" bestFit="1" customWidth="1"/>
    <col min="2050" max="2302" width="11.42578125" style="3" customWidth="1"/>
    <col min="2303" max="2303" width="51.140625" style="3" customWidth="1"/>
    <col min="2304" max="2305" width="14.42578125" style="3" bestFit="1" customWidth="1"/>
    <col min="2306" max="2558" width="11.42578125" style="3" customWidth="1"/>
    <col min="2559" max="2559" width="51.140625" style="3" customWidth="1"/>
    <col min="2560" max="2561" width="14.42578125" style="3" bestFit="1" customWidth="1"/>
    <col min="2562" max="2814" width="11.42578125" style="3" customWidth="1"/>
    <col min="2815" max="2815" width="51.140625" style="3" customWidth="1"/>
    <col min="2816" max="2817" width="14.42578125" style="3" bestFit="1" customWidth="1"/>
    <col min="2818" max="3070" width="11.42578125" style="3" customWidth="1"/>
    <col min="3071" max="3071" width="51.140625" style="3" customWidth="1"/>
    <col min="3072" max="3073" width="14.42578125" style="3" bestFit="1" customWidth="1"/>
    <col min="3074" max="3326" width="11.42578125" style="3" customWidth="1"/>
    <col min="3327" max="3327" width="51.140625" style="3" customWidth="1"/>
    <col min="3328" max="3329" width="14.42578125" style="3" bestFit="1" customWidth="1"/>
    <col min="3330" max="3582" width="11.42578125" style="3" customWidth="1"/>
    <col min="3583" max="3583" width="51.140625" style="3" customWidth="1"/>
    <col min="3584" max="3585" width="14.42578125" style="3" bestFit="1" customWidth="1"/>
    <col min="3586" max="3838" width="11.42578125" style="3" customWidth="1"/>
    <col min="3839" max="3839" width="51.140625" style="3" customWidth="1"/>
    <col min="3840" max="3841" width="14.42578125" style="3" bestFit="1" customWidth="1"/>
    <col min="3842" max="4094" width="11.42578125" style="3" customWidth="1"/>
    <col min="4095" max="4095" width="51.140625" style="3" customWidth="1"/>
    <col min="4096" max="4097" width="14.42578125" style="3" bestFit="1" customWidth="1"/>
    <col min="4098" max="4350" width="11.42578125" style="3" customWidth="1"/>
    <col min="4351" max="4351" width="51.140625" style="3" customWidth="1"/>
    <col min="4352" max="4353" width="14.42578125" style="3" bestFit="1" customWidth="1"/>
    <col min="4354" max="4606" width="11.42578125" style="3" customWidth="1"/>
    <col min="4607" max="4607" width="51.140625" style="3" customWidth="1"/>
    <col min="4608" max="4609" width="14.42578125" style="3" bestFit="1" customWidth="1"/>
    <col min="4610" max="4862" width="11.42578125" style="3" customWidth="1"/>
    <col min="4863" max="4863" width="51.140625" style="3" customWidth="1"/>
    <col min="4864" max="4865" width="14.42578125" style="3" bestFit="1" customWidth="1"/>
    <col min="4866" max="5118" width="11.42578125" style="3" customWidth="1"/>
    <col min="5119" max="5119" width="51.140625" style="3" customWidth="1"/>
    <col min="5120" max="5121" width="14.42578125" style="3" bestFit="1" customWidth="1"/>
    <col min="5122" max="5374" width="11.42578125" style="3" customWidth="1"/>
    <col min="5375" max="5375" width="51.140625" style="3" customWidth="1"/>
    <col min="5376" max="5377" width="14.42578125" style="3" bestFit="1" customWidth="1"/>
    <col min="5378" max="5630" width="11.42578125" style="3" customWidth="1"/>
    <col min="5631" max="5631" width="51.140625" style="3" customWidth="1"/>
    <col min="5632" max="5633" width="14.42578125" style="3" bestFit="1" customWidth="1"/>
    <col min="5634" max="5886" width="11.42578125" style="3" customWidth="1"/>
    <col min="5887" max="5887" width="51.140625" style="3" customWidth="1"/>
    <col min="5888" max="5889" width="14.42578125" style="3" bestFit="1" customWidth="1"/>
    <col min="5890" max="6142" width="11.42578125" style="3" customWidth="1"/>
    <col min="6143" max="6143" width="51.140625" style="3" customWidth="1"/>
    <col min="6144" max="6145" width="14.42578125" style="3" bestFit="1" customWidth="1"/>
    <col min="6146" max="6398" width="11.42578125" style="3" customWidth="1"/>
    <col min="6399" max="6399" width="51.140625" style="3" customWidth="1"/>
    <col min="6400" max="6401" width="14.42578125" style="3" bestFit="1" customWidth="1"/>
    <col min="6402" max="6654" width="11.42578125" style="3" customWidth="1"/>
    <col min="6655" max="6655" width="51.140625" style="3" customWidth="1"/>
    <col min="6656" max="6657" width="14.42578125" style="3" bestFit="1" customWidth="1"/>
    <col min="6658" max="6910" width="11.42578125" style="3" customWidth="1"/>
    <col min="6911" max="6911" width="51.140625" style="3" customWidth="1"/>
    <col min="6912" max="6913" width="14.42578125" style="3" bestFit="1" customWidth="1"/>
    <col min="6914" max="7166" width="11.42578125" style="3" customWidth="1"/>
    <col min="7167" max="7167" width="51.140625" style="3" customWidth="1"/>
    <col min="7168" max="7169" width="14.42578125" style="3" bestFit="1" customWidth="1"/>
    <col min="7170" max="7422" width="11.42578125" style="3" customWidth="1"/>
    <col min="7423" max="7423" width="51.140625" style="3" customWidth="1"/>
    <col min="7424" max="7425" width="14.42578125" style="3" bestFit="1" customWidth="1"/>
    <col min="7426" max="7678" width="11.42578125" style="3" customWidth="1"/>
    <col min="7679" max="7679" width="51.140625" style="3" customWidth="1"/>
    <col min="7680" max="7681" width="14.42578125" style="3" bestFit="1" customWidth="1"/>
    <col min="7682" max="7934" width="11.42578125" style="3" customWidth="1"/>
    <col min="7935" max="7935" width="51.140625" style="3" customWidth="1"/>
    <col min="7936" max="7937" width="14.42578125" style="3" bestFit="1" customWidth="1"/>
    <col min="7938" max="8190" width="11.42578125" style="3" customWidth="1"/>
    <col min="8191" max="8191" width="51.140625" style="3" customWidth="1"/>
    <col min="8192" max="8193" width="14.42578125" style="3" bestFit="1" customWidth="1"/>
    <col min="8194" max="8446" width="11.42578125" style="3" customWidth="1"/>
    <col min="8447" max="8447" width="51.140625" style="3" customWidth="1"/>
    <col min="8448" max="8449" width="14.42578125" style="3" bestFit="1" customWidth="1"/>
    <col min="8450" max="8702" width="11.42578125" style="3" customWidth="1"/>
    <col min="8703" max="8703" width="51.140625" style="3" customWidth="1"/>
    <col min="8704" max="8705" width="14.42578125" style="3" bestFit="1" customWidth="1"/>
    <col min="8706" max="8958" width="11.42578125" style="3" customWidth="1"/>
    <col min="8959" max="8959" width="51.140625" style="3" customWidth="1"/>
    <col min="8960" max="8961" width="14.42578125" style="3" bestFit="1" customWidth="1"/>
    <col min="8962" max="9214" width="11.42578125" style="3" customWidth="1"/>
    <col min="9215" max="9215" width="51.140625" style="3" customWidth="1"/>
    <col min="9216" max="9217" width="14.42578125" style="3" bestFit="1" customWidth="1"/>
    <col min="9218" max="9470" width="11.42578125" style="3" customWidth="1"/>
    <col min="9471" max="9471" width="51.140625" style="3" customWidth="1"/>
    <col min="9472" max="9473" width="14.42578125" style="3" bestFit="1" customWidth="1"/>
    <col min="9474" max="9726" width="11.42578125" style="3" customWidth="1"/>
    <col min="9727" max="9727" width="51.140625" style="3" customWidth="1"/>
    <col min="9728" max="9729" width="14.42578125" style="3" bestFit="1" customWidth="1"/>
    <col min="9730" max="9982" width="11.42578125" style="3" customWidth="1"/>
    <col min="9983" max="9983" width="51.140625" style="3" customWidth="1"/>
    <col min="9984" max="9985" width="14.42578125" style="3" bestFit="1" customWidth="1"/>
    <col min="9986" max="10238" width="11.42578125" style="3" customWidth="1"/>
    <col min="10239" max="10239" width="51.140625" style="3" customWidth="1"/>
    <col min="10240" max="10241" width="14.42578125" style="3" bestFit="1" customWidth="1"/>
    <col min="10242" max="10494" width="11.42578125" style="3" customWidth="1"/>
    <col min="10495" max="10495" width="51.140625" style="3" customWidth="1"/>
    <col min="10496" max="10497" width="14.42578125" style="3" bestFit="1" customWidth="1"/>
    <col min="10498" max="10750" width="11.42578125" style="3" customWidth="1"/>
    <col min="10751" max="10751" width="51.140625" style="3" customWidth="1"/>
    <col min="10752" max="10753" width="14.42578125" style="3" bestFit="1" customWidth="1"/>
    <col min="10754" max="11006" width="11.42578125" style="3" customWidth="1"/>
    <col min="11007" max="11007" width="51.140625" style="3" customWidth="1"/>
    <col min="11008" max="11009" width="14.42578125" style="3" bestFit="1" customWidth="1"/>
    <col min="11010" max="11262" width="11.42578125" style="3" customWidth="1"/>
    <col min="11263" max="11263" width="51.140625" style="3" customWidth="1"/>
    <col min="11264" max="11265" width="14.42578125" style="3" bestFit="1" customWidth="1"/>
    <col min="11266" max="11518" width="11.42578125" style="3" customWidth="1"/>
    <col min="11519" max="11519" width="51.140625" style="3" customWidth="1"/>
    <col min="11520" max="11521" width="14.42578125" style="3" bestFit="1" customWidth="1"/>
    <col min="11522" max="11774" width="11.42578125" style="3" customWidth="1"/>
    <col min="11775" max="11775" width="51.140625" style="3" customWidth="1"/>
    <col min="11776" max="11777" width="14.42578125" style="3" bestFit="1" customWidth="1"/>
    <col min="11778" max="12030" width="11.42578125" style="3" customWidth="1"/>
    <col min="12031" max="12031" width="51.140625" style="3" customWidth="1"/>
    <col min="12032" max="12033" width="14.42578125" style="3" bestFit="1" customWidth="1"/>
    <col min="12034" max="12286" width="11.42578125" style="3" customWidth="1"/>
    <col min="12287" max="12287" width="51.140625" style="3" customWidth="1"/>
    <col min="12288" max="12289" width="14.42578125" style="3" bestFit="1" customWidth="1"/>
    <col min="12290" max="12542" width="11.42578125" style="3" customWidth="1"/>
    <col min="12543" max="12543" width="51.140625" style="3" customWidth="1"/>
    <col min="12544" max="12545" width="14.42578125" style="3" bestFit="1" customWidth="1"/>
    <col min="12546" max="12798" width="11.42578125" style="3" customWidth="1"/>
    <col min="12799" max="12799" width="51.140625" style="3" customWidth="1"/>
    <col min="12800" max="12801" width="14.42578125" style="3" bestFit="1" customWidth="1"/>
    <col min="12802" max="13054" width="11.42578125" style="3" customWidth="1"/>
    <col min="13055" max="13055" width="51.140625" style="3" customWidth="1"/>
    <col min="13056" max="13057" width="14.42578125" style="3" bestFit="1" customWidth="1"/>
    <col min="13058" max="13310" width="11.42578125" style="3" customWidth="1"/>
    <col min="13311" max="13311" width="51.140625" style="3" customWidth="1"/>
    <col min="13312" max="13313" width="14.42578125" style="3" bestFit="1" customWidth="1"/>
    <col min="13314" max="13566" width="11.42578125" style="3" customWidth="1"/>
    <col min="13567" max="13567" width="51.140625" style="3" customWidth="1"/>
    <col min="13568" max="13569" width="14.42578125" style="3" bestFit="1" customWidth="1"/>
    <col min="13570" max="13822" width="11.42578125" style="3" customWidth="1"/>
    <col min="13823" max="13823" width="51.140625" style="3" customWidth="1"/>
    <col min="13824" max="13825" width="14.42578125" style="3" bestFit="1" customWidth="1"/>
    <col min="13826" max="14078" width="11.42578125" style="3" customWidth="1"/>
    <col min="14079" max="14079" width="51.140625" style="3" customWidth="1"/>
    <col min="14080" max="14081" width="14.42578125" style="3" bestFit="1" customWidth="1"/>
    <col min="14082" max="14334" width="11.42578125" style="3" customWidth="1"/>
    <col min="14335" max="14335" width="51.140625" style="3" customWidth="1"/>
    <col min="14336" max="14337" width="14.42578125" style="3" bestFit="1" customWidth="1"/>
    <col min="14338" max="14590" width="11.42578125" style="3" customWidth="1"/>
    <col min="14591" max="14591" width="51.140625" style="3" customWidth="1"/>
    <col min="14592" max="14593" width="14.42578125" style="3" bestFit="1" customWidth="1"/>
    <col min="14594" max="14846" width="11.42578125" style="3" customWidth="1"/>
    <col min="14847" max="14847" width="51.140625" style="3" customWidth="1"/>
    <col min="14848" max="14849" width="14.42578125" style="3" bestFit="1" customWidth="1"/>
    <col min="14850" max="15102" width="11.42578125" style="3" customWidth="1"/>
    <col min="15103" max="15103" width="51.140625" style="3" customWidth="1"/>
    <col min="15104" max="15105" width="14.42578125" style="3" bestFit="1" customWidth="1"/>
    <col min="15106" max="15358" width="11.42578125" style="3" customWidth="1"/>
    <col min="15359" max="15359" width="51.140625" style="3" customWidth="1"/>
    <col min="15360" max="15361" width="14.42578125" style="3" bestFit="1" customWidth="1"/>
    <col min="15362" max="15614" width="11.42578125" style="3" customWidth="1"/>
    <col min="15615" max="15615" width="51.140625" style="3" customWidth="1"/>
    <col min="15616" max="15617" width="14.42578125" style="3" bestFit="1" customWidth="1"/>
    <col min="15618" max="15870" width="11.42578125" style="3" customWidth="1"/>
    <col min="15871" max="15871" width="51.140625" style="3" customWidth="1"/>
    <col min="15872" max="15873" width="14.42578125" style="3" bestFit="1" customWidth="1"/>
    <col min="15874" max="16126" width="11.42578125" style="3" customWidth="1"/>
    <col min="16127" max="16127" width="51.140625" style="3" customWidth="1"/>
    <col min="16128" max="16129" width="14.42578125" style="3" bestFit="1" customWidth="1"/>
    <col min="16130" max="16384" width="11.42578125" style="3" customWidth="1"/>
  </cols>
  <sheetData>
    <row r="1" spans="2:6" s="148" customFormat="1" ht="15" customHeight="1">
      <c r="B1" s="213"/>
      <c r="C1" s="1600" t="s">
        <v>960</v>
      </c>
      <c r="D1" s="1600"/>
      <c r="E1" s="1600"/>
      <c r="F1" s="213"/>
    </row>
    <row r="2" spans="2:6" s="148" customFormat="1" ht="15" customHeight="1">
      <c r="B2" s="213"/>
      <c r="C2" s="1600" t="s">
        <v>285</v>
      </c>
      <c r="D2" s="1600"/>
      <c r="E2" s="1600"/>
      <c r="F2" s="213"/>
    </row>
    <row r="3" spans="2:6" s="148" customFormat="1" ht="15" customHeight="1">
      <c r="B3" s="214"/>
      <c r="C3" s="1601" t="s">
        <v>286</v>
      </c>
      <c r="D3" s="1601"/>
      <c r="E3" s="1601"/>
      <c r="F3" s="214"/>
    </row>
    <row r="5" spans="2:6">
      <c r="B5" s="1541" t="s">
        <v>2561</v>
      </c>
      <c r="C5" s="1541"/>
      <c r="D5" s="1541"/>
      <c r="E5" s="1541"/>
    </row>
    <row r="6" spans="2:6" ht="21" customHeight="1">
      <c r="B6" s="1808" t="s">
        <v>961</v>
      </c>
      <c r="C6" s="1808"/>
      <c r="D6" s="1808"/>
      <c r="E6" s="1808"/>
    </row>
    <row r="7" spans="2:6" ht="21" customHeight="1">
      <c r="B7" s="845"/>
      <c r="C7" s="846"/>
      <c r="D7" s="846"/>
      <c r="E7" s="846"/>
    </row>
    <row r="8" spans="2:6" ht="15" customHeight="1">
      <c r="C8" s="1807" t="s">
        <v>995</v>
      </c>
      <c r="D8" s="804" t="s">
        <v>847</v>
      </c>
      <c r="E8" s="1807" t="s">
        <v>963</v>
      </c>
    </row>
    <row r="9" spans="2:6" ht="15.75" customHeight="1">
      <c r="C9" s="1807"/>
      <c r="D9" s="804" t="s">
        <v>964</v>
      </c>
      <c r="E9" s="1807"/>
    </row>
    <row r="10" spans="2:6" ht="15.75" thickBot="1">
      <c r="C10" s="847" t="s">
        <v>965</v>
      </c>
      <c r="D10" s="848">
        <f>SUM(D11:D17)</f>
        <v>48231.545092406013</v>
      </c>
      <c r="E10" s="849">
        <f>+D10/$D$10</f>
        <v>1</v>
      </c>
    </row>
    <row r="11" spans="2:6">
      <c r="C11" s="850" t="s">
        <v>996</v>
      </c>
      <c r="D11" s="851">
        <v>41217.373642822007</v>
      </c>
      <c r="E11" s="852">
        <f>+D11/$D$10</f>
        <v>0.85457294730770761</v>
      </c>
      <c r="F11" s="137"/>
    </row>
    <row r="12" spans="2:6">
      <c r="C12" s="850" t="s">
        <v>997</v>
      </c>
      <c r="D12" s="851">
        <v>6197.1900371769998</v>
      </c>
      <c r="E12" s="852">
        <f t="shared" ref="E12:E17" si="0">+D12/$D$10</f>
        <v>0.12848831662564214</v>
      </c>
      <c r="F12" s="137"/>
    </row>
    <row r="13" spans="2:6">
      <c r="C13" s="850" t="s">
        <v>998</v>
      </c>
      <c r="D13" s="853">
        <v>784.87756618799983</v>
      </c>
      <c r="E13" s="852">
        <f t="shared" si="0"/>
        <v>1.6273116788696401E-2</v>
      </c>
      <c r="F13" s="137"/>
    </row>
    <row r="14" spans="2:6">
      <c r="C14" s="850" t="s">
        <v>999</v>
      </c>
      <c r="D14" s="853">
        <v>20.534776000999997</v>
      </c>
      <c r="E14" s="852">
        <f t="shared" si="0"/>
        <v>4.25754057052449E-4</v>
      </c>
      <c r="F14" s="137"/>
    </row>
    <row r="15" spans="2:6">
      <c r="C15" s="850" t="s">
        <v>1000</v>
      </c>
      <c r="D15" s="853">
        <v>11.348501812999999</v>
      </c>
      <c r="E15" s="852">
        <f t="shared" si="0"/>
        <v>2.3529210584603071E-4</v>
      </c>
      <c r="F15" s="137"/>
    </row>
    <row r="16" spans="2:6">
      <c r="C16" s="850" t="s">
        <v>1001</v>
      </c>
      <c r="D16" s="853">
        <v>9.5411959000000005E-2</v>
      </c>
      <c r="E16" s="852">
        <f t="shared" si="0"/>
        <v>1.9782065620581266E-6</v>
      </c>
      <c r="F16" s="137"/>
    </row>
    <row r="17" spans="2:6">
      <c r="C17" s="850" t="s">
        <v>1002</v>
      </c>
      <c r="D17" s="853">
        <v>0.125156446</v>
      </c>
      <c r="E17" s="852">
        <f t="shared" si="0"/>
        <v>2.5949084931908121E-6</v>
      </c>
      <c r="F17" s="137"/>
    </row>
    <row r="18" spans="2:6" ht="15.75" thickBot="1">
      <c r="C18" s="847" t="s">
        <v>972</v>
      </c>
      <c r="D18" s="848">
        <f>SUM(D19:D20)</f>
        <v>18156.941002864045</v>
      </c>
      <c r="E18" s="849">
        <f>+D18/$D$18</f>
        <v>1</v>
      </c>
    </row>
    <row r="19" spans="2:6">
      <c r="C19" s="850" t="s">
        <v>997</v>
      </c>
      <c r="D19" s="853">
        <v>16602.654641034045</v>
      </c>
      <c r="E19" s="854">
        <f>+D19/$D$18</f>
        <v>0.91439712440631771</v>
      </c>
      <c r="F19" s="137"/>
    </row>
    <row r="20" spans="2:6">
      <c r="C20" s="850" t="s">
        <v>996</v>
      </c>
      <c r="D20" s="853">
        <v>1554.2863618299996</v>
      </c>
      <c r="E20" s="854">
        <f>+D20/$D$18</f>
        <v>8.5602875593682279E-2</v>
      </c>
      <c r="F20" s="137"/>
    </row>
    <row r="21" spans="2:6">
      <c r="C21" s="815" t="s">
        <v>353</v>
      </c>
      <c r="D21" s="855">
        <f>+D10+D18</f>
        <v>66388.486095270055</v>
      </c>
      <c r="E21" s="856"/>
    </row>
    <row r="22" spans="2:6">
      <c r="C22" s="857" t="s">
        <v>42</v>
      </c>
      <c r="D22" s="858"/>
      <c r="E22" s="859"/>
    </row>
    <row r="23" spans="2:6" s="860" customFormat="1" ht="15" customHeight="1">
      <c r="C23" s="1814" t="s">
        <v>1003</v>
      </c>
      <c r="D23" s="1814"/>
      <c r="E23" s="1814"/>
    </row>
    <row r="24" spans="2:6" s="860" customFormat="1" ht="12.75">
      <c r="C24" s="861" t="s">
        <v>1004</v>
      </c>
    </row>
    <row r="25" spans="2:6">
      <c r="C25" s="818" t="s">
        <v>977</v>
      </c>
    </row>
    <row r="26" spans="2:6">
      <c r="B26" s="808"/>
    </row>
    <row r="27" spans="2:6">
      <c r="F27" s="137"/>
    </row>
    <row r="28" spans="2:6">
      <c r="B28" s="77"/>
    </row>
    <row r="29" spans="2:6">
      <c r="B29" s="77"/>
    </row>
  </sheetData>
  <mergeCells count="8">
    <mergeCell ref="C23:E23"/>
    <mergeCell ref="C1:E1"/>
    <mergeCell ref="C2:E2"/>
    <mergeCell ref="C3:E3"/>
    <mergeCell ref="B5:E5"/>
    <mergeCell ref="B6:E6"/>
    <mergeCell ref="C8:C9"/>
    <mergeCell ref="E8:E9"/>
  </mergeCell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27774-D0DF-4BB5-BDCB-D73BF876D359}">
  <sheetPr codeName="Hoja34">
    <pageSetUpPr autoPageBreaks="0"/>
  </sheetPr>
  <dimension ref="C1:K32"/>
  <sheetViews>
    <sheetView showGridLines="0" workbookViewId="0">
      <selection activeCell="I27" sqref="I27"/>
    </sheetView>
  </sheetViews>
  <sheetFormatPr baseColWidth="10" defaultColWidth="9.140625" defaultRowHeight="15"/>
  <cols>
    <col min="1" max="3" width="11.42578125" style="3" customWidth="1"/>
    <col min="4" max="4" width="47.140625" style="3" customWidth="1"/>
    <col min="5" max="5" width="17.7109375" style="3" customWidth="1"/>
    <col min="6" max="6" width="17.5703125" style="3" customWidth="1"/>
    <col min="7" max="8" width="11.42578125" style="3" customWidth="1"/>
    <col min="9" max="9" width="29.85546875" style="3" bestFit="1" customWidth="1"/>
    <col min="10" max="10" width="13.140625" style="3" bestFit="1" customWidth="1"/>
    <col min="11" max="259" width="11.42578125" style="3" customWidth="1"/>
    <col min="260" max="260" width="51.140625" style="3" customWidth="1"/>
    <col min="261" max="262" width="14.42578125" style="3" bestFit="1" customWidth="1"/>
    <col min="263" max="515" width="11.42578125" style="3" customWidth="1"/>
    <col min="516" max="516" width="51.140625" style="3" customWidth="1"/>
    <col min="517" max="518" width="14.42578125" style="3" bestFit="1" customWidth="1"/>
    <col min="519" max="771" width="11.42578125" style="3" customWidth="1"/>
    <col min="772" max="772" width="51.140625" style="3" customWidth="1"/>
    <col min="773" max="774" width="14.42578125" style="3" bestFit="1" customWidth="1"/>
    <col min="775" max="1027" width="11.42578125" style="3" customWidth="1"/>
    <col min="1028" max="1028" width="51.140625" style="3" customWidth="1"/>
    <col min="1029" max="1030" width="14.42578125" style="3" bestFit="1" customWidth="1"/>
    <col min="1031" max="1283" width="11.42578125" style="3" customWidth="1"/>
    <col min="1284" max="1284" width="51.140625" style="3" customWidth="1"/>
    <col min="1285" max="1286" width="14.42578125" style="3" bestFit="1" customWidth="1"/>
    <col min="1287" max="1539" width="11.42578125" style="3" customWidth="1"/>
    <col min="1540" max="1540" width="51.140625" style="3" customWidth="1"/>
    <col min="1541" max="1542" width="14.42578125" style="3" bestFit="1" customWidth="1"/>
    <col min="1543" max="1795" width="11.42578125" style="3" customWidth="1"/>
    <col min="1796" max="1796" width="51.140625" style="3" customWidth="1"/>
    <col min="1797" max="1798" width="14.42578125" style="3" bestFit="1" customWidth="1"/>
    <col min="1799" max="2051" width="11.42578125" style="3" customWidth="1"/>
    <col min="2052" max="2052" width="51.140625" style="3" customWidth="1"/>
    <col min="2053" max="2054" width="14.42578125" style="3" bestFit="1" customWidth="1"/>
    <col min="2055" max="2307" width="11.42578125" style="3" customWidth="1"/>
    <col min="2308" max="2308" width="51.140625" style="3" customWidth="1"/>
    <col min="2309" max="2310" width="14.42578125" style="3" bestFit="1" customWidth="1"/>
    <col min="2311" max="2563" width="11.42578125" style="3" customWidth="1"/>
    <col min="2564" max="2564" width="51.140625" style="3" customWidth="1"/>
    <col min="2565" max="2566" width="14.42578125" style="3" bestFit="1" customWidth="1"/>
    <col min="2567" max="2819" width="11.42578125" style="3" customWidth="1"/>
    <col min="2820" max="2820" width="51.140625" style="3" customWidth="1"/>
    <col min="2821" max="2822" width="14.42578125" style="3" bestFit="1" customWidth="1"/>
    <col min="2823" max="3075" width="11.42578125" style="3" customWidth="1"/>
    <col min="3076" max="3076" width="51.140625" style="3" customWidth="1"/>
    <col min="3077" max="3078" width="14.42578125" style="3" bestFit="1" customWidth="1"/>
    <col min="3079" max="3331" width="11.42578125" style="3" customWidth="1"/>
    <col min="3332" max="3332" width="51.140625" style="3" customWidth="1"/>
    <col min="3333" max="3334" width="14.42578125" style="3" bestFit="1" customWidth="1"/>
    <col min="3335" max="3587" width="11.42578125" style="3" customWidth="1"/>
    <col min="3588" max="3588" width="51.140625" style="3" customWidth="1"/>
    <col min="3589" max="3590" width="14.42578125" style="3" bestFit="1" customWidth="1"/>
    <col min="3591" max="3843" width="11.42578125" style="3" customWidth="1"/>
    <col min="3844" max="3844" width="51.140625" style="3" customWidth="1"/>
    <col min="3845" max="3846" width="14.42578125" style="3" bestFit="1" customWidth="1"/>
    <col min="3847" max="4099" width="11.42578125" style="3" customWidth="1"/>
    <col min="4100" max="4100" width="51.140625" style="3" customWidth="1"/>
    <col min="4101" max="4102" width="14.42578125" style="3" bestFit="1" customWidth="1"/>
    <col min="4103" max="4355" width="11.42578125" style="3" customWidth="1"/>
    <col min="4356" max="4356" width="51.140625" style="3" customWidth="1"/>
    <col min="4357" max="4358" width="14.42578125" style="3" bestFit="1" customWidth="1"/>
    <col min="4359" max="4611" width="11.42578125" style="3" customWidth="1"/>
    <col min="4612" max="4612" width="51.140625" style="3" customWidth="1"/>
    <col min="4613" max="4614" width="14.42578125" style="3" bestFit="1" customWidth="1"/>
    <col min="4615" max="4867" width="11.42578125" style="3" customWidth="1"/>
    <col min="4868" max="4868" width="51.140625" style="3" customWidth="1"/>
    <col min="4869" max="4870" width="14.42578125" style="3" bestFit="1" customWidth="1"/>
    <col min="4871" max="5123" width="11.42578125" style="3" customWidth="1"/>
    <col min="5124" max="5124" width="51.140625" style="3" customWidth="1"/>
    <col min="5125" max="5126" width="14.42578125" style="3" bestFit="1" customWidth="1"/>
    <col min="5127" max="5379" width="11.42578125" style="3" customWidth="1"/>
    <col min="5380" max="5380" width="51.140625" style="3" customWidth="1"/>
    <col min="5381" max="5382" width="14.42578125" style="3" bestFit="1" customWidth="1"/>
    <col min="5383" max="5635" width="11.42578125" style="3" customWidth="1"/>
    <col min="5636" max="5636" width="51.140625" style="3" customWidth="1"/>
    <col min="5637" max="5638" width="14.42578125" style="3" bestFit="1" customWidth="1"/>
    <col min="5639" max="5891" width="11.42578125" style="3" customWidth="1"/>
    <col min="5892" max="5892" width="51.140625" style="3" customWidth="1"/>
    <col min="5893" max="5894" width="14.42578125" style="3" bestFit="1" customWidth="1"/>
    <col min="5895" max="6147" width="11.42578125" style="3" customWidth="1"/>
    <col min="6148" max="6148" width="51.140625" style="3" customWidth="1"/>
    <col min="6149" max="6150" width="14.42578125" style="3" bestFit="1" customWidth="1"/>
    <col min="6151" max="6403" width="11.42578125" style="3" customWidth="1"/>
    <col min="6404" max="6404" width="51.140625" style="3" customWidth="1"/>
    <col min="6405" max="6406" width="14.42578125" style="3" bestFit="1" customWidth="1"/>
    <col min="6407" max="6659" width="11.42578125" style="3" customWidth="1"/>
    <col min="6660" max="6660" width="51.140625" style="3" customWidth="1"/>
    <col min="6661" max="6662" width="14.42578125" style="3" bestFit="1" customWidth="1"/>
    <col min="6663" max="6915" width="11.42578125" style="3" customWidth="1"/>
    <col min="6916" max="6916" width="51.140625" style="3" customWidth="1"/>
    <col min="6917" max="6918" width="14.42578125" style="3" bestFit="1" customWidth="1"/>
    <col min="6919" max="7171" width="11.42578125" style="3" customWidth="1"/>
    <col min="7172" max="7172" width="51.140625" style="3" customWidth="1"/>
    <col min="7173" max="7174" width="14.42578125" style="3" bestFit="1" customWidth="1"/>
    <col min="7175" max="7427" width="11.42578125" style="3" customWidth="1"/>
    <col min="7428" max="7428" width="51.140625" style="3" customWidth="1"/>
    <col min="7429" max="7430" width="14.42578125" style="3" bestFit="1" customWidth="1"/>
    <col min="7431" max="7683" width="11.42578125" style="3" customWidth="1"/>
    <col min="7684" max="7684" width="51.140625" style="3" customWidth="1"/>
    <col min="7685" max="7686" width="14.42578125" style="3" bestFit="1" customWidth="1"/>
    <col min="7687" max="7939" width="11.42578125" style="3" customWidth="1"/>
    <col min="7940" max="7940" width="51.140625" style="3" customWidth="1"/>
    <col min="7941" max="7942" width="14.42578125" style="3" bestFit="1" customWidth="1"/>
    <col min="7943" max="8195" width="11.42578125" style="3" customWidth="1"/>
    <col min="8196" max="8196" width="51.140625" style="3" customWidth="1"/>
    <col min="8197" max="8198" width="14.42578125" style="3" bestFit="1" customWidth="1"/>
    <col min="8199" max="8451" width="11.42578125" style="3" customWidth="1"/>
    <col min="8452" max="8452" width="51.140625" style="3" customWidth="1"/>
    <col min="8453" max="8454" width="14.42578125" style="3" bestFit="1" customWidth="1"/>
    <col min="8455" max="8707" width="11.42578125" style="3" customWidth="1"/>
    <col min="8708" max="8708" width="51.140625" style="3" customWidth="1"/>
    <col min="8709" max="8710" width="14.42578125" style="3" bestFit="1" customWidth="1"/>
    <col min="8711" max="8963" width="11.42578125" style="3" customWidth="1"/>
    <col min="8964" max="8964" width="51.140625" style="3" customWidth="1"/>
    <col min="8965" max="8966" width="14.42578125" style="3" bestFit="1" customWidth="1"/>
    <col min="8967" max="9219" width="11.42578125" style="3" customWidth="1"/>
    <col min="9220" max="9220" width="51.140625" style="3" customWidth="1"/>
    <col min="9221" max="9222" width="14.42578125" style="3" bestFit="1" customWidth="1"/>
    <col min="9223" max="9475" width="11.42578125" style="3" customWidth="1"/>
    <col min="9476" max="9476" width="51.140625" style="3" customWidth="1"/>
    <col min="9477" max="9478" width="14.42578125" style="3" bestFit="1" customWidth="1"/>
    <col min="9479" max="9731" width="11.42578125" style="3" customWidth="1"/>
    <col min="9732" max="9732" width="51.140625" style="3" customWidth="1"/>
    <col min="9733" max="9734" width="14.42578125" style="3" bestFit="1" customWidth="1"/>
    <col min="9735" max="9987" width="11.42578125" style="3" customWidth="1"/>
    <col min="9988" max="9988" width="51.140625" style="3" customWidth="1"/>
    <col min="9989" max="9990" width="14.42578125" style="3" bestFit="1" customWidth="1"/>
    <col min="9991" max="10243" width="11.42578125" style="3" customWidth="1"/>
    <col min="10244" max="10244" width="51.140625" style="3" customWidth="1"/>
    <col min="10245" max="10246" width="14.42578125" style="3" bestFit="1" customWidth="1"/>
    <col min="10247" max="10499" width="11.42578125" style="3" customWidth="1"/>
    <col min="10500" max="10500" width="51.140625" style="3" customWidth="1"/>
    <col min="10501" max="10502" width="14.42578125" style="3" bestFit="1" customWidth="1"/>
    <col min="10503" max="10755" width="11.42578125" style="3" customWidth="1"/>
    <col min="10756" max="10756" width="51.140625" style="3" customWidth="1"/>
    <col min="10757" max="10758" width="14.42578125" style="3" bestFit="1" customWidth="1"/>
    <col min="10759" max="11011" width="11.42578125" style="3" customWidth="1"/>
    <col min="11012" max="11012" width="51.140625" style="3" customWidth="1"/>
    <col min="11013" max="11014" width="14.42578125" style="3" bestFit="1" customWidth="1"/>
    <col min="11015" max="11267" width="11.42578125" style="3" customWidth="1"/>
    <col min="11268" max="11268" width="51.140625" style="3" customWidth="1"/>
    <col min="11269" max="11270" width="14.42578125" style="3" bestFit="1" customWidth="1"/>
    <col min="11271" max="11523" width="11.42578125" style="3" customWidth="1"/>
    <col min="11524" max="11524" width="51.140625" style="3" customWidth="1"/>
    <col min="11525" max="11526" width="14.42578125" style="3" bestFit="1" customWidth="1"/>
    <col min="11527" max="11779" width="11.42578125" style="3" customWidth="1"/>
    <col min="11780" max="11780" width="51.140625" style="3" customWidth="1"/>
    <col min="11781" max="11782" width="14.42578125" style="3" bestFit="1" customWidth="1"/>
    <col min="11783" max="12035" width="11.42578125" style="3" customWidth="1"/>
    <col min="12036" max="12036" width="51.140625" style="3" customWidth="1"/>
    <col min="12037" max="12038" width="14.42578125" style="3" bestFit="1" customWidth="1"/>
    <col min="12039" max="12291" width="11.42578125" style="3" customWidth="1"/>
    <col min="12292" max="12292" width="51.140625" style="3" customWidth="1"/>
    <col min="12293" max="12294" width="14.42578125" style="3" bestFit="1" customWidth="1"/>
    <col min="12295" max="12547" width="11.42578125" style="3" customWidth="1"/>
    <col min="12548" max="12548" width="51.140625" style="3" customWidth="1"/>
    <col min="12549" max="12550" width="14.42578125" style="3" bestFit="1" customWidth="1"/>
    <col min="12551" max="12803" width="11.42578125" style="3" customWidth="1"/>
    <col min="12804" max="12804" width="51.140625" style="3" customWidth="1"/>
    <col min="12805" max="12806" width="14.42578125" style="3" bestFit="1" customWidth="1"/>
    <col min="12807" max="13059" width="11.42578125" style="3" customWidth="1"/>
    <col min="13060" max="13060" width="51.140625" style="3" customWidth="1"/>
    <col min="13061" max="13062" width="14.42578125" style="3" bestFit="1" customWidth="1"/>
    <col min="13063" max="13315" width="11.42578125" style="3" customWidth="1"/>
    <col min="13316" max="13316" width="51.140625" style="3" customWidth="1"/>
    <col min="13317" max="13318" width="14.42578125" style="3" bestFit="1" customWidth="1"/>
    <col min="13319" max="13571" width="11.42578125" style="3" customWidth="1"/>
    <col min="13572" max="13572" width="51.140625" style="3" customWidth="1"/>
    <col min="13573" max="13574" width="14.42578125" style="3" bestFit="1" customWidth="1"/>
    <col min="13575" max="13827" width="11.42578125" style="3" customWidth="1"/>
    <col min="13828" max="13828" width="51.140625" style="3" customWidth="1"/>
    <col min="13829" max="13830" width="14.42578125" style="3" bestFit="1" customWidth="1"/>
    <col min="13831" max="14083" width="11.42578125" style="3" customWidth="1"/>
    <col min="14084" max="14084" width="51.140625" style="3" customWidth="1"/>
    <col min="14085" max="14086" width="14.42578125" style="3" bestFit="1" customWidth="1"/>
    <col min="14087" max="14339" width="11.42578125" style="3" customWidth="1"/>
    <col min="14340" max="14340" width="51.140625" style="3" customWidth="1"/>
    <col min="14341" max="14342" width="14.42578125" style="3" bestFit="1" customWidth="1"/>
    <col min="14343" max="14595" width="11.42578125" style="3" customWidth="1"/>
    <col min="14596" max="14596" width="51.140625" style="3" customWidth="1"/>
    <col min="14597" max="14598" width="14.42578125" style="3" bestFit="1" customWidth="1"/>
    <col min="14599" max="14851" width="11.42578125" style="3" customWidth="1"/>
    <col min="14852" max="14852" width="51.140625" style="3" customWidth="1"/>
    <col min="14853" max="14854" width="14.42578125" style="3" bestFit="1" customWidth="1"/>
    <col min="14855" max="15107" width="11.42578125" style="3" customWidth="1"/>
    <col min="15108" max="15108" width="51.140625" style="3" customWidth="1"/>
    <col min="15109" max="15110" width="14.42578125" style="3" bestFit="1" customWidth="1"/>
    <col min="15111" max="15363" width="11.42578125" style="3" customWidth="1"/>
    <col min="15364" max="15364" width="51.140625" style="3" customWidth="1"/>
    <col min="15365" max="15366" width="14.42578125" style="3" bestFit="1" customWidth="1"/>
    <col min="15367" max="15619" width="11.42578125" style="3" customWidth="1"/>
    <col min="15620" max="15620" width="51.140625" style="3" customWidth="1"/>
    <col min="15621" max="15622" width="14.42578125" style="3" bestFit="1" customWidth="1"/>
    <col min="15623" max="15875" width="11.42578125" style="3" customWidth="1"/>
    <col min="15876" max="15876" width="51.140625" style="3" customWidth="1"/>
    <col min="15877" max="15878" width="14.42578125" style="3" bestFit="1" customWidth="1"/>
    <col min="15879" max="16131" width="11.42578125" style="3" customWidth="1"/>
    <col min="16132" max="16132" width="51.140625" style="3" customWidth="1"/>
    <col min="16133" max="16134" width="14.42578125" style="3" bestFit="1" customWidth="1"/>
    <col min="16135" max="16384" width="11.42578125" style="3" customWidth="1"/>
  </cols>
  <sheetData>
    <row r="1" spans="3:11" s="148" customFormat="1" ht="15" customHeight="1">
      <c r="C1" s="213"/>
      <c r="D1" s="1600" t="s">
        <v>960</v>
      </c>
      <c r="E1" s="1600"/>
      <c r="F1" s="1600"/>
      <c r="G1" s="1600"/>
      <c r="H1" s="213"/>
      <c r="I1" s="213"/>
      <c r="J1" s="213"/>
      <c r="K1" s="213"/>
    </row>
    <row r="2" spans="3:11" s="148" customFormat="1" ht="15" customHeight="1">
      <c r="C2" s="213"/>
      <c r="D2" s="1600" t="s">
        <v>285</v>
      </c>
      <c r="E2" s="1600"/>
      <c r="F2" s="1600"/>
      <c r="G2" s="1600"/>
      <c r="H2" s="213"/>
      <c r="I2" s="213"/>
      <c r="J2" s="213"/>
      <c r="K2" s="213"/>
    </row>
    <row r="3" spans="3:11" s="148" customFormat="1" ht="15" customHeight="1">
      <c r="C3" s="214"/>
      <c r="D3" s="1601" t="s">
        <v>286</v>
      </c>
      <c r="E3" s="1601"/>
      <c r="F3" s="1601"/>
      <c r="G3" s="1601"/>
      <c r="H3" s="214"/>
      <c r="I3" s="214"/>
      <c r="J3" s="214"/>
      <c r="K3" s="214"/>
    </row>
    <row r="5" spans="3:11">
      <c r="C5" s="1541" t="s">
        <v>2560</v>
      </c>
      <c r="D5" s="1541"/>
      <c r="E5" s="1541"/>
      <c r="F5" s="1541"/>
      <c r="G5" s="1541"/>
    </row>
    <row r="6" spans="3:11" ht="21" customHeight="1" thickBot="1">
      <c r="C6" s="1808" t="s">
        <v>961</v>
      </c>
      <c r="D6" s="1808"/>
      <c r="E6" s="1808"/>
      <c r="F6" s="1808"/>
      <c r="G6" s="802"/>
    </row>
    <row r="7" spans="3:11" ht="15" customHeight="1">
      <c r="D7" s="1527" t="s">
        <v>49</v>
      </c>
      <c r="E7" s="1816" t="s">
        <v>989</v>
      </c>
      <c r="F7" s="1818" t="s">
        <v>963</v>
      </c>
    </row>
    <row r="8" spans="3:11" ht="24" customHeight="1" thickBot="1">
      <c r="D8" s="1815"/>
      <c r="E8" s="1817"/>
      <c r="F8" s="1819"/>
    </row>
    <row r="9" spans="3:11">
      <c r="D9" s="833" t="s">
        <v>990</v>
      </c>
      <c r="E9" s="834">
        <v>58855.012130080024</v>
      </c>
      <c r="F9" s="835">
        <f>+E9/E12</f>
        <v>0.88652438987117166</v>
      </c>
      <c r="G9" s="741"/>
    </row>
    <row r="10" spans="3:11">
      <c r="D10" s="833" t="s">
        <v>991</v>
      </c>
      <c r="E10" s="834">
        <v>7518.7322597159982</v>
      </c>
      <c r="F10" s="835">
        <f>+E10/E12</f>
        <v>0.11325355798784639</v>
      </c>
      <c r="G10" s="741"/>
    </row>
    <row r="11" spans="3:11" ht="15.75" thickBot="1">
      <c r="D11" s="836" t="s">
        <v>992</v>
      </c>
      <c r="E11" s="837">
        <v>14.741705474000002</v>
      </c>
      <c r="F11" s="835">
        <f>+E11/E12</f>
        <v>2.220521409818728E-4</v>
      </c>
      <c r="G11" s="741"/>
    </row>
    <row r="12" spans="3:11" ht="15.75" thickBot="1">
      <c r="D12" s="838" t="s">
        <v>353</v>
      </c>
      <c r="E12" s="839">
        <f>SUM(E9:E11)</f>
        <v>66388.486095270026</v>
      </c>
      <c r="F12" s="840">
        <f>+E12/$E$12</f>
        <v>1</v>
      </c>
      <c r="G12" s="741"/>
    </row>
    <row r="13" spans="3:11">
      <c r="D13" s="814" t="s">
        <v>993</v>
      </c>
      <c r="E13" s="841"/>
      <c r="F13" s="842"/>
      <c r="G13" s="741"/>
    </row>
    <row r="14" spans="3:11">
      <c r="D14" s="843" t="s">
        <v>994</v>
      </c>
      <c r="G14" s="741"/>
    </row>
    <row r="15" spans="3:11">
      <c r="G15" s="741"/>
    </row>
    <row r="16" spans="3:11">
      <c r="E16" s="194"/>
      <c r="F16" s="194"/>
      <c r="G16" s="741"/>
    </row>
    <row r="17" spans="3:8">
      <c r="G17" s="741"/>
    </row>
    <row r="18" spans="3:8">
      <c r="G18" s="741"/>
    </row>
    <row r="19" spans="3:8">
      <c r="G19" s="741"/>
    </row>
    <row r="20" spans="3:8">
      <c r="C20" s="808"/>
      <c r="G20" s="741"/>
    </row>
    <row r="21" spans="3:8">
      <c r="G21" s="741"/>
      <c r="H21" s="137"/>
    </row>
    <row r="22" spans="3:8">
      <c r="C22" s="77"/>
      <c r="G22" s="741"/>
    </row>
    <row r="23" spans="3:8">
      <c r="C23" s="77"/>
      <c r="G23" s="741"/>
    </row>
    <row r="31" spans="3:8">
      <c r="G31" s="844"/>
    </row>
    <row r="32" spans="3:8">
      <c r="G32" s="844"/>
    </row>
  </sheetData>
  <mergeCells count="8">
    <mergeCell ref="D7:D8"/>
    <mergeCell ref="E7:E8"/>
    <mergeCell ref="F7:F8"/>
    <mergeCell ref="D1:G1"/>
    <mergeCell ref="D2:G2"/>
    <mergeCell ref="D3:G3"/>
    <mergeCell ref="C5:G5"/>
    <mergeCell ref="C6:F6"/>
  </mergeCell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83FB3-61AD-4610-BF7B-702EB84AF1CB}">
  <sheetPr codeName="Hoja36">
    <pageSetUpPr autoPageBreaks="0"/>
  </sheetPr>
  <dimension ref="C1:K34"/>
  <sheetViews>
    <sheetView showGridLines="0" workbookViewId="0">
      <selection activeCell="D3" sqref="D3:G3"/>
    </sheetView>
  </sheetViews>
  <sheetFormatPr baseColWidth="10" defaultColWidth="9.140625" defaultRowHeight="15"/>
  <cols>
    <col min="1" max="3" width="11.42578125" style="3" customWidth="1"/>
    <col min="4" max="4" width="51.140625" style="3" customWidth="1"/>
    <col min="5" max="6" width="14.42578125" style="3" bestFit="1" customWidth="1"/>
    <col min="7" max="8" width="11.42578125" style="3" customWidth="1"/>
    <col min="9" max="9" width="29.85546875" style="3" bestFit="1" customWidth="1"/>
    <col min="10" max="10" width="15.28515625" style="3" bestFit="1" customWidth="1"/>
    <col min="11" max="259" width="11.42578125" style="3" customWidth="1"/>
    <col min="260" max="260" width="51.140625" style="3" customWidth="1"/>
    <col min="261" max="262" width="14.42578125" style="3" bestFit="1" customWidth="1"/>
    <col min="263" max="515" width="11.42578125" style="3" customWidth="1"/>
    <col min="516" max="516" width="51.140625" style="3" customWidth="1"/>
    <col min="517" max="518" width="14.42578125" style="3" bestFit="1" customWidth="1"/>
    <col min="519" max="771" width="11.42578125" style="3" customWidth="1"/>
    <col min="772" max="772" width="51.140625" style="3" customWidth="1"/>
    <col min="773" max="774" width="14.42578125" style="3" bestFit="1" customWidth="1"/>
    <col min="775" max="1027" width="11.42578125" style="3" customWidth="1"/>
    <col min="1028" max="1028" width="51.140625" style="3" customWidth="1"/>
    <col min="1029" max="1030" width="14.42578125" style="3" bestFit="1" customWidth="1"/>
    <col min="1031" max="1283" width="11.42578125" style="3" customWidth="1"/>
    <col min="1284" max="1284" width="51.140625" style="3" customWidth="1"/>
    <col min="1285" max="1286" width="14.42578125" style="3" bestFit="1" customWidth="1"/>
    <col min="1287" max="1539" width="11.42578125" style="3" customWidth="1"/>
    <col min="1540" max="1540" width="51.140625" style="3" customWidth="1"/>
    <col min="1541" max="1542" width="14.42578125" style="3" bestFit="1" customWidth="1"/>
    <col min="1543" max="1795" width="11.42578125" style="3" customWidth="1"/>
    <col min="1796" max="1796" width="51.140625" style="3" customWidth="1"/>
    <col min="1797" max="1798" width="14.42578125" style="3" bestFit="1" customWidth="1"/>
    <col min="1799" max="2051" width="11.42578125" style="3" customWidth="1"/>
    <col min="2052" max="2052" width="51.140625" style="3" customWidth="1"/>
    <col min="2053" max="2054" width="14.42578125" style="3" bestFit="1" customWidth="1"/>
    <col min="2055" max="2307" width="11.42578125" style="3" customWidth="1"/>
    <col min="2308" max="2308" width="51.140625" style="3" customWidth="1"/>
    <col min="2309" max="2310" width="14.42578125" style="3" bestFit="1" customWidth="1"/>
    <col min="2311" max="2563" width="11.42578125" style="3" customWidth="1"/>
    <col min="2564" max="2564" width="51.140625" style="3" customWidth="1"/>
    <col min="2565" max="2566" width="14.42578125" style="3" bestFit="1" customWidth="1"/>
    <col min="2567" max="2819" width="11.42578125" style="3" customWidth="1"/>
    <col min="2820" max="2820" width="51.140625" style="3" customWidth="1"/>
    <col min="2821" max="2822" width="14.42578125" style="3" bestFit="1" customWidth="1"/>
    <col min="2823" max="3075" width="11.42578125" style="3" customWidth="1"/>
    <col min="3076" max="3076" width="51.140625" style="3" customWidth="1"/>
    <col min="3077" max="3078" width="14.42578125" style="3" bestFit="1" customWidth="1"/>
    <col min="3079" max="3331" width="11.42578125" style="3" customWidth="1"/>
    <col min="3332" max="3332" width="51.140625" style="3" customWidth="1"/>
    <col min="3333" max="3334" width="14.42578125" style="3" bestFit="1" customWidth="1"/>
    <col min="3335" max="3587" width="11.42578125" style="3" customWidth="1"/>
    <col min="3588" max="3588" width="51.140625" style="3" customWidth="1"/>
    <col min="3589" max="3590" width="14.42578125" style="3" bestFit="1" customWidth="1"/>
    <col min="3591" max="3843" width="11.42578125" style="3" customWidth="1"/>
    <col min="3844" max="3844" width="51.140625" style="3" customWidth="1"/>
    <col min="3845" max="3846" width="14.42578125" style="3" bestFit="1" customWidth="1"/>
    <col min="3847" max="4099" width="11.42578125" style="3" customWidth="1"/>
    <col min="4100" max="4100" width="51.140625" style="3" customWidth="1"/>
    <col min="4101" max="4102" width="14.42578125" style="3" bestFit="1" customWidth="1"/>
    <col min="4103" max="4355" width="11.42578125" style="3" customWidth="1"/>
    <col min="4356" max="4356" width="51.140625" style="3" customWidth="1"/>
    <col min="4357" max="4358" width="14.42578125" style="3" bestFit="1" customWidth="1"/>
    <col min="4359" max="4611" width="11.42578125" style="3" customWidth="1"/>
    <col min="4612" max="4612" width="51.140625" style="3" customWidth="1"/>
    <col min="4613" max="4614" width="14.42578125" style="3" bestFit="1" customWidth="1"/>
    <col min="4615" max="4867" width="11.42578125" style="3" customWidth="1"/>
    <col min="4868" max="4868" width="51.140625" style="3" customWidth="1"/>
    <col min="4869" max="4870" width="14.42578125" style="3" bestFit="1" customWidth="1"/>
    <col min="4871" max="5123" width="11.42578125" style="3" customWidth="1"/>
    <col min="5124" max="5124" width="51.140625" style="3" customWidth="1"/>
    <col min="5125" max="5126" width="14.42578125" style="3" bestFit="1" customWidth="1"/>
    <col min="5127" max="5379" width="11.42578125" style="3" customWidth="1"/>
    <col min="5380" max="5380" width="51.140625" style="3" customWidth="1"/>
    <col min="5381" max="5382" width="14.42578125" style="3" bestFit="1" customWidth="1"/>
    <col min="5383" max="5635" width="11.42578125" style="3" customWidth="1"/>
    <col min="5636" max="5636" width="51.140625" style="3" customWidth="1"/>
    <col min="5637" max="5638" width="14.42578125" style="3" bestFit="1" customWidth="1"/>
    <col min="5639" max="5891" width="11.42578125" style="3" customWidth="1"/>
    <col min="5892" max="5892" width="51.140625" style="3" customWidth="1"/>
    <col min="5893" max="5894" width="14.42578125" style="3" bestFit="1" customWidth="1"/>
    <col min="5895" max="6147" width="11.42578125" style="3" customWidth="1"/>
    <col min="6148" max="6148" width="51.140625" style="3" customWidth="1"/>
    <col min="6149" max="6150" width="14.42578125" style="3" bestFit="1" customWidth="1"/>
    <col min="6151" max="6403" width="11.42578125" style="3" customWidth="1"/>
    <col min="6404" max="6404" width="51.140625" style="3" customWidth="1"/>
    <col min="6405" max="6406" width="14.42578125" style="3" bestFit="1" customWidth="1"/>
    <col min="6407" max="6659" width="11.42578125" style="3" customWidth="1"/>
    <col min="6660" max="6660" width="51.140625" style="3" customWidth="1"/>
    <col min="6661" max="6662" width="14.42578125" style="3" bestFit="1" customWidth="1"/>
    <col min="6663" max="6915" width="11.42578125" style="3" customWidth="1"/>
    <col min="6916" max="6916" width="51.140625" style="3" customWidth="1"/>
    <col min="6917" max="6918" width="14.42578125" style="3" bestFit="1" customWidth="1"/>
    <col min="6919" max="7171" width="11.42578125" style="3" customWidth="1"/>
    <col min="7172" max="7172" width="51.140625" style="3" customWidth="1"/>
    <col min="7173" max="7174" width="14.42578125" style="3" bestFit="1" customWidth="1"/>
    <col min="7175" max="7427" width="11.42578125" style="3" customWidth="1"/>
    <col min="7428" max="7428" width="51.140625" style="3" customWidth="1"/>
    <col min="7429" max="7430" width="14.42578125" style="3" bestFit="1" customWidth="1"/>
    <col min="7431" max="7683" width="11.42578125" style="3" customWidth="1"/>
    <col min="7684" max="7684" width="51.140625" style="3" customWidth="1"/>
    <col min="7685" max="7686" width="14.42578125" style="3" bestFit="1" customWidth="1"/>
    <col min="7687" max="7939" width="11.42578125" style="3" customWidth="1"/>
    <col min="7940" max="7940" width="51.140625" style="3" customWidth="1"/>
    <col min="7941" max="7942" width="14.42578125" style="3" bestFit="1" customWidth="1"/>
    <col min="7943" max="8195" width="11.42578125" style="3" customWidth="1"/>
    <col min="8196" max="8196" width="51.140625" style="3" customWidth="1"/>
    <col min="8197" max="8198" width="14.42578125" style="3" bestFit="1" customWidth="1"/>
    <col min="8199" max="8451" width="11.42578125" style="3" customWidth="1"/>
    <col min="8452" max="8452" width="51.140625" style="3" customWidth="1"/>
    <col min="8453" max="8454" width="14.42578125" style="3" bestFit="1" customWidth="1"/>
    <col min="8455" max="8707" width="11.42578125" style="3" customWidth="1"/>
    <col min="8708" max="8708" width="51.140625" style="3" customWidth="1"/>
    <col min="8709" max="8710" width="14.42578125" style="3" bestFit="1" customWidth="1"/>
    <col min="8711" max="8963" width="11.42578125" style="3" customWidth="1"/>
    <col min="8964" max="8964" width="51.140625" style="3" customWidth="1"/>
    <col min="8965" max="8966" width="14.42578125" style="3" bestFit="1" customWidth="1"/>
    <col min="8967" max="9219" width="11.42578125" style="3" customWidth="1"/>
    <col min="9220" max="9220" width="51.140625" style="3" customWidth="1"/>
    <col min="9221" max="9222" width="14.42578125" style="3" bestFit="1" customWidth="1"/>
    <col min="9223" max="9475" width="11.42578125" style="3" customWidth="1"/>
    <col min="9476" max="9476" width="51.140625" style="3" customWidth="1"/>
    <col min="9477" max="9478" width="14.42578125" style="3" bestFit="1" customWidth="1"/>
    <col min="9479" max="9731" width="11.42578125" style="3" customWidth="1"/>
    <col min="9732" max="9732" width="51.140625" style="3" customWidth="1"/>
    <col min="9733" max="9734" width="14.42578125" style="3" bestFit="1" customWidth="1"/>
    <col min="9735" max="9987" width="11.42578125" style="3" customWidth="1"/>
    <col min="9988" max="9988" width="51.140625" style="3" customWidth="1"/>
    <col min="9989" max="9990" width="14.42578125" style="3" bestFit="1" customWidth="1"/>
    <col min="9991" max="10243" width="11.42578125" style="3" customWidth="1"/>
    <col min="10244" max="10244" width="51.140625" style="3" customWidth="1"/>
    <col min="10245" max="10246" width="14.42578125" style="3" bestFit="1" customWidth="1"/>
    <col min="10247" max="10499" width="11.42578125" style="3" customWidth="1"/>
    <col min="10500" max="10500" width="51.140625" style="3" customWidth="1"/>
    <col min="10501" max="10502" width="14.42578125" style="3" bestFit="1" customWidth="1"/>
    <col min="10503" max="10755" width="11.42578125" style="3" customWidth="1"/>
    <col min="10756" max="10756" width="51.140625" style="3" customWidth="1"/>
    <col min="10757" max="10758" width="14.42578125" style="3" bestFit="1" customWidth="1"/>
    <col min="10759" max="11011" width="11.42578125" style="3" customWidth="1"/>
    <col min="11012" max="11012" width="51.140625" style="3" customWidth="1"/>
    <col min="11013" max="11014" width="14.42578125" style="3" bestFit="1" customWidth="1"/>
    <col min="11015" max="11267" width="11.42578125" style="3" customWidth="1"/>
    <col min="11268" max="11268" width="51.140625" style="3" customWidth="1"/>
    <col min="11269" max="11270" width="14.42578125" style="3" bestFit="1" customWidth="1"/>
    <col min="11271" max="11523" width="11.42578125" style="3" customWidth="1"/>
    <col min="11524" max="11524" width="51.140625" style="3" customWidth="1"/>
    <col min="11525" max="11526" width="14.42578125" style="3" bestFit="1" customWidth="1"/>
    <col min="11527" max="11779" width="11.42578125" style="3" customWidth="1"/>
    <col min="11780" max="11780" width="51.140625" style="3" customWidth="1"/>
    <col min="11781" max="11782" width="14.42578125" style="3" bestFit="1" customWidth="1"/>
    <col min="11783" max="12035" width="11.42578125" style="3" customWidth="1"/>
    <col min="12036" max="12036" width="51.140625" style="3" customWidth="1"/>
    <col min="12037" max="12038" width="14.42578125" style="3" bestFit="1" customWidth="1"/>
    <col min="12039" max="12291" width="11.42578125" style="3" customWidth="1"/>
    <col min="12292" max="12292" width="51.140625" style="3" customWidth="1"/>
    <col min="12293" max="12294" width="14.42578125" style="3" bestFit="1" customWidth="1"/>
    <col min="12295" max="12547" width="11.42578125" style="3" customWidth="1"/>
    <col min="12548" max="12548" width="51.140625" style="3" customWidth="1"/>
    <col min="12549" max="12550" width="14.42578125" style="3" bestFit="1" customWidth="1"/>
    <col min="12551" max="12803" width="11.42578125" style="3" customWidth="1"/>
    <col min="12804" max="12804" width="51.140625" style="3" customWidth="1"/>
    <col min="12805" max="12806" width="14.42578125" style="3" bestFit="1" customWidth="1"/>
    <col min="12807" max="13059" width="11.42578125" style="3" customWidth="1"/>
    <col min="13060" max="13060" width="51.140625" style="3" customWidth="1"/>
    <col min="13061" max="13062" width="14.42578125" style="3" bestFit="1" customWidth="1"/>
    <col min="13063" max="13315" width="11.42578125" style="3" customWidth="1"/>
    <col min="13316" max="13316" width="51.140625" style="3" customWidth="1"/>
    <col min="13317" max="13318" width="14.42578125" style="3" bestFit="1" customWidth="1"/>
    <col min="13319" max="13571" width="11.42578125" style="3" customWidth="1"/>
    <col min="13572" max="13572" width="51.140625" style="3" customWidth="1"/>
    <col min="13573" max="13574" width="14.42578125" style="3" bestFit="1" customWidth="1"/>
    <col min="13575" max="13827" width="11.42578125" style="3" customWidth="1"/>
    <col min="13828" max="13828" width="51.140625" style="3" customWidth="1"/>
    <col min="13829" max="13830" width="14.42578125" style="3" bestFit="1" customWidth="1"/>
    <col min="13831" max="14083" width="11.42578125" style="3" customWidth="1"/>
    <col min="14084" max="14084" width="51.140625" style="3" customWidth="1"/>
    <col min="14085" max="14086" width="14.42578125" style="3" bestFit="1" customWidth="1"/>
    <col min="14087" max="14339" width="11.42578125" style="3" customWidth="1"/>
    <col min="14340" max="14340" width="51.140625" style="3" customWidth="1"/>
    <col min="14341" max="14342" width="14.42578125" style="3" bestFit="1" customWidth="1"/>
    <col min="14343" max="14595" width="11.42578125" style="3" customWidth="1"/>
    <col min="14596" max="14596" width="51.140625" style="3" customWidth="1"/>
    <col min="14597" max="14598" width="14.42578125" style="3" bestFit="1" customWidth="1"/>
    <col min="14599" max="14851" width="11.42578125" style="3" customWidth="1"/>
    <col min="14852" max="14852" width="51.140625" style="3" customWidth="1"/>
    <col min="14853" max="14854" width="14.42578125" style="3" bestFit="1" customWidth="1"/>
    <col min="14855" max="15107" width="11.42578125" style="3" customWidth="1"/>
    <col min="15108" max="15108" width="51.140625" style="3" customWidth="1"/>
    <col min="15109" max="15110" width="14.42578125" style="3" bestFit="1" customWidth="1"/>
    <col min="15111" max="15363" width="11.42578125" style="3" customWidth="1"/>
    <col min="15364" max="15364" width="51.140625" style="3" customWidth="1"/>
    <col min="15365" max="15366" width="14.42578125" style="3" bestFit="1" customWidth="1"/>
    <col min="15367" max="15619" width="11.42578125" style="3" customWidth="1"/>
    <col min="15620" max="15620" width="51.140625" style="3" customWidth="1"/>
    <col min="15621" max="15622" width="14.42578125" style="3" bestFit="1" customWidth="1"/>
    <col min="15623" max="15875" width="11.42578125" style="3" customWidth="1"/>
    <col min="15876" max="15876" width="51.140625" style="3" customWidth="1"/>
    <col min="15877" max="15878" width="14.42578125" style="3" bestFit="1" customWidth="1"/>
    <col min="15879" max="16131" width="11.42578125" style="3" customWidth="1"/>
    <col min="16132" max="16132" width="51.140625" style="3" customWidth="1"/>
    <col min="16133" max="16134" width="14.42578125" style="3" bestFit="1" customWidth="1"/>
    <col min="16135" max="16384" width="11.42578125" style="3" customWidth="1"/>
  </cols>
  <sheetData>
    <row r="1" spans="3:11" s="148" customFormat="1" ht="15" customHeight="1">
      <c r="C1" s="213"/>
      <c r="D1" s="1600" t="s">
        <v>960</v>
      </c>
      <c r="E1" s="1600"/>
      <c r="F1" s="1600"/>
      <c r="G1" s="1600"/>
      <c r="H1" s="213"/>
      <c r="I1" s="213"/>
      <c r="J1" s="213"/>
      <c r="K1" s="213"/>
    </row>
    <row r="2" spans="3:11" s="148" customFormat="1" ht="15" customHeight="1">
      <c r="C2" s="213"/>
      <c r="D2" s="1600" t="s">
        <v>285</v>
      </c>
      <c r="E2" s="1600"/>
      <c r="F2" s="1600"/>
      <c r="G2" s="1600"/>
      <c r="H2" s="213"/>
      <c r="I2" s="213"/>
      <c r="J2" s="213"/>
      <c r="K2" s="213"/>
    </row>
    <row r="3" spans="3:11" s="148" customFormat="1" ht="15" customHeight="1">
      <c r="C3" s="214"/>
      <c r="D3" s="1601" t="s">
        <v>286</v>
      </c>
      <c r="E3" s="1601"/>
      <c r="F3" s="1601"/>
      <c r="G3" s="1601"/>
      <c r="H3" s="214"/>
      <c r="I3" s="214"/>
      <c r="J3" s="214"/>
      <c r="K3" s="214"/>
    </row>
    <row r="5" spans="3:11">
      <c r="C5" s="1541" t="s">
        <v>2527</v>
      </c>
      <c r="D5" s="1541"/>
      <c r="E5" s="1541"/>
      <c r="F5" s="1541"/>
      <c r="G5" s="1541"/>
    </row>
    <row r="6" spans="3:11" ht="21" customHeight="1" thickBot="1">
      <c r="C6" s="1824" t="s">
        <v>1005</v>
      </c>
      <c r="D6" s="1542"/>
      <c r="E6" s="1542"/>
      <c r="F6" s="1542"/>
      <c r="G6" s="1542"/>
    </row>
    <row r="7" spans="3:11">
      <c r="D7" s="1527" t="s">
        <v>49</v>
      </c>
      <c r="E7" s="1820">
        <v>2025</v>
      </c>
      <c r="F7" s="1822">
        <v>2026</v>
      </c>
    </row>
    <row r="8" spans="3:11" ht="15.75" thickBot="1">
      <c r="D8" s="1815"/>
      <c r="E8" s="1821"/>
      <c r="F8" s="1823"/>
    </row>
    <row r="9" spans="3:11">
      <c r="D9" s="833" t="s">
        <v>1006</v>
      </c>
      <c r="E9" s="862">
        <v>7.5831425675189065E-2</v>
      </c>
      <c r="F9" s="835">
        <v>7.6335005024041558E-2</v>
      </c>
      <c r="G9" s="741"/>
    </row>
    <row r="10" spans="3:11">
      <c r="D10" s="863" t="s">
        <v>1007</v>
      </c>
      <c r="E10" s="862">
        <v>6.527469583586161E-2</v>
      </c>
      <c r="F10" s="835">
        <v>6.472575966411781E-2</v>
      </c>
      <c r="G10" s="741"/>
    </row>
    <row r="11" spans="3:11">
      <c r="D11" s="863" t="s">
        <v>1008</v>
      </c>
      <c r="E11" s="862">
        <v>0.10570657849311806</v>
      </c>
      <c r="F11" s="835">
        <v>0.10717345083244108</v>
      </c>
      <c r="G11" s="741"/>
    </row>
    <row r="12" spans="3:11">
      <c r="D12" s="864" t="s">
        <v>1009</v>
      </c>
      <c r="E12" s="862">
        <v>0.10978425210436767</v>
      </c>
      <c r="F12" s="835">
        <v>0.11086832787928834</v>
      </c>
      <c r="G12" s="741"/>
    </row>
    <row r="13" spans="3:11" ht="15.75" thickBot="1">
      <c r="D13" s="865" t="s">
        <v>1010</v>
      </c>
      <c r="E13" s="866">
        <v>6.7710068518510302E-2</v>
      </c>
      <c r="F13" s="867">
        <v>6.7705326319472639E-2</v>
      </c>
      <c r="G13" s="741"/>
    </row>
    <row r="14" spans="3:11">
      <c r="D14" s="868" t="s">
        <v>1011</v>
      </c>
      <c r="E14" s="862"/>
      <c r="F14" s="869"/>
      <c r="G14" s="741"/>
    </row>
    <row r="15" spans="3:11">
      <c r="D15" s="843" t="s">
        <v>994</v>
      </c>
      <c r="E15" s="844"/>
      <c r="F15" s="844"/>
    </row>
    <row r="18" spans="3:9">
      <c r="E18" s="194"/>
      <c r="F18" s="194"/>
    </row>
    <row r="20" spans="3:9">
      <c r="H20" s="145"/>
      <c r="I20" s="137"/>
    </row>
    <row r="21" spans="3:9">
      <c r="H21" s="145"/>
    </row>
    <row r="22" spans="3:9">
      <c r="C22" s="808"/>
    </row>
    <row r="23" spans="3:9">
      <c r="H23" s="137"/>
    </row>
    <row r="24" spans="3:9">
      <c r="C24" s="77"/>
      <c r="H24" s="194"/>
    </row>
    <row r="25" spans="3:9">
      <c r="C25" s="77"/>
      <c r="H25" s="137"/>
    </row>
    <row r="33" spans="7:7">
      <c r="G33" s="844"/>
    </row>
    <row r="34" spans="7:7">
      <c r="G34" s="844"/>
    </row>
  </sheetData>
  <mergeCells count="8">
    <mergeCell ref="D7:D8"/>
    <mergeCell ref="E7:E8"/>
    <mergeCell ref="F7:F8"/>
    <mergeCell ref="D1:G1"/>
    <mergeCell ref="D2:G2"/>
    <mergeCell ref="D3:G3"/>
    <mergeCell ref="C5:G5"/>
    <mergeCell ref="C6:G6"/>
  </mergeCell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F8CCC-1C7D-49A5-8DF6-1CC0299FB32D}">
  <sheetPr codeName="Hoja37"/>
  <dimension ref="A1:K77"/>
  <sheetViews>
    <sheetView showGridLines="0" zoomScaleNormal="100" workbookViewId="0">
      <selection activeCell="B35" sqref="B35"/>
    </sheetView>
  </sheetViews>
  <sheetFormatPr baseColWidth="10" defaultColWidth="9.140625" defaultRowHeight="15"/>
  <cols>
    <col min="1" max="1" width="9.140625" style="3"/>
    <col min="2" max="2" width="98.7109375" style="3" customWidth="1"/>
    <col min="3" max="3" width="15.140625" style="3" bestFit="1" customWidth="1"/>
    <col min="4" max="4" width="15.42578125" style="3" customWidth="1"/>
    <col min="5" max="5" width="13.5703125" style="3" bestFit="1" customWidth="1"/>
    <col min="6" max="6" width="10.28515625" style="3" bestFit="1" customWidth="1"/>
    <col min="7" max="7" width="11" style="116" bestFit="1" customWidth="1"/>
    <col min="8" max="8" width="12.85546875" style="116" bestFit="1" customWidth="1"/>
    <col min="9" max="9" width="22.7109375" style="3" bestFit="1" customWidth="1"/>
    <col min="10" max="10" width="31.5703125" style="3" customWidth="1"/>
    <col min="11" max="11" width="26.5703125" style="3" bestFit="1" customWidth="1"/>
    <col min="12" max="16384" width="9.140625" style="3"/>
  </cols>
  <sheetData>
    <row r="1" spans="1:11" s="148" customFormat="1" ht="15" customHeight="1">
      <c r="A1" s="213"/>
      <c r="B1" s="1825" t="s">
        <v>204</v>
      </c>
      <c r="C1" s="1825"/>
      <c r="D1" s="1825"/>
      <c r="E1" s="1825"/>
      <c r="F1" s="1825"/>
      <c r="G1" s="1825"/>
      <c r="H1" s="1825"/>
      <c r="I1" s="213"/>
    </row>
    <row r="2" spans="1:11" s="148" customFormat="1" ht="15" customHeight="1">
      <c r="A2" s="213"/>
      <c r="B2" s="1825" t="s">
        <v>205</v>
      </c>
      <c r="C2" s="1825"/>
      <c r="D2" s="1825"/>
      <c r="E2" s="1825"/>
      <c r="F2" s="1825"/>
      <c r="G2" s="1825"/>
      <c r="H2" s="1825"/>
      <c r="I2" s="213"/>
    </row>
    <row r="3" spans="1:11" s="148" customFormat="1" ht="15" customHeight="1">
      <c r="A3" s="214"/>
      <c r="B3" s="1826" t="s">
        <v>206</v>
      </c>
      <c r="C3" s="1826"/>
      <c r="D3" s="1826"/>
      <c r="E3" s="1826"/>
      <c r="F3" s="1826"/>
      <c r="G3" s="1826"/>
      <c r="H3" s="1826"/>
      <c r="I3" s="214"/>
    </row>
    <row r="5" spans="1:11">
      <c r="B5" s="1608"/>
      <c r="C5" s="1608"/>
      <c r="D5" s="1608"/>
      <c r="E5" s="1608"/>
      <c r="J5" s="148"/>
      <c r="K5" s="148"/>
    </row>
    <row r="6" spans="1:11">
      <c r="B6" s="1827" t="s">
        <v>2542</v>
      </c>
      <c r="C6" s="1827"/>
      <c r="D6" s="1827"/>
      <c r="E6" s="1827"/>
      <c r="F6" s="1827"/>
      <c r="G6" s="1827"/>
      <c r="H6" s="1827"/>
      <c r="J6" s="148"/>
      <c r="K6" s="148"/>
    </row>
    <row r="7" spans="1:11" ht="15.75" thickBot="1">
      <c r="B7" s="1598" t="s">
        <v>207</v>
      </c>
      <c r="C7" s="1598"/>
      <c r="D7" s="1598"/>
      <c r="E7" s="1598"/>
      <c r="F7" s="1598"/>
      <c r="G7" s="1598"/>
      <c r="H7" s="1598"/>
      <c r="J7" s="116"/>
      <c r="K7" s="116"/>
    </row>
    <row r="8" spans="1:11" ht="15.75" thickBot="1">
      <c r="B8" s="1590" t="s">
        <v>208</v>
      </c>
      <c r="C8" s="1590"/>
      <c r="D8" s="1590"/>
      <c r="E8" s="1590"/>
      <c r="F8" s="1590"/>
      <c r="G8" s="1590"/>
      <c r="H8" s="1590"/>
      <c r="J8" s="119" t="s">
        <v>209</v>
      </c>
      <c r="K8" s="120">
        <v>8619782353959.0898</v>
      </c>
    </row>
    <row r="9" spans="1:11" ht="15.75" thickBot="1">
      <c r="J9" s="116"/>
      <c r="K9" s="215"/>
    </row>
    <row r="10" spans="1:11" ht="19.5" customHeight="1" thickBot="1">
      <c r="B10" s="1831" t="s">
        <v>210</v>
      </c>
      <c r="C10" s="216">
        <v>2025</v>
      </c>
      <c r="D10" s="1834">
        <v>2026</v>
      </c>
      <c r="E10" s="1835"/>
      <c r="F10" s="1836" t="s">
        <v>211</v>
      </c>
      <c r="G10" s="1837"/>
      <c r="H10" s="1840" t="s">
        <v>212</v>
      </c>
      <c r="J10" s="148"/>
      <c r="K10" s="148"/>
    </row>
    <row r="11" spans="1:11" ht="19.5" customHeight="1" thickBot="1">
      <c r="B11" s="1832"/>
      <c r="C11" s="217" t="s">
        <v>213</v>
      </c>
      <c r="D11" s="1655" t="s">
        <v>136</v>
      </c>
      <c r="E11" s="1655" t="s">
        <v>214</v>
      </c>
      <c r="F11" s="1838"/>
      <c r="G11" s="1839"/>
      <c r="H11" s="1841"/>
      <c r="J11" s="148"/>
      <c r="K11" s="148"/>
    </row>
    <row r="12" spans="1:11" ht="15.75" customHeight="1" thickBot="1">
      <c r="B12" s="1832"/>
      <c r="C12" s="1668" t="s">
        <v>215</v>
      </c>
      <c r="D12" s="1668"/>
      <c r="E12" s="1668"/>
      <c r="F12" s="1666"/>
      <c r="G12" s="1667"/>
      <c r="H12" s="1841"/>
      <c r="J12" s="148"/>
      <c r="K12" s="148"/>
    </row>
    <row r="13" spans="1:11" ht="15.75" customHeight="1" thickBot="1">
      <c r="B13" s="1832"/>
      <c r="C13" s="1656"/>
      <c r="D13" s="1656"/>
      <c r="E13" s="1656"/>
      <c r="F13" s="217" t="s">
        <v>216</v>
      </c>
      <c r="G13" s="218" t="s">
        <v>217</v>
      </c>
      <c r="H13" s="1842"/>
    </row>
    <row r="14" spans="1:11" ht="23.45" customHeight="1" thickBot="1">
      <c r="B14" s="1833"/>
      <c r="C14" s="219">
        <v>1</v>
      </c>
      <c r="D14" s="219">
        <v>2</v>
      </c>
      <c r="E14" s="219">
        <v>3</v>
      </c>
      <c r="F14" s="220" t="s">
        <v>218</v>
      </c>
      <c r="G14" s="221" t="s">
        <v>219</v>
      </c>
      <c r="H14" s="222" t="s">
        <v>220</v>
      </c>
      <c r="I14"/>
      <c r="J14"/>
      <c r="K14" s="223"/>
    </row>
    <row r="15" spans="1:11">
      <c r="B15" s="1828" t="s">
        <v>221</v>
      </c>
      <c r="C15" s="1829"/>
      <c r="D15" s="1829"/>
      <c r="E15" s="1829"/>
      <c r="F15" s="1829"/>
      <c r="G15" s="1829"/>
      <c r="H15" s="1830"/>
      <c r="I15"/>
      <c r="J15"/>
    </row>
    <row r="16" spans="1:11">
      <c r="B16" s="224" t="s">
        <v>53</v>
      </c>
      <c r="C16" s="225">
        <f>C17+C21+C25+C28+C31+C32</f>
        <v>36946952762.139999</v>
      </c>
      <c r="D16" s="225">
        <f>D17+D21+D25+D28+D31+D32</f>
        <v>199399845735</v>
      </c>
      <c r="E16" s="225">
        <f t="shared" ref="E16" si="0">E17+E21+E25+E28+E31+E32</f>
        <v>35287747041.449982</v>
      </c>
      <c r="F16" s="225">
        <f t="shared" ref="F16:F39" si="1">E16-C16</f>
        <v>-1659205720.6900177</v>
      </c>
      <c r="G16" s="226">
        <f t="shared" ref="G16:G39" si="2">IFERROR(E16/C16-1,"-")</f>
        <v>-4.4907782554403974E-2</v>
      </c>
      <c r="H16" s="227">
        <f>E16/$K$8</f>
        <v>4.0938095177359343E-3</v>
      </c>
      <c r="I16"/>
      <c r="J16"/>
    </row>
    <row r="17" spans="2:10">
      <c r="B17" s="228" t="s">
        <v>222</v>
      </c>
      <c r="C17" s="229">
        <f>SUM(C18:C20)</f>
        <v>0</v>
      </c>
      <c r="D17" s="229">
        <f>SUM(D18:D20)</f>
        <v>3144159066</v>
      </c>
      <c r="E17" s="229">
        <f t="shared" ref="E17" si="3">SUM(E18:E20)</f>
        <v>184300877.44</v>
      </c>
      <c r="F17" s="229">
        <f t="shared" si="1"/>
        <v>184300877.44</v>
      </c>
      <c r="G17" s="230" t="str">
        <f t="shared" si="2"/>
        <v>-</v>
      </c>
      <c r="H17" s="231">
        <f>E17/$K$8</f>
        <v>2.1381152083886443E-5</v>
      </c>
      <c r="I17"/>
      <c r="J17"/>
    </row>
    <row r="18" spans="2:10">
      <c r="B18" s="232" t="s">
        <v>223</v>
      </c>
      <c r="C18" s="233">
        <v>0</v>
      </c>
      <c r="D18" s="233">
        <v>1972365459</v>
      </c>
      <c r="E18" s="233">
        <v>184300877.44</v>
      </c>
      <c r="F18" s="233">
        <f t="shared" si="1"/>
        <v>184300877.44</v>
      </c>
      <c r="G18" s="234" t="str">
        <f t="shared" si="2"/>
        <v>-</v>
      </c>
      <c r="H18" s="235">
        <f t="shared" ref="H18:H20" si="4">E18/$K$8</f>
        <v>2.1381152083886443E-5</v>
      </c>
      <c r="I18"/>
      <c r="J18"/>
    </row>
    <row r="19" spans="2:10">
      <c r="B19" s="232" t="s">
        <v>224</v>
      </c>
      <c r="C19" s="233">
        <v>0</v>
      </c>
      <c r="D19" s="233">
        <v>45500000</v>
      </c>
      <c r="E19" s="233">
        <v>0</v>
      </c>
      <c r="F19" s="233">
        <f t="shared" si="1"/>
        <v>0</v>
      </c>
      <c r="G19" s="234" t="str">
        <f t="shared" si="2"/>
        <v>-</v>
      </c>
      <c r="H19" s="235">
        <f t="shared" si="4"/>
        <v>0</v>
      </c>
      <c r="I19"/>
      <c r="J19"/>
    </row>
    <row r="20" spans="2:10">
      <c r="B20" s="232" t="s">
        <v>225</v>
      </c>
      <c r="C20" s="233">
        <v>0</v>
      </c>
      <c r="D20" s="233">
        <v>1126293607</v>
      </c>
      <c r="E20" s="233">
        <v>0</v>
      </c>
      <c r="F20" s="233">
        <f t="shared" si="1"/>
        <v>0</v>
      </c>
      <c r="G20" s="234" t="str">
        <f t="shared" si="2"/>
        <v>-</v>
      </c>
      <c r="H20" s="235">
        <f t="shared" si="4"/>
        <v>0</v>
      </c>
      <c r="I20"/>
      <c r="J20"/>
    </row>
    <row r="21" spans="2:10">
      <c r="B21" s="228" t="s">
        <v>85</v>
      </c>
      <c r="C21" s="229">
        <f>SUM(C22:C24)</f>
        <v>2770313945.6199994</v>
      </c>
      <c r="D21" s="229">
        <f>SUM(D22:D24)</f>
        <v>38940718002</v>
      </c>
      <c r="E21" s="229">
        <f t="shared" ref="E21" si="5">SUM(E22:E24)</f>
        <v>3705451057.1799989</v>
      </c>
      <c r="F21" s="229">
        <f t="shared" si="1"/>
        <v>935137111.55999947</v>
      </c>
      <c r="G21" s="230">
        <f t="shared" si="2"/>
        <v>0.33755636722635596</v>
      </c>
      <c r="H21" s="231">
        <f>E21/$K$8</f>
        <v>4.298775659315893E-4</v>
      </c>
      <c r="I21"/>
      <c r="J21"/>
    </row>
    <row r="22" spans="2:10">
      <c r="B22" s="232" t="s">
        <v>86</v>
      </c>
      <c r="C22" s="233">
        <v>2770313945.6199994</v>
      </c>
      <c r="D22" s="233">
        <v>38940618002</v>
      </c>
      <c r="E22" s="233">
        <v>3639227672.499999</v>
      </c>
      <c r="F22" s="233">
        <f t="shared" si="1"/>
        <v>868913726.87999964</v>
      </c>
      <c r="G22" s="234">
        <f t="shared" si="2"/>
        <v>0.31365171743577802</v>
      </c>
      <c r="H22" s="235">
        <f t="shared" ref="H22:H39" si="6">E22/$K$8</f>
        <v>4.2219484472580583E-4</v>
      </c>
      <c r="I22"/>
      <c r="J22"/>
    </row>
    <row r="23" spans="2:10">
      <c r="B23" s="232" t="s">
        <v>226</v>
      </c>
      <c r="C23" s="233">
        <v>0</v>
      </c>
      <c r="D23" s="233">
        <v>0</v>
      </c>
      <c r="E23" s="233">
        <v>0</v>
      </c>
      <c r="F23" s="233">
        <f t="shared" si="1"/>
        <v>0</v>
      </c>
      <c r="G23" s="234" t="str">
        <f t="shared" si="2"/>
        <v>-</v>
      </c>
      <c r="H23" s="235">
        <f t="shared" si="6"/>
        <v>0</v>
      </c>
      <c r="I23"/>
      <c r="J23"/>
    </row>
    <row r="24" spans="2:10">
      <c r="B24" s="232" t="s">
        <v>88</v>
      </c>
      <c r="C24" s="233">
        <v>0</v>
      </c>
      <c r="D24" s="233">
        <v>100000</v>
      </c>
      <c r="E24" s="233">
        <v>66223384.68</v>
      </c>
      <c r="F24" s="233">
        <f t="shared" si="1"/>
        <v>66223384.68</v>
      </c>
      <c r="G24" s="234" t="str">
        <f t="shared" si="2"/>
        <v>-</v>
      </c>
      <c r="H24" s="235">
        <f t="shared" si="6"/>
        <v>7.6827212057835096E-6</v>
      </c>
      <c r="I24"/>
      <c r="J24"/>
    </row>
    <row r="25" spans="2:10">
      <c r="B25" s="228" t="s">
        <v>89</v>
      </c>
      <c r="C25" s="229">
        <f>C26+C27</f>
        <v>0</v>
      </c>
      <c r="D25" s="229">
        <f>D26+D27</f>
        <v>2055047698</v>
      </c>
      <c r="E25" s="229">
        <f t="shared" ref="E25" si="7">E26+E27</f>
        <v>0</v>
      </c>
      <c r="F25" s="229">
        <f t="shared" si="1"/>
        <v>0</v>
      </c>
      <c r="G25" s="230" t="str">
        <f t="shared" si="2"/>
        <v>-</v>
      </c>
      <c r="H25" s="231">
        <f t="shared" si="6"/>
        <v>0</v>
      </c>
      <c r="I25"/>
      <c r="J25"/>
    </row>
    <row r="26" spans="2:10">
      <c r="B26" s="232" t="s">
        <v>90</v>
      </c>
      <c r="C26" s="233">
        <v>0</v>
      </c>
      <c r="D26" s="233">
        <v>403850000</v>
      </c>
      <c r="E26" s="233">
        <v>0</v>
      </c>
      <c r="F26" s="233">
        <f t="shared" si="1"/>
        <v>0</v>
      </c>
      <c r="G26" s="234" t="str">
        <f t="shared" si="2"/>
        <v>-</v>
      </c>
      <c r="H26" s="235">
        <f t="shared" si="6"/>
        <v>0</v>
      </c>
      <c r="I26"/>
      <c r="J26"/>
    </row>
    <row r="27" spans="2:10">
      <c r="B27" s="232" t="s">
        <v>92</v>
      </c>
      <c r="C27" s="233">
        <v>0</v>
      </c>
      <c r="D27" s="233">
        <v>1651197698</v>
      </c>
      <c r="E27" s="233">
        <v>0</v>
      </c>
      <c r="F27" s="233">
        <f t="shared" si="1"/>
        <v>0</v>
      </c>
      <c r="G27" s="234" t="str">
        <f t="shared" si="2"/>
        <v>-</v>
      </c>
      <c r="H27" s="235">
        <f t="shared" si="6"/>
        <v>0</v>
      </c>
      <c r="I27"/>
      <c r="J27"/>
    </row>
    <row r="28" spans="2:10">
      <c r="B28" s="236" t="s">
        <v>227</v>
      </c>
      <c r="C28" s="229">
        <f>SUM(C29:C30)</f>
        <v>34162593930.989998</v>
      </c>
      <c r="D28" s="229">
        <f>SUM(D29:D30)</f>
        <v>154753933795</v>
      </c>
      <c r="E28" s="229">
        <f t="shared" ref="E28" si="8">SUM(E29:E30)</f>
        <v>31281716314.68998</v>
      </c>
      <c r="F28" s="229">
        <f t="shared" si="1"/>
        <v>-2880877616.3000183</v>
      </c>
      <c r="G28" s="230">
        <f t="shared" si="2"/>
        <v>-8.43284213757165E-2</v>
      </c>
      <c r="H28" s="231">
        <f t="shared" si="6"/>
        <v>3.6290610400762846E-3</v>
      </c>
      <c r="I28"/>
      <c r="J28"/>
    </row>
    <row r="29" spans="2:10">
      <c r="B29" s="232" t="s">
        <v>228</v>
      </c>
      <c r="C29" s="233">
        <v>34158234963.969997</v>
      </c>
      <c r="D29" s="233">
        <v>154753933795</v>
      </c>
      <c r="E29" s="233">
        <v>31274943684.95998</v>
      </c>
      <c r="F29" s="233">
        <f t="shared" si="1"/>
        <v>-2883291279.0100174</v>
      </c>
      <c r="G29" s="234">
        <f t="shared" si="2"/>
        <v>-8.4409843835646203E-2</v>
      </c>
      <c r="H29" s="235">
        <f t="shared" si="6"/>
        <v>3.6282753323342684E-3</v>
      </c>
      <c r="I29"/>
      <c r="J29"/>
    </row>
    <row r="30" spans="2:10">
      <c r="B30" s="232" t="s">
        <v>229</v>
      </c>
      <c r="C30" s="233">
        <v>4358967.0199999996</v>
      </c>
      <c r="D30" s="233">
        <v>0</v>
      </c>
      <c r="E30" s="233">
        <v>6772629.7300000004</v>
      </c>
      <c r="F30" s="233">
        <f t="shared" si="1"/>
        <v>2413662.7100000009</v>
      </c>
      <c r="G30" s="234">
        <f t="shared" si="2"/>
        <v>0.55372355398091577</v>
      </c>
      <c r="H30" s="235">
        <f t="shared" si="6"/>
        <v>7.857077420161674E-7</v>
      </c>
      <c r="I30"/>
      <c r="J30"/>
    </row>
    <row r="31" spans="2:10">
      <c r="B31" s="228" t="s">
        <v>98</v>
      </c>
      <c r="C31" s="229">
        <v>2389337.5</v>
      </c>
      <c r="D31" s="229">
        <v>15000000</v>
      </c>
      <c r="E31" s="229">
        <v>2711360</v>
      </c>
      <c r="F31" s="229">
        <f t="shared" si="1"/>
        <v>322022.5</v>
      </c>
      <c r="G31" s="230">
        <f t="shared" si="2"/>
        <v>0.13477480682406728</v>
      </c>
      <c r="H31" s="231">
        <f t="shared" si="6"/>
        <v>3.1455086551630447E-7</v>
      </c>
      <c r="I31"/>
      <c r="J31"/>
    </row>
    <row r="32" spans="2:10">
      <c r="B32" s="228" t="s">
        <v>99</v>
      </c>
      <c r="C32" s="229">
        <v>11655548.029999999</v>
      </c>
      <c r="D32" s="229">
        <v>490987174</v>
      </c>
      <c r="E32" s="170">
        <v>113567432.14000002</v>
      </c>
      <c r="F32" s="229">
        <f t="shared" si="1"/>
        <v>101911884.11000001</v>
      </c>
      <c r="G32" s="230">
        <f t="shared" si="2"/>
        <v>8.743637265934721</v>
      </c>
      <c r="H32" s="231">
        <f t="shared" si="6"/>
        <v>1.317520877865764E-5</v>
      </c>
      <c r="I32"/>
      <c r="J32"/>
    </row>
    <row r="33" spans="2:11">
      <c r="B33" s="224" t="s">
        <v>109</v>
      </c>
      <c r="C33" s="225">
        <f>+C34+C37</f>
        <v>2425932898.5500002</v>
      </c>
      <c r="D33" s="225">
        <f t="shared" ref="D33:E33" si="9">+D34+D37</f>
        <v>7104204024</v>
      </c>
      <c r="E33" s="225">
        <f t="shared" si="9"/>
        <v>3266593151.1700001</v>
      </c>
      <c r="F33" s="225">
        <f t="shared" si="1"/>
        <v>840660252.61999989</v>
      </c>
      <c r="G33" s="226">
        <f t="shared" si="2"/>
        <v>0.3465307111843321</v>
      </c>
      <c r="H33" s="227">
        <f t="shared" si="6"/>
        <v>3.7896469041003624E-4</v>
      </c>
    </row>
    <row r="34" spans="2:11">
      <c r="B34" s="228" t="s">
        <v>112</v>
      </c>
      <c r="C34" s="170">
        <f t="shared" ref="C34" si="10">C35+C36</f>
        <v>2425932898.5500002</v>
      </c>
      <c r="D34" s="170">
        <f>D35+D36</f>
        <v>7104204024</v>
      </c>
      <c r="E34" s="170">
        <f t="shared" ref="E34" si="11">E35+E36</f>
        <v>3266593151.1700001</v>
      </c>
      <c r="F34" s="229">
        <f t="shared" si="1"/>
        <v>840660252.61999989</v>
      </c>
      <c r="G34" s="230">
        <f t="shared" si="2"/>
        <v>0.3465307111843321</v>
      </c>
      <c r="H34" s="231">
        <f t="shared" si="6"/>
        <v>3.7896469041003624E-4</v>
      </c>
    </row>
    <row r="35" spans="2:11">
      <c r="B35" s="232" t="s">
        <v>230</v>
      </c>
      <c r="C35" s="233">
        <v>2425932898.5500002</v>
      </c>
      <c r="D35" s="233">
        <v>7104204024</v>
      </c>
      <c r="E35" s="233">
        <v>3266593151.1700001</v>
      </c>
      <c r="F35" s="233">
        <f t="shared" si="1"/>
        <v>840660252.61999989</v>
      </c>
      <c r="G35" s="234">
        <f t="shared" si="2"/>
        <v>0.3465307111843321</v>
      </c>
      <c r="H35" s="235">
        <f t="shared" si="6"/>
        <v>3.7896469041003624E-4</v>
      </c>
      <c r="I35" s="137"/>
    </row>
    <row r="36" spans="2:11">
      <c r="B36" s="232" t="s">
        <v>231</v>
      </c>
      <c r="C36" s="233">
        <v>0</v>
      </c>
      <c r="D36" s="233">
        <v>0</v>
      </c>
      <c r="E36" s="233">
        <v>0</v>
      </c>
      <c r="F36" s="233">
        <f t="shared" si="1"/>
        <v>0</v>
      </c>
      <c r="G36" s="234" t="str">
        <f t="shared" si="2"/>
        <v>-</v>
      </c>
      <c r="H36" s="235">
        <f t="shared" si="6"/>
        <v>0</v>
      </c>
    </row>
    <row r="37" spans="2:11" hidden="1">
      <c r="B37" s="228" t="s">
        <v>114</v>
      </c>
      <c r="C37" s="229">
        <f>C38</f>
        <v>0</v>
      </c>
      <c r="D37" s="229">
        <f>D38</f>
        <v>0</v>
      </c>
      <c r="E37" s="229">
        <f>E38</f>
        <v>0</v>
      </c>
      <c r="F37" s="229">
        <f t="shared" si="1"/>
        <v>0</v>
      </c>
      <c r="G37" s="230" t="str">
        <f t="shared" si="2"/>
        <v>-</v>
      </c>
      <c r="H37" s="231">
        <f t="shared" si="6"/>
        <v>0</v>
      </c>
    </row>
    <row r="38" spans="2:11" hidden="1">
      <c r="B38" s="232" t="s">
        <v>115</v>
      </c>
      <c r="C38" s="233"/>
      <c r="D38" s="233">
        <v>0</v>
      </c>
      <c r="E38" s="233">
        <v>0</v>
      </c>
      <c r="F38" s="233">
        <f t="shared" si="1"/>
        <v>0</v>
      </c>
      <c r="G38" s="234" t="str">
        <f t="shared" si="2"/>
        <v>-</v>
      </c>
      <c r="H38" s="235">
        <f t="shared" si="6"/>
        <v>0</v>
      </c>
    </row>
    <row r="39" spans="2:11" ht="20.45" customHeight="1" thickBot="1">
      <c r="B39" s="237" t="s">
        <v>232</v>
      </c>
      <c r="C39" s="238">
        <f>C16+C33</f>
        <v>39372885660.690002</v>
      </c>
      <c r="D39" s="238">
        <f>D16+D33</f>
        <v>206504049759</v>
      </c>
      <c r="E39" s="238">
        <f t="shared" ref="E39" si="12">E16+E33</f>
        <v>38554340192.61998</v>
      </c>
      <c r="F39" s="238">
        <f t="shared" si="1"/>
        <v>-818545468.07002258</v>
      </c>
      <c r="G39" s="239">
        <f t="shared" si="2"/>
        <v>-2.0789572680146695E-2</v>
      </c>
      <c r="H39" s="240">
        <f t="shared" si="6"/>
        <v>4.4727742081459706E-3</v>
      </c>
      <c r="J39"/>
      <c r="K39"/>
    </row>
    <row r="40" spans="2:11">
      <c r="B40" s="1828" t="s">
        <v>233</v>
      </c>
      <c r="C40" s="1829"/>
      <c r="D40" s="1829"/>
      <c r="E40" s="1829"/>
      <c r="F40" s="1829"/>
      <c r="G40" s="1829"/>
      <c r="H40" s="1830"/>
      <c r="J40"/>
      <c r="K40"/>
    </row>
    <row r="41" spans="2:11">
      <c r="B41" s="224" t="s">
        <v>53</v>
      </c>
      <c r="C41" s="225">
        <f>+C42+C46+C48+C51+C54+C55</f>
        <v>3438394285.9299994</v>
      </c>
      <c r="D41" s="225">
        <f>+D42+D46+D48+D51+D54+D55</f>
        <v>105198449531</v>
      </c>
      <c r="E41" s="225">
        <f>+E42+E46+E48+E51+E54+E55</f>
        <v>6825893081.8599987</v>
      </c>
      <c r="F41" s="225">
        <f t="shared" ref="F41:F64" si="13">E41-C41</f>
        <v>3387498795.9299994</v>
      </c>
      <c r="G41" s="226">
        <f t="shared" ref="G41:G65" si="14">IFERROR(E41/C41-1,"-")</f>
        <v>0.98519789012904502</v>
      </c>
      <c r="H41" s="227">
        <f>E41/$K$8</f>
        <v>7.9188694117373476E-4</v>
      </c>
      <c r="J41"/>
      <c r="K41"/>
    </row>
    <row r="42" spans="2:11">
      <c r="B42" s="228" t="s">
        <v>73</v>
      </c>
      <c r="C42" s="229">
        <f>SUM(C43:C45)</f>
        <v>484784441.87</v>
      </c>
      <c r="D42" s="229">
        <f t="shared" ref="D42:E42" si="15">SUM(D43:D45)</f>
        <v>6798367988</v>
      </c>
      <c r="E42" s="229">
        <f t="shared" si="15"/>
        <v>568928943.56999993</v>
      </c>
      <c r="F42" s="229">
        <f t="shared" si="13"/>
        <v>84144501.699999928</v>
      </c>
      <c r="G42" s="230">
        <f t="shared" si="14"/>
        <v>0.1735709615090415</v>
      </c>
      <c r="H42" s="231">
        <f t="shared" ref="H42:H64" si="16">E42/$K$8</f>
        <v>6.6002704036800805E-5</v>
      </c>
      <c r="J42"/>
      <c r="K42"/>
    </row>
    <row r="43" spans="2:11">
      <c r="B43" s="232" t="s">
        <v>74</v>
      </c>
      <c r="C43" s="233">
        <v>4300</v>
      </c>
      <c r="D43" s="233">
        <v>359485365</v>
      </c>
      <c r="E43" s="233">
        <v>1475</v>
      </c>
      <c r="F43" s="233">
        <f t="shared" si="13"/>
        <v>-2825</v>
      </c>
      <c r="G43" s="234">
        <f t="shared" si="14"/>
        <v>-0.65697674418604657</v>
      </c>
      <c r="H43" s="235">
        <f t="shared" si="16"/>
        <v>1.7111800964702182E-10</v>
      </c>
      <c r="I43" s="137"/>
      <c r="J43"/>
      <c r="K43"/>
    </row>
    <row r="44" spans="2:11">
      <c r="B44" s="232" t="s">
        <v>79</v>
      </c>
      <c r="C44" s="233">
        <v>163450734.27000001</v>
      </c>
      <c r="D44" s="233">
        <v>4926882623</v>
      </c>
      <c r="E44" s="233">
        <v>201003173.74000001</v>
      </c>
      <c r="F44" s="233">
        <f t="shared" si="13"/>
        <v>37552439.469999999</v>
      </c>
      <c r="G44" s="234">
        <f t="shared" si="14"/>
        <v>0.229747756335974</v>
      </c>
      <c r="H44" s="235">
        <f t="shared" si="16"/>
        <v>2.3318822388558185E-5</v>
      </c>
      <c r="J44"/>
      <c r="K44"/>
    </row>
    <row r="45" spans="2:11">
      <c r="B45" s="232" t="s">
        <v>84</v>
      </c>
      <c r="C45" s="233">
        <v>321329407.60000002</v>
      </c>
      <c r="D45" s="233">
        <v>1512000000</v>
      </c>
      <c r="E45" s="233">
        <v>367924294.82999998</v>
      </c>
      <c r="F45" s="233">
        <f t="shared" si="13"/>
        <v>46594887.229999959</v>
      </c>
      <c r="G45" s="234">
        <f t="shared" si="14"/>
        <v>0.14500660732553494</v>
      </c>
      <c r="H45" s="235">
        <f>E45/$K$8</f>
        <v>4.2683710530232976E-5</v>
      </c>
      <c r="J45"/>
      <c r="K45"/>
    </row>
    <row r="46" spans="2:11">
      <c r="B46" s="228" t="s">
        <v>85</v>
      </c>
      <c r="C46" s="229">
        <f>SUM(C47:C47)</f>
        <v>104682686.74000001</v>
      </c>
      <c r="D46" s="229">
        <f>SUM(D47:D47)</f>
        <v>46159829568</v>
      </c>
      <c r="E46" s="229">
        <f t="shared" ref="E46" si="17">SUM(E47:E47)</f>
        <v>128089943.34999999</v>
      </c>
      <c r="F46" s="229">
        <f t="shared" si="13"/>
        <v>23407256.609999985</v>
      </c>
      <c r="G46" s="230">
        <f t="shared" si="14"/>
        <v>0.22360198557127697</v>
      </c>
      <c r="H46" s="231">
        <f>E46/$K$8</f>
        <v>1.4859997397865612E-5</v>
      </c>
      <c r="J46"/>
      <c r="K46"/>
    </row>
    <row r="47" spans="2:11">
      <c r="B47" s="232" t="s">
        <v>86</v>
      </c>
      <c r="C47" s="233">
        <v>104682686.74000001</v>
      </c>
      <c r="D47" s="233">
        <v>46159829568</v>
      </c>
      <c r="E47" s="233">
        <v>128089943.34999999</v>
      </c>
      <c r="F47" s="233">
        <f t="shared" si="13"/>
        <v>23407256.609999985</v>
      </c>
      <c r="G47" s="234">
        <f t="shared" si="14"/>
        <v>0.22360198557127697</v>
      </c>
      <c r="H47" s="235">
        <f t="shared" si="16"/>
        <v>1.4859997397865612E-5</v>
      </c>
      <c r="J47"/>
      <c r="K47"/>
    </row>
    <row r="48" spans="2:11">
      <c r="B48" s="228" t="s">
        <v>89</v>
      </c>
      <c r="C48" s="229">
        <f>C49+C50</f>
        <v>0</v>
      </c>
      <c r="D48" s="229">
        <f>D49+D50</f>
        <v>2700000</v>
      </c>
      <c r="E48" s="229">
        <f t="shared" ref="E48" si="18">E49+E50</f>
        <v>0</v>
      </c>
      <c r="F48" s="229">
        <f t="shared" si="13"/>
        <v>0</v>
      </c>
      <c r="G48" s="230" t="str">
        <f t="shared" si="14"/>
        <v>-</v>
      </c>
      <c r="H48" s="231">
        <f t="shared" si="16"/>
        <v>0</v>
      </c>
      <c r="J48"/>
      <c r="K48"/>
    </row>
    <row r="49" spans="2:11">
      <c r="B49" s="232" t="s">
        <v>90</v>
      </c>
      <c r="C49" s="233">
        <v>0</v>
      </c>
      <c r="D49" s="233">
        <v>2700000</v>
      </c>
      <c r="E49" s="233">
        <v>0</v>
      </c>
      <c r="F49" s="233">
        <f t="shared" si="13"/>
        <v>0</v>
      </c>
      <c r="G49" s="234" t="str">
        <f t="shared" si="14"/>
        <v>-</v>
      </c>
      <c r="H49" s="235">
        <f t="shared" si="16"/>
        <v>0</v>
      </c>
      <c r="J49"/>
      <c r="K49"/>
    </row>
    <row r="50" spans="2:11" hidden="1">
      <c r="B50" s="232" t="s">
        <v>92</v>
      </c>
      <c r="C50" s="233"/>
      <c r="D50" s="233"/>
      <c r="E50" s="233"/>
      <c r="F50" s="233">
        <f t="shared" si="13"/>
        <v>0</v>
      </c>
      <c r="G50" s="234" t="str">
        <f t="shared" si="14"/>
        <v>-</v>
      </c>
      <c r="H50" s="235">
        <f t="shared" si="16"/>
        <v>0</v>
      </c>
      <c r="J50"/>
      <c r="K50"/>
    </row>
    <row r="51" spans="2:11">
      <c r="B51" s="236" t="s">
        <v>227</v>
      </c>
      <c r="C51" s="229">
        <f>SUM(C52:C53)</f>
        <v>2842290839.2999992</v>
      </c>
      <c r="D51" s="229">
        <f>SUM(D52:D53)</f>
        <v>52207266226</v>
      </c>
      <c r="E51" s="229">
        <f t="shared" ref="E51" si="19">SUM(E52:E53)</f>
        <v>6120399782.8699989</v>
      </c>
      <c r="F51" s="229">
        <f t="shared" si="13"/>
        <v>3278108943.5699997</v>
      </c>
      <c r="G51" s="230">
        <f t="shared" si="14"/>
        <v>1.1533333951065101</v>
      </c>
      <c r="H51" s="231">
        <f t="shared" si="16"/>
        <v>7.1004110446696862E-4</v>
      </c>
      <c r="I51" s="137"/>
      <c r="J51"/>
      <c r="K51"/>
    </row>
    <row r="52" spans="2:11">
      <c r="B52" s="232" t="s">
        <v>228</v>
      </c>
      <c r="C52" s="233">
        <v>2842290839.2999992</v>
      </c>
      <c r="D52" s="233">
        <v>28929084486</v>
      </c>
      <c r="E52" s="233">
        <v>6120399782.8699989</v>
      </c>
      <c r="F52" s="233">
        <f t="shared" si="13"/>
        <v>3278108943.5699997</v>
      </c>
      <c r="G52" s="234">
        <f t="shared" si="14"/>
        <v>1.1533333951065101</v>
      </c>
      <c r="H52" s="235">
        <f t="shared" si="16"/>
        <v>7.1004110446696862E-4</v>
      </c>
      <c r="J52"/>
      <c r="K52"/>
    </row>
    <row r="53" spans="2:11">
      <c r="B53" s="232" t="s">
        <v>234</v>
      </c>
      <c r="C53" s="233">
        <v>0</v>
      </c>
      <c r="D53" s="233">
        <v>23278181740</v>
      </c>
      <c r="E53" s="233">
        <v>0</v>
      </c>
      <c r="F53" s="233">
        <f t="shared" si="13"/>
        <v>0</v>
      </c>
      <c r="G53" s="234" t="str">
        <f t="shared" si="14"/>
        <v>-</v>
      </c>
      <c r="H53" s="235">
        <f t="shared" si="16"/>
        <v>0</v>
      </c>
      <c r="J53"/>
      <c r="K53"/>
    </row>
    <row r="54" spans="2:11" hidden="1">
      <c r="B54" s="228" t="s">
        <v>98</v>
      </c>
      <c r="C54" s="229"/>
      <c r="D54" s="229"/>
      <c r="E54" s="229"/>
      <c r="F54" s="229">
        <f t="shared" si="13"/>
        <v>0</v>
      </c>
      <c r="G54" s="230" t="str">
        <f t="shared" si="14"/>
        <v>-</v>
      </c>
      <c r="H54" s="231">
        <f t="shared" si="16"/>
        <v>0</v>
      </c>
      <c r="J54"/>
      <c r="K54"/>
    </row>
    <row r="55" spans="2:11">
      <c r="B55" s="228" t="s">
        <v>99</v>
      </c>
      <c r="C55" s="229">
        <v>6636318.0200000005</v>
      </c>
      <c r="D55" s="229">
        <v>30285749</v>
      </c>
      <c r="E55" s="170">
        <v>8474412.0700000003</v>
      </c>
      <c r="F55" s="229">
        <f t="shared" si="13"/>
        <v>1838094.0499999998</v>
      </c>
      <c r="G55" s="230">
        <f t="shared" si="14"/>
        <v>0.27697497986993702</v>
      </c>
      <c r="H55" s="231">
        <f t="shared" si="16"/>
        <v>9.8313527209972754E-7</v>
      </c>
      <c r="J55"/>
      <c r="K55"/>
    </row>
    <row r="56" spans="2:11">
      <c r="B56" s="224" t="s">
        <v>109</v>
      </c>
      <c r="C56" s="225">
        <f>C57+C60+C62</f>
        <v>75</v>
      </c>
      <c r="D56" s="225">
        <f>D57+D60+D62</f>
        <v>38331100</v>
      </c>
      <c r="E56" s="225">
        <f>E57+E60+E62</f>
        <v>0</v>
      </c>
      <c r="F56" s="225">
        <f t="shared" si="13"/>
        <v>-75</v>
      </c>
      <c r="G56" s="226">
        <f t="shared" si="14"/>
        <v>-1</v>
      </c>
      <c r="H56" s="227">
        <f>E56/$K$8</f>
        <v>0</v>
      </c>
      <c r="I56" s="137"/>
      <c r="J56"/>
      <c r="K56"/>
    </row>
    <row r="57" spans="2:11">
      <c r="B57" s="228" t="s">
        <v>110</v>
      </c>
      <c r="C57" s="229">
        <f>C58+C59</f>
        <v>0</v>
      </c>
      <c r="D57" s="229">
        <f>D58+D59</f>
        <v>37414000</v>
      </c>
      <c r="E57" s="229">
        <f t="shared" ref="E57" si="20">E58+E59</f>
        <v>0</v>
      </c>
      <c r="F57" s="229">
        <f t="shared" si="13"/>
        <v>0</v>
      </c>
      <c r="G57" s="230" t="str">
        <f t="shared" si="14"/>
        <v>-</v>
      </c>
      <c r="H57" s="231">
        <f t="shared" si="16"/>
        <v>0</v>
      </c>
      <c r="I57" s="137"/>
      <c r="J57"/>
      <c r="K57"/>
    </row>
    <row r="58" spans="2:11">
      <c r="B58" s="232" t="s">
        <v>111</v>
      </c>
      <c r="C58" s="233">
        <v>0</v>
      </c>
      <c r="D58" s="233">
        <v>37414000</v>
      </c>
      <c r="E58" s="233">
        <v>0</v>
      </c>
      <c r="F58" s="233">
        <f t="shared" si="13"/>
        <v>0</v>
      </c>
      <c r="G58" s="234" t="str">
        <f t="shared" si="14"/>
        <v>-</v>
      </c>
      <c r="H58" s="235">
        <f t="shared" si="16"/>
        <v>0</v>
      </c>
      <c r="I58" s="137"/>
      <c r="J58"/>
      <c r="K58"/>
    </row>
    <row r="59" spans="2:11" hidden="1">
      <c r="B59" s="241" t="s">
        <v>235</v>
      </c>
      <c r="C59" s="233">
        <v>0</v>
      </c>
      <c r="D59" s="233">
        <v>0</v>
      </c>
      <c r="E59" s="233">
        <v>0</v>
      </c>
      <c r="F59" s="233">
        <f t="shared" si="13"/>
        <v>0</v>
      </c>
      <c r="G59" s="234" t="str">
        <f t="shared" si="14"/>
        <v>-</v>
      </c>
      <c r="H59" s="235">
        <f t="shared" si="16"/>
        <v>0</v>
      </c>
      <c r="I59" s="137"/>
      <c r="J59"/>
      <c r="K59"/>
    </row>
    <row r="60" spans="2:11" hidden="1">
      <c r="B60" s="228" t="s">
        <v>112</v>
      </c>
      <c r="C60" s="229">
        <f>C61</f>
        <v>0</v>
      </c>
      <c r="D60" s="229">
        <f>D61</f>
        <v>0</v>
      </c>
      <c r="E60" s="229">
        <f t="shared" ref="E60" si="21">E61</f>
        <v>0</v>
      </c>
      <c r="F60" s="229">
        <f t="shared" si="13"/>
        <v>0</v>
      </c>
      <c r="G60" s="230" t="str">
        <f t="shared" si="14"/>
        <v>-</v>
      </c>
      <c r="H60" s="231">
        <f t="shared" si="16"/>
        <v>0</v>
      </c>
      <c r="I60" s="137"/>
      <c r="J60"/>
      <c r="K60"/>
    </row>
    <row r="61" spans="2:11" hidden="1">
      <c r="B61" s="232" t="s">
        <v>113</v>
      </c>
      <c r="C61" s="233">
        <v>0</v>
      </c>
      <c r="D61" s="173">
        <v>0</v>
      </c>
      <c r="E61" s="173">
        <v>0</v>
      </c>
      <c r="F61" s="233">
        <f t="shared" si="13"/>
        <v>0</v>
      </c>
      <c r="G61" s="234" t="str">
        <f t="shared" si="14"/>
        <v>-</v>
      </c>
      <c r="H61" s="235">
        <f t="shared" si="16"/>
        <v>0</v>
      </c>
      <c r="J61"/>
      <c r="K61"/>
    </row>
    <row r="62" spans="2:11">
      <c r="B62" s="228" t="s">
        <v>114</v>
      </c>
      <c r="C62" s="229">
        <f>C63</f>
        <v>75</v>
      </c>
      <c r="D62" s="229">
        <f>D63</f>
        <v>917100</v>
      </c>
      <c r="E62" s="229">
        <f t="shared" ref="E62" si="22">E63</f>
        <v>0</v>
      </c>
      <c r="F62" s="229">
        <f t="shared" si="13"/>
        <v>-75</v>
      </c>
      <c r="G62" s="230">
        <f t="shared" si="14"/>
        <v>-1</v>
      </c>
      <c r="H62" s="231">
        <f t="shared" si="16"/>
        <v>0</v>
      </c>
      <c r="J62"/>
      <c r="K62"/>
    </row>
    <row r="63" spans="2:11" ht="15.75" thickBot="1">
      <c r="B63" s="232" t="s">
        <v>115</v>
      </c>
      <c r="C63" s="233">
        <v>75</v>
      </c>
      <c r="D63" s="233">
        <v>917100</v>
      </c>
      <c r="E63" s="233">
        <v>0</v>
      </c>
      <c r="F63" s="233">
        <f t="shared" si="13"/>
        <v>-75</v>
      </c>
      <c r="G63" s="234">
        <f t="shared" si="14"/>
        <v>-1</v>
      </c>
      <c r="H63" s="235">
        <f t="shared" si="16"/>
        <v>0</v>
      </c>
      <c r="J63"/>
      <c r="K63"/>
    </row>
    <row r="64" spans="2:11" ht="15.75" thickBot="1">
      <c r="B64" s="237" t="s">
        <v>236</v>
      </c>
      <c r="C64" s="238">
        <f>C41+C56</f>
        <v>3438394360.9299994</v>
      </c>
      <c r="D64" s="242">
        <f>D41+D56</f>
        <v>105236780631</v>
      </c>
      <c r="E64" s="242">
        <f>E41+E56</f>
        <v>6825893081.8599987</v>
      </c>
      <c r="F64" s="242">
        <f t="shared" si="13"/>
        <v>3387498720.9299994</v>
      </c>
      <c r="G64" s="243">
        <f t="shared" si="14"/>
        <v>0.9851978468269027</v>
      </c>
      <c r="H64" s="244">
        <f t="shared" si="16"/>
        <v>7.9188694117373476E-4</v>
      </c>
      <c r="J64"/>
      <c r="K64"/>
    </row>
    <row r="65" spans="2:11" ht="15.75" thickBot="1">
      <c r="B65" s="245" t="s">
        <v>237</v>
      </c>
      <c r="C65" s="246">
        <f>C39+C64</f>
        <v>42811280021.620003</v>
      </c>
      <c r="D65" s="247">
        <f>D39+D64</f>
        <v>311740830390</v>
      </c>
      <c r="E65" s="247">
        <f>E39+E64</f>
        <v>45380233274.47998</v>
      </c>
      <c r="F65" s="247">
        <f t="shared" ref="F65" si="23">F39+F64</f>
        <v>2568953252.8599768</v>
      </c>
      <c r="G65" s="248">
        <f t="shared" si="14"/>
        <v>6.0006457446790673E-2</v>
      </c>
      <c r="H65" s="249">
        <f>E65/$K$8</f>
        <v>5.2646611493197054E-3</v>
      </c>
      <c r="I65"/>
      <c r="J65"/>
      <c r="K65"/>
    </row>
    <row r="66" spans="2:11">
      <c r="G66" s="3"/>
      <c r="H66" s="3"/>
    </row>
    <row r="67" spans="2:11">
      <c r="B67" s="188" t="s">
        <v>121</v>
      </c>
      <c r="C67" s="186"/>
      <c r="D67" s="189"/>
      <c r="E67" s="250"/>
      <c r="F67" s="189"/>
      <c r="G67" s="189"/>
      <c r="H67" s="189"/>
      <c r="J67" s="116"/>
      <c r="K67" s="116"/>
    </row>
    <row r="68" spans="2:11">
      <c r="B68" s="188" t="s">
        <v>122</v>
      </c>
      <c r="C68" s="186"/>
      <c r="D68" s="189"/>
      <c r="E68" s="250"/>
      <c r="F68" s="189"/>
      <c r="G68" s="189"/>
      <c r="H68" s="189"/>
      <c r="J68" s="116"/>
      <c r="K68" s="116"/>
    </row>
    <row r="69" spans="2:11">
      <c r="B69" s="191" t="s">
        <v>126</v>
      </c>
      <c r="C69" s="193"/>
      <c r="D69" s="145"/>
      <c r="E69" s="145"/>
      <c r="G69" s="3"/>
      <c r="H69" s="3"/>
      <c r="J69" s="116"/>
      <c r="K69" s="116"/>
    </row>
    <row r="70" spans="2:11" ht="15" customHeight="1">
      <c r="B70" s="251" t="s">
        <v>203</v>
      </c>
      <c r="C70" s="252"/>
      <c r="D70" s="252"/>
      <c r="E70" s="253"/>
      <c r="G70" s="3"/>
      <c r="H70" s="3"/>
    </row>
    <row r="71" spans="2:11">
      <c r="B71" s="254"/>
      <c r="C71" s="252"/>
      <c r="D71" s="252"/>
      <c r="E71" s="253"/>
      <c r="G71" s="3"/>
      <c r="H71" s="3"/>
    </row>
    <row r="72" spans="2:11">
      <c r="C72" s="252"/>
      <c r="D72" s="252"/>
      <c r="E72" s="253"/>
      <c r="G72" s="3"/>
      <c r="H72" s="3"/>
    </row>
    <row r="73" spans="2:11">
      <c r="C73" s="255"/>
      <c r="E73" s="116"/>
      <c r="G73" s="3"/>
      <c r="H73" s="3"/>
    </row>
    <row r="74" spans="2:11">
      <c r="D74" s="148"/>
      <c r="G74"/>
    </row>
    <row r="75" spans="2:11">
      <c r="C75" s="157"/>
      <c r="D75" s="157"/>
      <c r="E75" s="157"/>
      <c r="G75"/>
    </row>
    <row r="76" spans="2:11">
      <c r="G76"/>
    </row>
    <row r="77" spans="2:11">
      <c r="C77" s="145"/>
      <c r="D77" s="145"/>
      <c r="E77" s="145"/>
    </row>
  </sheetData>
  <mergeCells count="16">
    <mergeCell ref="B15:H15"/>
    <mergeCell ref="B40:H40"/>
    <mergeCell ref="B8:H8"/>
    <mergeCell ref="B10:B14"/>
    <mergeCell ref="D10:E10"/>
    <mergeCell ref="F10:G12"/>
    <mergeCell ref="H10:H13"/>
    <mergeCell ref="D11:D13"/>
    <mergeCell ref="E11:E13"/>
    <mergeCell ref="C12:C13"/>
    <mergeCell ref="B7:H7"/>
    <mergeCell ref="B1:H1"/>
    <mergeCell ref="B2:H2"/>
    <mergeCell ref="B3:H3"/>
    <mergeCell ref="B5:E5"/>
    <mergeCell ref="B6:H6"/>
  </mergeCells>
  <pageMargins left="0.7" right="0.7" top="0.75" bottom="0.75" header="0.3" footer="0.3"/>
  <pageSetup orientation="portrait" r:id="rId1"/>
  <ignoredErrors>
    <ignoredError sqref="C28:G28" formulaRange="1"/>
  </ignoredError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CAE3B-C403-453E-99A7-96397E78F719}">
  <sheetPr codeName="Hoja38"/>
  <dimension ref="A1:J16"/>
  <sheetViews>
    <sheetView showGridLines="0" zoomScale="110" zoomScaleNormal="110" workbookViewId="0">
      <selection activeCell="D27" sqref="D27"/>
    </sheetView>
  </sheetViews>
  <sheetFormatPr baseColWidth="10" defaultColWidth="11.42578125" defaultRowHeight="15"/>
  <cols>
    <col min="1" max="1" width="11.42578125" style="3"/>
    <col min="2" max="2" width="61.42578125" style="3" bestFit="1" customWidth="1"/>
    <col min="3" max="3" width="15" style="3" customWidth="1"/>
    <col min="4" max="4" width="10.5703125" style="3" customWidth="1"/>
    <col min="5" max="5" width="12" style="3" customWidth="1"/>
    <col min="6" max="6" width="11.28515625" style="3" customWidth="1"/>
    <col min="7" max="7" width="18.5703125" style="3" customWidth="1"/>
    <col min="8" max="8" width="11.28515625" style="3" customWidth="1"/>
    <col min="9" max="16384" width="11.42578125" style="3"/>
  </cols>
  <sheetData>
    <row r="1" spans="1:10" ht="15" customHeight="1">
      <c r="A1" s="213"/>
      <c r="B1" s="1825" t="s">
        <v>204</v>
      </c>
      <c r="C1" s="1825"/>
      <c r="D1" s="1825"/>
      <c r="E1" s="1825"/>
      <c r="F1" s="1825"/>
      <c r="G1" s="1825"/>
      <c r="H1" s="1825"/>
      <c r="I1" s="213"/>
      <c r="J1" s="114"/>
    </row>
    <row r="2" spans="1:10" ht="18.75">
      <c r="A2" s="213"/>
      <c r="B2" s="1825" t="s">
        <v>205</v>
      </c>
      <c r="C2" s="1825"/>
      <c r="D2" s="1825"/>
      <c r="E2" s="1825"/>
      <c r="F2" s="1825"/>
      <c r="G2" s="1825"/>
      <c r="H2" s="1825"/>
      <c r="I2" s="213"/>
      <c r="J2" s="114"/>
    </row>
    <row r="3" spans="1:10" ht="18.75">
      <c r="A3" s="214"/>
      <c r="B3" s="1826" t="s">
        <v>206</v>
      </c>
      <c r="C3" s="1826"/>
      <c r="D3" s="1826"/>
      <c r="E3" s="1826"/>
      <c r="F3" s="1826"/>
      <c r="G3" s="1826"/>
      <c r="H3" s="1826"/>
      <c r="I3" s="214"/>
      <c r="J3" s="115"/>
    </row>
    <row r="4" spans="1:10">
      <c r="G4" s="116"/>
      <c r="H4" s="116"/>
    </row>
    <row r="5" spans="1:10">
      <c r="B5" s="1608"/>
      <c r="C5" s="1608"/>
      <c r="D5" s="1608"/>
      <c r="E5" s="1608"/>
      <c r="G5" s="116"/>
      <c r="H5" s="116"/>
    </row>
    <row r="6" spans="1:10">
      <c r="A6" s="870"/>
      <c r="B6" s="870"/>
      <c r="C6" s="870"/>
      <c r="D6" s="870"/>
      <c r="E6" s="870"/>
      <c r="F6" s="870"/>
      <c r="G6" s="870"/>
      <c r="H6" s="870"/>
      <c r="I6" s="870"/>
    </row>
    <row r="7" spans="1:10" ht="32.450000000000003" customHeight="1">
      <c r="B7" s="1843" t="s">
        <v>2530</v>
      </c>
      <c r="C7" s="1843"/>
      <c r="D7" s="1843"/>
      <c r="E7" s="1843"/>
      <c r="F7" s="1843"/>
      <c r="G7" s="1843"/>
      <c r="H7" s="1843"/>
    </row>
    <row r="8" spans="1:10" ht="15.75" thickBot="1">
      <c r="B8" s="113"/>
      <c r="C8" s="113"/>
      <c r="D8" s="113"/>
      <c r="E8" s="113"/>
      <c r="F8" s="113"/>
      <c r="G8" s="113"/>
      <c r="H8" s="113"/>
    </row>
    <row r="9" spans="1:10" ht="30" customHeight="1">
      <c r="B9" s="1844" t="s">
        <v>1012</v>
      </c>
      <c r="C9" s="1847" t="s">
        <v>1013</v>
      </c>
      <c r="D9" s="1844"/>
      <c r="E9" s="1850" t="s">
        <v>1014</v>
      </c>
      <c r="F9" s="1851"/>
      <c r="G9" s="1850" t="s">
        <v>1015</v>
      </c>
      <c r="H9" s="1854"/>
    </row>
    <row r="10" spans="1:10" ht="24" customHeight="1" thickBot="1">
      <c r="B10" s="1845"/>
      <c r="C10" s="1848"/>
      <c r="D10" s="1849"/>
      <c r="E10" s="1852"/>
      <c r="F10" s="1853"/>
      <c r="G10" s="1855"/>
      <c r="H10" s="1856"/>
    </row>
    <row r="11" spans="1:10" ht="15.75" thickBot="1">
      <c r="B11" s="1846"/>
      <c r="C11" s="871">
        <v>2025</v>
      </c>
      <c r="D11" s="872">
        <v>2026</v>
      </c>
      <c r="E11" s="871">
        <v>2025</v>
      </c>
      <c r="F11" s="872">
        <v>2026</v>
      </c>
      <c r="G11" s="871">
        <v>2025</v>
      </c>
      <c r="H11" s="873">
        <v>2026</v>
      </c>
    </row>
    <row r="12" spans="1:10">
      <c r="B12" s="874" t="s">
        <v>221</v>
      </c>
      <c r="C12" s="875">
        <v>61</v>
      </c>
      <c r="D12" s="875">
        <v>60</v>
      </c>
      <c r="E12" s="875">
        <v>53</v>
      </c>
      <c r="F12" s="875">
        <v>54</v>
      </c>
      <c r="G12" s="876">
        <f>E12/C12</f>
        <v>0.86885245901639341</v>
      </c>
      <c r="H12" s="876">
        <f>F12/D12</f>
        <v>0.9</v>
      </c>
    </row>
    <row r="13" spans="1:10" ht="15.75" thickBot="1">
      <c r="B13" s="3" t="s">
        <v>233</v>
      </c>
      <c r="C13" s="846">
        <v>8</v>
      </c>
      <c r="D13" s="846">
        <v>8</v>
      </c>
      <c r="E13" s="846">
        <v>5</v>
      </c>
      <c r="F13" s="846">
        <v>5</v>
      </c>
      <c r="G13" s="876">
        <f>E13/C13</f>
        <v>0.625</v>
      </c>
      <c r="H13" s="876">
        <f>F13/D13</f>
        <v>0.625</v>
      </c>
    </row>
    <row r="14" spans="1:10" ht="15.75" thickBot="1">
      <c r="B14" s="877" t="s">
        <v>353</v>
      </c>
      <c r="C14" s="878">
        <f>C12+C13</f>
        <v>69</v>
      </c>
      <c r="D14" s="878">
        <f>D12+D13</f>
        <v>68</v>
      </c>
      <c r="E14" s="878">
        <f>E12+E13</f>
        <v>58</v>
      </c>
      <c r="F14" s="878">
        <f>F12+F13</f>
        <v>59</v>
      </c>
      <c r="G14" s="879">
        <f t="shared" ref="G14:H14" si="0">E14/C14</f>
        <v>0.84057971014492749</v>
      </c>
      <c r="H14" s="879">
        <f t="shared" si="0"/>
        <v>0.86764705882352944</v>
      </c>
    </row>
    <row r="15" spans="1:10">
      <c r="B15" s="880" t="s">
        <v>1016</v>
      </c>
    </row>
    <row r="16" spans="1:10">
      <c r="F16" s="137"/>
    </row>
  </sheetData>
  <mergeCells count="9">
    <mergeCell ref="B1:H1"/>
    <mergeCell ref="B2:H2"/>
    <mergeCell ref="B3:H3"/>
    <mergeCell ref="B7:H7"/>
    <mergeCell ref="B9:B11"/>
    <mergeCell ref="C9:D10"/>
    <mergeCell ref="E9:F10"/>
    <mergeCell ref="G9:H10"/>
    <mergeCell ref="B5:E5"/>
  </mergeCells>
  <pageMargins left="0.7" right="0.7" top="0.75" bottom="0.75" header="0.3" footer="0.3"/>
  <pageSetup paperSize="0" orientation="portrait" horizontalDpi="0" verticalDpi="0" copie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17DB3-BA0D-458F-B93F-2FF17401CB5E}">
  <dimension ref="A1:N125"/>
  <sheetViews>
    <sheetView showGridLines="0" topLeftCell="A22" zoomScale="80" zoomScaleNormal="80" workbookViewId="0">
      <selection activeCell="G46" sqref="G46"/>
    </sheetView>
  </sheetViews>
  <sheetFormatPr baseColWidth="10" defaultColWidth="10.140625" defaultRowHeight="15"/>
  <cols>
    <col min="1" max="1" width="10.140625" style="5"/>
    <col min="2" max="2" width="96.140625" style="940" customWidth="1"/>
    <col min="3" max="3" width="18.5703125" style="5" customWidth="1"/>
    <col min="4" max="4" width="21.140625" style="5" customWidth="1"/>
    <col min="5" max="5" width="22.5703125" style="5" customWidth="1"/>
    <col min="6" max="6" width="18.85546875" style="5" customWidth="1"/>
    <col min="7" max="7" width="15.140625" style="5" customWidth="1"/>
    <col min="8" max="8" width="16.42578125" style="5" bestFit="1" customWidth="1"/>
    <col min="9" max="9" width="13.5703125" style="5" customWidth="1"/>
    <col min="10" max="10" width="16" style="5" customWidth="1"/>
    <col min="11" max="11" width="11.7109375" style="5" customWidth="1"/>
    <col min="12" max="12" width="10.140625" style="5"/>
    <col min="13" max="13" width="32.7109375" style="5" bestFit="1" customWidth="1"/>
    <col min="14" max="14" width="29" style="5" bestFit="1" customWidth="1"/>
    <col min="15" max="257" width="10.140625" style="5"/>
    <col min="258" max="258" width="91.85546875" style="5" customWidth="1"/>
    <col min="259" max="259" width="17.28515625" style="5" bestFit="1" customWidth="1"/>
    <col min="260" max="260" width="22" style="5" customWidth="1"/>
    <col min="261" max="261" width="25" style="5" customWidth="1"/>
    <col min="262" max="262" width="17.28515625" style="5" bestFit="1" customWidth="1"/>
    <col min="263" max="263" width="15.140625" style="5" bestFit="1" customWidth="1"/>
    <col min="264" max="264" width="20" style="5" customWidth="1"/>
    <col min="265" max="265" width="15.28515625" style="5" customWidth="1"/>
    <col min="266" max="266" width="12.7109375" style="5" customWidth="1"/>
    <col min="267" max="267" width="14.28515625" style="5" customWidth="1"/>
    <col min="268" max="268" width="10.140625" style="5"/>
    <col min="269" max="269" width="25.85546875" style="5" bestFit="1" customWidth="1"/>
    <col min="270" max="270" width="20.7109375" style="5" bestFit="1" customWidth="1"/>
    <col min="271" max="513" width="10.140625" style="5"/>
    <col min="514" max="514" width="91.85546875" style="5" customWidth="1"/>
    <col min="515" max="515" width="17.28515625" style="5" bestFit="1" customWidth="1"/>
    <col min="516" max="516" width="22" style="5" customWidth="1"/>
    <col min="517" max="517" width="25" style="5" customWidth="1"/>
    <col min="518" max="518" width="17.28515625" style="5" bestFit="1" customWidth="1"/>
    <col min="519" max="519" width="15.140625" style="5" bestFit="1" customWidth="1"/>
    <col min="520" max="520" width="20" style="5" customWidth="1"/>
    <col min="521" max="521" width="15.28515625" style="5" customWidth="1"/>
    <col min="522" max="522" width="12.7109375" style="5" customWidth="1"/>
    <col min="523" max="523" width="14.28515625" style="5" customWidth="1"/>
    <col min="524" max="524" width="10.140625" style="5"/>
    <col min="525" max="525" width="25.85546875" style="5" bestFit="1" customWidth="1"/>
    <col min="526" max="526" width="20.7109375" style="5" bestFit="1" customWidth="1"/>
    <col min="527" max="769" width="10.140625" style="5"/>
    <col min="770" max="770" width="91.85546875" style="5" customWidth="1"/>
    <col min="771" max="771" width="17.28515625" style="5" bestFit="1" customWidth="1"/>
    <col min="772" max="772" width="22" style="5" customWidth="1"/>
    <col min="773" max="773" width="25" style="5" customWidth="1"/>
    <col min="774" max="774" width="17.28515625" style="5" bestFit="1" customWidth="1"/>
    <col min="775" max="775" width="15.140625" style="5" bestFit="1" customWidth="1"/>
    <col min="776" max="776" width="20" style="5" customWidth="1"/>
    <col min="777" max="777" width="15.28515625" style="5" customWidth="1"/>
    <col min="778" max="778" width="12.7109375" style="5" customWidth="1"/>
    <col min="779" max="779" width="14.28515625" style="5" customWidth="1"/>
    <col min="780" max="780" width="10.140625" style="5"/>
    <col min="781" max="781" width="25.85546875" style="5" bestFit="1" customWidth="1"/>
    <col min="782" max="782" width="20.7109375" style="5" bestFit="1" customWidth="1"/>
    <col min="783" max="1025" width="10.140625" style="5"/>
    <col min="1026" max="1026" width="91.85546875" style="5" customWidth="1"/>
    <col min="1027" max="1027" width="17.28515625" style="5" bestFit="1" customWidth="1"/>
    <col min="1028" max="1028" width="22" style="5" customWidth="1"/>
    <col min="1029" max="1029" width="25" style="5" customWidth="1"/>
    <col min="1030" max="1030" width="17.28515625" style="5" bestFit="1" customWidth="1"/>
    <col min="1031" max="1031" width="15.140625" style="5" bestFit="1" customWidth="1"/>
    <col min="1032" max="1032" width="20" style="5" customWidth="1"/>
    <col min="1033" max="1033" width="15.28515625" style="5" customWidth="1"/>
    <col min="1034" max="1034" width="12.7109375" style="5" customWidth="1"/>
    <col min="1035" max="1035" width="14.28515625" style="5" customWidth="1"/>
    <col min="1036" max="1036" width="10.140625" style="5"/>
    <col min="1037" max="1037" width="25.85546875" style="5" bestFit="1" customWidth="1"/>
    <col min="1038" max="1038" width="20.7109375" style="5" bestFit="1" customWidth="1"/>
    <col min="1039" max="1281" width="10.140625" style="5"/>
    <col min="1282" max="1282" width="91.85546875" style="5" customWidth="1"/>
    <col min="1283" max="1283" width="17.28515625" style="5" bestFit="1" customWidth="1"/>
    <col min="1284" max="1284" width="22" style="5" customWidth="1"/>
    <col min="1285" max="1285" width="25" style="5" customWidth="1"/>
    <col min="1286" max="1286" width="17.28515625" style="5" bestFit="1" customWidth="1"/>
    <col min="1287" max="1287" width="15.140625" style="5" bestFit="1" customWidth="1"/>
    <col min="1288" max="1288" width="20" style="5" customWidth="1"/>
    <col min="1289" max="1289" width="15.28515625" style="5" customWidth="1"/>
    <col min="1290" max="1290" width="12.7109375" style="5" customWidth="1"/>
    <col min="1291" max="1291" width="14.28515625" style="5" customWidth="1"/>
    <col min="1292" max="1292" width="10.140625" style="5"/>
    <col min="1293" max="1293" width="25.85546875" style="5" bestFit="1" customWidth="1"/>
    <col min="1294" max="1294" width="20.7109375" style="5" bestFit="1" customWidth="1"/>
    <col min="1295" max="1537" width="10.140625" style="5"/>
    <col min="1538" max="1538" width="91.85546875" style="5" customWidth="1"/>
    <col min="1539" max="1539" width="17.28515625" style="5" bestFit="1" customWidth="1"/>
    <col min="1540" max="1540" width="22" style="5" customWidth="1"/>
    <col min="1541" max="1541" width="25" style="5" customWidth="1"/>
    <col min="1542" max="1542" width="17.28515625" style="5" bestFit="1" customWidth="1"/>
    <col min="1543" max="1543" width="15.140625" style="5" bestFit="1" customWidth="1"/>
    <col min="1544" max="1544" width="20" style="5" customWidth="1"/>
    <col min="1545" max="1545" width="15.28515625" style="5" customWidth="1"/>
    <col min="1546" max="1546" width="12.7109375" style="5" customWidth="1"/>
    <col min="1547" max="1547" width="14.28515625" style="5" customWidth="1"/>
    <col min="1548" max="1548" width="10.140625" style="5"/>
    <col min="1549" max="1549" width="25.85546875" style="5" bestFit="1" customWidth="1"/>
    <col min="1550" max="1550" width="20.7109375" style="5" bestFit="1" customWidth="1"/>
    <col min="1551" max="1793" width="10.140625" style="5"/>
    <col min="1794" max="1794" width="91.85546875" style="5" customWidth="1"/>
    <col min="1795" max="1795" width="17.28515625" style="5" bestFit="1" customWidth="1"/>
    <col min="1796" max="1796" width="22" style="5" customWidth="1"/>
    <col min="1797" max="1797" width="25" style="5" customWidth="1"/>
    <col min="1798" max="1798" width="17.28515625" style="5" bestFit="1" customWidth="1"/>
    <col min="1799" max="1799" width="15.140625" style="5" bestFit="1" customWidth="1"/>
    <col min="1800" max="1800" width="20" style="5" customWidth="1"/>
    <col min="1801" max="1801" width="15.28515625" style="5" customWidth="1"/>
    <col min="1802" max="1802" width="12.7109375" style="5" customWidth="1"/>
    <col min="1803" max="1803" width="14.28515625" style="5" customWidth="1"/>
    <col min="1804" max="1804" width="10.140625" style="5"/>
    <col min="1805" max="1805" width="25.85546875" style="5" bestFit="1" customWidth="1"/>
    <col min="1806" max="1806" width="20.7109375" style="5" bestFit="1" customWidth="1"/>
    <col min="1807" max="2049" width="10.140625" style="5"/>
    <col min="2050" max="2050" width="91.85546875" style="5" customWidth="1"/>
    <col min="2051" max="2051" width="17.28515625" style="5" bestFit="1" customWidth="1"/>
    <col min="2052" max="2052" width="22" style="5" customWidth="1"/>
    <col min="2053" max="2053" width="25" style="5" customWidth="1"/>
    <col min="2054" max="2054" width="17.28515625" style="5" bestFit="1" customWidth="1"/>
    <col min="2055" max="2055" width="15.140625" style="5" bestFit="1" customWidth="1"/>
    <col min="2056" max="2056" width="20" style="5" customWidth="1"/>
    <col min="2057" max="2057" width="15.28515625" style="5" customWidth="1"/>
    <col min="2058" max="2058" width="12.7109375" style="5" customWidth="1"/>
    <col min="2059" max="2059" width="14.28515625" style="5" customWidth="1"/>
    <col min="2060" max="2060" width="10.140625" style="5"/>
    <col min="2061" max="2061" width="25.85546875" style="5" bestFit="1" customWidth="1"/>
    <col min="2062" max="2062" width="20.7109375" style="5" bestFit="1" customWidth="1"/>
    <col min="2063" max="2305" width="10.140625" style="5"/>
    <col min="2306" max="2306" width="91.85546875" style="5" customWidth="1"/>
    <col min="2307" max="2307" width="17.28515625" style="5" bestFit="1" customWidth="1"/>
    <col min="2308" max="2308" width="22" style="5" customWidth="1"/>
    <col min="2309" max="2309" width="25" style="5" customWidth="1"/>
    <col min="2310" max="2310" width="17.28515625" style="5" bestFit="1" customWidth="1"/>
    <col min="2311" max="2311" width="15.140625" style="5" bestFit="1" customWidth="1"/>
    <col min="2312" max="2312" width="20" style="5" customWidth="1"/>
    <col min="2313" max="2313" width="15.28515625" style="5" customWidth="1"/>
    <col min="2314" max="2314" width="12.7109375" style="5" customWidth="1"/>
    <col min="2315" max="2315" width="14.28515625" style="5" customWidth="1"/>
    <col min="2316" max="2316" width="10.140625" style="5"/>
    <col min="2317" max="2317" width="25.85546875" style="5" bestFit="1" customWidth="1"/>
    <col min="2318" max="2318" width="20.7109375" style="5" bestFit="1" customWidth="1"/>
    <col min="2319" max="2561" width="10.140625" style="5"/>
    <col min="2562" max="2562" width="91.85546875" style="5" customWidth="1"/>
    <col min="2563" max="2563" width="17.28515625" style="5" bestFit="1" customWidth="1"/>
    <col min="2564" max="2564" width="22" style="5" customWidth="1"/>
    <col min="2565" max="2565" width="25" style="5" customWidth="1"/>
    <col min="2566" max="2566" width="17.28515625" style="5" bestFit="1" customWidth="1"/>
    <col min="2567" max="2567" width="15.140625" style="5" bestFit="1" customWidth="1"/>
    <col min="2568" max="2568" width="20" style="5" customWidth="1"/>
    <col min="2569" max="2569" width="15.28515625" style="5" customWidth="1"/>
    <col min="2570" max="2570" width="12.7109375" style="5" customWidth="1"/>
    <col min="2571" max="2571" width="14.28515625" style="5" customWidth="1"/>
    <col min="2572" max="2572" width="10.140625" style="5"/>
    <col min="2573" max="2573" width="25.85546875" style="5" bestFit="1" customWidth="1"/>
    <col min="2574" max="2574" width="20.7109375" style="5" bestFit="1" customWidth="1"/>
    <col min="2575" max="2817" width="10.140625" style="5"/>
    <col min="2818" max="2818" width="91.85546875" style="5" customWidth="1"/>
    <col min="2819" max="2819" width="17.28515625" style="5" bestFit="1" customWidth="1"/>
    <col min="2820" max="2820" width="22" style="5" customWidth="1"/>
    <col min="2821" max="2821" width="25" style="5" customWidth="1"/>
    <col min="2822" max="2822" width="17.28515625" style="5" bestFit="1" customWidth="1"/>
    <col min="2823" max="2823" width="15.140625" style="5" bestFit="1" customWidth="1"/>
    <col min="2824" max="2824" width="20" style="5" customWidth="1"/>
    <col min="2825" max="2825" width="15.28515625" style="5" customWidth="1"/>
    <col min="2826" max="2826" width="12.7109375" style="5" customWidth="1"/>
    <col min="2827" max="2827" width="14.28515625" style="5" customWidth="1"/>
    <col min="2828" max="2828" width="10.140625" style="5"/>
    <col min="2829" max="2829" width="25.85546875" style="5" bestFit="1" customWidth="1"/>
    <col min="2830" max="2830" width="20.7109375" style="5" bestFit="1" customWidth="1"/>
    <col min="2831" max="3073" width="10.140625" style="5"/>
    <col min="3074" max="3074" width="91.85546875" style="5" customWidth="1"/>
    <col min="3075" max="3075" width="17.28515625" style="5" bestFit="1" customWidth="1"/>
    <col min="3076" max="3076" width="22" style="5" customWidth="1"/>
    <col min="3077" max="3077" width="25" style="5" customWidth="1"/>
    <col min="3078" max="3078" width="17.28515625" style="5" bestFit="1" customWidth="1"/>
    <col min="3079" max="3079" width="15.140625" style="5" bestFit="1" customWidth="1"/>
    <col min="3080" max="3080" width="20" style="5" customWidth="1"/>
    <col min="3081" max="3081" width="15.28515625" style="5" customWidth="1"/>
    <col min="3082" max="3082" width="12.7109375" style="5" customWidth="1"/>
    <col min="3083" max="3083" width="14.28515625" style="5" customWidth="1"/>
    <col min="3084" max="3084" width="10.140625" style="5"/>
    <col min="3085" max="3085" width="25.85546875" style="5" bestFit="1" customWidth="1"/>
    <col min="3086" max="3086" width="20.7109375" style="5" bestFit="1" customWidth="1"/>
    <col min="3087" max="3329" width="10.140625" style="5"/>
    <col min="3330" max="3330" width="91.85546875" style="5" customWidth="1"/>
    <col min="3331" max="3331" width="17.28515625" style="5" bestFit="1" customWidth="1"/>
    <col min="3332" max="3332" width="22" style="5" customWidth="1"/>
    <col min="3333" max="3333" width="25" style="5" customWidth="1"/>
    <col min="3334" max="3334" width="17.28515625" style="5" bestFit="1" customWidth="1"/>
    <col min="3335" max="3335" width="15.140625" style="5" bestFit="1" customWidth="1"/>
    <col min="3336" max="3336" width="20" style="5" customWidth="1"/>
    <col min="3337" max="3337" width="15.28515625" style="5" customWidth="1"/>
    <col min="3338" max="3338" width="12.7109375" style="5" customWidth="1"/>
    <col min="3339" max="3339" width="14.28515625" style="5" customWidth="1"/>
    <col min="3340" max="3340" width="10.140625" style="5"/>
    <col min="3341" max="3341" width="25.85546875" style="5" bestFit="1" customWidth="1"/>
    <col min="3342" max="3342" width="20.7109375" style="5" bestFit="1" customWidth="1"/>
    <col min="3343" max="3585" width="10.140625" style="5"/>
    <col min="3586" max="3586" width="91.85546875" style="5" customWidth="1"/>
    <col min="3587" max="3587" width="17.28515625" style="5" bestFit="1" customWidth="1"/>
    <col min="3588" max="3588" width="22" style="5" customWidth="1"/>
    <col min="3589" max="3589" width="25" style="5" customWidth="1"/>
    <col min="3590" max="3590" width="17.28515625" style="5" bestFit="1" customWidth="1"/>
    <col min="3591" max="3591" width="15.140625" style="5" bestFit="1" customWidth="1"/>
    <col min="3592" max="3592" width="20" style="5" customWidth="1"/>
    <col min="3593" max="3593" width="15.28515625" style="5" customWidth="1"/>
    <col min="3594" max="3594" width="12.7109375" style="5" customWidth="1"/>
    <col min="3595" max="3595" width="14.28515625" style="5" customWidth="1"/>
    <col min="3596" max="3596" width="10.140625" style="5"/>
    <col min="3597" max="3597" width="25.85546875" style="5" bestFit="1" customWidth="1"/>
    <col min="3598" max="3598" width="20.7109375" style="5" bestFit="1" customWidth="1"/>
    <col min="3599" max="3841" width="10.140625" style="5"/>
    <col min="3842" max="3842" width="91.85546875" style="5" customWidth="1"/>
    <col min="3843" max="3843" width="17.28515625" style="5" bestFit="1" customWidth="1"/>
    <col min="3844" max="3844" width="22" style="5" customWidth="1"/>
    <col min="3845" max="3845" width="25" style="5" customWidth="1"/>
    <col min="3846" max="3846" width="17.28515625" style="5" bestFit="1" customWidth="1"/>
    <col min="3847" max="3847" width="15.140625" style="5" bestFit="1" customWidth="1"/>
    <col min="3848" max="3848" width="20" style="5" customWidth="1"/>
    <col min="3849" max="3849" width="15.28515625" style="5" customWidth="1"/>
    <col min="3850" max="3850" width="12.7109375" style="5" customWidth="1"/>
    <col min="3851" max="3851" width="14.28515625" style="5" customWidth="1"/>
    <col min="3852" max="3852" width="10.140625" style="5"/>
    <col min="3853" max="3853" width="25.85546875" style="5" bestFit="1" customWidth="1"/>
    <col min="3854" max="3854" width="20.7109375" style="5" bestFit="1" customWidth="1"/>
    <col min="3855" max="4097" width="10.140625" style="5"/>
    <col min="4098" max="4098" width="91.85546875" style="5" customWidth="1"/>
    <col min="4099" max="4099" width="17.28515625" style="5" bestFit="1" customWidth="1"/>
    <col min="4100" max="4100" width="22" style="5" customWidth="1"/>
    <col min="4101" max="4101" width="25" style="5" customWidth="1"/>
    <col min="4102" max="4102" width="17.28515625" style="5" bestFit="1" customWidth="1"/>
    <col min="4103" max="4103" width="15.140625" style="5" bestFit="1" customWidth="1"/>
    <col min="4104" max="4104" width="20" style="5" customWidth="1"/>
    <col min="4105" max="4105" width="15.28515625" style="5" customWidth="1"/>
    <col min="4106" max="4106" width="12.7109375" style="5" customWidth="1"/>
    <col min="4107" max="4107" width="14.28515625" style="5" customWidth="1"/>
    <col min="4108" max="4108" width="10.140625" style="5"/>
    <col min="4109" max="4109" width="25.85546875" style="5" bestFit="1" customWidth="1"/>
    <col min="4110" max="4110" width="20.7109375" style="5" bestFit="1" customWidth="1"/>
    <col min="4111" max="4353" width="10.140625" style="5"/>
    <col min="4354" max="4354" width="91.85546875" style="5" customWidth="1"/>
    <col min="4355" max="4355" width="17.28515625" style="5" bestFit="1" customWidth="1"/>
    <col min="4356" max="4356" width="22" style="5" customWidth="1"/>
    <col min="4357" max="4357" width="25" style="5" customWidth="1"/>
    <col min="4358" max="4358" width="17.28515625" style="5" bestFit="1" customWidth="1"/>
    <col min="4359" max="4359" width="15.140625" style="5" bestFit="1" customWidth="1"/>
    <col min="4360" max="4360" width="20" style="5" customWidth="1"/>
    <col min="4361" max="4361" width="15.28515625" style="5" customWidth="1"/>
    <col min="4362" max="4362" width="12.7109375" style="5" customWidth="1"/>
    <col min="4363" max="4363" width="14.28515625" style="5" customWidth="1"/>
    <col min="4364" max="4364" width="10.140625" style="5"/>
    <col min="4365" max="4365" width="25.85546875" style="5" bestFit="1" customWidth="1"/>
    <col min="4366" max="4366" width="20.7109375" style="5" bestFit="1" customWidth="1"/>
    <col min="4367" max="4609" width="10.140625" style="5"/>
    <col min="4610" max="4610" width="91.85546875" style="5" customWidth="1"/>
    <col min="4611" max="4611" width="17.28515625" style="5" bestFit="1" customWidth="1"/>
    <col min="4612" max="4612" width="22" style="5" customWidth="1"/>
    <col min="4613" max="4613" width="25" style="5" customWidth="1"/>
    <col min="4614" max="4614" width="17.28515625" style="5" bestFit="1" customWidth="1"/>
    <col min="4615" max="4615" width="15.140625" style="5" bestFit="1" customWidth="1"/>
    <col min="4616" max="4616" width="20" style="5" customWidth="1"/>
    <col min="4617" max="4617" width="15.28515625" style="5" customWidth="1"/>
    <col min="4618" max="4618" width="12.7109375" style="5" customWidth="1"/>
    <col min="4619" max="4619" width="14.28515625" style="5" customWidth="1"/>
    <col min="4620" max="4620" width="10.140625" style="5"/>
    <col min="4621" max="4621" width="25.85546875" style="5" bestFit="1" customWidth="1"/>
    <col min="4622" max="4622" width="20.7109375" style="5" bestFit="1" customWidth="1"/>
    <col min="4623" max="4865" width="10.140625" style="5"/>
    <col min="4866" max="4866" width="91.85546875" style="5" customWidth="1"/>
    <col min="4867" max="4867" width="17.28515625" style="5" bestFit="1" customWidth="1"/>
    <col min="4868" max="4868" width="22" style="5" customWidth="1"/>
    <col min="4869" max="4869" width="25" style="5" customWidth="1"/>
    <col min="4870" max="4870" width="17.28515625" style="5" bestFit="1" customWidth="1"/>
    <col min="4871" max="4871" width="15.140625" style="5" bestFit="1" customWidth="1"/>
    <col min="4872" max="4872" width="20" style="5" customWidth="1"/>
    <col min="4873" max="4873" width="15.28515625" style="5" customWidth="1"/>
    <col min="4874" max="4874" width="12.7109375" style="5" customWidth="1"/>
    <col min="4875" max="4875" width="14.28515625" style="5" customWidth="1"/>
    <col min="4876" max="4876" width="10.140625" style="5"/>
    <col min="4877" max="4877" width="25.85546875" style="5" bestFit="1" customWidth="1"/>
    <col min="4878" max="4878" width="20.7109375" style="5" bestFit="1" customWidth="1"/>
    <col min="4879" max="5121" width="10.140625" style="5"/>
    <col min="5122" max="5122" width="91.85546875" style="5" customWidth="1"/>
    <col min="5123" max="5123" width="17.28515625" style="5" bestFit="1" customWidth="1"/>
    <col min="5124" max="5124" width="22" style="5" customWidth="1"/>
    <col min="5125" max="5125" width="25" style="5" customWidth="1"/>
    <col min="5126" max="5126" width="17.28515625" style="5" bestFit="1" customWidth="1"/>
    <col min="5127" max="5127" width="15.140625" style="5" bestFit="1" customWidth="1"/>
    <col min="5128" max="5128" width="20" style="5" customWidth="1"/>
    <col min="5129" max="5129" width="15.28515625" style="5" customWidth="1"/>
    <col min="5130" max="5130" width="12.7109375" style="5" customWidth="1"/>
    <col min="5131" max="5131" width="14.28515625" style="5" customWidth="1"/>
    <col min="5132" max="5132" width="10.140625" style="5"/>
    <col min="5133" max="5133" width="25.85546875" style="5" bestFit="1" customWidth="1"/>
    <col min="5134" max="5134" width="20.7109375" style="5" bestFit="1" customWidth="1"/>
    <col min="5135" max="5377" width="10.140625" style="5"/>
    <col min="5378" max="5378" width="91.85546875" style="5" customWidth="1"/>
    <col min="5379" max="5379" width="17.28515625" style="5" bestFit="1" customWidth="1"/>
    <col min="5380" max="5380" width="22" style="5" customWidth="1"/>
    <col min="5381" max="5381" width="25" style="5" customWidth="1"/>
    <col min="5382" max="5382" width="17.28515625" style="5" bestFit="1" customWidth="1"/>
    <col min="5383" max="5383" width="15.140625" style="5" bestFit="1" customWidth="1"/>
    <col min="5384" max="5384" width="20" style="5" customWidth="1"/>
    <col min="5385" max="5385" width="15.28515625" style="5" customWidth="1"/>
    <col min="5386" max="5386" width="12.7109375" style="5" customWidth="1"/>
    <col min="5387" max="5387" width="14.28515625" style="5" customWidth="1"/>
    <col min="5388" max="5388" width="10.140625" style="5"/>
    <col min="5389" max="5389" width="25.85546875" style="5" bestFit="1" customWidth="1"/>
    <col min="5390" max="5390" width="20.7109375" style="5" bestFit="1" customWidth="1"/>
    <col min="5391" max="5633" width="10.140625" style="5"/>
    <col min="5634" max="5634" width="91.85546875" style="5" customWidth="1"/>
    <col min="5635" max="5635" width="17.28515625" style="5" bestFit="1" customWidth="1"/>
    <col min="5636" max="5636" width="22" style="5" customWidth="1"/>
    <col min="5637" max="5637" width="25" style="5" customWidth="1"/>
    <col min="5638" max="5638" width="17.28515625" style="5" bestFit="1" customWidth="1"/>
    <col min="5639" max="5639" width="15.140625" style="5" bestFit="1" customWidth="1"/>
    <col min="5640" max="5640" width="20" style="5" customWidth="1"/>
    <col min="5641" max="5641" width="15.28515625" style="5" customWidth="1"/>
    <col min="5642" max="5642" width="12.7109375" style="5" customWidth="1"/>
    <col min="5643" max="5643" width="14.28515625" style="5" customWidth="1"/>
    <col min="5644" max="5644" width="10.140625" style="5"/>
    <col min="5645" max="5645" width="25.85546875" style="5" bestFit="1" customWidth="1"/>
    <col min="5646" max="5646" width="20.7109375" style="5" bestFit="1" customWidth="1"/>
    <col min="5647" max="5889" width="10.140625" style="5"/>
    <col min="5890" max="5890" width="91.85546875" style="5" customWidth="1"/>
    <col min="5891" max="5891" width="17.28515625" style="5" bestFit="1" customWidth="1"/>
    <col min="5892" max="5892" width="22" style="5" customWidth="1"/>
    <col min="5893" max="5893" width="25" style="5" customWidth="1"/>
    <col min="5894" max="5894" width="17.28515625" style="5" bestFit="1" customWidth="1"/>
    <col min="5895" max="5895" width="15.140625" style="5" bestFit="1" customWidth="1"/>
    <col min="5896" max="5896" width="20" style="5" customWidth="1"/>
    <col min="5897" max="5897" width="15.28515625" style="5" customWidth="1"/>
    <col min="5898" max="5898" width="12.7109375" style="5" customWidth="1"/>
    <col min="5899" max="5899" width="14.28515625" style="5" customWidth="1"/>
    <col min="5900" max="5900" width="10.140625" style="5"/>
    <col min="5901" max="5901" width="25.85546875" style="5" bestFit="1" customWidth="1"/>
    <col min="5902" max="5902" width="20.7109375" style="5" bestFit="1" customWidth="1"/>
    <col min="5903" max="6145" width="10.140625" style="5"/>
    <col min="6146" max="6146" width="91.85546875" style="5" customWidth="1"/>
    <col min="6147" max="6147" width="17.28515625" style="5" bestFit="1" customWidth="1"/>
    <col min="6148" max="6148" width="22" style="5" customWidth="1"/>
    <col min="6149" max="6149" width="25" style="5" customWidth="1"/>
    <col min="6150" max="6150" width="17.28515625" style="5" bestFit="1" customWidth="1"/>
    <col min="6151" max="6151" width="15.140625" style="5" bestFit="1" customWidth="1"/>
    <col min="6152" max="6152" width="20" style="5" customWidth="1"/>
    <col min="6153" max="6153" width="15.28515625" style="5" customWidth="1"/>
    <col min="6154" max="6154" width="12.7109375" style="5" customWidth="1"/>
    <col min="6155" max="6155" width="14.28515625" style="5" customWidth="1"/>
    <col min="6156" max="6156" width="10.140625" style="5"/>
    <col min="6157" max="6157" width="25.85546875" style="5" bestFit="1" customWidth="1"/>
    <col min="6158" max="6158" width="20.7109375" style="5" bestFit="1" customWidth="1"/>
    <col min="6159" max="6401" width="10.140625" style="5"/>
    <col min="6402" max="6402" width="91.85546875" style="5" customWidth="1"/>
    <col min="6403" max="6403" width="17.28515625" style="5" bestFit="1" customWidth="1"/>
    <col min="6404" max="6404" width="22" style="5" customWidth="1"/>
    <col min="6405" max="6405" width="25" style="5" customWidth="1"/>
    <col min="6406" max="6406" width="17.28515625" style="5" bestFit="1" customWidth="1"/>
    <col min="6407" max="6407" width="15.140625" style="5" bestFit="1" customWidth="1"/>
    <col min="6408" max="6408" width="20" style="5" customWidth="1"/>
    <col min="6409" max="6409" width="15.28515625" style="5" customWidth="1"/>
    <col min="6410" max="6410" width="12.7109375" style="5" customWidth="1"/>
    <col min="6411" max="6411" width="14.28515625" style="5" customWidth="1"/>
    <col min="6412" max="6412" width="10.140625" style="5"/>
    <col min="6413" max="6413" width="25.85546875" style="5" bestFit="1" customWidth="1"/>
    <col min="6414" max="6414" width="20.7109375" style="5" bestFit="1" customWidth="1"/>
    <col min="6415" max="6657" width="10.140625" style="5"/>
    <col min="6658" max="6658" width="91.85546875" style="5" customWidth="1"/>
    <col min="6659" max="6659" width="17.28515625" style="5" bestFit="1" customWidth="1"/>
    <col min="6660" max="6660" width="22" style="5" customWidth="1"/>
    <col min="6661" max="6661" width="25" style="5" customWidth="1"/>
    <col min="6662" max="6662" width="17.28515625" style="5" bestFit="1" customWidth="1"/>
    <col min="6663" max="6663" width="15.140625" style="5" bestFit="1" customWidth="1"/>
    <col min="6664" max="6664" width="20" style="5" customWidth="1"/>
    <col min="6665" max="6665" width="15.28515625" style="5" customWidth="1"/>
    <col min="6666" max="6666" width="12.7109375" style="5" customWidth="1"/>
    <col min="6667" max="6667" width="14.28515625" style="5" customWidth="1"/>
    <col min="6668" max="6668" width="10.140625" style="5"/>
    <col min="6669" max="6669" width="25.85546875" style="5" bestFit="1" customWidth="1"/>
    <col min="6670" max="6670" width="20.7109375" style="5" bestFit="1" customWidth="1"/>
    <col min="6671" max="6913" width="10.140625" style="5"/>
    <col min="6914" max="6914" width="91.85546875" style="5" customWidth="1"/>
    <col min="6915" max="6915" width="17.28515625" style="5" bestFit="1" customWidth="1"/>
    <col min="6916" max="6916" width="22" style="5" customWidth="1"/>
    <col min="6917" max="6917" width="25" style="5" customWidth="1"/>
    <col min="6918" max="6918" width="17.28515625" style="5" bestFit="1" customWidth="1"/>
    <col min="6919" max="6919" width="15.140625" style="5" bestFit="1" customWidth="1"/>
    <col min="6920" max="6920" width="20" style="5" customWidth="1"/>
    <col min="6921" max="6921" width="15.28515625" style="5" customWidth="1"/>
    <col min="6922" max="6922" width="12.7109375" style="5" customWidth="1"/>
    <col min="6923" max="6923" width="14.28515625" style="5" customWidth="1"/>
    <col min="6924" max="6924" width="10.140625" style="5"/>
    <col min="6925" max="6925" width="25.85546875" style="5" bestFit="1" customWidth="1"/>
    <col min="6926" max="6926" width="20.7109375" style="5" bestFit="1" customWidth="1"/>
    <col min="6927" max="7169" width="10.140625" style="5"/>
    <col min="7170" max="7170" width="91.85546875" style="5" customWidth="1"/>
    <col min="7171" max="7171" width="17.28515625" style="5" bestFit="1" customWidth="1"/>
    <col min="7172" max="7172" width="22" style="5" customWidth="1"/>
    <col min="7173" max="7173" width="25" style="5" customWidth="1"/>
    <col min="7174" max="7174" width="17.28515625" style="5" bestFit="1" customWidth="1"/>
    <col min="7175" max="7175" width="15.140625" style="5" bestFit="1" customWidth="1"/>
    <col min="7176" max="7176" width="20" style="5" customWidth="1"/>
    <col min="7177" max="7177" width="15.28515625" style="5" customWidth="1"/>
    <col min="7178" max="7178" width="12.7109375" style="5" customWidth="1"/>
    <col min="7179" max="7179" width="14.28515625" style="5" customWidth="1"/>
    <col min="7180" max="7180" width="10.140625" style="5"/>
    <col min="7181" max="7181" width="25.85546875" style="5" bestFit="1" customWidth="1"/>
    <col min="7182" max="7182" width="20.7109375" style="5" bestFit="1" customWidth="1"/>
    <col min="7183" max="7425" width="10.140625" style="5"/>
    <col min="7426" max="7426" width="91.85546875" style="5" customWidth="1"/>
    <col min="7427" max="7427" width="17.28515625" style="5" bestFit="1" customWidth="1"/>
    <col min="7428" max="7428" width="22" style="5" customWidth="1"/>
    <col min="7429" max="7429" width="25" style="5" customWidth="1"/>
    <col min="7430" max="7430" width="17.28515625" style="5" bestFit="1" customWidth="1"/>
    <col min="7431" max="7431" width="15.140625" style="5" bestFit="1" customWidth="1"/>
    <col min="7432" max="7432" width="20" style="5" customWidth="1"/>
    <col min="7433" max="7433" width="15.28515625" style="5" customWidth="1"/>
    <col min="7434" max="7434" width="12.7109375" style="5" customWidth="1"/>
    <col min="7435" max="7435" width="14.28515625" style="5" customWidth="1"/>
    <col min="7436" max="7436" width="10.140625" style="5"/>
    <col min="7437" max="7437" width="25.85546875" style="5" bestFit="1" customWidth="1"/>
    <col min="7438" max="7438" width="20.7109375" style="5" bestFit="1" customWidth="1"/>
    <col min="7439" max="7681" width="10.140625" style="5"/>
    <col min="7682" max="7682" width="91.85546875" style="5" customWidth="1"/>
    <col min="7683" max="7683" width="17.28515625" style="5" bestFit="1" customWidth="1"/>
    <col min="7684" max="7684" width="22" style="5" customWidth="1"/>
    <col min="7685" max="7685" width="25" style="5" customWidth="1"/>
    <col min="7686" max="7686" width="17.28515625" style="5" bestFit="1" customWidth="1"/>
    <col min="7687" max="7687" width="15.140625" style="5" bestFit="1" customWidth="1"/>
    <col min="7688" max="7688" width="20" style="5" customWidth="1"/>
    <col min="7689" max="7689" width="15.28515625" style="5" customWidth="1"/>
    <col min="7690" max="7690" width="12.7109375" style="5" customWidth="1"/>
    <col min="7691" max="7691" width="14.28515625" style="5" customWidth="1"/>
    <col min="7692" max="7692" width="10.140625" style="5"/>
    <col min="7693" max="7693" width="25.85546875" style="5" bestFit="1" customWidth="1"/>
    <col min="7694" max="7694" width="20.7109375" style="5" bestFit="1" customWidth="1"/>
    <col min="7695" max="7937" width="10.140625" style="5"/>
    <col min="7938" max="7938" width="91.85546875" style="5" customWidth="1"/>
    <col min="7939" max="7939" width="17.28515625" style="5" bestFit="1" customWidth="1"/>
    <col min="7940" max="7940" width="22" style="5" customWidth="1"/>
    <col min="7941" max="7941" width="25" style="5" customWidth="1"/>
    <col min="7942" max="7942" width="17.28515625" style="5" bestFit="1" customWidth="1"/>
    <col min="7943" max="7943" width="15.140625" style="5" bestFit="1" customWidth="1"/>
    <col min="7944" max="7944" width="20" style="5" customWidth="1"/>
    <col min="7945" max="7945" width="15.28515625" style="5" customWidth="1"/>
    <col min="7946" max="7946" width="12.7109375" style="5" customWidth="1"/>
    <col min="7947" max="7947" width="14.28515625" style="5" customWidth="1"/>
    <col min="7948" max="7948" width="10.140625" style="5"/>
    <col min="7949" max="7949" width="25.85546875" style="5" bestFit="1" customWidth="1"/>
    <col min="7950" max="7950" width="20.7109375" style="5" bestFit="1" customWidth="1"/>
    <col min="7951" max="8193" width="10.140625" style="5"/>
    <col min="8194" max="8194" width="91.85546875" style="5" customWidth="1"/>
    <col min="8195" max="8195" width="17.28515625" style="5" bestFit="1" customWidth="1"/>
    <col min="8196" max="8196" width="22" style="5" customWidth="1"/>
    <col min="8197" max="8197" width="25" style="5" customWidth="1"/>
    <col min="8198" max="8198" width="17.28515625" style="5" bestFit="1" customWidth="1"/>
    <col min="8199" max="8199" width="15.140625" style="5" bestFit="1" customWidth="1"/>
    <col min="8200" max="8200" width="20" style="5" customWidth="1"/>
    <col min="8201" max="8201" width="15.28515625" style="5" customWidth="1"/>
    <col min="8202" max="8202" width="12.7109375" style="5" customWidth="1"/>
    <col min="8203" max="8203" width="14.28515625" style="5" customWidth="1"/>
    <col min="8204" max="8204" width="10.140625" style="5"/>
    <col min="8205" max="8205" width="25.85546875" style="5" bestFit="1" customWidth="1"/>
    <col min="8206" max="8206" width="20.7109375" style="5" bestFit="1" customWidth="1"/>
    <col min="8207" max="8449" width="10.140625" style="5"/>
    <col min="8450" max="8450" width="91.85546875" style="5" customWidth="1"/>
    <col min="8451" max="8451" width="17.28515625" style="5" bestFit="1" customWidth="1"/>
    <col min="8452" max="8452" width="22" style="5" customWidth="1"/>
    <col min="8453" max="8453" width="25" style="5" customWidth="1"/>
    <col min="8454" max="8454" width="17.28515625" style="5" bestFit="1" customWidth="1"/>
    <col min="8455" max="8455" width="15.140625" style="5" bestFit="1" customWidth="1"/>
    <col min="8456" max="8456" width="20" style="5" customWidth="1"/>
    <col min="8457" max="8457" width="15.28515625" style="5" customWidth="1"/>
    <col min="8458" max="8458" width="12.7109375" style="5" customWidth="1"/>
    <col min="8459" max="8459" width="14.28515625" style="5" customWidth="1"/>
    <col min="8460" max="8460" width="10.140625" style="5"/>
    <col min="8461" max="8461" width="25.85546875" style="5" bestFit="1" customWidth="1"/>
    <col min="8462" max="8462" width="20.7109375" style="5" bestFit="1" customWidth="1"/>
    <col min="8463" max="8705" width="10.140625" style="5"/>
    <col min="8706" max="8706" width="91.85546875" style="5" customWidth="1"/>
    <col min="8707" max="8707" width="17.28515625" style="5" bestFit="1" customWidth="1"/>
    <col min="8708" max="8708" width="22" style="5" customWidth="1"/>
    <col min="8709" max="8709" width="25" style="5" customWidth="1"/>
    <col min="8710" max="8710" width="17.28515625" style="5" bestFit="1" customWidth="1"/>
    <col min="8711" max="8711" width="15.140625" style="5" bestFit="1" customWidth="1"/>
    <col min="8712" max="8712" width="20" style="5" customWidth="1"/>
    <col min="8713" max="8713" width="15.28515625" style="5" customWidth="1"/>
    <col min="8714" max="8714" width="12.7109375" style="5" customWidth="1"/>
    <col min="8715" max="8715" width="14.28515625" style="5" customWidth="1"/>
    <col min="8716" max="8716" width="10.140625" style="5"/>
    <col min="8717" max="8717" width="25.85546875" style="5" bestFit="1" customWidth="1"/>
    <col min="8718" max="8718" width="20.7109375" style="5" bestFit="1" customWidth="1"/>
    <col min="8719" max="8961" width="10.140625" style="5"/>
    <col min="8962" max="8962" width="91.85546875" style="5" customWidth="1"/>
    <col min="8963" max="8963" width="17.28515625" style="5" bestFit="1" customWidth="1"/>
    <col min="8964" max="8964" width="22" style="5" customWidth="1"/>
    <col min="8965" max="8965" width="25" style="5" customWidth="1"/>
    <col min="8966" max="8966" width="17.28515625" style="5" bestFit="1" customWidth="1"/>
    <col min="8967" max="8967" width="15.140625" style="5" bestFit="1" customWidth="1"/>
    <col min="8968" max="8968" width="20" style="5" customWidth="1"/>
    <col min="8969" max="8969" width="15.28515625" style="5" customWidth="1"/>
    <col min="8970" max="8970" width="12.7109375" style="5" customWidth="1"/>
    <col min="8971" max="8971" width="14.28515625" style="5" customWidth="1"/>
    <col min="8972" max="8972" width="10.140625" style="5"/>
    <col min="8973" max="8973" width="25.85546875" style="5" bestFit="1" customWidth="1"/>
    <col min="8974" max="8974" width="20.7109375" style="5" bestFit="1" customWidth="1"/>
    <col min="8975" max="9217" width="10.140625" style="5"/>
    <col min="9218" max="9218" width="91.85546875" style="5" customWidth="1"/>
    <col min="9219" max="9219" width="17.28515625" style="5" bestFit="1" customWidth="1"/>
    <col min="9220" max="9220" width="22" style="5" customWidth="1"/>
    <col min="9221" max="9221" width="25" style="5" customWidth="1"/>
    <col min="9222" max="9222" width="17.28515625" style="5" bestFit="1" customWidth="1"/>
    <col min="9223" max="9223" width="15.140625" style="5" bestFit="1" customWidth="1"/>
    <col min="9224" max="9224" width="20" style="5" customWidth="1"/>
    <col min="9225" max="9225" width="15.28515625" style="5" customWidth="1"/>
    <col min="9226" max="9226" width="12.7109375" style="5" customWidth="1"/>
    <col min="9227" max="9227" width="14.28515625" style="5" customWidth="1"/>
    <col min="9228" max="9228" width="10.140625" style="5"/>
    <col min="9229" max="9229" width="25.85546875" style="5" bestFit="1" customWidth="1"/>
    <col min="9230" max="9230" width="20.7109375" style="5" bestFit="1" customWidth="1"/>
    <col min="9231" max="9473" width="10.140625" style="5"/>
    <col min="9474" max="9474" width="91.85546875" style="5" customWidth="1"/>
    <col min="9475" max="9475" width="17.28515625" style="5" bestFit="1" customWidth="1"/>
    <col min="9476" max="9476" width="22" style="5" customWidth="1"/>
    <col min="9477" max="9477" width="25" style="5" customWidth="1"/>
    <col min="9478" max="9478" width="17.28515625" style="5" bestFit="1" customWidth="1"/>
    <col min="9479" max="9479" width="15.140625" style="5" bestFit="1" customWidth="1"/>
    <col min="9480" max="9480" width="20" style="5" customWidth="1"/>
    <col min="9481" max="9481" width="15.28515625" style="5" customWidth="1"/>
    <col min="9482" max="9482" width="12.7109375" style="5" customWidth="1"/>
    <col min="9483" max="9483" width="14.28515625" style="5" customWidth="1"/>
    <col min="9484" max="9484" width="10.140625" style="5"/>
    <col min="9485" max="9485" width="25.85546875" style="5" bestFit="1" customWidth="1"/>
    <col min="9486" max="9486" width="20.7109375" style="5" bestFit="1" customWidth="1"/>
    <col min="9487" max="9729" width="10.140625" style="5"/>
    <col min="9730" max="9730" width="91.85546875" style="5" customWidth="1"/>
    <col min="9731" max="9731" width="17.28515625" style="5" bestFit="1" customWidth="1"/>
    <col min="9732" max="9732" width="22" style="5" customWidth="1"/>
    <col min="9733" max="9733" width="25" style="5" customWidth="1"/>
    <col min="9734" max="9734" width="17.28515625" style="5" bestFit="1" customWidth="1"/>
    <col min="9735" max="9735" width="15.140625" style="5" bestFit="1" customWidth="1"/>
    <col min="9736" max="9736" width="20" style="5" customWidth="1"/>
    <col min="9737" max="9737" width="15.28515625" style="5" customWidth="1"/>
    <col min="9738" max="9738" width="12.7109375" style="5" customWidth="1"/>
    <col min="9739" max="9739" width="14.28515625" style="5" customWidth="1"/>
    <col min="9740" max="9740" width="10.140625" style="5"/>
    <col min="9741" max="9741" width="25.85546875" style="5" bestFit="1" customWidth="1"/>
    <col min="9742" max="9742" width="20.7109375" style="5" bestFit="1" customWidth="1"/>
    <col min="9743" max="9985" width="10.140625" style="5"/>
    <col min="9986" max="9986" width="91.85546875" style="5" customWidth="1"/>
    <col min="9987" max="9987" width="17.28515625" style="5" bestFit="1" customWidth="1"/>
    <col min="9988" max="9988" width="22" style="5" customWidth="1"/>
    <col min="9989" max="9989" width="25" style="5" customWidth="1"/>
    <col min="9990" max="9990" width="17.28515625" style="5" bestFit="1" customWidth="1"/>
    <col min="9991" max="9991" width="15.140625" style="5" bestFit="1" customWidth="1"/>
    <col min="9992" max="9992" width="20" style="5" customWidth="1"/>
    <col min="9993" max="9993" width="15.28515625" style="5" customWidth="1"/>
    <col min="9994" max="9994" width="12.7109375" style="5" customWidth="1"/>
    <col min="9995" max="9995" width="14.28515625" style="5" customWidth="1"/>
    <col min="9996" max="9996" width="10.140625" style="5"/>
    <col min="9997" max="9997" width="25.85546875" style="5" bestFit="1" customWidth="1"/>
    <col min="9998" max="9998" width="20.7109375" style="5" bestFit="1" customWidth="1"/>
    <col min="9999" max="10241" width="10.140625" style="5"/>
    <col min="10242" max="10242" width="91.85546875" style="5" customWidth="1"/>
    <col min="10243" max="10243" width="17.28515625" style="5" bestFit="1" customWidth="1"/>
    <col min="10244" max="10244" width="22" style="5" customWidth="1"/>
    <col min="10245" max="10245" width="25" style="5" customWidth="1"/>
    <col min="10246" max="10246" width="17.28515625" style="5" bestFit="1" customWidth="1"/>
    <col min="10247" max="10247" width="15.140625" style="5" bestFit="1" customWidth="1"/>
    <col min="10248" max="10248" width="20" style="5" customWidth="1"/>
    <col min="10249" max="10249" width="15.28515625" style="5" customWidth="1"/>
    <col min="10250" max="10250" width="12.7109375" style="5" customWidth="1"/>
    <col min="10251" max="10251" width="14.28515625" style="5" customWidth="1"/>
    <col min="10252" max="10252" width="10.140625" style="5"/>
    <col min="10253" max="10253" width="25.85546875" style="5" bestFit="1" customWidth="1"/>
    <col min="10254" max="10254" width="20.7109375" style="5" bestFit="1" customWidth="1"/>
    <col min="10255" max="10497" width="10.140625" style="5"/>
    <col min="10498" max="10498" width="91.85546875" style="5" customWidth="1"/>
    <col min="10499" max="10499" width="17.28515625" style="5" bestFit="1" customWidth="1"/>
    <col min="10500" max="10500" width="22" style="5" customWidth="1"/>
    <col min="10501" max="10501" width="25" style="5" customWidth="1"/>
    <col min="10502" max="10502" width="17.28515625" style="5" bestFit="1" customWidth="1"/>
    <col min="10503" max="10503" width="15.140625" style="5" bestFit="1" customWidth="1"/>
    <col min="10504" max="10504" width="20" style="5" customWidth="1"/>
    <col min="10505" max="10505" width="15.28515625" style="5" customWidth="1"/>
    <col min="10506" max="10506" width="12.7109375" style="5" customWidth="1"/>
    <col min="10507" max="10507" width="14.28515625" style="5" customWidth="1"/>
    <col min="10508" max="10508" width="10.140625" style="5"/>
    <col min="10509" max="10509" width="25.85546875" style="5" bestFit="1" customWidth="1"/>
    <col min="10510" max="10510" width="20.7109375" style="5" bestFit="1" customWidth="1"/>
    <col min="10511" max="10753" width="10.140625" style="5"/>
    <col min="10754" max="10754" width="91.85546875" style="5" customWidth="1"/>
    <col min="10755" max="10755" width="17.28515625" style="5" bestFit="1" customWidth="1"/>
    <col min="10756" max="10756" width="22" style="5" customWidth="1"/>
    <col min="10757" max="10757" width="25" style="5" customWidth="1"/>
    <col min="10758" max="10758" width="17.28515625" style="5" bestFit="1" customWidth="1"/>
    <col min="10759" max="10759" width="15.140625" style="5" bestFit="1" customWidth="1"/>
    <col min="10760" max="10760" width="20" style="5" customWidth="1"/>
    <col min="10761" max="10761" width="15.28515625" style="5" customWidth="1"/>
    <col min="10762" max="10762" width="12.7109375" style="5" customWidth="1"/>
    <col min="10763" max="10763" width="14.28515625" style="5" customWidth="1"/>
    <col min="10764" max="10764" width="10.140625" style="5"/>
    <col min="10765" max="10765" width="25.85546875" style="5" bestFit="1" customWidth="1"/>
    <col min="10766" max="10766" width="20.7109375" style="5" bestFit="1" customWidth="1"/>
    <col min="10767" max="11009" width="10.140625" style="5"/>
    <col min="11010" max="11010" width="91.85546875" style="5" customWidth="1"/>
    <col min="11011" max="11011" width="17.28515625" style="5" bestFit="1" customWidth="1"/>
    <col min="11012" max="11012" width="22" style="5" customWidth="1"/>
    <col min="11013" max="11013" width="25" style="5" customWidth="1"/>
    <col min="11014" max="11014" width="17.28515625" style="5" bestFit="1" customWidth="1"/>
    <col min="11015" max="11015" width="15.140625" style="5" bestFit="1" customWidth="1"/>
    <col min="11016" max="11016" width="20" style="5" customWidth="1"/>
    <col min="11017" max="11017" width="15.28515625" style="5" customWidth="1"/>
    <col min="11018" max="11018" width="12.7109375" style="5" customWidth="1"/>
    <col min="11019" max="11019" width="14.28515625" style="5" customWidth="1"/>
    <col min="11020" max="11020" width="10.140625" style="5"/>
    <col min="11021" max="11021" width="25.85546875" style="5" bestFit="1" customWidth="1"/>
    <col min="11022" max="11022" width="20.7109375" style="5" bestFit="1" customWidth="1"/>
    <col min="11023" max="11265" width="10.140625" style="5"/>
    <col min="11266" max="11266" width="91.85546875" style="5" customWidth="1"/>
    <col min="11267" max="11267" width="17.28515625" style="5" bestFit="1" customWidth="1"/>
    <col min="11268" max="11268" width="22" style="5" customWidth="1"/>
    <col min="11269" max="11269" width="25" style="5" customWidth="1"/>
    <col min="11270" max="11270" width="17.28515625" style="5" bestFit="1" customWidth="1"/>
    <col min="11271" max="11271" width="15.140625" style="5" bestFit="1" customWidth="1"/>
    <col min="11272" max="11272" width="20" style="5" customWidth="1"/>
    <col min="11273" max="11273" width="15.28515625" style="5" customWidth="1"/>
    <col min="11274" max="11274" width="12.7109375" style="5" customWidth="1"/>
    <col min="11275" max="11275" width="14.28515625" style="5" customWidth="1"/>
    <col min="11276" max="11276" width="10.140625" style="5"/>
    <col min="11277" max="11277" width="25.85546875" style="5" bestFit="1" customWidth="1"/>
    <col min="11278" max="11278" width="20.7109375" style="5" bestFit="1" customWidth="1"/>
    <col min="11279" max="11521" width="10.140625" style="5"/>
    <col min="11522" max="11522" width="91.85546875" style="5" customWidth="1"/>
    <col min="11523" max="11523" width="17.28515625" style="5" bestFit="1" customWidth="1"/>
    <col min="11524" max="11524" width="22" style="5" customWidth="1"/>
    <col min="11525" max="11525" width="25" style="5" customWidth="1"/>
    <col min="11526" max="11526" width="17.28515625" style="5" bestFit="1" customWidth="1"/>
    <col min="11527" max="11527" width="15.140625" style="5" bestFit="1" customWidth="1"/>
    <col min="11528" max="11528" width="20" style="5" customWidth="1"/>
    <col min="11529" max="11529" width="15.28515625" style="5" customWidth="1"/>
    <col min="11530" max="11530" width="12.7109375" style="5" customWidth="1"/>
    <col min="11531" max="11531" width="14.28515625" style="5" customWidth="1"/>
    <col min="11532" max="11532" width="10.140625" style="5"/>
    <col min="11533" max="11533" width="25.85546875" style="5" bestFit="1" customWidth="1"/>
    <col min="11534" max="11534" width="20.7109375" style="5" bestFit="1" customWidth="1"/>
    <col min="11535" max="11777" width="10.140625" style="5"/>
    <col min="11778" max="11778" width="91.85546875" style="5" customWidth="1"/>
    <col min="11779" max="11779" width="17.28515625" style="5" bestFit="1" customWidth="1"/>
    <col min="11780" max="11780" width="22" style="5" customWidth="1"/>
    <col min="11781" max="11781" width="25" style="5" customWidth="1"/>
    <col min="11782" max="11782" width="17.28515625" style="5" bestFit="1" customWidth="1"/>
    <col min="11783" max="11783" width="15.140625" style="5" bestFit="1" customWidth="1"/>
    <col min="11784" max="11784" width="20" style="5" customWidth="1"/>
    <col min="11785" max="11785" width="15.28515625" style="5" customWidth="1"/>
    <col min="11786" max="11786" width="12.7109375" style="5" customWidth="1"/>
    <col min="11787" max="11787" width="14.28515625" style="5" customWidth="1"/>
    <col min="11788" max="11788" width="10.140625" style="5"/>
    <col min="11789" max="11789" width="25.85546875" style="5" bestFit="1" customWidth="1"/>
    <col min="11790" max="11790" width="20.7109375" style="5" bestFit="1" customWidth="1"/>
    <col min="11791" max="12033" width="10.140625" style="5"/>
    <col min="12034" max="12034" width="91.85546875" style="5" customWidth="1"/>
    <col min="12035" max="12035" width="17.28515625" style="5" bestFit="1" customWidth="1"/>
    <col min="12036" max="12036" width="22" style="5" customWidth="1"/>
    <col min="12037" max="12037" width="25" style="5" customWidth="1"/>
    <col min="12038" max="12038" width="17.28515625" style="5" bestFit="1" customWidth="1"/>
    <col min="12039" max="12039" width="15.140625" style="5" bestFit="1" customWidth="1"/>
    <col min="12040" max="12040" width="20" style="5" customWidth="1"/>
    <col min="12041" max="12041" width="15.28515625" style="5" customWidth="1"/>
    <col min="12042" max="12042" width="12.7109375" style="5" customWidth="1"/>
    <col min="12043" max="12043" width="14.28515625" style="5" customWidth="1"/>
    <col min="12044" max="12044" width="10.140625" style="5"/>
    <col min="12045" max="12045" width="25.85546875" style="5" bestFit="1" customWidth="1"/>
    <col min="12046" max="12046" width="20.7109375" style="5" bestFit="1" customWidth="1"/>
    <col min="12047" max="12289" width="10.140625" style="5"/>
    <col min="12290" max="12290" width="91.85546875" style="5" customWidth="1"/>
    <col min="12291" max="12291" width="17.28515625" style="5" bestFit="1" customWidth="1"/>
    <col min="12292" max="12292" width="22" style="5" customWidth="1"/>
    <col min="12293" max="12293" width="25" style="5" customWidth="1"/>
    <col min="12294" max="12294" width="17.28515625" style="5" bestFit="1" customWidth="1"/>
    <col min="12295" max="12295" width="15.140625" style="5" bestFit="1" customWidth="1"/>
    <col min="12296" max="12296" width="20" style="5" customWidth="1"/>
    <col min="12297" max="12297" width="15.28515625" style="5" customWidth="1"/>
    <col min="12298" max="12298" width="12.7109375" style="5" customWidth="1"/>
    <col min="12299" max="12299" width="14.28515625" style="5" customWidth="1"/>
    <col min="12300" max="12300" width="10.140625" style="5"/>
    <col min="12301" max="12301" width="25.85546875" style="5" bestFit="1" customWidth="1"/>
    <col min="12302" max="12302" width="20.7109375" style="5" bestFit="1" customWidth="1"/>
    <col min="12303" max="12545" width="10.140625" style="5"/>
    <col min="12546" max="12546" width="91.85546875" style="5" customWidth="1"/>
    <col min="12547" max="12547" width="17.28515625" style="5" bestFit="1" customWidth="1"/>
    <col min="12548" max="12548" width="22" style="5" customWidth="1"/>
    <col min="12549" max="12549" width="25" style="5" customWidth="1"/>
    <col min="12550" max="12550" width="17.28515625" style="5" bestFit="1" customWidth="1"/>
    <col min="12551" max="12551" width="15.140625" style="5" bestFit="1" customWidth="1"/>
    <col min="12552" max="12552" width="20" style="5" customWidth="1"/>
    <col min="12553" max="12553" width="15.28515625" style="5" customWidth="1"/>
    <col min="12554" max="12554" width="12.7109375" style="5" customWidth="1"/>
    <col min="12555" max="12555" width="14.28515625" style="5" customWidth="1"/>
    <col min="12556" max="12556" width="10.140625" style="5"/>
    <col min="12557" max="12557" width="25.85546875" style="5" bestFit="1" customWidth="1"/>
    <col min="12558" max="12558" width="20.7109375" style="5" bestFit="1" customWidth="1"/>
    <col min="12559" max="12801" width="10.140625" style="5"/>
    <col min="12802" max="12802" width="91.85546875" style="5" customWidth="1"/>
    <col min="12803" max="12803" width="17.28515625" style="5" bestFit="1" customWidth="1"/>
    <col min="12804" max="12804" width="22" style="5" customWidth="1"/>
    <col min="12805" max="12805" width="25" style="5" customWidth="1"/>
    <col min="12806" max="12806" width="17.28515625" style="5" bestFit="1" customWidth="1"/>
    <col min="12807" max="12807" width="15.140625" style="5" bestFit="1" customWidth="1"/>
    <col min="12808" max="12808" width="20" style="5" customWidth="1"/>
    <col min="12809" max="12809" width="15.28515625" style="5" customWidth="1"/>
    <col min="12810" max="12810" width="12.7109375" style="5" customWidth="1"/>
    <col min="12811" max="12811" width="14.28515625" style="5" customWidth="1"/>
    <col min="12812" max="12812" width="10.140625" style="5"/>
    <col min="12813" max="12813" width="25.85546875" style="5" bestFit="1" customWidth="1"/>
    <col min="12814" max="12814" width="20.7109375" style="5" bestFit="1" customWidth="1"/>
    <col min="12815" max="13057" width="10.140625" style="5"/>
    <col min="13058" max="13058" width="91.85546875" style="5" customWidth="1"/>
    <col min="13059" max="13059" width="17.28515625" style="5" bestFit="1" customWidth="1"/>
    <col min="13060" max="13060" width="22" style="5" customWidth="1"/>
    <col min="13061" max="13061" width="25" style="5" customWidth="1"/>
    <col min="13062" max="13062" width="17.28515625" style="5" bestFit="1" customWidth="1"/>
    <col min="13063" max="13063" width="15.140625" style="5" bestFit="1" customWidth="1"/>
    <col min="13064" max="13064" width="20" style="5" customWidth="1"/>
    <col min="13065" max="13065" width="15.28515625" style="5" customWidth="1"/>
    <col min="13066" max="13066" width="12.7109375" style="5" customWidth="1"/>
    <col min="13067" max="13067" width="14.28515625" style="5" customWidth="1"/>
    <col min="13068" max="13068" width="10.140625" style="5"/>
    <col min="13069" max="13069" width="25.85546875" style="5" bestFit="1" customWidth="1"/>
    <col min="13070" max="13070" width="20.7109375" style="5" bestFit="1" customWidth="1"/>
    <col min="13071" max="13313" width="10.140625" style="5"/>
    <col min="13314" max="13314" width="91.85546875" style="5" customWidth="1"/>
    <col min="13315" max="13315" width="17.28515625" style="5" bestFit="1" customWidth="1"/>
    <col min="13316" max="13316" width="22" style="5" customWidth="1"/>
    <col min="13317" max="13317" width="25" style="5" customWidth="1"/>
    <col min="13318" max="13318" width="17.28515625" style="5" bestFit="1" customWidth="1"/>
    <col min="13319" max="13319" width="15.140625" style="5" bestFit="1" customWidth="1"/>
    <col min="13320" max="13320" width="20" style="5" customWidth="1"/>
    <col min="13321" max="13321" width="15.28515625" style="5" customWidth="1"/>
    <col min="13322" max="13322" width="12.7109375" style="5" customWidth="1"/>
    <col min="13323" max="13323" width="14.28515625" style="5" customWidth="1"/>
    <col min="13324" max="13324" width="10.140625" style="5"/>
    <col min="13325" max="13325" width="25.85546875" style="5" bestFit="1" customWidth="1"/>
    <col min="13326" max="13326" width="20.7109375" style="5" bestFit="1" customWidth="1"/>
    <col min="13327" max="13569" width="10.140625" style="5"/>
    <col min="13570" max="13570" width="91.85546875" style="5" customWidth="1"/>
    <col min="13571" max="13571" width="17.28515625" style="5" bestFit="1" customWidth="1"/>
    <col min="13572" max="13572" width="22" style="5" customWidth="1"/>
    <col min="13573" max="13573" width="25" style="5" customWidth="1"/>
    <col min="13574" max="13574" width="17.28515625" style="5" bestFit="1" customWidth="1"/>
    <col min="13575" max="13575" width="15.140625" style="5" bestFit="1" customWidth="1"/>
    <col min="13576" max="13576" width="20" style="5" customWidth="1"/>
    <col min="13577" max="13577" width="15.28515625" style="5" customWidth="1"/>
    <col min="13578" max="13578" width="12.7109375" style="5" customWidth="1"/>
    <col min="13579" max="13579" width="14.28515625" style="5" customWidth="1"/>
    <col min="13580" max="13580" width="10.140625" style="5"/>
    <col min="13581" max="13581" width="25.85546875" style="5" bestFit="1" customWidth="1"/>
    <col min="13582" max="13582" width="20.7109375" style="5" bestFit="1" customWidth="1"/>
    <col min="13583" max="13825" width="10.140625" style="5"/>
    <col min="13826" max="13826" width="91.85546875" style="5" customWidth="1"/>
    <col min="13827" max="13827" width="17.28515625" style="5" bestFit="1" customWidth="1"/>
    <col min="13828" max="13828" width="22" style="5" customWidth="1"/>
    <col min="13829" max="13829" width="25" style="5" customWidth="1"/>
    <col min="13830" max="13830" width="17.28515625" style="5" bestFit="1" customWidth="1"/>
    <col min="13831" max="13831" width="15.140625" style="5" bestFit="1" customWidth="1"/>
    <col min="13832" max="13832" width="20" style="5" customWidth="1"/>
    <col min="13833" max="13833" width="15.28515625" style="5" customWidth="1"/>
    <col min="13834" max="13834" width="12.7109375" style="5" customWidth="1"/>
    <col min="13835" max="13835" width="14.28515625" style="5" customWidth="1"/>
    <col min="13836" max="13836" width="10.140625" style="5"/>
    <col min="13837" max="13837" width="25.85546875" style="5" bestFit="1" customWidth="1"/>
    <col min="13838" max="13838" width="20.7109375" style="5" bestFit="1" customWidth="1"/>
    <col min="13839" max="14081" width="10.140625" style="5"/>
    <col min="14082" max="14082" width="91.85546875" style="5" customWidth="1"/>
    <col min="14083" max="14083" width="17.28515625" style="5" bestFit="1" customWidth="1"/>
    <col min="14084" max="14084" width="22" style="5" customWidth="1"/>
    <col min="14085" max="14085" width="25" style="5" customWidth="1"/>
    <col min="14086" max="14086" width="17.28515625" style="5" bestFit="1" customWidth="1"/>
    <col min="14087" max="14087" width="15.140625" style="5" bestFit="1" customWidth="1"/>
    <col min="14088" max="14088" width="20" style="5" customWidth="1"/>
    <col min="14089" max="14089" width="15.28515625" style="5" customWidth="1"/>
    <col min="14090" max="14090" width="12.7109375" style="5" customWidth="1"/>
    <col min="14091" max="14091" width="14.28515625" style="5" customWidth="1"/>
    <col min="14092" max="14092" width="10.140625" style="5"/>
    <col min="14093" max="14093" width="25.85546875" style="5" bestFit="1" customWidth="1"/>
    <col min="14094" max="14094" width="20.7109375" style="5" bestFit="1" customWidth="1"/>
    <col min="14095" max="14337" width="10.140625" style="5"/>
    <col min="14338" max="14338" width="91.85546875" style="5" customWidth="1"/>
    <col min="14339" max="14339" width="17.28515625" style="5" bestFit="1" customWidth="1"/>
    <col min="14340" max="14340" width="22" style="5" customWidth="1"/>
    <col min="14341" max="14341" width="25" style="5" customWidth="1"/>
    <col min="14342" max="14342" width="17.28515625" style="5" bestFit="1" customWidth="1"/>
    <col min="14343" max="14343" width="15.140625" style="5" bestFit="1" customWidth="1"/>
    <col min="14344" max="14344" width="20" style="5" customWidth="1"/>
    <col min="14345" max="14345" width="15.28515625" style="5" customWidth="1"/>
    <col min="14346" max="14346" width="12.7109375" style="5" customWidth="1"/>
    <col min="14347" max="14347" width="14.28515625" style="5" customWidth="1"/>
    <col min="14348" max="14348" width="10.140625" style="5"/>
    <col min="14349" max="14349" width="25.85546875" style="5" bestFit="1" customWidth="1"/>
    <col min="14350" max="14350" width="20.7109375" style="5" bestFit="1" customWidth="1"/>
    <col min="14351" max="14593" width="10.140625" style="5"/>
    <col min="14594" max="14594" width="91.85546875" style="5" customWidth="1"/>
    <col min="14595" max="14595" width="17.28515625" style="5" bestFit="1" customWidth="1"/>
    <col min="14596" max="14596" width="22" style="5" customWidth="1"/>
    <col min="14597" max="14597" width="25" style="5" customWidth="1"/>
    <col min="14598" max="14598" width="17.28515625" style="5" bestFit="1" customWidth="1"/>
    <col min="14599" max="14599" width="15.140625" style="5" bestFit="1" customWidth="1"/>
    <col min="14600" max="14600" width="20" style="5" customWidth="1"/>
    <col min="14601" max="14601" width="15.28515625" style="5" customWidth="1"/>
    <col min="14602" max="14602" width="12.7109375" style="5" customWidth="1"/>
    <col min="14603" max="14603" width="14.28515625" style="5" customWidth="1"/>
    <col min="14604" max="14604" width="10.140625" style="5"/>
    <col min="14605" max="14605" width="25.85546875" style="5" bestFit="1" customWidth="1"/>
    <col min="14606" max="14606" width="20.7109375" style="5" bestFit="1" customWidth="1"/>
    <col min="14607" max="14849" width="10.140625" style="5"/>
    <col min="14850" max="14850" width="91.85546875" style="5" customWidth="1"/>
    <col min="14851" max="14851" width="17.28515625" style="5" bestFit="1" customWidth="1"/>
    <col min="14852" max="14852" width="22" style="5" customWidth="1"/>
    <col min="14853" max="14853" width="25" style="5" customWidth="1"/>
    <col min="14854" max="14854" width="17.28515625" style="5" bestFit="1" customWidth="1"/>
    <col min="14855" max="14855" width="15.140625" style="5" bestFit="1" customWidth="1"/>
    <col min="14856" max="14856" width="20" style="5" customWidth="1"/>
    <col min="14857" max="14857" width="15.28515625" style="5" customWidth="1"/>
    <col min="14858" max="14858" width="12.7109375" style="5" customWidth="1"/>
    <col min="14859" max="14859" width="14.28515625" style="5" customWidth="1"/>
    <col min="14860" max="14860" width="10.140625" style="5"/>
    <col min="14861" max="14861" width="25.85546875" style="5" bestFit="1" customWidth="1"/>
    <col min="14862" max="14862" width="20.7109375" style="5" bestFit="1" customWidth="1"/>
    <col min="14863" max="15105" width="10.140625" style="5"/>
    <col min="15106" max="15106" width="91.85546875" style="5" customWidth="1"/>
    <col min="15107" max="15107" width="17.28515625" style="5" bestFit="1" customWidth="1"/>
    <col min="15108" max="15108" width="22" style="5" customWidth="1"/>
    <col min="15109" max="15109" width="25" style="5" customWidth="1"/>
    <col min="15110" max="15110" width="17.28515625" style="5" bestFit="1" customWidth="1"/>
    <col min="15111" max="15111" width="15.140625" style="5" bestFit="1" customWidth="1"/>
    <col min="15112" max="15112" width="20" style="5" customWidth="1"/>
    <col min="15113" max="15113" width="15.28515625" style="5" customWidth="1"/>
    <col min="15114" max="15114" width="12.7109375" style="5" customWidth="1"/>
    <col min="15115" max="15115" width="14.28515625" style="5" customWidth="1"/>
    <col min="15116" max="15116" width="10.140625" style="5"/>
    <col min="15117" max="15117" width="25.85546875" style="5" bestFit="1" customWidth="1"/>
    <col min="15118" max="15118" width="20.7109375" style="5" bestFit="1" customWidth="1"/>
    <col min="15119" max="15361" width="10.140625" style="5"/>
    <col min="15362" max="15362" width="91.85546875" style="5" customWidth="1"/>
    <col min="15363" max="15363" width="17.28515625" style="5" bestFit="1" customWidth="1"/>
    <col min="15364" max="15364" width="22" style="5" customWidth="1"/>
    <col min="15365" max="15365" width="25" style="5" customWidth="1"/>
    <col min="15366" max="15366" width="17.28515625" style="5" bestFit="1" customWidth="1"/>
    <col min="15367" max="15367" width="15.140625" style="5" bestFit="1" customWidth="1"/>
    <col min="15368" max="15368" width="20" style="5" customWidth="1"/>
    <col min="15369" max="15369" width="15.28515625" style="5" customWidth="1"/>
    <col min="15370" max="15370" width="12.7109375" style="5" customWidth="1"/>
    <col min="15371" max="15371" width="14.28515625" style="5" customWidth="1"/>
    <col min="15372" max="15372" width="10.140625" style="5"/>
    <col min="15373" max="15373" width="25.85546875" style="5" bestFit="1" customWidth="1"/>
    <col min="15374" max="15374" width="20.7109375" style="5" bestFit="1" customWidth="1"/>
    <col min="15375" max="15617" width="10.140625" style="5"/>
    <col min="15618" max="15618" width="91.85546875" style="5" customWidth="1"/>
    <col min="15619" max="15619" width="17.28515625" style="5" bestFit="1" customWidth="1"/>
    <col min="15620" max="15620" width="22" style="5" customWidth="1"/>
    <col min="15621" max="15621" width="25" style="5" customWidth="1"/>
    <col min="15622" max="15622" width="17.28515625" style="5" bestFit="1" customWidth="1"/>
    <col min="15623" max="15623" width="15.140625" style="5" bestFit="1" customWidth="1"/>
    <col min="15624" max="15624" width="20" style="5" customWidth="1"/>
    <col min="15625" max="15625" width="15.28515625" style="5" customWidth="1"/>
    <col min="15626" max="15626" width="12.7109375" style="5" customWidth="1"/>
    <col min="15627" max="15627" width="14.28515625" style="5" customWidth="1"/>
    <col min="15628" max="15628" width="10.140625" style="5"/>
    <col min="15629" max="15629" width="25.85546875" style="5" bestFit="1" customWidth="1"/>
    <col min="15630" max="15630" width="20.7109375" style="5" bestFit="1" customWidth="1"/>
    <col min="15631" max="15873" width="10.140625" style="5"/>
    <col min="15874" max="15874" width="91.85546875" style="5" customWidth="1"/>
    <col min="15875" max="15875" width="17.28515625" style="5" bestFit="1" customWidth="1"/>
    <col min="15876" max="15876" width="22" style="5" customWidth="1"/>
    <col min="15877" max="15877" width="25" style="5" customWidth="1"/>
    <col min="15878" max="15878" width="17.28515625" style="5" bestFit="1" customWidth="1"/>
    <col min="15879" max="15879" width="15.140625" style="5" bestFit="1" customWidth="1"/>
    <col min="15880" max="15880" width="20" style="5" customWidth="1"/>
    <col min="15881" max="15881" width="15.28515625" style="5" customWidth="1"/>
    <col min="15882" max="15882" width="12.7109375" style="5" customWidth="1"/>
    <col min="15883" max="15883" width="14.28515625" style="5" customWidth="1"/>
    <col min="15884" max="15884" width="10.140625" style="5"/>
    <col min="15885" max="15885" width="25.85546875" style="5" bestFit="1" customWidth="1"/>
    <col min="15886" max="15886" width="20.7109375" style="5" bestFit="1" customWidth="1"/>
    <col min="15887" max="16129" width="10.140625" style="5"/>
    <col min="16130" max="16130" width="91.85546875" style="5" customWidth="1"/>
    <col min="16131" max="16131" width="17.28515625" style="5" bestFit="1" customWidth="1"/>
    <col min="16132" max="16132" width="22" style="5" customWidth="1"/>
    <col min="16133" max="16133" width="25" style="5" customWidth="1"/>
    <col min="16134" max="16134" width="17.28515625" style="5" bestFit="1" customWidth="1"/>
    <col min="16135" max="16135" width="15.140625" style="5" bestFit="1" customWidth="1"/>
    <col min="16136" max="16136" width="20" style="5" customWidth="1"/>
    <col min="16137" max="16137" width="15.28515625" style="5" customWidth="1"/>
    <col min="16138" max="16138" width="12.7109375" style="5" customWidth="1"/>
    <col min="16139" max="16139" width="14.28515625" style="5" customWidth="1"/>
    <col min="16140" max="16140" width="10.140625" style="5"/>
    <col min="16141" max="16141" width="25.85546875" style="5" bestFit="1" customWidth="1"/>
    <col min="16142" max="16142" width="20.7109375" style="5" bestFit="1" customWidth="1"/>
    <col min="16143" max="16384" width="10.140625" style="5"/>
  </cols>
  <sheetData>
    <row r="1" spans="1:14" ht="18.75">
      <c r="A1" s="213"/>
      <c r="B1" s="1825" t="s">
        <v>204</v>
      </c>
      <c r="C1" s="1825"/>
      <c r="D1" s="1825"/>
      <c r="E1" s="1825"/>
      <c r="F1" s="1825"/>
      <c r="G1" s="1825"/>
      <c r="H1" s="1825"/>
      <c r="I1" s="213"/>
    </row>
    <row r="2" spans="1:14" ht="18.75">
      <c r="A2" s="213"/>
      <c r="B2" s="1825" t="s">
        <v>205</v>
      </c>
      <c r="C2" s="1825"/>
      <c r="D2" s="1825"/>
      <c r="E2" s="1825"/>
      <c r="F2" s="1825"/>
      <c r="G2" s="1825"/>
      <c r="H2" s="1825"/>
      <c r="I2" s="213"/>
    </row>
    <row r="3" spans="1:14" ht="18.75">
      <c r="A3" s="214"/>
      <c r="B3" s="1826" t="s">
        <v>206</v>
      </c>
      <c r="C3" s="1826"/>
      <c r="D3" s="1826"/>
      <c r="E3" s="1826"/>
      <c r="F3" s="1826"/>
      <c r="G3" s="1826"/>
      <c r="H3" s="1826"/>
      <c r="I3" s="214"/>
    </row>
    <row r="4" spans="1:14">
      <c r="A4" s="3"/>
      <c r="B4" s="3"/>
      <c r="C4" s="3"/>
      <c r="D4" s="3"/>
      <c r="E4" s="3"/>
      <c r="F4" s="3"/>
      <c r="G4" s="116"/>
      <c r="H4" s="116"/>
      <c r="I4" s="3"/>
    </row>
    <row r="5" spans="1:14" s="881" customFormat="1">
      <c r="A5" s="3"/>
      <c r="B5" s="1608"/>
      <c r="C5" s="1608"/>
      <c r="D5" s="1608"/>
      <c r="E5" s="1608"/>
      <c r="F5" s="3"/>
      <c r="G5" s="116"/>
      <c r="H5" s="116"/>
      <c r="I5" s="3"/>
      <c r="J5" s="953"/>
      <c r="K5" s="953"/>
    </row>
    <row r="6" spans="1:14" s="881" customFormat="1">
      <c r="A6" s="870"/>
      <c r="B6" s="870"/>
      <c r="C6" s="870"/>
      <c r="D6" s="870"/>
      <c r="E6" s="870"/>
      <c r="F6" s="870"/>
      <c r="G6" s="870"/>
      <c r="H6" s="870"/>
      <c r="I6" s="870"/>
      <c r="J6" s="953"/>
      <c r="K6" s="953"/>
    </row>
    <row r="7" spans="1:14" s="881" customFormat="1">
      <c r="B7" s="1857"/>
      <c r="C7" s="1857"/>
      <c r="D7" s="1857"/>
      <c r="E7" s="1857"/>
      <c r="F7" s="1857"/>
      <c r="G7" s="1857"/>
      <c r="H7" s="1857"/>
      <c r="I7" s="1857"/>
      <c r="J7" s="1857"/>
      <c r="K7" s="1857"/>
    </row>
    <row r="9" spans="1:14">
      <c r="B9" s="1862" t="s">
        <v>2528</v>
      </c>
      <c r="C9" s="1862"/>
      <c r="D9" s="1862"/>
      <c r="E9" s="1862"/>
      <c r="F9" s="1862"/>
      <c r="G9" s="1862"/>
      <c r="H9" s="1862"/>
      <c r="I9" s="1862"/>
      <c r="J9" s="1862"/>
      <c r="K9" s="1862"/>
    </row>
    <row r="10" spans="1:14">
      <c r="B10" s="1862" t="s">
        <v>207</v>
      </c>
      <c r="C10" s="1862"/>
      <c r="D10" s="1862"/>
      <c r="E10" s="1862"/>
      <c r="F10" s="1862"/>
      <c r="G10" s="1862"/>
      <c r="H10" s="1862"/>
      <c r="I10" s="1862"/>
      <c r="J10" s="1862"/>
      <c r="M10" s="883" t="s">
        <v>1017</v>
      </c>
      <c r="N10" s="884">
        <v>8619782353959.0898</v>
      </c>
    </row>
    <row r="11" spans="1:14" ht="15.75" thickBot="1">
      <c r="B11" s="1873" t="s">
        <v>48</v>
      </c>
      <c r="C11" s="1873"/>
      <c r="D11" s="1873"/>
      <c r="E11" s="1873"/>
      <c r="F11" s="1873"/>
      <c r="G11" s="1873"/>
      <c r="H11" s="1873"/>
      <c r="I11" s="1873"/>
      <c r="J11" s="1873"/>
      <c r="M11" s="881"/>
      <c r="N11" s="881"/>
    </row>
    <row r="12" spans="1:14" ht="16.5" thickBot="1">
      <c r="B12" s="1867" t="s">
        <v>210</v>
      </c>
      <c r="C12" s="886">
        <v>2025</v>
      </c>
      <c r="D12" s="1870">
        <v>2026</v>
      </c>
      <c r="E12" s="1871"/>
      <c r="F12" s="1871"/>
      <c r="G12" s="1871"/>
      <c r="H12" s="1872"/>
      <c r="I12" s="1870" t="s">
        <v>1018</v>
      </c>
      <c r="J12" s="1872"/>
      <c r="K12" s="1863" t="s">
        <v>52</v>
      </c>
      <c r="M12" s="881"/>
      <c r="N12" s="887"/>
    </row>
    <row r="13" spans="1:14" ht="16.5" thickBot="1">
      <c r="B13" s="1868"/>
      <c r="C13" s="1858" t="s">
        <v>2292</v>
      </c>
      <c r="D13" s="1858" t="s">
        <v>2293</v>
      </c>
      <c r="E13" s="1858" t="s">
        <v>2294</v>
      </c>
      <c r="F13" s="1858" t="s">
        <v>2295</v>
      </c>
      <c r="G13" s="1860" t="s">
        <v>2296</v>
      </c>
      <c r="H13" s="1860" t="s">
        <v>679</v>
      </c>
      <c r="I13" s="1863" t="s">
        <v>1019</v>
      </c>
      <c r="J13" s="1866"/>
      <c r="K13" s="1864"/>
    </row>
    <row r="14" spans="1:14" ht="18.600000000000001" customHeight="1" thickBot="1">
      <c r="B14" s="1868"/>
      <c r="C14" s="1859"/>
      <c r="D14" s="1859"/>
      <c r="E14" s="1859"/>
      <c r="F14" s="1859"/>
      <c r="G14" s="1861"/>
      <c r="H14" s="1861"/>
      <c r="I14" s="889" t="s">
        <v>216</v>
      </c>
      <c r="J14" s="889" t="s">
        <v>217</v>
      </c>
      <c r="K14" s="1865"/>
    </row>
    <row r="15" spans="1:14" ht="16.5" thickBot="1">
      <c r="B15" s="1869"/>
      <c r="C15" s="891">
        <v>1</v>
      </c>
      <c r="D15" s="891">
        <v>2</v>
      </c>
      <c r="E15" s="891">
        <v>3</v>
      </c>
      <c r="F15" s="888">
        <v>4</v>
      </c>
      <c r="G15" s="888">
        <v>5</v>
      </c>
      <c r="H15" s="890" t="s">
        <v>248</v>
      </c>
      <c r="I15" s="892" t="s">
        <v>2297</v>
      </c>
      <c r="J15" s="893" t="s">
        <v>313</v>
      </c>
      <c r="K15" s="894" t="s">
        <v>2298</v>
      </c>
    </row>
    <row r="16" spans="1:14" ht="15.75">
      <c r="B16" s="895" t="s">
        <v>1020</v>
      </c>
      <c r="C16" s="896">
        <f>+C17+C31</f>
        <v>28580285112.699997</v>
      </c>
      <c r="D16" s="896">
        <f t="shared" ref="D16:G16" si="0">+D17+D31</f>
        <v>205120741155</v>
      </c>
      <c r="E16" s="896">
        <f t="shared" si="0"/>
        <v>44747712189.32</v>
      </c>
      <c r="F16" s="896">
        <f>+F17+F31</f>
        <v>32186831522.249992</v>
      </c>
      <c r="G16" s="896">
        <f t="shared" si="0"/>
        <v>30328382886.580006</v>
      </c>
      <c r="H16" s="897">
        <f t="shared" ref="H16:H57" si="1">+F16/D16</f>
        <v>0.15691651337164356</v>
      </c>
      <c r="I16" s="896">
        <f t="shared" ref="I16:I57" si="2">F16-C16</f>
        <v>3606546409.5499954</v>
      </c>
      <c r="J16" s="898">
        <f t="shared" ref="J16:J57" si="3">IFERROR(I16/C16,"-")</f>
        <v>0.12619000808873607</v>
      </c>
      <c r="K16" s="898">
        <f>IFERROR((F16/N10),"-")</f>
        <v>3.7340654555467392E-3</v>
      </c>
      <c r="L16" s="899"/>
      <c r="N16" s="283"/>
    </row>
    <row r="17" spans="2:14" ht="15.75">
      <c r="B17" s="900" t="s">
        <v>252</v>
      </c>
      <c r="C17" s="901">
        <f t="shared" ref="C17:G17" si="4">C18+C23+C24+C25+C30</f>
        <v>27198307634.689999</v>
      </c>
      <c r="D17" s="901">
        <f t="shared" si="4"/>
        <v>186801662570</v>
      </c>
      <c r="E17" s="901">
        <f t="shared" si="4"/>
        <v>41594376855.489998</v>
      </c>
      <c r="F17" s="901">
        <f t="shared" si="4"/>
        <v>29882229872.559994</v>
      </c>
      <c r="G17" s="901">
        <f t="shared" si="4"/>
        <v>28734798938.330006</v>
      </c>
      <c r="H17" s="902">
        <f t="shared" si="1"/>
        <v>0.15996768691157798</v>
      </c>
      <c r="I17" s="901">
        <f t="shared" si="2"/>
        <v>2683922237.8699951</v>
      </c>
      <c r="J17" s="903">
        <f t="shared" si="3"/>
        <v>9.8679751472727464E-2</v>
      </c>
      <c r="K17" s="903">
        <f>IFERROR((F17/$N$10),"-")</f>
        <v>3.4667035251574542E-3</v>
      </c>
    </row>
    <row r="18" spans="2:14" ht="15.75">
      <c r="B18" s="904" t="s">
        <v>253</v>
      </c>
      <c r="C18" s="905">
        <f>SUM(C19:C22)</f>
        <v>26697147174.68</v>
      </c>
      <c r="D18" s="905">
        <f>SUM(D19:D22)</f>
        <v>181479902116</v>
      </c>
      <c r="E18" s="905">
        <f t="shared" ref="E18:G18" si="5">SUM(E19:E22)</f>
        <v>40996580755.529999</v>
      </c>
      <c r="F18" s="905">
        <f>SUM(F19:F22)</f>
        <v>29480519016.599991</v>
      </c>
      <c r="G18" s="905">
        <f t="shared" si="5"/>
        <v>28472430700.610008</v>
      </c>
      <c r="H18" s="906">
        <f t="shared" si="1"/>
        <v>0.16244508991280127</v>
      </c>
      <c r="I18" s="905">
        <f t="shared" si="2"/>
        <v>2783371841.9199905</v>
      </c>
      <c r="J18" s="907">
        <f t="shared" si="3"/>
        <v>0.10425727601935628</v>
      </c>
      <c r="K18" s="903">
        <f>IFERROR((F18/$N$10),"-")</f>
        <v>3.4201001610045883E-3</v>
      </c>
    </row>
    <row r="19" spans="2:14" ht="15.75">
      <c r="B19" s="908" t="s">
        <v>254</v>
      </c>
      <c r="C19" s="909">
        <v>22280792550.209995</v>
      </c>
      <c r="D19" s="909">
        <v>142089288330</v>
      </c>
      <c r="E19" s="909">
        <v>33105292059.39999</v>
      </c>
      <c r="F19" s="909">
        <v>25292633911.969997</v>
      </c>
      <c r="G19" s="909">
        <v>25236078922.890007</v>
      </c>
      <c r="H19" s="910">
        <f t="shared" si="1"/>
        <v>0.17800521213976578</v>
      </c>
      <c r="I19" s="909">
        <f t="shared" si="2"/>
        <v>3011841361.7600021</v>
      </c>
      <c r="J19" s="911">
        <f t="shared" si="3"/>
        <v>0.13517658112801809</v>
      </c>
      <c r="K19" s="912">
        <f>IFERROR((F19/$N$10),"-")</f>
        <v>2.9342543550827617E-3</v>
      </c>
    </row>
    <row r="20" spans="2:14" ht="15.75">
      <c r="B20" s="908" t="s">
        <v>255</v>
      </c>
      <c r="C20" s="909">
        <v>4369026823.7000036</v>
      </c>
      <c r="D20" s="909">
        <v>39228383755</v>
      </c>
      <c r="E20" s="909">
        <v>7811068550.010005</v>
      </c>
      <c r="F20" s="909">
        <v>4107664958.5099936</v>
      </c>
      <c r="G20" s="909">
        <v>3161292172.2199998</v>
      </c>
      <c r="H20" s="910">
        <f t="shared" si="1"/>
        <v>0.10471155233323717</v>
      </c>
      <c r="I20" s="909">
        <f t="shared" si="2"/>
        <v>-261361865.19001007</v>
      </c>
      <c r="J20" s="911">
        <f t="shared" si="3"/>
        <v>-5.982152908108497E-2</v>
      </c>
      <c r="K20" s="912">
        <f t="shared" ref="K20:K40" si="6">IFERROR((F20/$N$10),"-")</f>
        <v>4.7653928948952312E-4</v>
      </c>
    </row>
    <row r="21" spans="2:14" ht="19.899999999999999" customHeight="1">
      <c r="B21" s="913" t="s">
        <v>256</v>
      </c>
      <c r="C21" s="909">
        <v>47327800.769999996</v>
      </c>
      <c r="D21" s="909">
        <v>162229781</v>
      </c>
      <c r="E21" s="909">
        <v>80220146.120000005</v>
      </c>
      <c r="F21" s="909">
        <v>80220146.120000005</v>
      </c>
      <c r="G21" s="909">
        <v>75059605.5</v>
      </c>
      <c r="H21" s="910">
        <f t="shared" si="1"/>
        <v>0.49448470943815181</v>
      </c>
      <c r="I21" s="909">
        <f t="shared" si="2"/>
        <v>32892345.350000009</v>
      </c>
      <c r="J21" s="914">
        <f t="shared" si="3"/>
        <v>0.69498993857432123</v>
      </c>
      <c r="K21" s="912">
        <f t="shared" si="6"/>
        <v>9.3065164323034987E-6</v>
      </c>
      <c r="N21" s="915"/>
    </row>
    <row r="22" spans="2:14" ht="19.899999999999999" customHeight="1">
      <c r="B22" s="913" t="s">
        <v>1021</v>
      </c>
      <c r="C22" s="909">
        <v>0</v>
      </c>
      <c r="D22" s="909">
        <v>250</v>
      </c>
      <c r="E22" s="909">
        <v>0</v>
      </c>
      <c r="F22" s="909">
        <v>0</v>
      </c>
      <c r="G22" s="909">
        <v>0</v>
      </c>
      <c r="H22" s="910">
        <f t="shared" si="1"/>
        <v>0</v>
      </c>
      <c r="I22" s="909">
        <f t="shared" si="2"/>
        <v>0</v>
      </c>
      <c r="J22" s="914" t="str">
        <f t="shared" si="3"/>
        <v>-</v>
      </c>
      <c r="K22" s="912">
        <f t="shared" si="6"/>
        <v>0</v>
      </c>
      <c r="N22" s="916"/>
    </row>
    <row r="23" spans="2:14" ht="15.75">
      <c r="B23" s="904" t="s">
        <v>1022</v>
      </c>
      <c r="C23" s="905">
        <v>0</v>
      </c>
      <c r="D23" s="905">
        <v>3638185318</v>
      </c>
      <c r="E23" s="905">
        <v>0</v>
      </c>
      <c r="F23" s="905">
        <v>0</v>
      </c>
      <c r="G23" s="905">
        <v>0</v>
      </c>
      <c r="H23" s="906">
        <f t="shared" si="1"/>
        <v>0</v>
      </c>
      <c r="I23" s="905">
        <f t="shared" si="2"/>
        <v>0</v>
      </c>
      <c r="J23" s="907" t="str">
        <f t="shared" si="3"/>
        <v>-</v>
      </c>
      <c r="K23" s="903">
        <f t="shared" si="6"/>
        <v>0</v>
      </c>
    </row>
    <row r="24" spans="2:14" ht="15.75">
      <c r="B24" s="904" t="s">
        <v>260</v>
      </c>
      <c r="C24" s="905">
        <v>0</v>
      </c>
      <c r="D24" s="905">
        <v>73168665</v>
      </c>
      <c r="E24" s="905">
        <v>0</v>
      </c>
      <c r="F24" s="905">
        <v>0</v>
      </c>
      <c r="G24" s="905">
        <v>0</v>
      </c>
      <c r="H24" s="906">
        <f t="shared" si="1"/>
        <v>0</v>
      </c>
      <c r="I24" s="905">
        <f t="shared" si="2"/>
        <v>0</v>
      </c>
      <c r="J24" s="907" t="str">
        <f t="shared" si="3"/>
        <v>-</v>
      </c>
      <c r="K24" s="903">
        <f t="shared" si="6"/>
        <v>0</v>
      </c>
      <c r="N24" s="917"/>
    </row>
    <row r="25" spans="2:14" ht="15.75">
      <c r="B25" s="904" t="s">
        <v>1023</v>
      </c>
      <c r="C25" s="905">
        <f t="shared" ref="C25:G25" si="7">SUM(C26:C29)</f>
        <v>499284565.25</v>
      </c>
      <c r="D25" s="905">
        <f t="shared" si="7"/>
        <v>1606406471</v>
      </c>
      <c r="E25" s="905">
        <f t="shared" si="7"/>
        <v>596435121.97000003</v>
      </c>
      <c r="F25" s="905">
        <f t="shared" si="7"/>
        <v>400349877.97000003</v>
      </c>
      <c r="G25" s="905">
        <f t="shared" si="7"/>
        <v>261481952.10000002</v>
      </c>
      <c r="H25" s="906">
        <f t="shared" si="1"/>
        <v>0.24922078265831391</v>
      </c>
      <c r="I25" s="905">
        <f t="shared" si="2"/>
        <v>-98934687.279999971</v>
      </c>
      <c r="J25" s="907">
        <f t="shared" si="3"/>
        <v>-0.19815290550882891</v>
      </c>
      <c r="K25" s="903">
        <f t="shared" si="6"/>
        <v>4.6445474088579307E-5</v>
      </c>
      <c r="N25" s="918"/>
    </row>
    <row r="26" spans="2:14" ht="15.75">
      <c r="B26" s="908" t="s">
        <v>263</v>
      </c>
      <c r="C26" s="909">
        <v>422575958.27999997</v>
      </c>
      <c r="D26" s="909">
        <v>1397662248</v>
      </c>
      <c r="E26" s="909">
        <v>548495418.10000002</v>
      </c>
      <c r="F26" s="909">
        <v>352710174.10000002</v>
      </c>
      <c r="G26" s="909">
        <v>217288009.15000001</v>
      </c>
      <c r="H26" s="910">
        <f t="shared" si="1"/>
        <v>0.25235723051453562</v>
      </c>
      <c r="I26" s="909">
        <f t="shared" si="2"/>
        <v>-69865784.179999948</v>
      </c>
      <c r="J26" s="911">
        <f t="shared" si="3"/>
        <v>-0.1653330787306804</v>
      </c>
      <c r="K26" s="912">
        <f t="shared" si="6"/>
        <v>4.0918686762201053E-5</v>
      </c>
    </row>
    <row r="27" spans="2:14" ht="15.75">
      <c r="B27" s="908" t="s">
        <v>264</v>
      </c>
      <c r="C27" s="909">
        <v>7885968.7999999998</v>
      </c>
      <c r="D27" s="909">
        <v>45920195</v>
      </c>
      <c r="E27" s="909">
        <v>6400000</v>
      </c>
      <c r="F27" s="909">
        <v>6100000</v>
      </c>
      <c r="G27" s="909">
        <v>4450000</v>
      </c>
      <c r="H27" s="910">
        <f t="shared" si="1"/>
        <v>0.13283915715079173</v>
      </c>
      <c r="I27" s="909">
        <f t="shared" si="2"/>
        <v>-1785968.7999999998</v>
      </c>
      <c r="J27" s="911">
        <f t="shared" si="3"/>
        <v>-0.22647424118644749</v>
      </c>
      <c r="K27" s="912">
        <f t="shared" si="6"/>
        <v>7.076744805741241E-7</v>
      </c>
    </row>
    <row r="28" spans="2:14" ht="15.75">
      <c r="B28" s="908" t="s">
        <v>265</v>
      </c>
      <c r="C28" s="909">
        <v>26822638.169999998</v>
      </c>
      <c r="D28" s="909">
        <v>78124028</v>
      </c>
      <c r="E28" s="909">
        <v>20539703.870000001</v>
      </c>
      <c r="F28" s="909">
        <v>20539703.870000001</v>
      </c>
      <c r="G28" s="909">
        <v>18743942.950000003</v>
      </c>
      <c r="H28" s="910">
        <f t="shared" si="1"/>
        <v>0.26291148057547675</v>
      </c>
      <c r="I28" s="909">
        <f t="shared" si="2"/>
        <v>-6282934.299999997</v>
      </c>
      <c r="J28" s="911">
        <f t="shared" si="3"/>
        <v>-0.23423998266610466</v>
      </c>
      <c r="K28" s="912">
        <f t="shared" si="6"/>
        <v>2.3828564372702589E-6</v>
      </c>
      <c r="N28" s="918"/>
    </row>
    <row r="29" spans="2:14" ht="15.75">
      <c r="B29" s="908" t="s">
        <v>266</v>
      </c>
      <c r="C29" s="909">
        <v>42000000</v>
      </c>
      <c r="D29" s="909">
        <v>84700000</v>
      </c>
      <c r="E29" s="909">
        <v>21000000</v>
      </c>
      <c r="F29" s="909">
        <v>21000000</v>
      </c>
      <c r="G29" s="909">
        <v>21000000</v>
      </c>
      <c r="H29" s="910">
        <f t="shared" si="1"/>
        <v>0.24793388429752067</v>
      </c>
      <c r="I29" s="909">
        <f t="shared" si="2"/>
        <v>-21000000</v>
      </c>
      <c r="J29" s="911">
        <f t="shared" si="3"/>
        <v>-0.5</v>
      </c>
      <c r="K29" s="912">
        <f t="shared" si="6"/>
        <v>2.4362564085338702E-6</v>
      </c>
    </row>
    <row r="30" spans="2:14" ht="15.75">
      <c r="B30" s="904" t="s">
        <v>267</v>
      </c>
      <c r="C30" s="905">
        <v>1875894.76</v>
      </c>
      <c r="D30" s="905">
        <v>4000000</v>
      </c>
      <c r="E30" s="905">
        <v>1360977.99</v>
      </c>
      <c r="F30" s="905">
        <v>1360977.99</v>
      </c>
      <c r="G30" s="905">
        <v>886285.62</v>
      </c>
      <c r="H30" s="906">
        <f t="shared" si="1"/>
        <v>0.34024449750000002</v>
      </c>
      <c r="I30" s="905">
        <f t="shared" si="2"/>
        <v>-514916.77</v>
      </c>
      <c r="J30" s="919">
        <f t="shared" si="3"/>
        <v>-0.27449128862644728</v>
      </c>
      <c r="K30" s="903">
        <f t="shared" si="6"/>
        <v>1.5789006428624024E-7</v>
      </c>
    </row>
    <row r="31" spans="2:14" ht="15.75">
      <c r="B31" s="900" t="s">
        <v>268</v>
      </c>
      <c r="C31" s="901">
        <f>SUM(C32:C36)</f>
        <v>1381977478.01</v>
      </c>
      <c r="D31" s="901">
        <f t="shared" ref="D31:G31" si="8">SUM(D32:D36)</f>
        <v>18319078585</v>
      </c>
      <c r="E31" s="901">
        <f t="shared" si="8"/>
        <v>3153335333.8299999</v>
      </c>
      <c r="F31" s="901">
        <f t="shared" si="8"/>
        <v>2304601649.6900005</v>
      </c>
      <c r="G31" s="901">
        <f t="shared" si="8"/>
        <v>1593583948.25</v>
      </c>
      <c r="H31" s="902">
        <f t="shared" si="1"/>
        <v>0.12580336063283504</v>
      </c>
      <c r="I31" s="901">
        <f t="shared" si="2"/>
        <v>922624171.68000054</v>
      </c>
      <c r="J31" s="903">
        <f t="shared" si="3"/>
        <v>0.66761158293878098</v>
      </c>
      <c r="K31" s="903">
        <f>IFERROR((F31/$N$10),"-")</f>
        <v>2.6736193038928539E-4</v>
      </c>
    </row>
    <row r="32" spans="2:14" ht="15.75">
      <c r="B32" s="904" t="s">
        <v>269</v>
      </c>
      <c r="C32" s="905">
        <v>362208427.43000001</v>
      </c>
      <c r="D32" s="905">
        <v>5008621631</v>
      </c>
      <c r="E32" s="905">
        <v>1371637119.2399998</v>
      </c>
      <c r="F32" s="905">
        <v>1126728054.0700002</v>
      </c>
      <c r="G32" s="905">
        <v>1024533649.36</v>
      </c>
      <c r="H32" s="906">
        <f t="shared" si="1"/>
        <v>0.22495771034016848</v>
      </c>
      <c r="I32" s="905">
        <f t="shared" si="2"/>
        <v>764519626.6400001</v>
      </c>
      <c r="J32" s="907">
        <f t="shared" si="3"/>
        <v>2.110717390162741</v>
      </c>
      <c r="K32" s="903">
        <f t="shared" si="6"/>
        <v>1.3071421154299689E-4</v>
      </c>
    </row>
    <row r="33" spans="2:14" ht="15.75">
      <c r="B33" s="904" t="s">
        <v>270</v>
      </c>
      <c r="C33" s="905">
        <v>757596483.0200001</v>
      </c>
      <c r="D33" s="905">
        <v>9321939721</v>
      </c>
      <c r="E33" s="905">
        <v>1420463418.4200001</v>
      </c>
      <c r="F33" s="905">
        <v>817639716.84000003</v>
      </c>
      <c r="G33" s="905">
        <v>503876530.11000007</v>
      </c>
      <c r="H33" s="906">
        <f t="shared" si="1"/>
        <v>8.7711328469338004E-2</v>
      </c>
      <c r="I33" s="905">
        <f t="shared" si="2"/>
        <v>60043233.819999933</v>
      </c>
      <c r="J33" s="907">
        <f t="shared" si="3"/>
        <v>7.9254900419614055E-2</v>
      </c>
      <c r="K33" s="903">
        <f t="shared" si="6"/>
        <v>9.4856190477298513E-5</v>
      </c>
    </row>
    <row r="34" spans="2:14" ht="15.75">
      <c r="B34" s="904" t="s">
        <v>271</v>
      </c>
      <c r="C34" s="905">
        <v>1305620.01</v>
      </c>
      <c r="D34" s="905">
        <v>271341366</v>
      </c>
      <c r="E34" s="905">
        <v>1461027.3900000001</v>
      </c>
      <c r="F34" s="905">
        <v>460110</v>
      </c>
      <c r="G34" s="905">
        <v>400000</v>
      </c>
      <c r="H34" s="906">
        <f t="shared" si="1"/>
        <v>1.6956869009054816E-3</v>
      </c>
      <c r="I34" s="905">
        <f t="shared" si="2"/>
        <v>-845510.01</v>
      </c>
      <c r="J34" s="907">
        <f t="shared" si="3"/>
        <v>-0.64759271727154366</v>
      </c>
      <c r="K34" s="903">
        <f t="shared" si="6"/>
        <v>5.3378377910977093E-8</v>
      </c>
      <c r="N34" s="918"/>
    </row>
    <row r="35" spans="2:14" ht="15.75">
      <c r="B35" s="904" t="s">
        <v>272</v>
      </c>
      <c r="C35" s="905">
        <v>0</v>
      </c>
      <c r="D35" s="905">
        <v>750663350</v>
      </c>
      <c r="E35" s="905">
        <v>50000000</v>
      </c>
      <c r="F35" s="905">
        <v>50000000</v>
      </c>
      <c r="G35" s="905">
        <v>0</v>
      </c>
      <c r="H35" s="906">
        <f t="shared" si="1"/>
        <v>6.660775432822183E-2</v>
      </c>
      <c r="I35" s="905">
        <f t="shared" si="2"/>
        <v>50000000</v>
      </c>
      <c r="J35" s="920" t="str">
        <f t="shared" si="3"/>
        <v>-</v>
      </c>
      <c r="K35" s="903">
        <f t="shared" si="6"/>
        <v>5.8006104965092141E-6</v>
      </c>
    </row>
    <row r="36" spans="2:14" ht="15.75">
      <c r="B36" s="904" t="s">
        <v>1024</v>
      </c>
      <c r="C36" s="905">
        <f>C37+C38+C39</f>
        <v>260866947.55000001</v>
      </c>
      <c r="D36" s="905">
        <f t="shared" ref="D36:G36" si="9">D37+D38+D39</f>
        <v>2966512517</v>
      </c>
      <c r="E36" s="905">
        <f t="shared" si="9"/>
        <v>309773768.78000003</v>
      </c>
      <c r="F36" s="905">
        <f t="shared" si="9"/>
        <v>309773768.78000003</v>
      </c>
      <c r="G36" s="905">
        <f t="shared" si="9"/>
        <v>64773768.779999994</v>
      </c>
      <c r="H36" s="906">
        <f t="shared" si="1"/>
        <v>0.10442355021419922</v>
      </c>
      <c r="I36" s="905">
        <f t="shared" si="2"/>
        <v>48906821.230000019</v>
      </c>
      <c r="J36" s="920">
        <f t="shared" si="3"/>
        <v>0.18747802927630805</v>
      </c>
      <c r="K36" s="903">
        <f t="shared" si="6"/>
        <v>3.593753949456973E-5</v>
      </c>
    </row>
    <row r="37" spans="2:14" ht="15.75">
      <c r="B37" s="908" t="s">
        <v>1025</v>
      </c>
      <c r="C37" s="909">
        <v>0</v>
      </c>
      <c r="D37" s="909">
        <v>300000000</v>
      </c>
      <c r="E37" s="921">
        <v>0</v>
      </c>
      <c r="F37" s="921">
        <v>0</v>
      </c>
      <c r="G37" s="921">
        <v>0</v>
      </c>
      <c r="H37" s="906">
        <f t="shared" si="1"/>
        <v>0</v>
      </c>
      <c r="I37" s="905">
        <f t="shared" si="2"/>
        <v>0</v>
      </c>
      <c r="J37" s="920" t="str">
        <f t="shared" si="3"/>
        <v>-</v>
      </c>
      <c r="K37" s="903">
        <f t="shared" si="6"/>
        <v>0</v>
      </c>
    </row>
    <row r="38" spans="2:14" ht="15.75">
      <c r="B38" s="908" t="s">
        <v>1026</v>
      </c>
      <c r="C38" s="909">
        <v>260866947.55000001</v>
      </c>
      <c r="D38" s="909">
        <v>2616512517</v>
      </c>
      <c r="E38" s="909">
        <v>309773768.78000003</v>
      </c>
      <c r="F38" s="909">
        <v>309773768.78000003</v>
      </c>
      <c r="G38" s="909">
        <v>64773768.779999994</v>
      </c>
      <c r="H38" s="910">
        <f t="shared" si="1"/>
        <v>0.11839185433562366</v>
      </c>
      <c r="I38" s="909">
        <f t="shared" si="2"/>
        <v>48906821.230000019</v>
      </c>
      <c r="J38" s="922">
        <f t="shared" si="3"/>
        <v>0.18747802927630805</v>
      </c>
      <c r="K38" s="912">
        <f t="shared" si="6"/>
        <v>3.593753949456973E-5</v>
      </c>
    </row>
    <row r="39" spans="2:14" ht="15.75">
      <c r="B39" s="908" t="s">
        <v>277</v>
      </c>
      <c r="C39" s="909">
        <v>0</v>
      </c>
      <c r="D39" s="909">
        <v>50000000</v>
      </c>
      <c r="E39" s="921">
        <v>0</v>
      </c>
      <c r="F39" s="921">
        <v>0</v>
      </c>
      <c r="G39" s="921">
        <v>0</v>
      </c>
      <c r="H39" s="910">
        <f t="shared" si="1"/>
        <v>0</v>
      </c>
      <c r="I39" s="909">
        <f t="shared" si="2"/>
        <v>0</v>
      </c>
      <c r="J39" s="922" t="str">
        <f t="shared" si="3"/>
        <v>-</v>
      </c>
      <c r="K39" s="912">
        <f t="shared" si="6"/>
        <v>0</v>
      </c>
    </row>
    <row r="40" spans="2:14" ht="15.75">
      <c r="B40" s="923" t="s">
        <v>1027</v>
      </c>
      <c r="C40" s="924">
        <f t="shared" ref="C40:G40" si="10">+C41+C52</f>
        <v>5437467076.5900002</v>
      </c>
      <c r="D40" s="924">
        <f t="shared" si="10"/>
        <v>104699580631</v>
      </c>
      <c r="E40" s="924">
        <f t="shared" si="10"/>
        <v>7153012834.5600004</v>
      </c>
      <c r="F40" s="924">
        <f t="shared" si="10"/>
        <v>6738238990.1000004</v>
      </c>
      <c r="G40" s="924">
        <f t="shared" si="10"/>
        <v>6649480227.0700006</v>
      </c>
      <c r="H40" s="925">
        <f t="shared" si="1"/>
        <v>6.4357841258677467E-2</v>
      </c>
      <c r="I40" s="924">
        <f t="shared" si="2"/>
        <v>1300771913.5100002</v>
      </c>
      <c r="J40" s="926">
        <f t="shared" si="3"/>
        <v>0.23922386934722437</v>
      </c>
      <c r="K40" s="927">
        <f t="shared" si="6"/>
        <v>7.8171799627923416E-4</v>
      </c>
    </row>
    <row r="41" spans="2:14" ht="15.75">
      <c r="B41" s="900" t="s">
        <v>252</v>
      </c>
      <c r="C41" s="901">
        <f>C42+C46+C47+C51</f>
        <v>5416156869.75</v>
      </c>
      <c r="D41" s="901">
        <f t="shared" ref="D41:G41" si="11">D42+D46+D47+D51</f>
        <v>103669346793</v>
      </c>
      <c r="E41" s="901">
        <f t="shared" si="11"/>
        <v>7071950032.5900002</v>
      </c>
      <c r="F41" s="901">
        <f t="shared" si="11"/>
        <v>6719871285.04</v>
      </c>
      <c r="G41" s="901">
        <f t="shared" si="11"/>
        <v>6641301932.8000002</v>
      </c>
      <c r="H41" s="902">
        <f t="shared" si="1"/>
        <v>6.4820233684483308E-2</v>
      </c>
      <c r="I41" s="901">
        <f t="shared" si="2"/>
        <v>1303714415.29</v>
      </c>
      <c r="J41" s="903">
        <f t="shared" si="3"/>
        <v>0.24070839280365547</v>
      </c>
      <c r="K41" s="903">
        <f>IFERROR((F41/$N$10),"-")</f>
        <v>7.7958711822387772E-4</v>
      </c>
    </row>
    <row r="42" spans="2:14" ht="15.75">
      <c r="B42" s="904" t="s">
        <v>253</v>
      </c>
      <c r="C42" s="905">
        <f>SUM(C43:C45)</f>
        <v>616874624.20999992</v>
      </c>
      <c r="D42" s="905">
        <f>SUM(D43:D45)</f>
        <v>77374181734</v>
      </c>
      <c r="E42" s="905">
        <f t="shared" ref="E42:G42" si="12">SUM(E43:E45)</f>
        <v>1114041159.5799999</v>
      </c>
      <c r="F42" s="905">
        <f t="shared" si="12"/>
        <v>761962412.02999997</v>
      </c>
      <c r="G42" s="905">
        <f t="shared" si="12"/>
        <v>685694276.05000007</v>
      </c>
      <c r="H42" s="906">
        <f t="shared" si="1"/>
        <v>9.8477605184828232E-3</v>
      </c>
      <c r="I42" s="905">
        <f t="shared" si="2"/>
        <v>145087787.82000005</v>
      </c>
      <c r="J42" s="907">
        <f t="shared" si="3"/>
        <v>0.23519817824538761</v>
      </c>
      <c r="K42" s="903">
        <f t="shared" ref="K42:K57" si="13">IFERROR((F42/$N$10),"-")</f>
        <v>8.8396943303333935E-5</v>
      </c>
      <c r="L42" s="727"/>
    </row>
    <row r="43" spans="2:14" ht="15.75">
      <c r="B43" s="908" t="s">
        <v>254</v>
      </c>
      <c r="C43" s="909">
        <v>422914201.75999999</v>
      </c>
      <c r="D43" s="909">
        <v>6596239114</v>
      </c>
      <c r="E43" s="909">
        <v>525938086.43000001</v>
      </c>
      <c r="F43" s="909">
        <v>523612364.15000004</v>
      </c>
      <c r="G43" s="909">
        <v>521739541.26000005</v>
      </c>
      <c r="H43" s="910">
        <f t="shared" si="1"/>
        <v>7.9380440141818678E-2</v>
      </c>
      <c r="I43" s="909">
        <f t="shared" si="2"/>
        <v>100698162.39000005</v>
      </c>
      <c r="J43" s="911">
        <f t="shared" si="3"/>
        <v>0.2381054170584353</v>
      </c>
      <c r="K43" s="912">
        <f t="shared" si="13"/>
        <v>6.0745427511809904E-5</v>
      </c>
    </row>
    <row r="44" spans="2:14" ht="15.75">
      <c r="B44" s="908" t="s">
        <v>255</v>
      </c>
      <c r="C44" s="909">
        <v>193958022.14999995</v>
      </c>
      <c r="D44" s="909">
        <v>70671918820</v>
      </c>
      <c r="E44" s="909">
        <v>588101921.14999998</v>
      </c>
      <c r="F44" s="909">
        <v>238348895.87999997</v>
      </c>
      <c r="G44" s="909">
        <v>163953582.79000002</v>
      </c>
      <c r="H44" s="910">
        <f t="shared" si="1"/>
        <v>3.3726110718327877E-3</v>
      </c>
      <c r="I44" s="909">
        <f t="shared" si="2"/>
        <v>44390873.730000019</v>
      </c>
      <c r="J44" s="911">
        <f t="shared" si="3"/>
        <v>0.22886845946320158</v>
      </c>
      <c r="K44" s="912">
        <f t="shared" si="13"/>
        <v>2.7651382145458191E-5</v>
      </c>
    </row>
    <row r="45" spans="2:14" ht="16.149999999999999" customHeight="1">
      <c r="B45" s="908" t="s">
        <v>256</v>
      </c>
      <c r="C45" s="909">
        <v>2400.3000000000002</v>
      </c>
      <c r="D45" s="909">
        <v>106023800</v>
      </c>
      <c r="E45" s="928">
        <v>1152</v>
      </c>
      <c r="F45" s="928">
        <v>1152</v>
      </c>
      <c r="G45" s="928">
        <v>1152</v>
      </c>
      <c r="H45" s="910">
        <f t="shared" si="1"/>
        <v>1.0865484919423752E-5</v>
      </c>
      <c r="I45" s="909">
        <f t="shared" si="2"/>
        <v>-1248.3000000000002</v>
      </c>
      <c r="J45" s="911">
        <f t="shared" si="3"/>
        <v>-0.52005999250093737</v>
      </c>
      <c r="K45" s="912">
        <f t="shared" si="13"/>
        <v>1.3364606583957229E-10</v>
      </c>
    </row>
    <row r="46" spans="2:14" ht="16.149999999999999" customHeight="1">
      <c r="B46" s="904" t="s">
        <v>1028</v>
      </c>
      <c r="C46" s="905">
        <v>0</v>
      </c>
      <c r="D46" s="905">
        <v>36000000</v>
      </c>
      <c r="E46" s="929">
        <v>0</v>
      </c>
      <c r="F46" s="929">
        <v>0</v>
      </c>
      <c r="G46" s="929">
        <v>0</v>
      </c>
      <c r="H46" s="906">
        <f t="shared" si="1"/>
        <v>0</v>
      </c>
      <c r="I46" s="905">
        <f t="shared" si="2"/>
        <v>0</v>
      </c>
      <c r="J46" s="907" t="str">
        <f t="shared" si="3"/>
        <v>-</v>
      </c>
      <c r="K46" s="912">
        <f t="shared" si="13"/>
        <v>0</v>
      </c>
    </row>
    <row r="47" spans="2:14" ht="15.75">
      <c r="B47" s="904" t="s">
        <v>1023</v>
      </c>
      <c r="C47" s="905">
        <f t="shared" ref="C47:G47" si="14">SUM(C48:C50)</f>
        <v>4799282245.54</v>
      </c>
      <c r="D47" s="905">
        <f t="shared" si="14"/>
        <v>26259115059</v>
      </c>
      <c r="E47" s="905">
        <f t="shared" si="14"/>
        <v>5957908873.0100002</v>
      </c>
      <c r="F47" s="905">
        <f t="shared" si="14"/>
        <v>5957908873.0100002</v>
      </c>
      <c r="G47" s="905">
        <f t="shared" si="14"/>
        <v>5955607656.75</v>
      </c>
      <c r="H47" s="906">
        <f t="shared" si="1"/>
        <v>0.22688917199317415</v>
      </c>
      <c r="I47" s="905">
        <f t="shared" si="2"/>
        <v>1158626627.4700003</v>
      </c>
      <c r="J47" s="907">
        <f t="shared" si="3"/>
        <v>0.24141664694688847</v>
      </c>
      <c r="K47" s="903">
        <f t="shared" si="13"/>
        <v>6.9119017492054382E-4</v>
      </c>
    </row>
    <row r="48" spans="2:14" ht="15.75">
      <c r="B48" s="908" t="s">
        <v>263</v>
      </c>
      <c r="C48" s="909">
        <v>0</v>
      </c>
      <c r="D48" s="909">
        <v>11484500</v>
      </c>
      <c r="E48" s="928">
        <v>0</v>
      </c>
      <c r="F48" s="928">
        <v>0</v>
      </c>
      <c r="G48" s="928">
        <v>0</v>
      </c>
      <c r="H48" s="910">
        <f t="shared" si="1"/>
        <v>0</v>
      </c>
      <c r="I48" s="909">
        <f t="shared" si="2"/>
        <v>0</v>
      </c>
      <c r="J48" s="911" t="str">
        <f t="shared" si="3"/>
        <v>-</v>
      </c>
      <c r="K48" s="912">
        <f t="shared" si="13"/>
        <v>0</v>
      </c>
    </row>
    <row r="49" spans="2:11" ht="15.75">
      <c r="B49" s="908" t="s">
        <v>264</v>
      </c>
      <c r="C49" s="909">
        <v>4797011843.5799999</v>
      </c>
      <c r="D49" s="909">
        <v>26238520559</v>
      </c>
      <c r="E49" s="909">
        <v>5953981248.7600002</v>
      </c>
      <c r="F49" s="909">
        <v>5953981248.7600002</v>
      </c>
      <c r="G49" s="909">
        <v>5953981248.7600002</v>
      </c>
      <c r="H49" s="910">
        <f t="shared" si="1"/>
        <v>0.22691756706983016</v>
      </c>
      <c r="I49" s="909">
        <f t="shared" si="2"/>
        <v>1156969405.1800003</v>
      </c>
      <c r="J49" s="911">
        <f t="shared" si="3"/>
        <v>0.24118543854095562</v>
      </c>
      <c r="K49" s="912">
        <f t="shared" si="13"/>
        <v>6.9073452255152595E-4</v>
      </c>
    </row>
    <row r="50" spans="2:11" ht="15.75">
      <c r="B50" s="908" t="s">
        <v>265</v>
      </c>
      <c r="C50" s="909">
        <v>2270401.96</v>
      </c>
      <c r="D50" s="909">
        <v>9110000</v>
      </c>
      <c r="E50" s="909">
        <v>3927624.25</v>
      </c>
      <c r="F50" s="909">
        <v>3927624.25</v>
      </c>
      <c r="G50" s="909">
        <v>1626407.99</v>
      </c>
      <c r="H50" s="910">
        <f t="shared" si="1"/>
        <v>0.4311332875960483</v>
      </c>
      <c r="I50" s="909">
        <f t="shared" si="2"/>
        <v>1657222.29</v>
      </c>
      <c r="J50" s="911">
        <f t="shared" si="3"/>
        <v>0.72992462092483401</v>
      </c>
      <c r="K50" s="912">
        <f t="shared" si="13"/>
        <v>4.5565236901788261E-7</v>
      </c>
    </row>
    <row r="51" spans="2:11" ht="15.75">
      <c r="B51" s="904" t="s">
        <v>267</v>
      </c>
      <c r="C51" s="905">
        <v>0</v>
      </c>
      <c r="D51" s="929">
        <v>50000</v>
      </c>
      <c r="E51" s="929">
        <v>0</v>
      </c>
      <c r="F51" s="929">
        <v>0</v>
      </c>
      <c r="G51" s="929">
        <v>0</v>
      </c>
      <c r="H51" s="910">
        <f t="shared" si="1"/>
        <v>0</v>
      </c>
      <c r="I51" s="909">
        <f t="shared" si="2"/>
        <v>0</v>
      </c>
      <c r="J51" s="911" t="str">
        <f t="shared" si="3"/>
        <v>-</v>
      </c>
      <c r="K51" s="912">
        <f t="shared" si="13"/>
        <v>0</v>
      </c>
    </row>
    <row r="52" spans="2:11" ht="15.75">
      <c r="B52" s="900" t="s">
        <v>268</v>
      </c>
      <c r="C52" s="901">
        <f t="shared" ref="C52:G52" si="15">SUM(C53:C55)</f>
        <v>21310206.840000004</v>
      </c>
      <c r="D52" s="901">
        <f t="shared" si="15"/>
        <v>1030233838</v>
      </c>
      <c r="E52" s="901">
        <f t="shared" si="15"/>
        <v>81062801.969999999</v>
      </c>
      <c r="F52" s="901">
        <f t="shared" si="15"/>
        <v>18367705.059999999</v>
      </c>
      <c r="G52" s="901">
        <f t="shared" si="15"/>
        <v>8178294.2699999986</v>
      </c>
      <c r="H52" s="902">
        <f t="shared" si="1"/>
        <v>1.7828675765161579E-2</v>
      </c>
      <c r="I52" s="901">
        <f t="shared" si="2"/>
        <v>-2942501.7800000049</v>
      </c>
      <c r="J52" s="903">
        <f t="shared" si="3"/>
        <v>-0.13807945657649959</v>
      </c>
      <c r="K52" s="903">
        <f t="shared" si="13"/>
        <v>2.130878055356428E-6</v>
      </c>
    </row>
    <row r="53" spans="2:11" ht="15.75">
      <c r="B53" s="904" t="s">
        <v>270</v>
      </c>
      <c r="C53" s="905">
        <v>21310206.840000004</v>
      </c>
      <c r="D53" s="905">
        <v>1027183838</v>
      </c>
      <c r="E53" s="905">
        <v>81062801.969999999</v>
      </c>
      <c r="F53" s="905">
        <v>18367705.059999999</v>
      </c>
      <c r="G53" s="905">
        <v>8178294.2699999986</v>
      </c>
      <c r="H53" s="906">
        <f t="shared" si="1"/>
        <v>1.7881614157562318E-2</v>
      </c>
      <c r="I53" s="905">
        <f t="shared" si="2"/>
        <v>-2942501.7800000049</v>
      </c>
      <c r="J53" s="930">
        <f t="shared" si="3"/>
        <v>-0.13807945657649959</v>
      </c>
      <c r="K53" s="903">
        <f t="shared" si="13"/>
        <v>2.130878055356428E-6</v>
      </c>
    </row>
    <row r="54" spans="2:11" ht="15.75">
      <c r="B54" s="904" t="s">
        <v>1029</v>
      </c>
      <c r="C54" s="905">
        <v>0</v>
      </c>
      <c r="D54" s="931">
        <v>50000</v>
      </c>
      <c r="E54" s="931">
        <v>0</v>
      </c>
      <c r="F54" s="931">
        <v>0</v>
      </c>
      <c r="G54" s="931">
        <v>0</v>
      </c>
      <c r="H54" s="906">
        <f t="shared" si="1"/>
        <v>0</v>
      </c>
      <c r="I54" s="905">
        <f t="shared" si="2"/>
        <v>0</v>
      </c>
      <c r="J54" s="930" t="str">
        <f t="shared" si="3"/>
        <v>-</v>
      </c>
      <c r="K54" s="903">
        <f t="shared" si="13"/>
        <v>0</v>
      </c>
    </row>
    <row r="55" spans="2:11" ht="15.75">
      <c r="B55" s="904" t="s">
        <v>1030</v>
      </c>
      <c r="C55" s="905">
        <f>C56</f>
        <v>0</v>
      </c>
      <c r="D55" s="905">
        <f t="shared" ref="D55:G55" si="16">D56</f>
        <v>3000000</v>
      </c>
      <c r="E55" s="905">
        <f t="shared" si="16"/>
        <v>0</v>
      </c>
      <c r="F55" s="905">
        <f t="shared" si="16"/>
        <v>0</v>
      </c>
      <c r="G55" s="905">
        <f t="shared" si="16"/>
        <v>0</v>
      </c>
      <c r="H55" s="906">
        <f t="shared" si="1"/>
        <v>0</v>
      </c>
      <c r="I55" s="905">
        <f t="shared" si="2"/>
        <v>0</v>
      </c>
      <c r="J55" s="930" t="str">
        <f t="shared" si="3"/>
        <v>-</v>
      </c>
      <c r="K55" s="903">
        <f t="shared" si="13"/>
        <v>0</v>
      </c>
    </row>
    <row r="56" spans="2:11" ht="16.5" thickBot="1">
      <c r="B56" s="908" t="s">
        <v>1031</v>
      </c>
      <c r="C56" s="909">
        <v>0</v>
      </c>
      <c r="D56" s="909">
        <v>3000000</v>
      </c>
      <c r="E56" s="928">
        <v>0</v>
      </c>
      <c r="F56" s="928">
        <v>0</v>
      </c>
      <c r="G56" s="928">
        <v>0</v>
      </c>
      <c r="H56" s="910">
        <f t="shared" si="1"/>
        <v>0</v>
      </c>
      <c r="I56" s="909">
        <f t="shared" si="2"/>
        <v>0</v>
      </c>
      <c r="J56" s="932" t="str">
        <f t="shared" si="3"/>
        <v>-</v>
      </c>
      <c r="K56" s="912">
        <f t="shared" si="13"/>
        <v>0</v>
      </c>
    </row>
    <row r="57" spans="2:11" ht="15.75">
      <c r="B57" s="885" t="s">
        <v>353</v>
      </c>
      <c r="C57" s="933">
        <f t="shared" ref="C57:G57" si="17">C16+C40</f>
        <v>34017752189.289997</v>
      </c>
      <c r="D57" s="934">
        <f t="shared" si="17"/>
        <v>309820321786</v>
      </c>
      <c r="E57" s="934">
        <f t="shared" si="17"/>
        <v>51900725023.879997</v>
      </c>
      <c r="F57" s="934">
        <f t="shared" si="17"/>
        <v>38925070512.349991</v>
      </c>
      <c r="G57" s="934">
        <f t="shared" si="17"/>
        <v>36977863113.650009</v>
      </c>
      <c r="H57" s="935">
        <f t="shared" si="1"/>
        <v>0.12563756401762577</v>
      </c>
      <c r="I57" s="934">
        <f t="shared" si="2"/>
        <v>4907318323.0599937</v>
      </c>
      <c r="J57" s="935">
        <f t="shared" si="3"/>
        <v>0.14425757162770422</v>
      </c>
      <c r="K57" s="935">
        <f t="shared" si="13"/>
        <v>4.5157834518259731E-3</v>
      </c>
    </row>
    <row r="58" spans="2:11">
      <c r="B58" s="936" t="s">
        <v>1032</v>
      </c>
    </row>
    <row r="59" spans="2:11">
      <c r="B59" s="937" t="s">
        <v>355</v>
      </c>
    </row>
    <row r="60" spans="2:11">
      <c r="B60" s="938" t="s">
        <v>1033</v>
      </c>
      <c r="F60" s="899"/>
    </row>
    <row r="61" spans="2:11">
      <c r="B61" s="939" t="s">
        <v>1034</v>
      </c>
      <c r="F61" s="899"/>
    </row>
    <row r="62" spans="2:11">
      <c r="F62" s="899"/>
      <c r="G62" s="899"/>
      <c r="H62" s="899"/>
    </row>
    <row r="63" spans="2:11">
      <c r="F63" s="899"/>
      <c r="K63" s="941">
        <v>4936862.2</v>
      </c>
    </row>
    <row r="64" spans="2:11">
      <c r="F64" s="899"/>
    </row>
    <row r="65" spans="3:12">
      <c r="C65" s="942"/>
      <c r="D65" s="942"/>
      <c r="E65" s="942"/>
      <c r="F65" s="942"/>
      <c r="G65" s="942"/>
      <c r="H65" s="942"/>
      <c r="I65" s="942"/>
      <c r="J65" s="942"/>
      <c r="K65" s="942"/>
    </row>
    <row r="66" spans="3:12">
      <c r="C66" s="918"/>
      <c r="D66" s="918"/>
      <c r="E66" s="918"/>
      <c r="F66" s="918"/>
      <c r="G66" s="918"/>
      <c r="H66" s="918"/>
      <c r="I66" s="918"/>
      <c r="J66" s="918"/>
      <c r="K66" s="918"/>
      <c r="L66" s="918"/>
    </row>
    <row r="70" spans="3:12">
      <c r="C70" s="918"/>
      <c r="D70" s="918"/>
      <c r="E70" s="918"/>
      <c r="F70" s="918"/>
      <c r="G70" s="918"/>
      <c r="H70" s="918"/>
      <c r="I70" s="918"/>
      <c r="J70" s="918"/>
      <c r="K70" s="918"/>
    </row>
    <row r="72" spans="3:12">
      <c r="C72" s="943"/>
      <c r="D72" s="943"/>
      <c r="E72" s="943"/>
      <c r="F72" s="943"/>
      <c r="G72" s="943"/>
      <c r="H72" s="943"/>
      <c r="I72" s="943"/>
      <c r="J72" s="943"/>
      <c r="K72" s="943"/>
    </row>
    <row r="81" spans="5:5">
      <c r="E81" s="899"/>
    </row>
    <row r="125" spans="5:5">
      <c r="E125" s="944"/>
    </row>
  </sheetData>
  <mergeCells count="19">
    <mergeCell ref="F13:F14"/>
    <mergeCell ref="G13:G14"/>
    <mergeCell ref="H13:H14"/>
    <mergeCell ref="B9:K9"/>
    <mergeCell ref="B10:J10"/>
    <mergeCell ref="K12:K14"/>
    <mergeCell ref="I13:J13"/>
    <mergeCell ref="B12:B15"/>
    <mergeCell ref="D12:H12"/>
    <mergeCell ref="I12:J12"/>
    <mergeCell ref="B11:J11"/>
    <mergeCell ref="C13:C14"/>
    <mergeCell ref="D13:D14"/>
    <mergeCell ref="E13:E14"/>
    <mergeCell ref="B1:H1"/>
    <mergeCell ref="B2:H2"/>
    <mergeCell ref="B3:H3"/>
    <mergeCell ref="B5:E5"/>
    <mergeCell ref="B7:K7"/>
  </mergeCells>
  <pageMargins left="0.7" right="0.7" top="0.75" bottom="0.75" header="0.3" footer="0.3"/>
  <ignoredErrors>
    <ignoredError sqref="C18:C25 D18:D25 E18:E25 F18:F25 G18:G25 C42:E47 F42:G48" formulaRange="1"/>
  </ignoredErrors>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0A28F-CC58-4851-B009-36372E284B01}">
  <dimension ref="A1:O80"/>
  <sheetViews>
    <sheetView showGridLines="0" zoomScale="60" zoomScaleNormal="60" workbookViewId="0">
      <selection activeCell="L11" sqref="L11"/>
    </sheetView>
  </sheetViews>
  <sheetFormatPr baseColWidth="10" defaultColWidth="11.42578125" defaultRowHeight="15"/>
  <cols>
    <col min="1" max="1" width="135.85546875" style="5" customWidth="1"/>
    <col min="2" max="2" width="19.28515625" style="5" bestFit="1" customWidth="1"/>
    <col min="3" max="3" width="25.7109375" style="5" customWidth="1"/>
    <col min="4" max="4" width="28.28515625" style="5" bestFit="1" customWidth="1"/>
    <col min="5" max="5" width="19.28515625" style="5" bestFit="1" customWidth="1"/>
    <col min="6" max="6" width="19.140625" style="5" customWidth="1"/>
    <col min="7" max="7" width="20.5703125" style="5" customWidth="1"/>
    <col min="8" max="8" width="16.28515625" style="5" customWidth="1"/>
    <col min="9" max="9" width="19.5703125" style="5" customWidth="1"/>
    <col min="10" max="10" width="18.85546875" style="5" bestFit="1" customWidth="1"/>
    <col min="11" max="11" width="21.85546875" style="5" bestFit="1" customWidth="1"/>
    <col min="12" max="12" width="21.7109375" style="5" bestFit="1" customWidth="1"/>
    <col min="13" max="13" width="31.5703125" style="5" bestFit="1" customWidth="1"/>
    <col min="14" max="18" width="11.42578125" style="5"/>
    <col min="19" max="19" width="30.140625" style="5" bestFit="1" customWidth="1"/>
    <col min="20" max="20" width="19.42578125" style="5" bestFit="1" customWidth="1"/>
    <col min="21" max="21" width="14.42578125" style="5" bestFit="1" customWidth="1"/>
    <col min="22" max="22" width="19.42578125" style="5" bestFit="1" customWidth="1"/>
    <col min="23" max="23" width="14.42578125" style="5" bestFit="1" customWidth="1"/>
    <col min="24" max="24" width="20" style="5" customWidth="1"/>
    <col min="25" max="25" width="13.140625" style="5" bestFit="1" customWidth="1"/>
    <col min="26" max="26" width="7.140625" style="5" bestFit="1" customWidth="1"/>
    <col min="27" max="27" width="9.140625" style="5" bestFit="1" customWidth="1"/>
    <col min="28" max="255" width="11.42578125" style="5"/>
    <col min="256" max="256" width="10.42578125" style="5" customWidth="1"/>
    <col min="257" max="257" width="79.28515625" style="5" customWidth="1"/>
    <col min="258" max="258" width="13.42578125" style="5" bestFit="1" customWidth="1"/>
    <col min="259" max="259" width="17.42578125" style="5" customWidth="1"/>
    <col min="260" max="260" width="19.42578125" style="5" bestFit="1" customWidth="1"/>
    <col min="261" max="261" width="13.42578125" style="5" bestFit="1" customWidth="1"/>
    <col min="262" max="262" width="10" style="5" bestFit="1" customWidth="1"/>
    <col min="263" max="263" width="16" style="5" customWidth="1"/>
    <col min="264" max="264" width="12.28515625" style="5" customWidth="1"/>
    <col min="265" max="265" width="10.28515625" style="5" customWidth="1"/>
    <col min="266" max="266" width="11.140625" style="5" customWidth="1"/>
    <col min="267" max="267" width="11.42578125" style="5"/>
    <col min="268" max="268" width="17.85546875" style="5" bestFit="1" customWidth="1"/>
    <col min="269" max="269" width="20.28515625" style="5" bestFit="1" customWidth="1"/>
    <col min="270" max="274" width="11.42578125" style="5"/>
    <col min="275" max="275" width="30.140625" style="5" bestFit="1" customWidth="1"/>
    <col min="276" max="276" width="19.42578125" style="5" bestFit="1" customWidth="1"/>
    <col min="277" max="277" width="14.42578125" style="5" bestFit="1" customWidth="1"/>
    <col min="278" max="278" width="19.42578125" style="5" bestFit="1" customWidth="1"/>
    <col min="279" max="279" width="14.42578125" style="5" bestFit="1" customWidth="1"/>
    <col min="280" max="280" width="20" style="5" customWidth="1"/>
    <col min="281" max="281" width="13.140625" style="5" bestFit="1" customWidth="1"/>
    <col min="282" max="282" width="7.140625" style="5" bestFit="1" customWidth="1"/>
    <col min="283" max="283" width="9.140625" style="5" bestFit="1" customWidth="1"/>
    <col min="284" max="511" width="11.42578125" style="5"/>
    <col min="512" max="512" width="10.42578125" style="5" customWidth="1"/>
    <col min="513" max="513" width="79.28515625" style="5" customWidth="1"/>
    <col min="514" max="514" width="13.42578125" style="5" bestFit="1" customWidth="1"/>
    <col min="515" max="515" width="17.42578125" style="5" customWidth="1"/>
    <col min="516" max="516" width="19.42578125" style="5" bestFit="1" customWidth="1"/>
    <col min="517" max="517" width="13.42578125" style="5" bestFit="1" customWidth="1"/>
    <col min="518" max="518" width="10" style="5" bestFit="1" customWidth="1"/>
    <col min="519" max="519" width="16" style="5" customWidth="1"/>
    <col min="520" max="520" width="12.28515625" style="5" customWidth="1"/>
    <col min="521" max="521" width="10.28515625" style="5" customWidth="1"/>
    <col min="522" max="522" width="11.140625" style="5" customWidth="1"/>
    <col min="523" max="523" width="11.42578125" style="5"/>
    <col min="524" max="524" width="17.85546875" style="5" bestFit="1" customWidth="1"/>
    <col min="525" max="525" width="20.28515625" style="5" bestFit="1" customWidth="1"/>
    <col min="526" max="530" width="11.42578125" style="5"/>
    <col min="531" max="531" width="30.140625" style="5" bestFit="1" customWidth="1"/>
    <col min="532" max="532" width="19.42578125" style="5" bestFit="1" customWidth="1"/>
    <col min="533" max="533" width="14.42578125" style="5" bestFit="1" customWidth="1"/>
    <col min="534" max="534" width="19.42578125" style="5" bestFit="1" customWidth="1"/>
    <col min="535" max="535" width="14.42578125" style="5" bestFit="1" customWidth="1"/>
    <col min="536" max="536" width="20" style="5" customWidth="1"/>
    <col min="537" max="537" width="13.140625" style="5" bestFit="1" customWidth="1"/>
    <col min="538" max="538" width="7.140625" style="5" bestFit="1" customWidth="1"/>
    <col min="539" max="539" width="9.140625" style="5" bestFit="1" customWidth="1"/>
    <col min="540" max="767" width="11.42578125" style="5"/>
    <col min="768" max="768" width="10.42578125" style="5" customWidth="1"/>
    <col min="769" max="769" width="79.28515625" style="5" customWidth="1"/>
    <col min="770" max="770" width="13.42578125" style="5" bestFit="1" customWidth="1"/>
    <col min="771" max="771" width="17.42578125" style="5" customWidth="1"/>
    <col min="772" max="772" width="19.42578125" style="5" bestFit="1" customWidth="1"/>
    <col min="773" max="773" width="13.42578125" style="5" bestFit="1" customWidth="1"/>
    <col min="774" max="774" width="10" style="5" bestFit="1" customWidth="1"/>
    <col min="775" max="775" width="16" style="5" customWidth="1"/>
    <col min="776" max="776" width="12.28515625" style="5" customWidth="1"/>
    <col min="777" max="777" width="10.28515625" style="5" customWidth="1"/>
    <col min="778" max="778" width="11.140625" style="5" customWidth="1"/>
    <col min="779" max="779" width="11.42578125" style="5"/>
    <col min="780" max="780" width="17.85546875" style="5" bestFit="1" customWidth="1"/>
    <col min="781" max="781" width="20.28515625" style="5" bestFit="1" customWidth="1"/>
    <col min="782" max="786" width="11.42578125" style="5"/>
    <col min="787" max="787" width="30.140625" style="5" bestFit="1" customWidth="1"/>
    <col min="788" max="788" width="19.42578125" style="5" bestFit="1" customWidth="1"/>
    <col min="789" max="789" width="14.42578125" style="5" bestFit="1" customWidth="1"/>
    <col min="790" max="790" width="19.42578125" style="5" bestFit="1" customWidth="1"/>
    <col min="791" max="791" width="14.42578125" style="5" bestFit="1" customWidth="1"/>
    <col min="792" max="792" width="20" style="5" customWidth="1"/>
    <col min="793" max="793" width="13.140625" style="5" bestFit="1" customWidth="1"/>
    <col min="794" max="794" width="7.140625" style="5" bestFit="1" customWidth="1"/>
    <col min="795" max="795" width="9.140625" style="5" bestFit="1" customWidth="1"/>
    <col min="796" max="1023" width="11.42578125" style="5"/>
    <col min="1024" max="1024" width="10.42578125" style="5" customWidth="1"/>
    <col min="1025" max="1025" width="79.28515625" style="5" customWidth="1"/>
    <col min="1026" max="1026" width="13.42578125" style="5" bestFit="1" customWidth="1"/>
    <col min="1027" max="1027" width="17.42578125" style="5" customWidth="1"/>
    <col min="1028" max="1028" width="19.42578125" style="5" bestFit="1" customWidth="1"/>
    <col min="1029" max="1029" width="13.42578125" style="5" bestFit="1" customWidth="1"/>
    <col min="1030" max="1030" width="10" style="5" bestFit="1" customWidth="1"/>
    <col min="1031" max="1031" width="16" style="5" customWidth="1"/>
    <col min="1032" max="1032" width="12.28515625" style="5" customWidth="1"/>
    <col min="1033" max="1033" width="10.28515625" style="5" customWidth="1"/>
    <col min="1034" max="1034" width="11.140625" style="5" customWidth="1"/>
    <col min="1035" max="1035" width="11.42578125" style="5"/>
    <col min="1036" max="1036" width="17.85546875" style="5" bestFit="1" customWidth="1"/>
    <col min="1037" max="1037" width="20.28515625" style="5" bestFit="1" customWidth="1"/>
    <col min="1038" max="1042" width="11.42578125" style="5"/>
    <col min="1043" max="1043" width="30.140625" style="5" bestFit="1" customWidth="1"/>
    <col min="1044" max="1044" width="19.42578125" style="5" bestFit="1" customWidth="1"/>
    <col min="1045" max="1045" width="14.42578125" style="5" bestFit="1" customWidth="1"/>
    <col min="1046" max="1046" width="19.42578125" style="5" bestFit="1" customWidth="1"/>
    <col min="1047" max="1047" width="14.42578125" style="5" bestFit="1" customWidth="1"/>
    <col min="1048" max="1048" width="20" style="5" customWidth="1"/>
    <col min="1049" max="1049" width="13.140625" style="5" bestFit="1" customWidth="1"/>
    <col min="1050" max="1050" width="7.140625" style="5" bestFit="1" customWidth="1"/>
    <col min="1051" max="1051" width="9.140625" style="5" bestFit="1" customWidth="1"/>
    <col min="1052" max="1279" width="11.42578125" style="5"/>
    <col min="1280" max="1280" width="10.42578125" style="5" customWidth="1"/>
    <col min="1281" max="1281" width="79.28515625" style="5" customWidth="1"/>
    <col min="1282" max="1282" width="13.42578125" style="5" bestFit="1" customWidth="1"/>
    <col min="1283" max="1283" width="17.42578125" style="5" customWidth="1"/>
    <col min="1284" max="1284" width="19.42578125" style="5" bestFit="1" customWidth="1"/>
    <col min="1285" max="1285" width="13.42578125" style="5" bestFit="1" customWidth="1"/>
    <col min="1286" max="1286" width="10" style="5" bestFit="1" customWidth="1"/>
    <col min="1287" max="1287" width="16" style="5" customWidth="1"/>
    <col min="1288" max="1288" width="12.28515625" style="5" customWidth="1"/>
    <col min="1289" max="1289" width="10.28515625" style="5" customWidth="1"/>
    <col min="1290" max="1290" width="11.140625" style="5" customWidth="1"/>
    <col min="1291" max="1291" width="11.42578125" style="5"/>
    <col min="1292" max="1292" width="17.85546875" style="5" bestFit="1" customWidth="1"/>
    <col min="1293" max="1293" width="20.28515625" style="5" bestFit="1" customWidth="1"/>
    <col min="1294" max="1298" width="11.42578125" style="5"/>
    <col min="1299" max="1299" width="30.140625" style="5" bestFit="1" customWidth="1"/>
    <col min="1300" max="1300" width="19.42578125" style="5" bestFit="1" customWidth="1"/>
    <col min="1301" max="1301" width="14.42578125" style="5" bestFit="1" customWidth="1"/>
    <col min="1302" max="1302" width="19.42578125" style="5" bestFit="1" customWidth="1"/>
    <col min="1303" max="1303" width="14.42578125" style="5" bestFit="1" customWidth="1"/>
    <col min="1304" max="1304" width="20" style="5" customWidth="1"/>
    <col min="1305" max="1305" width="13.140625" style="5" bestFit="1" customWidth="1"/>
    <col min="1306" max="1306" width="7.140625" style="5" bestFit="1" customWidth="1"/>
    <col min="1307" max="1307" width="9.140625" style="5" bestFit="1" customWidth="1"/>
    <col min="1308" max="1535" width="11.42578125" style="5"/>
    <col min="1536" max="1536" width="10.42578125" style="5" customWidth="1"/>
    <col min="1537" max="1537" width="79.28515625" style="5" customWidth="1"/>
    <col min="1538" max="1538" width="13.42578125" style="5" bestFit="1" customWidth="1"/>
    <col min="1539" max="1539" width="17.42578125" style="5" customWidth="1"/>
    <col min="1540" max="1540" width="19.42578125" style="5" bestFit="1" customWidth="1"/>
    <col min="1541" max="1541" width="13.42578125" style="5" bestFit="1" customWidth="1"/>
    <col min="1542" max="1542" width="10" style="5" bestFit="1" customWidth="1"/>
    <col min="1543" max="1543" width="16" style="5" customWidth="1"/>
    <col min="1544" max="1544" width="12.28515625" style="5" customWidth="1"/>
    <col min="1545" max="1545" width="10.28515625" style="5" customWidth="1"/>
    <col min="1546" max="1546" width="11.140625" style="5" customWidth="1"/>
    <col min="1547" max="1547" width="11.42578125" style="5"/>
    <col min="1548" max="1548" width="17.85546875" style="5" bestFit="1" customWidth="1"/>
    <col min="1549" max="1549" width="20.28515625" style="5" bestFit="1" customWidth="1"/>
    <col min="1550" max="1554" width="11.42578125" style="5"/>
    <col min="1555" max="1555" width="30.140625" style="5" bestFit="1" customWidth="1"/>
    <col min="1556" max="1556" width="19.42578125" style="5" bestFit="1" customWidth="1"/>
    <col min="1557" max="1557" width="14.42578125" style="5" bestFit="1" customWidth="1"/>
    <col min="1558" max="1558" width="19.42578125" style="5" bestFit="1" customWidth="1"/>
    <col min="1559" max="1559" width="14.42578125" style="5" bestFit="1" customWidth="1"/>
    <col min="1560" max="1560" width="20" style="5" customWidth="1"/>
    <col min="1561" max="1561" width="13.140625" style="5" bestFit="1" customWidth="1"/>
    <col min="1562" max="1562" width="7.140625" style="5" bestFit="1" customWidth="1"/>
    <col min="1563" max="1563" width="9.140625" style="5" bestFit="1" customWidth="1"/>
    <col min="1564" max="1791" width="11.42578125" style="5"/>
    <col min="1792" max="1792" width="10.42578125" style="5" customWidth="1"/>
    <col min="1793" max="1793" width="79.28515625" style="5" customWidth="1"/>
    <col min="1794" max="1794" width="13.42578125" style="5" bestFit="1" customWidth="1"/>
    <col min="1795" max="1795" width="17.42578125" style="5" customWidth="1"/>
    <col min="1796" max="1796" width="19.42578125" style="5" bestFit="1" customWidth="1"/>
    <col min="1797" max="1797" width="13.42578125" style="5" bestFit="1" customWidth="1"/>
    <col min="1798" max="1798" width="10" style="5" bestFit="1" customWidth="1"/>
    <col min="1799" max="1799" width="16" style="5" customWidth="1"/>
    <col min="1800" max="1800" width="12.28515625" style="5" customWidth="1"/>
    <col min="1801" max="1801" width="10.28515625" style="5" customWidth="1"/>
    <col min="1802" max="1802" width="11.140625" style="5" customWidth="1"/>
    <col min="1803" max="1803" width="11.42578125" style="5"/>
    <col min="1804" max="1804" width="17.85546875" style="5" bestFit="1" customWidth="1"/>
    <col min="1805" max="1805" width="20.28515625" style="5" bestFit="1" customWidth="1"/>
    <col min="1806" max="1810" width="11.42578125" style="5"/>
    <col min="1811" max="1811" width="30.140625" style="5" bestFit="1" customWidth="1"/>
    <col min="1812" max="1812" width="19.42578125" style="5" bestFit="1" customWidth="1"/>
    <col min="1813" max="1813" width="14.42578125" style="5" bestFit="1" customWidth="1"/>
    <col min="1814" max="1814" width="19.42578125" style="5" bestFit="1" customWidth="1"/>
    <col min="1815" max="1815" width="14.42578125" style="5" bestFit="1" customWidth="1"/>
    <col min="1816" max="1816" width="20" style="5" customWidth="1"/>
    <col min="1817" max="1817" width="13.140625" style="5" bestFit="1" customWidth="1"/>
    <col min="1818" max="1818" width="7.140625" style="5" bestFit="1" customWidth="1"/>
    <col min="1819" max="1819" width="9.140625" style="5" bestFit="1" customWidth="1"/>
    <col min="1820" max="2047" width="11.42578125" style="5"/>
    <col min="2048" max="2048" width="10.42578125" style="5" customWidth="1"/>
    <col min="2049" max="2049" width="79.28515625" style="5" customWidth="1"/>
    <col min="2050" max="2050" width="13.42578125" style="5" bestFit="1" customWidth="1"/>
    <col min="2051" max="2051" width="17.42578125" style="5" customWidth="1"/>
    <col min="2052" max="2052" width="19.42578125" style="5" bestFit="1" customWidth="1"/>
    <col min="2053" max="2053" width="13.42578125" style="5" bestFit="1" customWidth="1"/>
    <col min="2054" max="2054" width="10" style="5" bestFit="1" customWidth="1"/>
    <col min="2055" max="2055" width="16" style="5" customWidth="1"/>
    <col min="2056" max="2056" width="12.28515625" style="5" customWidth="1"/>
    <col min="2057" max="2057" width="10.28515625" style="5" customWidth="1"/>
    <col min="2058" max="2058" width="11.140625" style="5" customWidth="1"/>
    <col min="2059" max="2059" width="11.42578125" style="5"/>
    <col min="2060" max="2060" width="17.85546875" style="5" bestFit="1" customWidth="1"/>
    <col min="2061" max="2061" width="20.28515625" style="5" bestFit="1" customWidth="1"/>
    <col min="2062" max="2066" width="11.42578125" style="5"/>
    <col min="2067" max="2067" width="30.140625" style="5" bestFit="1" customWidth="1"/>
    <col min="2068" max="2068" width="19.42578125" style="5" bestFit="1" customWidth="1"/>
    <col min="2069" max="2069" width="14.42578125" style="5" bestFit="1" customWidth="1"/>
    <col min="2070" max="2070" width="19.42578125" style="5" bestFit="1" customWidth="1"/>
    <col min="2071" max="2071" width="14.42578125" style="5" bestFit="1" customWidth="1"/>
    <col min="2072" max="2072" width="20" style="5" customWidth="1"/>
    <col min="2073" max="2073" width="13.140625" style="5" bestFit="1" customWidth="1"/>
    <col min="2074" max="2074" width="7.140625" style="5" bestFit="1" customWidth="1"/>
    <col min="2075" max="2075" width="9.140625" style="5" bestFit="1" customWidth="1"/>
    <col min="2076" max="2303" width="11.42578125" style="5"/>
    <col min="2304" max="2304" width="10.42578125" style="5" customWidth="1"/>
    <col min="2305" max="2305" width="79.28515625" style="5" customWidth="1"/>
    <col min="2306" max="2306" width="13.42578125" style="5" bestFit="1" customWidth="1"/>
    <col min="2307" max="2307" width="17.42578125" style="5" customWidth="1"/>
    <col min="2308" max="2308" width="19.42578125" style="5" bestFit="1" customWidth="1"/>
    <col min="2309" max="2309" width="13.42578125" style="5" bestFit="1" customWidth="1"/>
    <col min="2310" max="2310" width="10" style="5" bestFit="1" customWidth="1"/>
    <col min="2311" max="2311" width="16" style="5" customWidth="1"/>
    <col min="2312" max="2312" width="12.28515625" style="5" customWidth="1"/>
    <col min="2313" max="2313" width="10.28515625" style="5" customWidth="1"/>
    <col min="2314" max="2314" width="11.140625" style="5" customWidth="1"/>
    <col min="2315" max="2315" width="11.42578125" style="5"/>
    <col min="2316" max="2316" width="17.85546875" style="5" bestFit="1" customWidth="1"/>
    <col min="2317" max="2317" width="20.28515625" style="5" bestFit="1" customWidth="1"/>
    <col min="2318" max="2322" width="11.42578125" style="5"/>
    <col min="2323" max="2323" width="30.140625" style="5" bestFit="1" customWidth="1"/>
    <col min="2324" max="2324" width="19.42578125" style="5" bestFit="1" customWidth="1"/>
    <col min="2325" max="2325" width="14.42578125" style="5" bestFit="1" customWidth="1"/>
    <col min="2326" max="2326" width="19.42578125" style="5" bestFit="1" customWidth="1"/>
    <col min="2327" max="2327" width="14.42578125" style="5" bestFit="1" customWidth="1"/>
    <col min="2328" max="2328" width="20" style="5" customWidth="1"/>
    <col min="2329" max="2329" width="13.140625" style="5" bestFit="1" customWidth="1"/>
    <col min="2330" max="2330" width="7.140625" style="5" bestFit="1" customWidth="1"/>
    <col min="2331" max="2331" width="9.140625" style="5" bestFit="1" customWidth="1"/>
    <col min="2332" max="2559" width="11.42578125" style="5"/>
    <col min="2560" max="2560" width="10.42578125" style="5" customWidth="1"/>
    <col min="2561" max="2561" width="79.28515625" style="5" customWidth="1"/>
    <col min="2562" max="2562" width="13.42578125" style="5" bestFit="1" customWidth="1"/>
    <col min="2563" max="2563" width="17.42578125" style="5" customWidth="1"/>
    <col min="2564" max="2564" width="19.42578125" style="5" bestFit="1" customWidth="1"/>
    <col min="2565" max="2565" width="13.42578125" style="5" bestFit="1" customWidth="1"/>
    <col min="2566" max="2566" width="10" style="5" bestFit="1" customWidth="1"/>
    <col min="2567" max="2567" width="16" style="5" customWidth="1"/>
    <col min="2568" max="2568" width="12.28515625" style="5" customWidth="1"/>
    <col min="2569" max="2569" width="10.28515625" style="5" customWidth="1"/>
    <col min="2570" max="2570" width="11.140625" style="5" customWidth="1"/>
    <col min="2571" max="2571" width="11.42578125" style="5"/>
    <col min="2572" max="2572" width="17.85546875" style="5" bestFit="1" customWidth="1"/>
    <col min="2573" max="2573" width="20.28515625" style="5" bestFit="1" customWidth="1"/>
    <col min="2574" max="2578" width="11.42578125" style="5"/>
    <col min="2579" max="2579" width="30.140625" style="5" bestFit="1" customWidth="1"/>
    <col min="2580" max="2580" width="19.42578125" style="5" bestFit="1" customWidth="1"/>
    <col min="2581" max="2581" width="14.42578125" style="5" bestFit="1" customWidth="1"/>
    <col min="2582" max="2582" width="19.42578125" style="5" bestFit="1" customWidth="1"/>
    <col min="2583" max="2583" width="14.42578125" style="5" bestFit="1" customWidth="1"/>
    <col min="2584" max="2584" width="20" style="5" customWidth="1"/>
    <col min="2585" max="2585" width="13.140625" style="5" bestFit="1" customWidth="1"/>
    <col min="2586" max="2586" width="7.140625" style="5" bestFit="1" customWidth="1"/>
    <col min="2587" max="2587" width="9.140625" style="5" bestFit="1" customWidth="1"/>
    <col min="2588" max="2815" width="11.42578125" style="5"/>
    <col min="2816" max="2816" width="10.42578125" style="5" customWidth="1"/>
    <col min="2817" max="2817" width="79.28515625" style="5" customWidth="1"/>
    <col min="2818" max="2818" width="13.42578125" style="5" bestFit="1" customWidth="1"/>
    <col min="2819" max="2819" width="17.42578125" style="5" customWidth="1"/>
    <col min="2820" max="2820" width="19.42578125" style="5" bestFit="1" customWidth="1"/>
    <col min="2821" max="2821" width="13.42578125" style="5" bestFit="1" customWidth="1"/>
    <col min="2822" max="2822" width="10" style="5" bestFit="1" customWidth="1"/>
    <col min="2823" max="2823" width="16" style="5" customWidth="1"/>
    <col min="2824" max="2824" width="12.28515625" style="5" customWidth="1"/>
    <col min="2825" max="2825" width="10.28515625" style="5" customWidth="1"/>
    <col min="2826" max="2826" width="11.140625" style="5" customWidth="1"/>
    <col min="2827" max="2827" width="11.42578125" style="5"/>
    <col min="2828" max="2828" width="17.85546875" style="5" bestFit="1" customWidth="1"/>
    <col min="2829" max="2829" width="20.28515625" style="5" bestFit="1" customWidth="1"/>
    <col min="2830" max="2834" width="11.42578125" style="5"/>
    <col min="2835" max="2835" width="30.140625" style="5" bestFit="1" customWidth="1"/>
    <col min="2836" max="2836" width="19.42578125" style="5" bestFit="1" customWidth="1"/>
    <col min="2837" max="2837" width="14.42578125" style="5" bestFit="1" customWidth="1"/>
    <col min="2838" max="2838" width="19.42578125" style="5" bestFit="1" customWidth="1"/>
    <col min="2839" max="2839" width="14.42578125" style="5" bestFit="1" customWidth="1"/>
    <col min="2840" max="2840" width="20" style="5" customWidth="1"/>
    <col min="2841" max="2841" width="13.140625" style="5" bestFit="1" customWidth="1"/>
    <col min="2842" max="2842" width="7.140625" style="5" bestFit="1" customWidth="1"/>
    <col min="2843" max="2843" width="9.140625" style="5" bestFit="1" customWidth="1"/>
    <col min="2844" max="3071" width="11.42578125" style="5"/>
    <col min="3072" max="3072" width="10.42578125" style="5" customWidth="1"/>
    <col min="3073" max="3073" width="79.28515625" style="5" customWidth="1"/>
    <col min="3074" max="3074" width="13.42578125" style="5" bestFit="1" customWidth="1"/>
    <col min="3075" max="3075" width="17.42578125" style="5" customWidth="1"/>
    <col min="3076" max="3076" width="19.42578125" style="5" bestFit="1" customWidth="1"/>
    <col min="3077" max="3077" width="13.42578125" style="5" bestFit="1" customWidth="1"/>
    <col min="3078" max="3078" width="10" style="5" bestFit="1" customWidth="1"/>
    <col min="3079" max="3079" width="16" style="5" customWidth="1"/>
    <col min="3080" max="3080" width="12.28515625" style="5" customWidth="1"/>
    <col min="3081" max="3081" width="10.28515625" style="5" customWidth="1"/>
    <col min="3082" max="3082" width="11.140625" style="5" customWidth="1"/>
    <col min="3083" max="3083" width="11.42578125" style="5"/>
    <col min="3084" max="3084" width="17.85546875" style="5" bestFit="1" customWidth="1"/>
    <col min="3085" max="3085" width="20.28515625" style="5" bestFit="1" customWidth="1"/>
    <col min="3086" max="3090" width="11.42578125" style="5"/>
    <col min="3091" max="3091" width="30.140625" style="5" bestFit="1" customWidth="1"/>
    <col min="3092" max="3092" width="19.42578125" style="5" bestFit="1" customWidth="1"/>
    <col min="3093" max="3093" width="14.42578125" style="5" bestFit="1" customWidth="1"/>
    <col min="3094" max="3094" width="19.42578125" style="5" bestFit="1" customWidth="1"/>
    <col min="3095" max="3095" width="14.42578125" style="5" bestFit="1" customWidth="1"/>
    <col min="3096" max="3096" width="20" style="5" customWidth="1"/>
    <col min="3097" max="3097" width="13.140625" style="5" bestFit="1" customWidth="1"/>
    <col min="3098" max="3098" width="7.140625" style="5" bestFit="1" customWidth="1"/>
    <col min="3099" max="3099" width="9.140625" style="5" bestFit="1" customWidth="1"/>
    <col min="3100" max="3327" width="11.42578125" style="5"/>
    <col min="3328" max="3328" width="10.42578125" style="5" customWidth="1"/>
    <col min="3329" max="3329" width="79.28515625" style="5" customWidth="1"/>
    <col min="3330" max="3330" width="13.42578125" style="5" bestFit="1" customWidth="1"/>
    <col min="3331" max="3331" width="17.42578125" style="5" customWidth="1"/>
    <col min="3332" max="3332" width="19.42578125" style="5" bestFit="1" customWidth="1"/>
    <col min="3333" max="3333" width="13.42578125" style="5" bestFit="1" customWidth="1"/>
    <col min="3334" max="3334" width="10" style="5" bestFit="1" customWidth="1"/>
    <col min="3335" max="3335" width="16" style="5" customWidth="1"/>
    <col min="3336" max="3336" width="12.28515625" style="5" customWidth="1"/>
    <col min="3337" max="3337" width="10.28515625" style="5" customWidth="1"/>
    <col min="3338" max="3338" width="11.140625" style="5" customWidth="1"/>
    <col min="3339" max="3339" width="11.42578125" style="5"/>
    <col min="3340" max="3340" width="17.85546875" style="5" bestFit="1" customWidth="1"/>
    <col min="3341" max="3341" width="20.28515625" style="5" bestFit="1" customWidth="1"/>
    <col min="3342" max="3346" width="11.42578125" style="5"/>
    <col min="3347" max="3347" width="30.140625" style="5" bestFit="1" customWidth="1"/>
    <col min="3348" max="3348" width="19.42578125" style="5" bestFit="1" customWidth="1"/>
    <col min="3349" max="3349" width="14.42578125" style="5" bestFit="1" customWidth="1"/>
    <col min="3350" max="3350" width="19.42578125" style="5" bestFit="1" customWidth="1"/>
    <col min="3351" max="3351" width="14.42578125" style="5" bestFit="1" customWidth="1"/>
    <col min="3352" max="3352" width="20" style="5" customWidth="1"/>
    <col min="3353" max="3353" width="13.140625" style="5" bestFit="1" customWidth="1"/>
    <col min="3354" max="3354" width="7.140625" style="5" bestFit="1" customWidth="1"/>
    <col min="3355" max="3355" width="9.140625" style="5" bestFit="1" customWidth="1"/>
    <col min="3356" max="3583" width="11.42578125" style="5"/>
    <col min="3584" max="3584" width="10.42578125" style="5" customWidth="1"/>
    <col min="3585" max="3585" width="79.28515625" style="5" customWidth="1"/>
    <col min="3586" max="3586" width="13.42578125" style="5" bestFit="1" customWidth="1"/>
    <col min="3587" max="3587" width="17.42578125" style="5" customWidth="1"/>
    <col min="3588" max="3588" width="19.42578125" style="5" bestFit="1" customWidth="1"/>
    <col min="3589" max="3589" width="13.42578125" style="5" bestFit="1" customWidth="1"/>
    <col min="3590" max="3590" width="10" style="5" bestFit="1" customWidth="1"/>
    <col min="3591" max="3591" width="16" style="5" customWidth="1"/>
    <col min="3592" max="3592" width="12.28515625" style="5" customWidth="1"/>
    <col min="3593" max="3593" width="10.28515625" style="5" customWidth="1"/>
    <col min="3594" max="3594" width="11.140625" style="5" customWidth="1"/>
    <col min="3595" max="3595" width="11.42578125" style="5"/>
    <col min="3596" max="3596" width="17.85546875" style="5" bestFit="1" customWidth="1"/>
    <col min="3597" max="3597" width="20.28515625" style="5" bestFit="1" customWidth="1"/>
    <col min="3598" max="3602" width="11.42578125" style="5"/>
    <col min="3603" max="3603" width="30.140625" style="5" bestFit="1" customWidth="1"/>
    <col min="3604" max="3604" width="19.42578125" style="5" bestFit="1" customWidth="1"/>
    <col min="3605" max="3605" width="14.42578125" style="5" bestFit="1" customWidth="1"/>
    <col min="3606" max="3606" width="19.42578125" style="5" bestFit="1" customWidth="1"/>
    <col min="3607" max="3607" width="14.42578125" style="5" bestFit="1" customWidth="1"/>
    <col min="3608" max="3608" width="20" style="5" customWidth="1"/>
    <col min="3609" max="3609" width="13.140625" style="5" bestFit="1" customWidth="1"/>
    <col min="3610" max="3610" width="7.140625" style="5" bestFit="1" customWidth="1"/>
    <col min="3611" max="3611" width="9.140625" style="5" bestFit="1" customWidth="1"/>
    <col min="3612" max="3839" width="11.42578125" style="5"/>
    <col min="3840" max="3840" width="10.42578125" style="5" customWidth="1"/>
    <col min="3841" max="3841" width="79.28515625" style="5" customWidth="1"/>
    <col min="3842" max="3842" width="13.42578125" style="5" bestFit="1" customWidth="1"/>
    <col min="3843" max="3843" width="17.42578125" style="5" customWidth="1"/>
    <col min="3844" max="3844" width="19.42578125" style="5" bestFit="1" customWidth="1"/>
    <col min="3845" max="3845" width="13.42578125" style="5" bestFit="1" customWidth="1"/>
    <col min="3846" max="3846" width="10" style="5" bestFit="1" customWidth="1"/>
    <col min="3847" max="3847" width="16" style="5" customWidth="1"/>
    <col min="3848" max="3848" width="12.28515625" style="5" customWidth="1"/>
    <col min="3849" max="3849" width="10.28515625" style="5" customWidth="1"/>
    <col min="3850" max="3850" width="11.140625" style="5" customWidth="1"/>
    <col min="3851" max="3851" width="11.42578125" style="5"/>
    <col min="3852" max="3852" width="17.85546875" style="5" bestFit="1" customWidth="1"/>
    <col min="3853" max="3853" width="20.28515625" style="5" bestFit="1" customWidth="1"/>
    <col min="3854" max="3858" width="11.42578125" style="5"/>
    <col min="3859" max="3859" width="30.140625" style="5" bestFit="1" customWidth="1"/>
    <col min="3860" max="3860" width="19.42578125" style="5" bestFit="1" customWidth="1"/>
    <col min="3861" max="3861" width="14.42578125" style="5" bestFit="1" customWidth="1"/>
    <col min="3862" max="3862" width="19.42578125" style="5" bestFit="1" customWidth="1"/>
    <col min="3863" max="3863" width="14.42578125" style="5" bestFit="1" customWidth="1"/>
    <col min="3864" max="3864" width="20" style="5" customWidth="1"/>
    <col min="3865" max="3865" width="13.140625" style="5" bestFit="1" customWidth="1"/>
    <col min="3866" max="3866" width="7.140625" style="5" bestFit="1" customWidth="1"/>
    <col min="3867" max="3867" width="9.140625" style="5" bestFit="1" customWidth="1"/>
    <col min="3868" max="4095" width="11.42578125" style="5"/>
    <col min="4096" max="4096" width="10.42578125" style="5" customWidth="1"/>
    <col min="4097" max="4097" width="79.28515625" style="5" customWidth="1"/>
    <col min="4098" max="4098" width="13.42578125" style="5" bestFit="1" customWidth="1"/>
    <col min="4099" max="4099" width="17.42578125" style="5" customWidth="1"/>
    <col min="4100" max="4100" width="19.42578125" style="5" bestFit="1" customWidth="1"/>
    <col min="4101" max="4101" width="13.42578125" style="5" bestFit="1" customWidth="1"/>
    <col min="4102" max="4102" width="10" style="5" bestFit="1" customWidth="1"/>
    <col min="4103" max="4103" width="16" style="5" customWidth="1"/>
    <col min="4104" max="4104" width="12.28515625" style="5" customWidth="1"/>
    <col min="4105" max="4105" width="10.28515625" style="5" customWidth="1"/>
    <col min="4106" max="4106" width="11.140625" style="5" customWidth="1"/>
    <col min="4107" max="4107" width="11.42578125" style="5"/>
    <col min="4108" max="4108" width="17.85546875" style="5" bestFit="1" customWidth="1"/>
    <col min="4109" max="4109" width="20.28515625" style="5" bestFit="1" customWidth="1"/>
    <col min="4110" max="4114" width="11.42578125" style="5"/>
    <col min="4115" max="4115" width="30.140625" style="5" bestFit="1" customWidth="1"/>
    <col min="4116" max="4116" width="19.42578125" style="5" bestFit="1" customWidth="1"/>
    <col min="4117" max="4117" width="14.42578125" style="5" bestFit="1" customWidth="1"/>
    <col min="4118" max="4118" width="19.42578125" style="5" bestFit="1" customWidth="1"/>
    <col min="4119" max="4119" width="14.42578125" style="5" bestFit="1" customWidth="1"/>
    <col min="4120" max="4120" width="20" style="5" customWidth="1"/>
    <col min="4121" max="4121" width="13.140625" style="5" bestFit="1" customWidth="1"/>
    <col min="4122" max="4122" width="7.140625" style="5" bestFit="1" customWidth="1"/>
    <col min="4123" max="4123" width="9.140625" style="5" bestFit="1" customWidth="1"/>
    <col min="4124" max="4351" width="11.42578125" style="5"/>
    <col min="4352" max="4352" width="10.42578125" style="5" customWidth="1"/>
    <col min="4353" max="4353" width="79.28515625" style="5" customWidth="1"/>
    <col min="4354" max="4354" width="13.42578125" style="5" bestFit="1" customWidth="1"/>
    <col min="4355" max="4355" width="17.42578125" style="5" customWidth="1"/>
    <col min="4356" max="4356" width="19.42578125" style="5" bestFit="1" customWidth="1"/>
    <col min="4357" max="4357" width="13.42578125" style="5" bestFit="1" customWidth="1"/>
    <col min="4358" max="4358" width="10" style="5" bestFit="1" customWidth="1"/>
    <col min="4359" max="4359" width="16" style="5" customWidth="1"/>
    <col min="4360" max="4360" width="12.28515625" style="5" customWidth="1"/>
    <col min="4361" max="4361" width="10.28515625" style="5" customWidth="1"/>
    <col min="4362" max="4362" width="11.140625" style="5" customWidth="1"/>
    <col min="4363" max="4363" width="11.42578125" style="5"/>
    <col min="4364" max="4364" width="17.85546875" style="5" bestFit="1" customWidth="1"/>
    <col min="4365" max="4365" width="20.28515625" style="5" bestFit="1" customWidth="1"/>
    <col min="4366" max="4370" width="11.42578125" style="5"/>
    <col min="4371" max="4371" width="30.140625" style="5" bestFit="1" customWidth="1"/>
    <col min="4372" max="4372" width="19.42578125" style="5" bestFit="1" customWidth="1"/>
    <col min="4373" max="4373" width="14.42578125" style="5" bestFit="1" customWidth="1"/>
    <col min="4374" max="4374" width="19.42578125" style="5" bestFit="1" customWidth="1"/>
    <col min="4375" max="4375" width="14.42578125" style="5" bestFit="1" customWidth="1"/>
    <col min="4376" max="4376" width="20" style="5" customWidth="1"/>
    <col min="4377" max="4377" width="13.140625" style="5" bestFit="1" customWidth="1"/>
    <col min="4378" max="4378" width="7.140625" style="5" bestFit="1" customWidth="1"/>
    <col min="4379" max="4379" width="9.140625" style="5" bestFit="1" customWidth="1"/>
    <col min="4380" max="4607" width="11.42578125" style="5"/>
    <col min="4608" max="4608" width="10.42578125" style="5" customWidth="1"/>
    <col min="4609" max="4609" width="79.28515625" style="5" customWidth="1"/>
    <col min="4610" max="4610" width="13.42578125" style="5" bestFit="1" customWidth="1"/>
    <col min="4611" max="4611" width="17.42578125" style="5" customWidth="1"/>
    <col min="4612" max="4612" width="19.42578125" style="5" bestFit="1" customWidth="1"/>
    <col min="4613" max="4613" width="13.42578125" style="5" bestFit="1" customWidth="1"/>
    <col min="4614" max="4614" width="10" style="5" bestFit="1" customWidth="1"/>
    <col min="4615" max="4615" width="16" style="5" customWidth="1"/>
    <col min="4616" max="4616" width="12.28515625" style="5" customWidth="1"/>
    <col min="4617" max="4617" width="10.28515625" style="5" customWidth="1"/>
    <col min="4618" max="4618" width="11.140625" style="5" customWidth="1"/>
    <col min="4619" max="4619" width="11.42578125" style="5"/>
    <col min="4620" max="4620" width="17.85546875" style="5" bestFit="1" customWidth="1"/>
    <col min="4621" max="4621" width="20.28515625" style="5" bestFit="1" customWidth="1"/>
    <col min="4622" max="4626" width="11.42578125" style="5"/>
    <col min="4627" max="4627" width="30.140625" style="5" bestFit="1" customWidth="1"/>
    <col min="4628" max="4628" width="19.42578125" style="5" bestFit="1" customWidth="1"/>
    <col min="4629" max="4629" width="14.42578125" style="5" bestFit="1" customWidth="1"/>
    <col min="4630" max="4630" width="19.42578125" style="5" bestFit="1" customWidth="1"/>
    <col min="4631" max="4631" width="14.42578125" style="5" bestFit="1" customWidth="1"/>
    <col min="4632" max="4632" width="20" style="5" customWidth="1"/>
    <col min="4633" max="4633" width="13.140625" style="5" bestFit="1" customWidth="1"/>
    <col min="4634" max="4634" width="7.140625" style="5" bestFit="1" customWidth="1"/>
    <col min="4635" max="4635" width="9.140625" style="5" bestFit="1" customWidth="1"/>
    <col min="4636" max="4863" width="11.42578125" style="5"/>
    <col min="4864" max="4864" width="10.42578125" style="5" customWidth="1"/>
    <col min="4865" max="4865" width="79.28515625" style="5" customWidth="1"/>
    <col min="4866" max="4866" width="13.42578125" style="5" bestFit="1" customWidth="1"/>
    <col min="4867" max="4867" width="17.42578125" style="5" customWidth="1"/>
    <col min="4868" max="4868" width="19.42578125" style="5" bestFit="1" customWidth="1"/>
    <col min="4869" max="4869" width="13.42578125" style="5" bestFit="1" customWidth="1"/>
    <col min="4870" max="4870" width="10" style="5" bestFit="1" customWidth="1"/>
    <col min="4871" max="4871" width="16" style="5" customWidth="1"/>
    <col min="4872" max="4872" width="12.28515625" style="5" customWidth="1"/>
    <col min="4873" max="4873" width="10.28515625" style="5" customWidth="1"/>
    <col min="4874" max="4874" width="11.140625" style="5" customWidth="1"/>
    <col min="4875" max="4875" width="11.42578125" style="5"/>
    <col min="4876" max="4876" width="17.85546875" style="5" bestFit="1" customWidth="1"/>
    <col min="4877" max="4877" width="20.28515625" style="5" bestFit="1" customWidth="1"/>
    <col min="4878" max="4882" width="11.42578125" style="5"/>
    <col min="4883" max="4883" width="30.140625" style="5" bestFit="1" customWidth="1"/>
    <col min="4884" max="4884" width="19.42578125" style="5" bestFit="1" customWidth="1"/>
    <col min="4885" max="4885" width="14.42578125" style="5" bestFit="1" customWidth="1"/>
    <col min="4886" max="4886" width="19.42578125" style="5" bestFit="1" customWidth="1"/>
    <col min="4887" max="4887" width="14.42578125" style="5" bestFit="1" customWidth="1"/>
    <col min="4888" max="4888" width="20" style="5" customWidth="1"/>
    <col min="4889" max="4889" width="13.140625" style="5" bestFit="1" customWidth="1"/>
    <col min="4890" max="4890" width="7.140625" style="5" bestFit="1" customWidth="1"/>
    <col min="4891" max="4891" width="9.140625" style="5" bestFit="1" customWidth="1"/>
    <col min="4892" max="5119" width="11.42578125" style="5"/>
    <col min="5120" max="5120" width="10.42578125" style="5" customWidth="1"/>
    <col min="5121" max="5121" width="79.28515625" style="5" customWidth="1"/>
    <col min="5122" max="5122" width="13.42578125" style="5" bestFit="1" customWidth="1"/>
    <col min="5123" max="5123" width="17.42578125" style="5" customWidth="1"/>
    <col min="5124" max="5124" width="19.42578125" style="5" bestFit="1" customWidth="1"/>
    <col min="5125" max="5125" width="13.42578125" style="5" bestFit="1" customWidth="1"/>
    <col min="5126" max="5126" width="10" style="5" bestFit="1" customWidth="1"/>
    <col min="5127" max="5127" width="16" style="5" customWidth="1"/>
    <col min="5128" max="5128" width="12.28515625" style="5" customWidth="1"/>
    <col min="5129" max="5129" width="10.28515625" style="5" customWidth="1"/>
    <col min="5130" max="5130" width="11.140625" style="5" customWidth="1"/>
    <col min="5131" max="5131" width="11.42578125" style="5"/>
    <col min="5132" max="5132" width="17.85546875" style="5" bestFit="1" customWidth="1"/>
    <col min="5133" max="5133" width="20.28515625" style="5" bestFit="1" customWidth="1"/>
    <col min="5134" max="5138" width="11.42578125" style="5"/>
    <col min="5139" max="5139" width="30.140625" style="5" bestFit="1" customWidth="1"/>
    <col min="5140" max="5140" width="19.42578125" style="5" bestFit="1" customWidth="1"/>
    <col min="5141" max="5141" width="14.42578125" style="5" bestFit="1" customWidth="1"/>
    <col min="5142" max="5142" width="19.42578125" style="5" bestFit="1" customWidth="1"/>
    <col min="5143" max="5143" width="14.42578125" style="5" bestFit="1" customWidth="1"/>
    <col min="5144" max="5144" width="20" style="5" customWidth="1"/>
    <col min="5145" max="5145" width="13.140625" style="5" bestFit="1" customWidth="1"/>
    <col min="5146" max="5146" width="7.140625" style="5" bestFit="1" customWidth="1"/>
    <col min="5147" max="5147" width="9.140625" style="5" bestFit="1" customWidth="1"/>
    <col min="5148" max="5375" width="11.42578125" style="5"/>
    <col min="5376" max="5376" width="10.42578125" style="5" customWidth="1"/>
    <col min="5377" max="5377" width="79.28515625" style="5" customWidth="1"/>
    <col min="5378" max="5378" width="13.42578125" style="5" bestFit="1" customWidth="1"/>
    <col min="5379" max="5379" width="17.42578125" style="5" customWidth="1"/>
    <col min="5380" max="5380" width="19.42578125" style="5" bestFit="1" customWidth="1"/>
    <col min="5381" max="5381" width="13.42578125" style="5" bestFit="1" customWidth="1"/>
    <col min="5382" max="5382" width="10" style="5" bestFit="1" customWidth="1"/>
    <col min="5383" max="5383" width="16" style="5" customWidth="1"/>
    <col min="5384" max="5384" width="12.28515625" style="5" customWidth="1"/>
    <col min="5385" max="5385" width="10.28515625" style="5" customWidth="1"/>
    <col min="5386" max="5386" width="11.140625" style="5" customWidth="1"/>
    <col min="5387" max="5387" width="11.42578125" style="5"/>
    <col min="5388" max="5388" width="17.85546875" style="5" bestFit="1" customWidth="1"/>
    <col min="5389" max="5389" width="20.28515625" style="5" bestFit="1" customWidth="1"/>
    <col min="5390" max="5394" width="11.42578125" style="5"/>
    <col min="5395" max="5395" width="30.140625" style="5" bestFit="1" customWidth="1"/>
    <col min="5396" max="5396" width="19.42578125" style="5" bestFit="1" customWidth="1"/>
    <col min="5397" max="5397" width="14.42578125" style="5" bestFit="1" customWidth="1"/>
    <col min="5398" max="5398" width="19.42578125" style="5" bestFit="1" customWidth="1"/>
    <col min="5399" max="5399" width="14.42578125" style="5" bestFit="1" customWidth="1"/>
    <col min="5400" max="5400" width="20" style="5" customWidth="1"/>
    <col min="5401" max="5401" width="13.140625" style="5" bestFit="1" customWidth="1"/>
    <col min="5402" max="5402" width="7.140625" style="5" bestFit="1" customWidth="1"/>
    <col min="5403" max="5403" width="9.140625" style="5" bestFit="1" customWidth="1"/>
    <col min="5404" max="5631" width="11.42578125" style="5"/>
    <col min="5632" max="5632" width="10.42578125" style="5" customWidth="1"/>
    <col min="5633" max="5633" width="79.28515625" style="5" customWidth="1"/>
    <col min="5634" max="5634" width="13.42578125" style="5" bestFit="1" customWidth="1"/>
    <col min="5635" max="5635" width="17.42578125" style="5" customWidth="1"/>
    <col min="5636" max="5636" width="19.42578125" style="5" bestFit="1" customWidth="1"/>
    <col min="5637" max="5637" width="13.42578125" style="5" bestFit="1" customWidth="1"/>
    <col min="5638" max="5638" width="10" style="5" bestFit="1" customWidth="1"/>
    <col min="5639" max="5639" width="16" style="5" customWidth="1"/>
    <col min="5640" max="5640" width="12.28515625" style="5" customWidth="1"/>
    <col min="5641" max="5641" width="10.28515625" style="5" customWidth="1"/>
    <col min="5642" max="5642" width="11.140625" style="5" customWidth="1"/>
    <col min="5643" max="5643" width="11.42578125" style="5"/>
    <col min="5644" max="5644" width="17.85546875" style="5" bestFit="1" customWidth="1"/>
    <col min="5645" max="5645" width="20.28515625" style="5" bestFit="1" customWidth="1"/>
    <col min="5646" max="5650" width="11.42578125" style="5"/>
    <col min="5651" max="5651" width="30.140625" style="5" bestFit="1" customWidth="1"/>
    <col min="5652" max="5652" width="19.42578125" style="5" bestFit="1" customWidth="1"/>
    <col min="5653" max="5653" width="14.42578125" style="5" bestFit="1" customWidth="1"/>
    <col min="5654" max="5654" width="19.42578125" style="5" bestFit="1" customWidth="1"/>
    <col min="5655" max="5655" width="14.42578125" style="5" bestFit="1" customWidth="1"/>
    <col min="5656" max="5656" width="20" style="5" customWidth="1"/>
    <col min="5657" max="5657" width="13.140625" style="5" bestFit="1" customWidth="1"/>
    <col min="5658" max="5658" width="7.140625" style="5" bestFit="1" customWidth="1"/>
    <col min="5659" max="5659" width="9.140625" style="5" bestFit="1" customWidth="1"/>
    <col min="5660" max="5887" width="11.42578125" style="5"/>
    <col min="5888" max="5888" width="10.42578125" style="5" customWidth="1"/>
    <col min="5889" max="5889" width="79.28515625" style="5" customWidth="1"/>
    <col min="5890" max="5890" width="13.42578125" style="5" bestFit="1" customWidth="1"/>
    <col min="5891" max="5891" width="17.42578125" style="5" customWidth="1"/>
    <col min="5892" max="5892" width="19.42578125" style="5" bestFit="1" customWidth="1"/>
    <col min="5893" max="5893" width="13.42578125" style="5" bestFit="1" customWidth="1"/>
    <col min="5894" max="5894" width="10" style="5" bestFit="1" customWidth="1"/>
    <col min="5895" max="5895" width="16" style="5" customWidth="1"/>
    <col min="5896" max="5896" width="12.28515625" style="5" customWidth="1"/>
    <col min="5897" max="5897" width="10.28515625" style="5" customWidth="1"/>
    <col min="5898" max="5898" width="11.140625" style="5" customWidth="1"/>
    <col min="5899" max="5899" width="11.42578125" style="5"/>
    <col min="5900" max="5900" width="17.85546875" style="5" bestFit="1" customWidth="1"/>
    <col min="5901" max="5901" width="20.28515625" style="5" bestFit="1" customWidth="1"/>
    <col min="5902" max="5906" width="11.42578125" style="5"/>
    <col min="5907" max="5907" width="30.140625" style="5" bestFit="1" customWidth="1"/>
    <col min="5908" max="5908" width="19.42578125" style="5" bestFit="1" customWidth="1"/>
    <col min="5909" max="5909" width="14.42578125" style="5" bestFit="1" customWidth="1"/>
    <col min="5910" max="5910" width="19.42578125" style="5" bestFit="1" customWidth="1"/>
    <col min="5911" max="5911" width="14.42578125" style="5" bestFit="1" customWidth="1"/>
    <col min="5912" max="5912" width="20" style="5" customWidth="1"/>
    <col min="5913" max="5913" width="13.140625" style="5" bestFit="1" customWidth="1"/>
    <col min="5914" max="5914" width="7.140625" style="5" bestFit="1" customWidth="1"/>
    <col min="5915" max="5915" width="9.140625" style="5" bestFit="1" customWidth="1"/>
    <col min="5916" max="6143" width="11.42578125" style="5"/>
    <col min="6144" max="6144" width="10.42578125" style="5" customWidth="1"/>
    <col min="6145" max="6145" width="79.28515625" style="5" customWidth="1"/>
    <col min="6146" max="6146" width="13.42578125" style="5" bestFit="1" customWidth="1"/>
    <col min="6147" max="6147" width="17.42578125" style="5" customWidth="1"/>
    <col min="6148" max="6148" width="19.42578125" style="5" bestFit="1" customWidth="1"/>
    <col min="6149" max="6149" width="13.42578125" style="5" bestFit="1" customWidth="1"/>
    <col min="6150" max="6150" width="10" style="5" bestFit="1" customWidth="1"/>
    <col min="6151" max="6151" width="16" style="5" customWidth="1"/>
    <col min="6152" max="6152" width="12.28515625" style="5" customWidth="1"/>
    <col min="6153" max="6153" width="10.28515625" style="5" customWidth="1"/>
    <col min="6154" max="6154" width="11.140625" style="5" customWidth="1"/>
    <col min="6155" max="6155" width="11.42578125" style="5"/>
    <col min="6156" max="6156" width="17.85546875" style="5" bestFit="1" customWidth="1"/>
    <col min="6157" max="6157" width="20.28515625" style="5" bestFit="1" customWidth="1"/>
    <col min="6158" max="6162" width="11.42578125" style="5"/>
    <col min="6163" max="6163" width="30.140625" style="5" bestFit="1" customWidth="1"/>
    <col min="6164" max="6164" width="19.42578125" style="5" bestFit="1" customWidth="1"/>
    <col min="6165" max="6165" width="14.42578125" style="5" bestFit="1" customWidth="1"/>
    <col min="6166" max="6166" width="19.42578125" style="5" bestFit="1" customWidth="1"/>
    <col min="6167" max="6167" width="14.42578125" style="5" bestFit="1" customWidth="1"/>
    <col min="6168" max="6168" width="20" style="5" customWidth="1"/>
    <col min="6169" max="6169" width="13.140625" style="5" bestFit="1" customWidth="1"/>
    <col min="6170" max="6170" width="7.140625" style="5" bestFit="1" customWidth="1"/>
    <col min="6171" max="6171" width="9.140625" style="5" bestFit="1" customWidth="1"/>
    <col min="6172" max="6399" width="11.42578125" style="5"/>
    <col min="6400" max="6400" width="10.42578125" style="5" customWidth="1"/>
    <col min="6401" max="6401" width="79.28515625" style="5" customWidth="1"/>
    <col min="6402" max="6402" width="13.42578125" style="5" bestFit="1" customWidth="1"/>
    <col min="6403" max="6403" width="17.42578125" style="5" customWidth="1"/>
    <col min="6404" max="6404" width="19.42578125" style="5" bestFit="1" customWidth="1"/>
    <col min="6405" max="6405" width="13.42578125" style="5" bestFit="1" customWidth="1"/>
    <col min="6406" max="6406" width="10" style="5" bestFit="1" customWidth="1"/>
    <col min="6407" max="6407" width="16" style="5" customWidth="1"/>
    <col min="6408" max="6408" width="12.28515625" style="5" customWidth="1"/>
    <col min="6409" max="6409" width="10.28515625" style="5" customWidth="1"/>
    <col min="6410" max="6410" width="11.140625" style="5" customWidth="1"/>
    <col min="6411" max="6411" width="11.42578125" style="5"/>
    <col min="6412" max="6412" width="17.85546875" style="5" bestFit="1" customWidth="1"/>
    <col min="6413" max="6413" width="20.28515625" style="5" bestFit="1" customWidth="1"/>
    <col min="6414" max="6418" width="11.42578125" style="5"/>
    <col min="6419" max="6419" width="30.140625" style="5" bestFit="1" customWidth="1"/>
    <col min="6420" max="6420" width="19.42578125" style="5" bestFit="1" customWidth="1"/>
    <col min="6421" max="6421" width="14.42578125" style="5" bestFit="1" customWidth="1"/>
    <col min="6422" max="6422" width="19.42578125" style="5" bestFit="1" customWidth="1"/>
    <col min="6423" max="6423" width="14.42578125" style="5" bestFit="1" customWidth="1"/>
    <col min="6424" max="6424" width="20" style="5" customWidth="1"/>
    <col min="6425" max="6425" width="13.140625" style="5" bestFit="1" customWidth="1"/>
    <col min="6426" max="6426" width="7.140625" style="5" bestFit="1" customWidth="1"/>
    <col min="6427" max="6427" width="9.140625" style="5" bestFit="1" customWidth="1"/>
    <col min="6428" max="6655" width="11.42578125" style="5"/>
    <col min="6656" max="6656" width="10.42578125" style="5" customWidth="1"/>
    <col min="6657" max="6657" width="79.28515625" style="5" customWidth="1"/>
    <col min="6658" max="6658" width="13.42578125" style="5" bestFit="1" customWidth="1"/>
    <col min="6659" max="6659" width="17.42578125" style="5" customWidth="1"/>
    <col min="6660" max="6660" width="19.42578125" style="5" bestFit="1" customWidth="1"/>
    <col min="6661" max="6661" width="13.42578125" style="5" bestFit="1" customWidth="1"/>
    <col min="6662" max="6662" width="10" style="5" bestFit="1" customWidth="1"/>
    <col min="6663" max="6663" width="16" style="5" customWidth="1"/>
    <col min="6664" max="6664" width="12.28515625" style="5" customWidth="1"/>
    <col min="6665" max="6665" width="10.28515625" style="5" customWidth="1"/>
    <col min="6666" max="6666" width="11.140625" style="5" customWidth="1"/>
    <col min="6667" max="6667" width="11.42578125" style="5"/>
    <col min="6668" max="6668" width="17.85546875" style="5" bestFit="1" customWidth="1"/>
    <col min="6669" max="6669" width="20.28515625" style="5" bestFit="1" customWidth="1"/>
    <col min="6670" max="6674" width="11.42578125" style="5"/>
    <col min="6675" max="6675" width="30.140625" style="5" bestFit="1" customWidth="1"/>
    <col min="6676" max="6676" width="19.42578125" style="5" bestFit="1" customWidth="1"/>
    <col min="6677" max="6677" width="14.42578125" style="5" bestFit="1" customWidth="1"/>
    <col min="6678" max="6678" width="19.42578125" style="5" bestFit="1" customWidth="1"/>
    <col min="6679" max="6679" width="14.42578125" style="5" bestFit="1" customWidth="1"/>
    <col min="6680" max="6680" width="20" style="5" customWidth="1"/>
    <col min="6681" max="6681" width="13.140625" style="5" bestFit="1" customWidth="1"/>
    <col min="6682" max="6682" width="7.140625" style="5" bestFit="1" customWidth="1"/>
    <col min="6683" max="6683" width="9.140625" style="5" bestFit="1" customWidth="1"/>
    <col min="6684" max="6911" width="11.42578125" style="5"/>
    <col min="6912" max="6912" width="10.42578125" style="5" customWidth="1"/>
    <col min="6913" max="6913" width="79.28515625" style="5" customWidth="1"/>
    <col min="6914" max="6914" width="13.42578125" style="5" bestFit="1" customWidth="1"/>
    <col min="6915" max="6915" width="17.42578125" style="5" customWidth="1"/>
    <col min="6916" max="6916" width="19.42578125" style="5" bestFit="1" customWidth="1"/>
    <col min="6917" max="6917" width="13.42578125" style="5" bestFit="1" customWidth="1"/>
    <col min="6918" max="6918" width="10" style="5" bestFit="1" customWidth="1"/>
    <col min="6919" max="6919" width="16" style="5" customWidth="1"/>
    <col min="6920" max="6920" width="12.28515625" style="5" customWidth="1"/>
    <col min="6921" max="6921" width="10.28515625" style="5" customWidth="1"/>
    <col min="6922" max="6922" width="11.140625" style="5" customWidth="1"/>
    <col min="6923" max="6923" width="11.42578125" style="5"/>
    <col min="6924" max="6924" width="17.85546875" style="5" bestFit="1" customWidth="1"/>
    <col min="6925" max="6925" width="20.28515625" style="5" bestFit="1" customWidth="1"/>
    <col min="6926" max="6930" width="11.42578125" style="5"/>
    <col min="6931" max="6931" width="30.140625" style="5" bestFit="1" customWidth="1"/>
    <col min="6932" max="6932" width="19.42578125" style="5" bestFit="1" customWidth="1"/>
    <col min="6933" max="6933" width="14.42578125" style="5" bestFit="1" customWidth="1"/>
    <col min="6934" max="6934" width="19.42578125" style="5" bestFit="1" customWidth="1"/>
    <col min="6935" max="6935" width="14.42578125" style="5" bestFit="1" customWidth="1"/>
    <col min="6936" max="6936" width="20" style="5" customWidth="1"/>
    <col min="6937" max="6937" width="13.140625" style="5" bestFit="1" customWidth="1"/>
    <col min="6938" max="6938" width="7.140625" style="5" bestFit="1" customWidth="1"/>
    <col min="6939" max="6939" width="9.140625" style="5" bestFit="1" customWidth="1"/>
    <col min="6940" max="7167" width="11.42578125" style="5"/>
    <col min="7168" max="7168" width="10.42578125" style="5" customWidth="1"/>
    <col min="7169" max="7169" width="79.28515625" style="5" customWidth="1"/>
    <col min="7170" max="7170" width="13.42578125" style="5" bestFit="1" customWidth="1"/>
    <col min="7171" max="7171" width="17.42578125" style="5" customWidth="1"/>
    <col min="7172" max="7172" width="19.42578125" style="5" bestFit="1" customWidth="1"/>
    <col min="7173" max="7173" width="13.42578125" style="5" bestFit="1" customWidth="1"/>
    <col min="7174" max="7174" width="10" style="5" bestFit="1" customWidth="1"/>
    <col min="7175" max="7175" width="16" style="5" customWidth="1"/>
    <col min="7176" max="7176" width="12.28515625" style="5" customWidth="1"/>
    <col min="7177" max="7177" width="10.28515625" style="5" customWidth="1"/>
    <col min="7178" max="7178" width="11.140625" style="5" customWidth="1"/>
    <col min="7179" max="7179" width="11.42578125" style="5"/>
    <col min="7180" max="7180" width="17.85546875" style="5" bestFit="1" customWidth="1"/>
    <col min="7181" max="7181" width="20.28515625" style="5" bestFit="1" customWidth="1"/>
    <col min="7182" max="7186" width="11.42578125" style="5"/>
    <col min="7187" max="7187" width="30.140625" style="5" bestFit="1" customWidth="1"/>
    <col min="7188" max="7188" width="19.42578125" style="5" bestFit="1" customWidth="1"/>
    <col min="7189" max="7189" width="14.42578125" style="5" bestFit="1" customWidth="1"/>
    <col min="7190" max="7190" width="19.42578125" style="5" bestFit="1" customWidth="1"/>
    <col min="7191" max="7191" width="14.42578125" style="5" bestFit="1" customWidth="1"/>
    <col min="7192" max="7192" width="20" style="5" customWidth="1"/>
    <col min="7193" max="7193" width="13.140625" style="5" bestFit="1" customWidth="1"/>
    <col min="7194" max="7194" width="7.140625" style="5" bestFit="1" customWidth="1"/>
    <col min="7195" max="7195" width="9.140625" style="5" bestFit="1" customWidth="1"/>
    <col min="7196" max="7423" width="11.42578125" style="5"/>
    <col min="7424" max="7424" width="10.42578125" style="5" customWidth="1"/>
    <col min="7425" max="7425" width="79.28515625" style="5" customWidth="1"/>
    <col min="7426" max="7426" width="13.42578125" style="5" bestFit="1" customWidth="1"/>
    <col min="7427" max="7427" width="17.42578125" style="5" customWidth="1"/>
    <col min="7428" max="7428" width="19.42578125" style="5" bestFit="1" customWidth="1"/>
    <col min="7429" max="7429" width="13.42578125" style="5" bestFit="1" customWidth="1"/>
    <col min="7430" max="7430" width="10" style="5" bestFit="1" customWidth="1"/>
    <col min="7431" max="7431" width="16" style="5" customWidth="1"/>
    <col min="7432" max="7432" width="12.28515625" style="5" customWidth="1"/>
    <col min="7433" max="7433" width="10.28515625" style="5" customWidth="1"/>
    <col min="7434" max="7434" width="11.140625" style="5" customWidth="1"/>
    <col min="7435" max="7435" width="11.42578125" style="5"/>
    <col min="7436" max="7436" width="17.85546875" style="5" bestFit="1" customWidth="1"/>
    <col min="7437" max="7437" width="20.28515625" style="5" bestFit="1" customWidth="1"/>
    <col min="7438" max="7442" width="11.42578125" style="5"/>
    <col min="7443" max="7443" width="30.140625" style="5" bestFit="1" customWidth="1"/>
    <col min="7444" max="7444" width="19.42578125" style="5" bestFit="1" customWidth="1"/>
    <col min="7445" max="7445" width="14.42578125" style="5" bestFit="1" customWidth="1"/>
    <col min="7446" max="7446" width="19.42578125" style="5" bestFit="1" customWidth="1"/>
    <col min="7447" max="7447" width="14.42578125" style="5" bestFit="1" customWidth="1"/>
    <col min="7448" max="7448" width="20" style="5" customWidth="1"/>
    <col min="7449" max="7449" width="13.140625" style="5" bestFit="1" customWidth="1"/>
    <col min="7450" max="7450" width="7.140625" style="5" bestFit="1" customWidth="1"/>
    <col min="7451" max="7451" width="9.140625" style="5" bestFit="1" customWidth="1"/>
    <col min="7452" max="7679" width="11.42578125" style="5"/>
    <col min="7680" max="7680" width="10.42578125" style="5" customWidth="1"/>
    <col min="7681" max="7681" width="79.28515625" style="5" customWidth="1"/>
    <col min="7682" max="7682" width="13.42578125" style="5" bestFit="1" customWidth="1"/>
    <col min="7683" max="7683" width="17.42578125" style="5" customWidth="1"/>
    <col min="7684" max="7684" width="19.42578125" style="5" bestFit="1" customWidth="1"/>
    <col min="7685" max="7685" width="13.42578125" style="5" bestFit="1" customWidth="1"/>
    <col min="7686" max="7686" width="10" style="5" bestFit="1" customWidth="1"/>
    <col min="7687" max="7687" width="16" style="5" customWidth="1"/>
    <col min="7688" max="7688" width="12.28515625" style="5" customWidth="1"/>
    <col min="7689" max="7689" width="10.28515625" style="5" customWidth="1"/>
    <col min="7690" max="7690" width="11.140625" style="5" customWidth="1"/>
    <col min="7691" max="7691" width="11.42578125" style="5"/>
    <col min="7692" max="7692" width="17.85546875" style="5" bestFit="1" customWidth="1"/>
    <col min="7693" max="7693" width="20.28515625" style="5" bestFit="1" customWidth="1"/>
    <col min="7694" max="7698" width="11.42578125" style="5"/>
    <col min="7699" max="7699" width="30.140625" style="5" bestFit="1" customWidth="1"/>
    <col min="7700" max="7700" width="19.42578125" style="5" bestFit="1" customWidth="1"/>
    <col min="7701" max="7701" width="14.42578125" style="5" bestFit="1" customWidth="1"/>
    <col min="7702" max="7702" width="19.42578125" style="5" bestFit="1" customWidth="1"/>
    <col min="7703" max="7703" width="14.42578125" style="5" bestFit="1" customWidth="1"/>
    <col min="7704" max="7704" width="20" style="5" customWidth="1"/>
    <col min="7705" max="7705" width="13.140625" style="5" bestFit="1" customWidth="1"/>
    <col min="7706" max="7706" width="7.140625" style="5" bestFit="1" customWidth="1"/>
    <col min="7707" max="7707" width="9.140625" style="5" bestFit="1" customWidth="1"/>
    <col min="7708" max="7935" width="11.42578125" style="5"/>
    <col min="7936" max="7936" width="10.42578125" style="5" customWidth="1"/>
    <col min="7937" max="7937" width="79.28515625" style="5" customWidth="1"/>
    <col min="7938" max="7938" width="13.42578125" style="5" bestFit="1" customWidth="1"/>
    <col min="7939" max="7939" width="17.42578125" style="5" customWidth="1"/>
    <col min="7940" max="7940" width="19.42578125" style="5" bestFit="1" customWidth="1"/>
    <col min="7941" max="7941" width="13.42578125" style="5" bestFit="1" customWidth="1"/>
    <col min="7942" max="7942" width="10" style="5" bestFit="1" customWidth="1"/>
    <col min="7943" max="7943" width="16" style="5" customWidth="1"/>
    <col min="7944" max="7944" width="12.28515625" style="5" customWidth="1"/>
    <col min="7945" max="7945" width="10.28515625" style="5" customWidth="1"/>
    <col min="7946" max="7946" width="11.140625" style="5" customWidth="1"/>
    <col min="7947" max="7947" width="11.42578125" style="5"/>
    <col min="7948" max="7948" width="17.85546875" style="5" bestFit="1" customWidth="1"/>
    <col min="7949" max="7949" width="20.28515625" style="5" bestFit="1" customWidth="1"/>
    <col min="7950" max="7954" width="11.42578125" style="5"/>
    <col min="7955" max="7955" width="30.140625" style="5" bestFit="1" customWidth="1"/>
    <col min="7956" max="7956" width="19.42578125" style="5" bestFit="1" customWidth="1"/>
    <col min="7957" max="7957" width="14.42578125" style="5" bestFit="1" customWidth="1"/>
    <col min="7958" max="7958" width="19.42578125" style="5" bestFit="1" customWidth="1"/>
    <col min="7959" max="7959" width="14.42578125" style="5" bestFit="1" customWidth="1"/>
    <col min="7960" max="7960" width="20" style="5" customWidth="1"/>
    <col min="7961" max="7961" width="13.140625" style="5" bestFit="1" customWidth="1"/>
    <col min="7962" max="7962" width="7.140625" style="5" bestFit="1" customWidth="1"/>
    <col min="7963" max="7963" width="9.140625" style="5" bestFit="1" customWidth="1"/>
    <col min="7964" max="8191" width="11.42578125" style="5"/>
    <col min="8192" max="8192" width="10.42578125" style="5" customWidth="1"/>
    <col min="8193" max="8193" width="79.28515625" style="5" customWidth="1"/>
    <col min="8194" max="8194" width="13.42578125" style="5" bestFit="1" customWidth="1"/>
    <col min="8195" max="8195" width="17.42578125" style="5" customWidth="1"/>
    <col min="8196" max="8196" width="19.42578125" style="5" bestFit="1" customWidth="1"/>
    <col min="8197" max="8197" width="13.42578125" style="5" bestFit="1" customWidth="1"/>
    <col min="8198" max="8198" width="10" style="5" bestFit="1" customWidth="1"/>
    <col min="8199" max="8199" width="16" style="5" customWidth="1"/>
    <col min="8200" max="8200" width="12.28515625" style="5" customWidth="1"/>
    <col min="8201" max="8201" width="10.28515625" style="5" customWidth="1"/>
    <col min="8202" max="8202" width="11.140625" style="5" customWidth="1"/>
    <col min="8203" max="8203" width="11.42578125" style="5"/>
    <col min="8204" max="8204" width="17.85546875" style="5" bestFit="1" customWidth="1"/>
    <col min="8205" max="8205" width="20.28515625" style="5" bestFit="1" customWidth="1"/>
    <col min="8206" max="8210" width="11.42578125" style="5"/>
    <col min="8211" max="8211" width="30.140625" style="5" bestFit="1" customWidth="1"/>
    <col min="8212" max="8212" width="19.42578125" style="5" bestFit="1" customWidth="1"/>
    <col min="8213" max="8213" width="14.42578125" style="5" bestFit="1" customWidth="1"/>
    <col min="8214" max="8214" width="19.42578125" style="5" bestFit="1" customWidth="1"/>
    <col min="8215" max="8215" width="14.42578125" style="5" bestFit="1" customWidth="1"/>
    <col min="8216" max="8216" width="20" style="5" customWidth="1"/>
    <col min="8217" max="8217" width="13.140625" style="5" bestFit="1" customWidth="1"/>
    <col min="8218" max="8218" width="7.140625" style="5" bestFit="1" customWidth="1"/>
    <col min="8219" max="8219" width="9.140625" style="5" bestFit="1" customWidth="1"/>
    <col min="8220" max="8447" width="11.42578125" style="5"/>
    <col min="8448" max="8448" width="10.42578125" style="5" customWidth="1"/>
    <col min="8449" max="8449" width="79.28515625" style="5" customWidth="1"/>
    <col min="8450" max="8450" width="13.42578125" style="5" bestFit="1" customWidth="1"/>
    <col min="8451" max="8451" width="17.42578125" style="5" customWidth="1"/>
    <col min="8452" max="8452" width="19.42578125" style="5" bestFit="1" customWidth="1"/>
    <col min="8453" max="8453" width="13.42578125" style="5" bestFit="1" customWidth="1"/>
    <col min="8454" max="8454" width="10" style="5" bestFit="1" customWidth="1"/>
    <col min="8455" max="8455" width="16" style="5" customWidth="1"/>
    <col min="8456" max="8456" width="12.28515625" style="5" customWidth="1"/>
    <col min="8457" max="8457" width="10.28515625" style="5" customWidth="1"/>
    <col min="8458" max="8458" width="11.140625" style="5" customWidth="1"/>
    <col min="8459" max="8459" width="11.42578125" style="5"/>
    <col min="8460" max="8460" width="17.85546875" style="5" bestFit="1" customWidth="1"/>
    <col min="8461" max="8461" width="20.28515625" style="5" bestFit="1" customWidth="1"/>
    <col min="8462" max="8466" width="11.42578125" style="5"/>
    <col min="8467" max="8467" width="30.140625" style="5" bestFit="1" customWidth="1"/>
    <col min="8468" max="8468" width="19.42578125" style="5" bestFit="1" customWidth="1"/>
    <col min="8469" max="8469" width="14.42578125" style="5" bestFit="1" customWidth="1"/>
    <col min="8470" max="8470" width="19.42578125" style="5" bestFit="1" customWidth="1"/>
    <col min="8471" max="8471" width="14.42578125" style="5" bestFit="1" customWidth="1"/>
    <col min="8472" max="8472" width="20" style="5" customWidth="1"/>
    <col min="8473" max="8473" width="13.140625" style="5" bestFit="1" customWidth="1"/>
    <col min="8474" max="8474" width="7.140625" style="5" bestFit="1" customWidth="1"/>
    <col min="8475" max="8475" width="9.140625" style="5" bestFit="1" customWidth="1"/>
    <col min="8476" max="8703" width="11.42578125" style="5"/>
    <col min="8704" max="8704" width="10.42578125" style="5" customWidth="1"/>
    <col min="8705" max="8705" width="79.28515625" style="5" customWidth="1"/>
    <col min="8706" max="8706" width="13.42578125" style="5" bestFit="1" customWidth="1"/>
    <col min="8707" max="8707" width="17.42578125" style="5" customWidth="1"/>
    <col min="8708" max="8708" width="19.42578125" style="5" bestFit="1" customWidth="1"/>
    <col min="8709" max="8709" width="13.42578125" style="5" bestFit="1" customWidth="1"/>
    <col min="8710" max="8710" width="10" style="5" bestFit="1" customWidth="1"/>
    <col min="8711" max="8711" width="16" style="5" customWidth="1"/>
    <col min="8712" max="8712" width="12.28515625" style="5" customWidth="1"/>
    <col min="8713" max="8713" width="10.28515625" style="5" customWidth="1"/>
    <col min="8714" max="8714" width="11.140625" style="5" customWidth="1"/>
    <col min="8715" max="8715" width="11.42578125" style="5"/>
    <col min="8716" max="8716" width="17.85546875" style="5" bestFit="1" customWidth="1"/>
    <col min="8717" max="8717" width="20.28515625" style="5" bestFit="1" customWidth="1"/>
    <col min="8718" max="8722" width="11.42578125" style="5"/>
    <col min="8723" max="8723" width="30.140625" style="5" bestFit="1" customWidth="1"/>
    <col min="8724" max="8724" width="19.42578125" style="5" bestFit="1" customWidth="1"/>
    <col min="8725" max="8725" width="14.42578125" style="5" bestFit="1" customWidth="1"/>
    <col min="8726" max="8726" width="19.42578125" style="5" bestFit="1" customWidth="1"/>
    <col min="8727" max="8727" width="14.42578125" style="5" bestFit="1" customWidth="1"/>
    <col min="8728" max="8728" width="20" style="5" customWidth="1"/>
    <col min="8729" max="8729" width="13.140625" style="5" bestFit="1" customWidth="1"/>
    <col min="8730" max="8730" width="7.140625" style="5" bestFit="1" customWidth="1"/>
    <col min="8731" max="8731" width="9.140625" style="5" bestFit="1" customWidth="1"/>
    <col min="8732" max="8959" width="11.42578125" style="5"/>
    <col min="8960" max="8960" width="10.42578125" style="5" customWidth="1"/>
    <col min="8961" max="8961" width="79.28515625" style="5" customWidth="1"/>
    <col min="8962" max="8962" width="13.42578125" style="5" bestFit="1" customWidth="1"/>
    <col min="8963" max="8963" width="17.42578125" style="5" customWidth="1"/>
    <col min="8964" max="8964" width="19.42578125" style="5" bestFit="1" customWidth="1"/>
    <col min="8965" max="8965" width="13.42578125" style="5" bestFit="1" customWidth="1"/>
    <col min="8966" max="8966" width="10" style="5" bestFit="1" customWidth="1"/>
    <col min="8967" max="8967" width="16" style="5" customWidth="1"/>
    <col min="8968" max="8968" width="12.28515625" style="5" customWidth="1"/>
    <col min="8969" max="8969" width="10.28515625" style="5" customWidth="1"/>
    <col min="8970" max="8970" width="11.140625" style="5" customWidth="1"/>
    <col min="8971" max="8971" width="11.42578125" style="5"/>
    <col min="8972" max="8972" width="17.85546875" style="5" bestFit="1" customWidth="1"/>
    <col min="8973" max="8973" width="20.28515625" style="5" bestFit="1" customWidth="1"/>
    <col min="8974" max="8978" width="11.42578125" style="5"/>
    <col min="8979" max="8979" width="30.140625" style="5" bestFit="1" customWidth="1"/>
    <col min="8980" max="8980" width="19.42578125" style="5" bestFit="1" customWidth="1"/>
    <col min="8981" max="8981" width="14.42578125" style="5" bestFit="1" customWidth="1"/>
    <col min="8982" max="8982" width="19.42578125" style="5" bestFit="1" customWidth="1"/>
    <col min="8983" max="8983" width="14.42578125" style="5" bestFit="1" customWidth="1"/>
    <col min="8984" max="8984" width="20" style="5" customWidth="1"/>
    <col min="8985" max="8985" width="13.140625" style="5" bestFit="1" customWidth="1"/>
    <col min="8986" max="8986" width="7.140625" style="5" bestFit="1" customWidth="1"/>
    <col min="8987" max="8987" width="9.140625" style="5" bestFit="1" customWidth="1"/>
    <col min="8988" max="9215" width="11.42578125" style="5"/>
    <col min="9216" max="9216" width="10.42578125" style="5" customWidth="1"/>
    <col min="9217" max="9217" width="79.28515625" style="5" customWidth="1"/>
    <col min="9218" max="9218" width="13.42578125" style="5" bestFit="1" customWidth="1"/>
    <col min="9219" max="9219" width="17.42578125" style="5" customWidth="1"/>
    <col min="9220" max="9220" width="19.42578125" style="5" bestFit="1" customWidth="1"/>
    <col min="9221" max="9221" width="13.42578125" style="5" bestFit="1" customWidth="1"/>
    <col min="9222" max="9222" width="10" style="5" bestFit="1" customWidth="1"/>
    <col min="9223" max="9223" width="16" style="5" customWidth="1"/>
    <col min="9224" max="9224" width="12.28515625" style="5" customWidth="1"/>
    <col min="9225" max="9225" width="10.28515625" style="5" customWidth="1"/>
    <col min="9226" max="9226" width="11.140625" style="5" customWidth="1"/>
    <col min="9227" max="9227" width="11.42578125" style="5"/>
    <col min="9228" max="9228" width="17.85546875" style="5" bestFit="1" customWidth="1"/>
    <col min="9229" max="9229" width="20.28515625" style="5" bestFit="1" customWidth="1"/>
    <col min="9230" max="9234" width="11.42578125" style="5"/>
    <col min="9235" max="9235" width="30.140625" style="5" bestFit="1" customWidth="1"/>
    <col min="9236" max="9236" width="19.42578125" style="5" bestFit="1" customWidth="1"/>
    <col min="9237" max="9237" width="14.42578125" style="5" bestFit="1" customWidth="1"/>
    <col min="9238" max="9238" width="19.42578125" style="5" bestFit="1" customWidth="1"/>
    <col min="9239" max="9239" width="14.42578125" style="5" bestFit="1" customWidth="1"/>
    <col min="9240" max="9240" width="20" style="5" customWidth="1"/>
    <col min="9241" max="9241" width="13.140625" style="5" bestFit="1" customWidth="1"/>
    <col min="9242" max="9242" width="7.140625" style="5" bestFit="1" customWidth="1"/>
    <col min="9243" max="9243" width="9.140625" style="5" bestFit="1" customWidth="1"/>
    <col min="9244" max="9471" width="11.42578125" style="5"/>
    <col min="9472" max="9472" width="10.42578125" style="5" customWidth="1"/>
    <col min="9473" max="9473" width="79.28515625" style="5" customWidth="1"/>
    <col min="9474" max="9474" width="13.42578125" style="5" bestFit="1" customWidth="1"/>
    <col min="9475" max="9475" width="17.42578125" style="5" customWidth="1"/>
    <col min="9476" max="9476" width="19.42578125" style="5" bestFit="1" customWidth="1"/>
    <col min="9477" max="9477" width="13.42578125" style="5" bestFit="1" customWidth="1"/>
    <col min="9478" max="9478" width="10" style="5" bestFit="1" customWidth="1"/>
    <col min="9479" max="9479" width="16" style="5" customWidth="1"/>
    <col min="9480" max="9480" width="12.28515625" style="5" customWidth="1"/>
    <col min="9481" max="9481" width="10.28515625" style="5" customWidth="1"/>
    <col min="9482" max="9482" width="11.140625" style="5" customWidth="1"/>
    <col min="9483" max="9483" width="11.42578125" style="5"/>
    <col min="9484" max="9484" width="17.85546875" style="5" bestFit="1" customWidth="1"/>
    <col min="9485" max="9485" width="20.28515625" style="5" bestFit="1" customWidth="1"/>
    <col min="9486" max="9490" width="11.42578125" style="5"/>
    <col min="9491" max="9491" width="30.140625" style="5" bestFit="1" customWidth="1"/>
    <col min="9492" max="9492" width="19.42578125" style="5" bestFit="1" customWidth="1"/>
    <col min="9493" max="9493" width="14.42578125" style="5" bestFit="1" customWidth="1"/>
    <col min="9494" max="9494" width="19.42578125" style="5" bestFit="1" customWidth="1"/>
    <col min="9495" max="9495" width="14.42578125" style="5" bestFit="1" customWidth="1"/>
    <col min="9496" max="9496" width="20" style="5" customWidth="1"/>
    <col min="9497" max="9497" width="13.140625" style="5" bestFit="1" customWidth="1"/>
    <col min="9498" max="9498" width="7.140625" style="5" bestFit="1" customWidth="1"/>
    <col min="9499" max="9499" width="9.140625" style="5" bestFit="1" customWidth="1"/>
    <col min="9500" max="9727" width="11.42578125" style="5"/>
    <col min="9728" max="9728" width="10.42578125" style="5" customWidth="1"/>
    <col min="9729" max="9729" width="79.28515625" style="5" customWidth="1"/>
    <col min="9730" max="9730" width="13.42578125" style="5" bestFit="1" customWidth="1"/>
    <col min="9731" max="9731" width="17.42578125" style="5" customWidth="1"/>
    <col min="9732" max="9732" width="19.42578125" style="5" bestFit="1" customWidth="1"/>
    <col min="9733" max="9733" width="13.42578125" style="5" bestFit="1" customWidth="1"/>
    <col min="9734" max="9734" width="10" style="5" bestFit="1" customWidth="1"/>
    <col min="9735" max="9735" width="16" style="5" customWidth="1"/>
    <col min="9736" max="9736" width="12.28515625" style="5" customWidth="1"/>
    <col min="9737" max="9737" width="10.28515625" style="5" customWidth="1"/>
    <col min="9738" max="9738" width="11.140625" style="5" customWidth="1"/>
    <col min="9739" max="9739" width="11.42578125" style="5"/>
    <col min="9740" max="9740" width="17.85546875" style="5" bestFit="1" customWidth="1"/>
    <col min="9741" max="9741" width="20.28515625" style="5" bestFit="1" customWidth="1"/>
    <col min="9742" max="9746" width="11.42578125" style="5"/>
    <col min="9747" max="9747" width="30.140625" style="5" bestFit="1" customWidth="1"/>
    <col min="9748" max="9748" width="19.42578125" style="5" bestFit="1" customWidth="1"/>
    <col min="9749" max="9749" width="14.42578125" style="5" bestFit="1" customWidth="1"/>
    <col min="9750" max="9750" width="19.42578125" style="5" bestFit="1" customWidth="1"/>
    <col min="9751" max="9751" width="14.42578125" style="5" bestFit="1" customWidth="1"/>
    <col min="9752" max="9752" width="20" style="5" customWidth="1"/>
    <col min="9753" max="9753" width="13.140625" style="5" bestFit="1" customWidth="1"/>
    <col min="9754" max="9754" width="7.140625" style="5" bestFit="1" customWidth="1"/>
    <col min="9755" max="9755" width="9.140625" style="5" bestFit="1" customWidth="1"/>
    <col min="9756" max="9983" width="11.42578125" style="5"/>
    <col min="9984" max="9984" width="10.42578125" style="5" customWidth="1"/>
    <col min="9985" max="9985" width="79.28515625" style="5" customWidth="1"/>
    <col min="9986" max="9986" width="13.42578125" style="5" bestFit="1" customWidth="1"/>
    <col min="9987" max="9987" width="17.42578125" style="5" customWidth="1"/>
    <col min="9988" max="9988" width="19.42578125" style="5" bestFit="1" customWidth="1"/>
    <col min="9989" max="9989" width="13.42578125" style="5" bestFit="1" customWidth="1"/>
    <col min="9990" max="9990" width="10" style="5" bestFit="1" customWidth="1"/>
    <col min="9991" max="9991" width="16" style="5" customWidth="1"/>
    <col min="9992" max="9992" width="12.28515625" style="5" customWidth="1"/>
    <col min="9993" max="9993" width="10.28515625" style="5" customWidth="1"/>
    <col min="9994" max="9994" width="11.140625" style="5" customWidth="1"/>
    <col min="9995" max="9995" width="11.42578125" style="5"/>
    <col min="9996" max="9996" width="17.85546875" style="5" bestFit="1" customWidth="1"/>
    <col min="9997" max="9997" width="20.28515625" style="5" bestFit="1" customWidth="1"/>
    <col min="9998" max="10002" width="11.42578125" style="5"/>
    <col min="10003" max="10003" width="30.140625" style="5" bestFit="1" customWidth="1"/>
    <col min="10004" max="10004" width="19.42578125" style="5" bestFit="1" customWidth="1"/>
    <col min="10005" max="10005" width="14.42578125" style="5" bestFit="1" customWidth="1"/>
    <col min="10006" max="10006" width="19.42578125" style="5" bestFit="1" customWidth="1"/>
    <col min="10007" max="10007" width="14.42578125" style="5" bestFit="1" customWidth="1"/>
    <col min="10008" max="10008" width="20" style="5" customWidth="1"/>
    <col min="10009" max="10009" width="13.140625" style="5" bestFit="1" customWidth="1"/>
    <col min="10010" max="10010" width="7.140625" style="5" bestFit="1" customWidth="1"/>
    <col min="10011" max="10011" width="9.140625" style="5" bestFit="1" customWidth="1"/>
    <col min="10012" max="10239" width="11.42578125" style="5"/>
    <col min="10240" max="10240" width="10.42578125" style="5" customWidth="1"/>
    <col min="10241" max="10241" width="79.28515625" style="5" customWidth="1"/>
    <col min="10242" max="10242" width="13.42578125" style="5" bestFit="1" customWidth="1"/>
    <col min="10243" max="10243" width="17.42578125" style="5" customWidth="1"/>
    <col min="10244" max="10244" width="19.42578125" style="5" bestFit="1" customWidth="1"/>
    <col min="10245" max="10245" width="13.42578125" style="5" bestFit="1" customWidth="1"/>
    <col min="10246" max="10246" width="10" style="5" bestFit="1" customWidth="1"/>
    <col min="10247" max="10247" width="16" style="5" customWidth="1"/>
    <col min="10248" max="10248" width="12.28515625" style="5" customWidth="1"/>
    <col min="10249" max="10249" width="10.28515625" style="5" customWidth="1"/>
    <col min="10250" max="10250" width="11.140625" style="5" customWidth="1"/>
    <col min="10251" max="10251" width="11.42578125" style="5"/>
    <col min="10252" max="10252" width="17.85546875" style="5" bestFit="1" customWidth="1"/>
    <col min="10253" max="10253" width="20.28515625" style="5" bestFit="1" customWidth="1"/>
    <col min="10254" max="10258" width="11.42578125" style="5"/>
    <col min="10259" max="10259" width="30.140625" style="5" bestFit="1" customWidth="1"/>
    <col min="10260" max="10260" width="19.42578125" style="5" bestFit="1" customWidth="1"/>
    <col min="10261" max="10261" width="14.42578125" style="5" bestFit="1" customWidth="1"/>
    <col min="10262" max="10262" width="19.42578125" style="5" bestFit="1" customWidth="1"/>
    <col min="10263" max="10263" width="14.42578125" style="5" bestFit="1" customWidth="1"/>
    <col min="10264" max="10264" width="20" style="5" customWidth="1"/>
    <col min="10265" max="10265" width="13.140625" style="5" bestFit="1" customWidth="1"/>
    <col min="10266" max="10266" width="7.140625" style="5" bestFit="1" customWidth="1"/>
    <col min="10267" max="10267" width="9.140625" style="5" bestFit="1" customWidth="1"/>
    <col min="10268" max="10495" width="11.42578125" style="5"/>
    <col min="10496" max="10496" width="10.42578125" style="5" customWidth="1"/>
    <col min="10497" max="10497" width="79.28515625" style="5" customWidth="1"/>
    <col min="10498" max="10498" width="13.42578125" style="5" bestFit="1" customWidth="1"/>
    <col min="10499" max="10499" width="17.42578125" style="5" customWidth="1"/>
    <col min="10500" max="10500" width="19.42578125" style="5" bestFit="1" customWidth="1"/>
    <col min="10501" max="10501" width="13.42578125" style="5" bestFit="1" customWidth="1"/>
    <col min="10502" max="10502" width="10" style="5" bestFit="1" customWidth="1"/>
    <col min="10503" max="10503" width="16" style="5" customWidth="1"/>
    <col min="10504" max="10504" width="12.28515625" style="5" customWidth="1"/>
    <col min="10505" max="10505" width="10.28515625" style="5" customWidth="1"/>
    <col min="10506" max="10506" width="11.140625" style="5" customWidth="1"/>
    <col min="10507" max="10507" width="11.42578125" style="5"/>
    <col min="10508" max="10508" width="17.85546875" style="5" bestFit="1" customWidth="1"/>
    <col min="10509" max="10509" width="20.28515625" style="5" bestFit="1" customWidth="1"/>
    <col min="10510" max="10514" width="11.42578125" style="5"/>
    <col min="10515" max="10515" width="30.140625" style="5" bestFit="1" customWidth="1"/>
    <col min="10516" max="10516" width="19.42578125" style="5" bestFit="1" customWidth="1"/>
    <col min="10517" max="10517" width="14.42578125" style="5" bestFit="1" customWidth="1"/>
    <col min="10518" max="10518" width="19.42578125" style="5" bestFit="1" customWidth="1"/>
    <col min="10519" max="10519" width="14.42578125" style="5" bestFit="1" customWidth="1"/>
    <col min="10520" max="10520" width="20" style="5" customWidth="1"/>
    <col min="10521" max="10521" width="13.140625" style="5" bestFit="1" customWidth="1"/>
    <col min="10522" max="10522" width="7.140625" style="5" bestFit="1" customWidth="1"/>
    <col min="10523" max="10523" width="9.140625" style="5" bestFit="1" customWidth="1"/>
    <col min="10524" max="10751" width="11.42578125" style="5"/>
    <col min="10752" max="10752" width="10.42578125" style="5" customWidth="1"/>
    <col min="10753" max="10753" width="79.28515625" style="5" customWidth="1"/>
    <col min="10754" max="10754" width="13.42578125" style="5" bestFit="1" customWidth="1"/>
    <col min="10755" max="10755" width="17.42578125" style="5" customWidth="1"/>
    <col min="10756" max="10756" width="19.42578125" style="5" bestFit="1" customWidth="1"/>
    <col min="10757" max="10757" width="13.42578125" style="5" bestFit="1" customWidth="1"/>
    <col min="10758" max="10758" width="10" style="5" bestFit="1" customWidth="1"/>
    <col min="10759" max="10759" width="16" style="5" customWidth="1"/>
    <col min="10760" max="10760" width="12.28515625" style="5" customWidth="1"/>
    <col min="10761" max="10761" width="10.28515625" style="5" customWidth="1"/>
    <col min="10762" max="10762" width="11.140625" style="5" customWidth="1"/>
    <col min="10763" max="10763" width="11.42578125" style="5"/>
    <col min="10764" max="10764" width="17.85546875" style="5" bestFit="1" customWidth="1"/>
    <col min="10765" max="10765" width="20.28515625" style="5" bestFit="1" customWidth="1"/>
    <col min="10766" max="10770" width="11.42578125" style="5"/>
    <col min="10771" max="10771" width="30.140625" style="5" bestFit="1" customWidth="1"/>
    <col min="10772" max="10772" width="19.42578125" style="5" bestFit="1" customWidth="1"/>
    <col min="10773" max="10773" width="14.42578125" style="5" bestFit="1" customWidth="1"/>
    <col min="10774" max="10774" width="19.42578125" style="5" bestFit="1" customWidth="1"/>
    <col min="10775" max="10775" width="14.42578125" style="5" bestFit="1" customWidth="1"/>
    <col min="10776" max="10776" width="20" style="5" customWidth="1"/>
    <col min="10777" max="10777" width="13.140625" style="5" bestFit="1" customWidth="1"/>
    <col min="10778" max="10778" width="7.140625" style="5" bestFit="1" customWidth="1"/>
    <col min="10779" max="10779" width="9.140625" style="5" bestFit="1" customWidth="1"/>
    <col min="10780" max="11007" width="11.42578125" style="5"/>
    <col min="11008" max="11008" width="10.42578125" style="5" customWidth="1"/>
    <col min="11009" max="11009" width="79.28515625" style="5" customWidth="1"/>
    <col min="11010" max="11010" width="13.42578125" style="5" bestFit="1" customWidth="1"/>
    <col min="11011" max="11011" width="17.42578125" style="5" customWidth="1"/>
    <col min="11012" max="11012" width="19.42578125" style="5" bestFit="1" customWidth="1"/>
    <col min="11013" max="11013" width="13.42578125" style="5" bestFit="1" customWidth="1"/>
    <col min="11014" max="11014" width="10" style="5" bestFit="1" customWidth="1"/>
    <col min="11015" max="11015" width="16" style="5" customWidth="1"/>
    <col min="11016" max="11016" width="12.28515625" style="5" customWidth="1"/>
    <col min="11017" max="11017" width="10.28515625" style="5" customWidth="1"/>
    <col min="11018" max="11018" width="11.140625" style="5" customWidth="1"/>
    <col min="11019" max="11019" width="11.42578125" style="5"/>
    <col min="11020" max="11020" width="17.85546875" style="5" bestFit="1" customWidth="1"/>
    <col min="11021" max="11021" width="20.28515625" style="5" bestFit="1" customWidth="1"/>
    <col min="11022" max="11026" width="11.42578125" style="5"/>
    <col min="11027" max="11027" width="30.140625" style="5" bestFit="1" customWidth="1"/>
    <col min="11028" max="11028" width="19.42578125" style="5" bestFit="1" customWidth="1"/>
    <col min="11029" max="11029" width="14.42578125" style="5" bestFit="1" customWidth="1"/>
    <col min="11030" max="11030" width="19.42578125" style="5" bestFit="1" customWidth="1"/>
    <col min="11031" max="11031" width="14.42578125" style="5" bestFit="1" customWidth="1"/>
    <col min="11032" max="11032" width="20" style="5" customWidth="1"/>
    <col min="11033" max="11033" width="13.140625" style="5" bestFit="1" customWidth="1"/>
    <col min="11034" max="11034" width="7.140625" style="5" bestFit="1" customWidth="1"/>
    <col min="11035" max="11035" width="9.140625" style="5" bestFit="1" customWidth="1"/>
    <col min="11036" max="11263" width="11.42578125" style="5"/>
    <col min="11264" max="11264" width="10.42578125" style="5" customWidth="1"/>
    <col min="11265" max="11265" width="79.28515625" style="5" customWidth="1"/>
    <col min="11266" max="11266" width="13.42578125" style="5" bestFit="1" customWidth="1"/>
    <col min="11267" max="11267" width="17.42578125" style="5" customWidth="1"/>
    <col min="11268" max="11268" width="19.42578125" style="5" bestFit="1" customWidth="1"/>
    <col min="11269" max="11269" width="13.42578125" style="5" bestFit="1" customWidth="1"/>
    <col min="11270" max="11270" width="10" style="5" bestFit="1" customWidth="1"/>
    <col min="11271" max="11271" width="16" style="5" customWidth="1"/>
    <col min="11272" max="11272" width="12.28515625" style="5" customWidth="1"/>
    <col min="11273" max="11273" width="10.28515625" style="5" customWidth="1"/>
    <col min="11274" max="11274" width="11.140625" style="5" customWidth="1"/>
    <col min="11275" max="11275" width="11.42578125" style="5"/>
    <col min="11276" max="11276" width="17.85546875" style="5" bestFit="1" customWidth="1"/>
    <col min="11277" max="11277" width="20.28515625" style="5" bestFit="1" customWidth="1"/>
    <col min="11278" max="11282" width="11.42578125" style="5"/>
    <col min="11283" max="11283" width="30.140625" style="5" bestFit="1" customWidth="1"/>
    <col min="11284" max="11284" width="19.42578125" style="5" bestFit="1" customWidth="1"/>
    <col min="11285" max="11285" width="14.42578125" style="5" bestFit="1" customWidth="1"/>
    <col min="11286" max="11286" width="19.42578125" style="5" bestFit="1" customWidth="1"/>
    <col min="11287" max="11287" width="14.42578125" style="5" bestFit="1" customWidth="1"/>
    <col min="11288" max="11288" width="20" style="5" customWidth="1"/>
    <col min="11289" max="11289" width="13.140625" style="5" bestFit="1" customWidth="1"/>
    <col min="11290" max="11290" width="7.140625" style="5" bestFit="1" customWidth="1"/>
    <col min="11291" max="11291" width="9.140625" style="5" bestFit="1" customWidth="1"/>
    <col min="11292" max="11519" width="11.42578125" style="5"/>
    <col min="11520" max="11520" width="10.42578125" style="5" customWidth="1"/>
    <col min="11521" max="11521" width="79.28515625" style="5" customWidth="1"/>
    <col min="11522" max="11522" width="13.42578125" style="5" bestFit="1" customWidth="1"/>
    <col min="11523" max="11523" width="17.42578125" style="5" customWidth="1"/>
    <col min="11524" max="11524" width="19.42578125" style="5" bestFit="1" customWidth="1"/>
    <col min="11525" max="11525" width="13.42578125" style="5" bestFit="1" customWidth="1"/>
    <col min="11526" max="11526" width="10" style="5" bestFit="1" customWidth="1"/>
    <col min="11527" max="11527" width="16" style="5" customWidth="1"/>
    <col min="11528" max="11528" width="12.28515625" style="5" customWidth="1"/>
    <col min="11529" max="11529" width="10.28515625" style="5" customWidth="1"/>
    <col min="11530" max="11530" width="11.140625" style="5" customWidth="1"/>
    <col min="11531" max="11531" width="11.42578125" style="5"/>
    <col min="11532" max="11532" width="17.85546875" style="5" bestFit="1" customWidth="1"/>
    <col min="11533" max="11533" width="20.28515625" style="5" bestFit="1" customWidth="1"/>
    <col min="11534" max="11538" width="11.42578125" style="5"/>
    <col min="11539" max="11539" width="30.140625" style="5" bestFit="1" customWidth="1"/>
    <col min="11540" max="11540" width="19.42578125" style="5" bestFit="1" customWidth="1"/>
    <col min="11541" max="11541" width="14.42578125" style="5" bestFit="1" customWidth="1"/>
    <col min="11542" max="11542" width="19.42578125" style="5" bestFit="1" customWidth="1"/>
    <col min="11543" max="11543" width="14.42578125" style="5" bestFit="1" customWidth="1"/>
    <col min="11544" max="11544" width="20" style="5" customWidth="1"/>
    <col min="11545" max="11545" width="13.140625" style="5" bestFit="1" customWidth="1"/>
    <col min="11546" max="11546" width="7.140625" style="5" bestFit="1" customWidth="1"/>
    <col min="11547" max="11547" width="9.140625" style="5" bestFit="1" customWidth="1"/>
    <col min="11548" max="11775" width="11.42578125" style="5"/>
    <col min="11776" max="11776" width="10.42578125" style="5" customWidth="1"/>
    <col min="11777" max="11777" width="79.28515625" style="5" customWidth="1"/>
    <col min="11778" max="11778" width="13.42578125" style="5" bestFit="1" customWidth="1"/>
    <col min="11779" max="11779" width="17.42578125" style="5" customWidth="1"/>
    <col min="11780" max="11780" width="19.42578125" style="5" bestFit="1" customWidth="1"/>
    <col min="11781" max="11781" width="13.42578125" style="5" bestFit="1" customWidth="1"/>
    <col min="11782" max="11782" width="10" style="5" bestFit="1" customWidth="1"/>
    <col min="11783" max="11783" width="16" style="5" customWidth="1"/>
    <col min="11784" max="11784" width="12.28515625" style="5" customWidth="1"/>
    <col min="11785" max="11785" width="10.28515625" style="5" customWidth="1"/>
    <col min="11786" max="11786" width="11.140625" style="5" customWidth="1"/>
    <col min="11787" max="11787" width="11.42578125" style="5"/>
    <col min="11788" max="11788" width="17.85546875" style="5" bestFit="1" customWidth="1"/>
    <col min="11789" max="11789" width="20.28515625" style="5" bestFit="1" customWidth="1"/>
    <col min="11790" max="11794" width="11.42578125" style="5"/>
    <col min="11795" max="11795" width="30.140625" style="5" bestFit="1" customWidth="1"/>
    <col min="11796" max="11796" width="19.42578125" style="5" bestFit="1" customWidth="1"/>
    <col min="11797" max="11797" width="14.42578125" style="5" bestFit="1" customWidth="1"/>
    <col min="11798" max="11798" width="19.42578125" style="5" bestFit="1" customWidth="1"/>
    <col min="11799" max="11799" width="14.42578125" style="5" bestFit="1" customWidth="1"/>
    <col min="11800" max="11800" width="20" style="5" customWidth="1"/>
    <col min="11801" max="11801" width="13.140625" style="5" bestFit="1" customWidth="1"/>
    <col min="11802" max="11802" width="7.140625" style="5" bestFit="1" customWidth="1"/>
    <col min="11803" max="11803" width="9.140625" style="5" bestFit="1" customWidth="1"/>
    <col min="11804" max="12031" width="11.42578125" style="5"/>
    <col min="12032" max="12032" width="10.42578125" style="5" customWidth="1"/>
    <col min="12033" max="12033" width="79.28515625" style="5" customWidth="1"/>
    <col min="12034" max="12034" width="13.42578125" style="5" bestFit="1" customWidth="1"/>
    <col min="12035" max="12035" width="17.42578125" style="5" customWidth="1"/>
    <col min="12036" max="12036" width="19.42578125" style="5" bestFit="1" customWidth="1"/>
    <col min="12037" max="12037" width="13.42578125" style="5" bestFit="1" customWidth="1"/>
    <col min="12038" max="12038" width="10" style="5" bestFit="1" customWidth="1"/>
    <col min="12039" max="12039" width="16" style="5" customWidth="1"/>
    <col min="12040" max="12040" width="12.28515625" style="5" customWidth="1"/>
    <col min="12041" max="12041" width="10.28515625" style="5" customWidth="1"/>
    <col min="12042" max="12042" width="11.140625" style="5" customWidth="1"/>
    <col min="12043" max="12043" width="11.42578125" style="5"/>
    <col min="12044" max="12044" width="17.85546875" style="5" bestFit="1" customWidth="1"/>
    <col min="12045" max="12045" width="20.28515625" style="5" bestFit="1" customWidth="1"/>
    <col min="12046" max="12050" width="11.42578125" style="5"/>
    <col min="12051" max="12051" width="30.140625" style="5" bestFit="1" customWidth="1"/>
    <col min="12052" max="12052" width="19.42578125" style="5" bestFit="1" customWidth="1"/>
    <col min="12053" max="12053" width="14.42578125" style="5" bestFit="1" customWidth="1"/>
    <col min="12054" max="12054" width="19.42578125" style="5" bestFit="1" customWidth="1"/>
    <col min="12055" max="12055" width="14.42578125" style="5" bestFit="1" customWidth="1"/>
    <col min="12056" max="12056" width="20" style="5" customWidth="1"/>
    <col min="12057" max="12057" width="13.140625" style="5" bestFit="1" customWidth="1"/>
    <col min="12058" max="12058" width="7.140625" style="5" bestFit="1" customWidth="1"/>
    <col min="12059" max="12059" width="9.140625" style="5" bestFit="1" customWidth="1"/>
    <col min="12060" max="12287" width="11.42578125" style="5"/>
    <col min="12288" max="12288" width="10.42578125" style="5" customWidth="1"/>
    <col min="12289" max="12289" width="79.28515625" style="5" customWidth="1"/>
    <col min="12290" max="12290" width="13.42578125" style="5" bestFit="1" customWidth="1"/>
    <col min="12291" max="12291" width="17.42578125" style="5" customWidth="1"/>
    <col min="12292" max="12292" width="19.42578125" style="5" bestFit="1" customWidth="1"/>
    <col min="12293" max="12293" width="13.42578125" style="5" bestFit="1" customWidth="1"/>
    <col min="12294" max="12294" width="10" style="5" bestFit="1" customWidth="1"/>
    <col min="12295" max="12295" width="16" style="5" customWidth="1"/>
    <col min="12296" max="12296" width="12.28515625" style="5" customWidth="1"/>
    <col min="12297" max="12297" width="10.28515625" style="5" customWidth="1"/>
    <col min="12298" max="12298" width="11.140625" style="5" customWidth="1"/>
    <col min="12299" max="12299" width="11.42578125" style="5"/>
    <col min="12300" max="12300" width="17.85546875" style="5" bestFit="1" customWidth="1"/>
    <col min="12301" max="12301" width="20.28515625" style="5" bestFit="1" customWidth="1"/>
    <col min="12302" max="12306" width="11.42578125" style="5"/>
    <col min="12307" max="12307" width="30.140625" style="5" bestFit="1" customWidth="1"/>
    <col min="12308" max="12308" width="19.42578125" style="5" bestFit="1" customWidth="1"/>
    <col min="12309" max="12309" width="14.42578125" style="5" bestFit="1" customWidth="1"/>
    <col min="12310" max="12310" width="19.42578125" style="5" bestFit="1" customWidth="1"/>
    <col min="12311" max="12311" width="14.42578125" style="5" bestFit="1" customWidth="1"/>
    <col min="12312" max="12312" width="20" style="5" customWidth="1"/>
    <col min="12313" max="12313" width="13.140625" style="5" bestFit="1" customWidth="1"/>
    <col min="12314" max="12314" width="7.140625" style="5" bestFit="1" customWidth="1"/>
    <col min="12315" max="12315" width="9.140625" style="5" bestFit="1" customWidth="1"/>
    <col min="12316" max="12543" width="11.42578125" style="5"/>
    <col min="12544" max="12544" width="10.42578125" style="5" customWidth="1"/>
    <col min="12545" max="12545" width="79.28515625" style="5" customWidth="1"/>
    <col min="12546" max="12546" width="13.42578125" style="5" bestFit="1" customWidth="1"/>
    <col min="12547" max="12547" width="17.42578125" style="5" customWidth="1"/>
    <col min="12548" max="12548" width="19.42578125" style="5" bestFit="1" customWidth="1"/>
    <col min="12549" max="12549" width="13.42578125" style="5" bestFit="1" customWidth="1"/>
    <col min="12550" max="12550" width="10" style="5" bestFit="1" customWidth="1"/>
    <col min="12551" max="12551" width="16" style="5" customWidth="1"/>
    <col min="12552" max="12552" width="12.28515625" style="5" customWidth="1"/>
    <col min="12553" max="12553" width="10.28515625" style="5" customWidth="1"/>
    <col min="12554" max="12554" width="11.140625" style="5" customWidth="1"/>
    <col min="12555" max="12555" width="11.42578125" style="5"/>
    <col min="12556" max="12556" width="17.85546875" style="5" bestFit="1" customWidth="1"/>
    <col min="12557" max="12557" width="20.28515625" style="5" bestFit="1" customWidth="1"/>
    <col min="12558" max="12562" width="11.42578125" style="5"/>
    <col min="12563" max="12563" width="30.140625" style="5" bestFit="1" customWidth="1"/>
    <col min="12564" max="12564" width="19.42578125" style="5" bestFit="1" customWidth="1"/>
    <col min="12565" max="12565" width="14.42578125" style="5" bestFit="1" customWidth="1"/>
    <col min="12566" max="12566" width="19.42578125" style="5" bestFit="1" customWidth="1"/>
    <col min="12567" max="12567" width="14.42578125" style="5" bestFit="1" customWidth="1"/>
    <col min="12568" max="12568" width="20" style="5" customWidth="1"/>
    <col min="12569" max="12569" width="13.140625" style="5" bestFit="1" customWidth="1"/>
    <col min="12570" max="12570" width="7.140625" style="5" bestFit="1" customWidth="1"/>
    <col min="12571" max="12571" width="9.140625" style="5" bestFit="1" customWidth="1"/>
    <col min="12572" max="12799" width="11.42578125" style="5"/>
    <col min="12800" max="12800" width="10.42578125" style="5" customWidth="1"/>
    <col min="12801" max="12801" width="79.28515625" style="5" customWidth="1"/>
    <col min="12802" max="12802" width="13.42578125" style="5" bestFit="1" customWidth="1"/>
    <col min="12803" max="12803" width="17.42578125" style="5" customWidth="1"/>
    <col min="12804" max="12804" width="19.42578125" style="5" bestFit="1" customWidth="1"/>
    <col min="12805" max="12805" width="13.42578125" style="5" bestFit="1" customWidth="1"/>
    <col min="12806" max="12806" width="10" style="5" bestFit="1" customWidth="1"/>
    <col min="12807" max="12807" width="16" style="5" customWidth="1"/>
    <col min="12808" max="12808" width="12.28515625" style="5" customWidth="1"/>
    <col min="12809" max="12809" width="10.28515625" style="5" customWidth="1"/>
    <col min="12810" max="12810" width="11.140625" style="5" customWidth="1"/>
    <col min="12811" max="12811" width="11.42578125" style="5"/>
    <col min="12812" max="12812" width="17.85546875" style="5" bestFit="1" customWidth="1"/>
    <col min="12813" max="12813" width="20.28515625" style="5" bestFit="1" customWidth="1"/>
    <col min="12814" max="12818" width="11.42578125" style="5"/>
    <col min="12819" max="12819" width="30.140625" style="5" bestFit="1" customWidth="1"/>
    <col min="12820" max="12820" width="19.42578125" style="5" bestFit="1" customWidth="1"/>
    <col min="12821" max="12821" width="14.42578125" style="5" bestFit="1" customWidth="1"/>
    <col min="12822" max="12822" width="19.42578125" style="5" bestFit="1" customWidth="1"/>
    <col min="12823" max="12823" width="14.42578125" style="5" bestFit="1" customWidth="1"/>
    <col min="12824" max="12824" width="20" style="5" customWidth="1"/>
    <col min="12825" max="12825" width="13.140625" style="5" bestFit="1" customWidth="1"/>
    <col min="12826" max="12826" width="7.140625" style="5" bestFit="1" customWidth="1"/>
    <col min="12827" max="12827" width="9.140625" style="5" bestFit="1" customWidth="1"/>
    <col min="12828" max="13055" width="11.42578125" style="5"/>
    <col min="13056" max="13056" width="10.42578125" style="5" customWidth="1"/>
    <col min="13057" max="13057" width="79.28515625" style="5" customWidth="1"/>
    <col min="13058" max="13058" width="13.42578125" style="5" bestFit="1" customWidth="1"/>
    <col min="13059" max="13059" width="17.42578125" style="5" customWidth="1"/>
    <col min="13060" max="13060" width="19.42578125" style="5" bestFit="1" customWidth="1"/>
    <col min="13061" max="13061" width="13.42578125" style="5" bestFit="1" customWidth="1"/>
    <col min="13062" max="13062" width="10" style="5" bestFit="1" customWidth="1"/>
    <col min="13063" max="13063" width="16" style="5" customWidth="1"/>
    <col min="13064" max="13064" width="12.28515625" style="5" customWidth="1"/>
    <col min="13065" max="13065" width="10.28515625" style="5" customWidth="1"/>
    <col min="13066" max="13066" width="11.140625" style="5" customWidth="1"/>
    <col min="13067" max="13067" width="11.42578125" style="5"/>
    <col min="13068" max="13068" width="17.85546875" style="5" bestFit="1" customWidth="1"/>
    <col min="13069" max="13069" width="20.28515625" style="5" bestFit="1" customWidth="1"/>
    <col min="13070" max="13074" width="11.42578125" style="5"/>
    <col min="13075" max="13075" width="30.140625" style="5" bestFit="1" customWidth="1"/>
    <col min="13076" max="13076" width="19.42578125" style="5" bestFit="1" customWidth="1"/>
    <col min="13077" max="13077" width="14.42578125" style="5" bestFit="1" customWidth="1"/>
    <col min="13078" max="13078" width="19.42578125" style="5" bestFit="1" customWidth="1"/>
    <col min="13079" max="13079" width="14.42578125" style="5" bestFit="1" customWidth="1"/>
    <col min="13080" max="13080" width="20" style="5" customWidth="1"/>
    <col min="13081" max="13081" width="13.140625" style="5" bestFit="1" customWidth="1"/>
    <col min="13082" max="13082" width="7.140625" style="5" bestFit="1" customWidth="1"/>
    <col min="13083" max="13083" width="9.140625" style="5" bestFit="1" customWidth="1"/>
    <col min="13084" max="13311" width="11.42578125" style="5"/>
    <col min="13312" max="13312" width="10.42578125" style="5" customWidth="1"/>
    <col min="13313" max="13313" width="79.28515625" style="5" customWidth="1"/>
    <col min="13314" max="13314" width="13.42578125" style="5" bestFit="1" customWidth="1"/>
    <col min="13315" max="13315" width="17.42578125" style="5" customWidth="1"/>
    <col min="13316" max="13316" width="19.42578125" style="5" bestFit="1" customWidth="1"/>
    <col min="13317" max="13317" width="13.42578125" style="5" bestFit="1" customWidth="1"/>
    <col min="13318" max="13318" width="10" style="5" bestFit="1" customWidth="1"/>
    <col min="13319" max="13319" width="16" style="5" customWidth="1"/>
    <col min="13320" max="13320" width="12.28515625" style="5" customWidth="1"/>
    <col min="13321" max="13321" width="10.28515625" style="5" customWidth="1"/>
    <col min="13322" max="13322" width="11.140625" style="5" customWidth="1"/>
    <col min="13323" max="13323" width="11.42578125" style="5"/>
    <col min="13324" max="13324" width="17.85546875" style="5" bestFit="1" customWidth="1"/>
    <col min="13325" max="13325" width="20.28515625" style="5" bestFit="1" customWidth="1"/>
    <col min="13326" max="13330" width="11.42578125" style="5"/>
    <col min="13331" max="13331" width="30.140625" style="5" bestFit="1" customWidth="1"/>
    <col min="13332" max="13332" width="19.42578125" style="5" bestFit="1" customWidth="1"/>
    <col min="13333" max="13333" width="14.42578125" style="5" bestFit="1" customWidth="1"/>
    <col min="13334" max="13334" width="19.42578125" style="5" bestFit="1" customWidth="1"/>
    <col min="13335" max="13335" width="14.42578125" style="5" bestFit="1" customWidth="1"/>
    <col min="13336" max="13336" width="20" style="5" customWidth="1"/>
    <col min="13337" max="13337" width="13.140625" style="5" bestFit="1" customWidth="1"/>
    <col min="13338" max="13338" width="7.140625" style="5" bestFit="1" customWidth="1"/>
    <col min="13339" max="13339" width="9.140625" style="5" bestFit="1" customWidth="1"/>
    <col min="13340" max="13567" width="11.42578125" style="5"/>
    <col min="13568" max="13568" width="10.42578125" style="5" customWidth="1"/>
    <col min="13569" max="13569" width="79.28515625" style="5" customWidth="1"/>
    <col min="13570" max="13570" width="13.42578125" style="5" bestFit="1" customWidth="1"/>
    <col min="13571" max="13571" width="17.42578125" style="5" customWidth="1"/>
    <col min="13572" max="13572" width="19.42578125" style="5" bestFit="1" customWidth="1"/>
    <col min="13573" max="13573" width="13.42578125" style="5" bestFit="1" customWidth="1"/>
    <col min="13574" max="13574" width="10" style="5" bestFit="1" customWidth="1"/>
    <col min="13575" max="13575" width="16" style="5" customWidth="1"/>
    <col min="13576" max="13576" width="12.28515625" style="5" customWidth="1"/>
    <col min="13577" max="13577" width="10.28515625" style="5" customWidth="1"/>
    <col min="13578" max="13578" width="11.140625" style="5" customWidth="1"/>
    <col min="13579" max="13579" width="11.42578125" style="5"/>
    <col min="13580" max="13580" width="17.85546875" style="5" bestFit="1" customWidth="1"/>
    <col min="13581" max="13581" width="20.28515625" style="5" bestFit="1" customWidth="1"/>
    <col min="13582" max="13586" width="11.42578125" style="5"/>
    <col min="13587" max="13587" width="30.140625" style="5" bestFit="1" customWidth="1"/>
    <col min="13588" max="13588" width="19.42578125" style="5" bestFit="1" customWidth="1"/>
    <col min="13589" max="13589" width="14.42578125" style="5" bestFit="1" customWidth="1"/>
    <col min="13590" max="13590" width="19.42578125" style="5" bestFit="1" customWidth="1"/>
    <col min="13591" max="13591" width="14.42578125" style="5" bestFit="1" customWidth="1"/>
    <col min="13592" max="13592" width="20" style="5" customWidth="1"/>
    <col min="13593" max="13593" width="13.140625" style="5" bestFit="1" customWidth="1"/>
    <col min="13594" max="13594" width="7.140625" style="5" bestFit="1" customWidth="1"/>
    <col min="13595" max="13595" width="9.140625" style="5" bestFit="1" customWidth="1"/>
    <col min="13596" max="13823" width="11.42578125" style="5"/>
    <col min="13824" max="13824" width="10.42578125" style="5" customWidth="1"/>
    <col min="13825" max="13825" width="79.28515625" style="5" customWidth="1"/>
    <col min="13826" max="13826" width="13.42578125" style="5" bestFit="1" customWidth="1"/>
    <col min="13827" max="13827" width="17.42578125" style="5" customWidth="1"/>
    <col min="13828" max="13828" width="19.42578125" style="5" bestFit="1" customWidth="1"/>
    <col min="13829" max="13829" width="13.42578125" style="5" bestFit="1" customWidth="1"/>
    <col min="13830" max="13830" width="10" style="5" bestFit="1" customWidth="1"/>
    <col min="13831" max="13831" width="16" style="5" customWidth="1"/>
    <col min="13832" max="13832" width="12.28515625" style="5" customWidth="1"/>
    <col min="13833" max="13833" width="10.28515625" style="5" customWidth="1"/>
    <col min="13834" max="13834" width="11.140625" style="5" customWidth="1"/>
    <col min="13835" max="13835" width="11.42578125" style="5"/>
    <col min="13836" max="13836" width="17.85546875" style="5" bestFit="1" customWidth="1"/>
    <col min="13837" max="13837" width="20.28515625" style="5" bestFit="1" customWidth="1"/>
    <col min="13838" max="13842" width="11.42578125" style="5"/>
    <col min="13843" max="13843" width="30.140625" style="5" bestFit="1" customWidth="1"/>
    <col min="13844" max="13844" width="19.42578125" style="5" bestFit="1" customWidth="1"/>
    <col min="13845" max="13845" width="14.42578125" style="5" bestFit="1" customWidth="1"/>
    <col min="13846" max="13846" width="19.42578125" style="5" bestFit="1" customWidth="1"/>
    <col min="13847" max="13847" width="14.42578125" style="5" bestFit="1" customWidth="1"/>
    <col min="13848" max="13848" width="20" style="5" customWidth="1"/>
    <col min="13849" max="13849" width="13.140625" style="5" bestFit="1" customWidth="1"/>
    <col min="13850" max="13850" width="7.140625" style="5" bestFit="1" customWidth="1"/>
    <col min="13851" max="13851" width="9.140625" style="5" bestFit="1" customWidth="1"/>
    <col min="13852" max="14079" width="11.42578125" style="5"/>
    <col min="14080" max="14080" width="10.42578125" style="5" customWidth="1"/>
    <col min="14081" max="14081" width="79.28515625" style="5" customWidth="1"/>
    <col min="14082" max="14082" width="13.42578125" style="5" bestFit="1" customWidth="1"/>
    <col min="14083" max="14083" width="17.42578125" style="5" customWidth="1"/>
    <col min="14084" max="14084" width="19.42578125" style="5" bestFit="1" customWidth="1"/>
    <col min="14085" max="14085" width="13.42578125" style="5" bestFit="1" customWidth="1"/>
    <col min="14086" max="14086" width="10" style="5" bestFit="1" customWidth="1"/>
    <col min="14087" max="14087" width="16" style="5" customWidth="1"/>
    <col min="14088" max="14088" width="12.28515625" style="5" customWidth="1"/>
    <col min="14089" max="14089" width="10.28515625" style="5" customWidth="1"/>
    <col min="14090" max="14090" width="11.140625" style="5" customWidth="1"/>
    <col min="14091" max="14091" width="11.42578125" style="5"/>
    <col min="14092" max="14092" width="17.85546875" style="5" bestFit="1" customWidth="1"/>
    <col min="14093" max="14093" width="20.28515625" style="5" bestFit="1" customWidth="1"/>
    <col min="14094" max="14098" width="11.42578125" style="5"/>
    <col min="14099" max="14099" width="30.140625" style="5" bestFit="1" customWidth="1"/>
    <col min="14100" max="14100" width="19.42578125" style="5" bestFit="1" customWidth="1"/>
    <col min="14101" max="14101" width="14.42578125" style="5" bestFit="1" customWidth="1"/>
    <col min="14102" max="14102" width="19.42578125" style="5" bestFit="1" customWidth="1"/>
    <col min="14103" max="14103" width="14.42578125" style="5" bestFit="1" customWidth="1"/>
    <col min="14104" max="14104" width="20" style="5" customWidth="1"/>
    <col min="14105" max="14105" width="13.140625" style="5" bestFit="1" customWidth="1"/>
    <col min="14106" max="14106" width="7.140625" style="5" bestFit="1" customWidth="1"/>
    <col min="14107" max="14107" width="9.140625" style="5" bestFit="1" customWidth="1"/>
    <col min="14108" max="14335" width="11.42578125" style="5"/>
    <col min="14336" max="14336" width="10.42578125" style="5" customWidth="1"/>
    <col min="14337" max="14337" width="79.28515625" style="5" customWidth="1"/>
    <col min="14338" max="14338" width="13.42578125" style="5" bestFit="1" customWidth="1"/>
    <col min="14339" max="14339" width="17.42578125" style="5" customWidth="1"/>
    <col min="14340" max="14340" width="19.42578125" style="5" bestFit="1" customWidth="1"/>
    <col min="14341" max="14341" width="13.42578125" style="5" bestFit="1" customWidth="1"/>
    <col min="14342" max="14342" width="10" style="5" bestFit="1" customWidth="1"/>
    <col min="14343" max="14343" width="16" style="5" customWidth="1"/>
    <col min="14344" max="14344" width="12.28515625" style="5" customWidth="1"/>
    <col min="14345" max="14345" width="10.28515625" style="5" customWidth="1"/>
    <col min="14346" max="14346" width="11.140625" style="5" customWidth="1"/>
    <col min="14347" max="14347" width="11.42578125" style="5"/>
    <col min="14348" max="14348" width="17.85546875" style="5" bestFit="1" customWidth="1"/>
    <col min="14349" max="14349" width="20.28515625" style="5" bestFit="1" customWidth="1"/>
    <col min="14350" max="14354" width="11.42578125" style="5"/>
    <col min="14355" max="14355" width="30.140625" style="5" bestFit="1" customWidth="1"/>
    <col min="14356" max="14356" width="19.42578125" style="5" bestFit="1" customWidth="1"/>
    <col min="14357" max="14357" width="14.42578125" style="5" bestFit="1" customWidth="1"/>
    <col min="14358" max="14358" width="19.42578125" style="5" bestFit="1" customWidth="1"/>
    <col min="14359" max="14359" width="14.42578125" style="5" bestFit="1" customWidth="1"/>
    <col min="14360" max="14360" width="20" style="5" customWidth="1"/>
    <col min="14361" max="14361" width="13.140625" style="5" bestFit="1" customWidth="1"/>
    <col min="14362" max="14362" width="7.140625" style="5" bestFit="1" customWidth="1"/>
    <col min="14363" max="14363" width="9.140625" style="5" bestFit="1" customWidth="1"/>
    <col min="14364" max="14591" width="11.42578125" style="5"/>
    <col min="14592" max="14592" width="10.42578125" style="5" customWidth="1"/>
    <col min="14593" max="14593" width="79.28515625" style="5" customWidth="1"/>
    <col min="14594" max="14594" width="13.42578125" style="5" bestFit="1" customWidth="1"/>
    <col min="14595" max="14595" width="17.42578125" style="5" customWidth="1"/>
    <col min="14596" max="14596" width="19.42578125" style="5" bestFit="1" customWidth="1"/>
    <col min="14597" max="14597" width="13.42578125" style="5" bestFit="1" customWidth="1"/>
    <col min="14598" max="14598" width="10" style="5" bestFit="1" customWidth="1"/>
    <col min="14599" max="14599" width="16" style="5" customWidth="1"/>
    <col min="14600" max="14600" width="12.28515625" style="5" customWidth="1"/>
    <col min="14601" max="14601" width="10.28515625" style="5" customWidth="1"/>
    <col min="14602" max="14602" width="11.140625" style="5" customWidth="1"/>
    <col min="14603" max="14603" width="11.42578125" style="5"/>
    <col min="14604" max="14604" width="17.85546875" style="5" bestFit="1" customWidth="1"/>
    <col min="14605" max="14605" width="20.28515625" style="5" bestFit="1" customWidth="1"/>
    <col min="14606" max="14610" width="11.42578125" style="5"/>
    <col min="14611" max="14611" width="30.140625" style="5" bestFit="1" customWidth="1"/>
    <col min="14612" max="14612" width="19.42578125" style="5" bestFit="1" customWidth="1"/>
    <col min="14613" max="14613" width="14.42578125" style="5" bestFit="1" customWidth="1"/>
    <col min="14614" max="14614" width="19.42578125" style="5" bestFit="1" customWidth="1"/>
    <col min="14615" max="14615" width="14.42578125" style="5" bestFit="1" customWidth="1"/>
    <col min="14616" max="14616" width="20" style="5" customWidth="1"/>
    <col min="14617" max="14617" width="13.140625" style="5" bestFit="1" customWidth="1"/>
    <col min="14618" max="14618" width="7.140625" style="5" bestFit="1" customWidth="1"/>
    <col min="14619" max="14619" width="9.140625" style="5" bestFit="1" customWidth="1"/>
    <col min="14620" max="14847" width="11.42578125" style="5"/>
    <col min="14848" max="14848" width="10.42578125" style="5" customWidth="1"/>
    <col min="14849" max="14849" width="79.28515625" style="5" customWidth="1"/>
    <col min="14850" max="14850" width="13.42578125" style="5" bestFit="1" customWidth="1"/>
    <col min="14851" max="14851" width="17.42578125" style="5" customWidth="1"/>
    <col min="14852" max="14852" width="19.42578125" style="5" bestFit="1" customWidth="1"/>
    <col min="14853" max="14853" width="13.42578125" style="5" bestFit="1" customWidth="1"/>
    <col min="14854" max="14854" width="10" style="5" bestFit="1" customWidth="1"/>
    <col min="14855" max="14855" width="16" style="5" customWidth="1"/>
    <col min="14856" max="14856" width="12.28515625" style="5" customWidth="1"/>
    <col min="14857" max="14857" width="10.28515625" style="5" customWidth="1"/>
    <col min="14858" max="14858" width="11.140625" style="5" customWidth="1"/>
    <col min="14859" max="14859" width="11.42578125" style="5"/>
    <col min="14860" max="14860" width="17.85546875" style="5" bestFit="1" customWidth="1"/>
    <col min="14861" max="14861" width="20.28515625" style="5" bestFit="1" customWidth="1"/>
    <col min="14862" max="14866" width="11.42578125" style="5"/>
    <col min="14867" max="14867" width="30.140625" style="5" bestFit="1" customWidth="1"/>
    <col min="14868" max="14868" width="19.42578125" style="5" bestFit="1" customWidth="1"/>
    <col min="14869" max="14869" width="14.42578125" style="5" bestFit="1" customWidth="1"/>
    <col min="14870" max="14870" width="19.42578125" style="5" bestFit="1" customWidth="1"/>
    <col min="14871" max="14871" width="14.42578125" style="5" bestFit="1" customWidth="1"/>
    <col min="14872" max="14872" width="20" style="5" customWidth="1"/>
    <col min="14873" max="14873" width="13.140625" style="5" bestFit="1" customWidth="1"/>
    <col min="14874" max="14874" width="7.140625" style="5" bestFit="1" customWidth="1"/>
    <col min="14875" max="14875" width="9.140625" style="5" bestFit="1" customWidth="1"/>
    <col min="14876" max="15103" width="11.42578125" style="5"/>
    <col min="15104" max="15104" width="10.42578125" style="5" customWidth="1"/>
    <col min="15105" max="15105" width="79.28515625" style="5" customWidth="1"/>
    <col min="15106" max="15106" width="13.42578125" style="5" bestFit="1" customWidth="1"/>
    <col min="15107" max="15107" width="17.42578125" style="5" customWidth="1"/>
    <col min="15108" max="15108" width="19.42578125" style="5" bestFit="1" customWidth="1"/>
    <col min="15109" max="15109" width="13.42578125" style="5" bestFit="1" customWidth="1"/>
    <col min="15110" max="15110" width="10" style="5" bestFit="1" customWidth="1"/>
    <col min="15111" max="15111" width="16" style="5" customWidth="1"/>
    <col min="15112" max="15112" width="12.28515625" style="5" customWidth="1"/>
    <col min="15113" max="15113" width="10.28515625" style="5" customWidth="1"/>
    <col min="15114" max="15114" width="11.140625" style="5" customWidth="1"/>
    <col min="15115" max="15115" width="11.42578125" style="5"/>
    <col min="15116" max="15116" width="17.85546875" style="5" bestFit="1" customWidth="1"/>
    <col min="15117" max="15117" width="20.28515625" style="5" bestFit="1" customWidth="1"/>
    <col min="15118" max="15122" width="11.42578125" style="5"/>
    <col min="15123" max="15123" width="30.140625" style="5" bestFit="1" customWidth="1"/>
    <col min="15124" max="15124" width="19.42578125" style="5" bestFit="1" customWidth="1"/>
    <col min="15125" max="15125" width="14.42578125" style="5" bestFit="1" customWidth="1"/>
    <col min="15126" max="15126" width="19.42578125" style="5" bestFit="1" customWidth="1"/>
    <col min="15127" max="15127" width="14.42578125" style="5" bestFit="1" customWidth="1"/>
    <col min="15128" max="15128" width="20" style="5" customWidth="1"/>
    <col min="15129" max="15129" width="13.140625" style="5" bestFit="1" customWidth="1"/>
    <col min="15130" max="15130" width="7.140625" style="5" bestFit="1" customWidth="1"/>
    <col min="15131" max="15131" width="9.140625" style="5" bestFit="1" customWidth="1"/>
    <col min="15132" max="15359" width="11.42578125" style="5"/>
    <col min="15360" max="15360" width="10.42578125" style="5" customWidth="1"/>
    <col min="15361" max="15361" width="79.28515625" style="5" customWidth="1"/>
    <col min="15362" max="15362" width="13.42578125" style="5" bestFit="1" customWidth="1"/>
    <col min="15363" max="15363" width="17.42578125" style="5" customWidth="1"/>
    <col min="15364" max="15364" width="19.42578125" style="5" bestFit="1" customWidth="1"/>
    <col min="15365" max="15365" width="13.42578125" style="5" bestFit="1" customWidth="1"/>
    <col min="15366" max="15366" width="10" style="5" bestFit="1" customWidth="1"/>
    <col min="15367" max="15367" width="16" style="5" customWidth="1"/>
    <col min="15368" max="15368" width="12.28515625" style="5" customWidth="1"/>
    <col min="15369" max="15369" width="10.28515625" style="5" customWidth="1"/>
    <col min="15370" max="15370" width="11.140625" style="5" customWidth="1"/>
    <col min="15371" max="15371" width="11.42578125" style="5"/>
    <col min="15372" max="15372" width="17.85546875" style="5" bestFit="1" customWidth="1"/>
    <col min="15373" max="15373" width="20.28515625" style="5" bestFit="1" customWidth="1"/>
    <col min="15374" max="15378" width="11.42578125" style="5"/>
    <col min="15379" max="15379" width="30.140625" style="5" bestFit="1" customWidth="1"/>
    <col min="15380" max="15380" width="19.42578125" style="5" bestFit="1" customWidth="1"/>
    <col min="15381" max="15381" width="14.42578125" style="5" bestFit="1" customWidth="1"/>
    <col min="15382" max="15382" width="19.42578125" style="5" bestFit="1" customWidth="1"/>
    <col min="15383" max="15383" width="14.42578125" style="5" bestFit="1" customWidth="1"/>
    <col min="15384" max="15384" width="20" style="5" customWidth="1"/>
    <col min="15385" max="15385" width="13.140625" style="5" bestFit="1" customWidth="1"/>
    <col min="15386" max="15386" width="7.140625" style="5" bestFit="1" customWidth="1"/>
    <col min="15387" max="15387" width="9.140625" style="5" bestFit="1" customWidth="1"/>
    <col min="15388" max="15615" width="11.42578125" style="5"/>
    <col min="15616" max="15616" width="10.42578125" style="5" customWidth="1"/>
    <col min="15617" max="15617" width="79.28515625" style="5" customWidth="1"/>
    <col min="15618" max="15618" width="13.42578125" style="5" bestFit="1" customWidth="1"/>
    <col min="15619" max="15619" width="17.42578125" style="5" customWidth="1"/>
    <col min="15620" max="15620" width="19.42578125" style="5" bestFit="1" customWidth="1"/>
    <col min="15621" max="15621" width="13.42578125" style="5" bestFit="1" customWidth="1"/>
    <col min="15622" max="15622" width="10" style="5" bestFit="1" customWidth="1"/>
    <col min="15623" max="15623" width="16" style="5" customWidth="1"/>
    <col min="15624" max="15624" width="12.28515625" style="5" customWidth="1"/>
    <col min="15625" max="15625" width="10.28515625" style="5" customWidth="1"/>
    <col min="15626" max="15626" width="11.140625" style="5" customWidth="1"/>
    <col min="15627" max="15627" width="11.42578125" style="5"/>
    <col min="15628" max="15628" width="17.85546875" style="5" bestFit="1" customWidth="1"/>
    <col min="15629" max="15629" width="20.28515625" style="5" bestFit="1" customWidth="1"/>
    <col min="15630" max="15634" width="11.42578125" style="5"/>
    <col min="15635" max="15635" width="30.140625" style="5" bestFit="1" customWidth="1"/>
    <col min="15636" max="15636" width="19.42578125" style="5" bestFit="1" customWidth="1"/>
    <col min="15637" max="15637" width="14.42578125" style="5" bestFit="1" customWidth="1"/>
    <col min="15638" max="15638" width="19.42578125" style="5" bestFit="1" customWidth="1"/>
    <col min="15639" max="15639" width="14.42578125" style="5" bestFit="1" customWidth="1"/>
    <col min="15640" max="15640" width="20" style="5" customWidth="1"/>
    <col min="15641" max="15641" width="13.140625" style="5" bestFit="1" customWidth="1"/>
    <col min="15642" max="15642" width="7.140625" style="5" bestFit="1" customWidth="1"/>
    <col min="15643" max="15643" width="9.140625" style="5" bestFit="1" customWidth="1"/>
    <col min="15644" max="15871" width="11.42578125" style="5"/>
    <col min="15872" max="15872" width="10.42578125" style="5" customWidth="1"/>
    <col min="15873" max="15873" width="79.28515625" style="5" customWidth="1"/>
    <col min="15874" max="15874" width="13.42578125" style="5" bestFit="1" customWidth="1"/>
    <col min="15875" max="15875" width="17.42578125" style="5" customWidth="1"/>
    <col min="15876" max="15876" width="19.42578125" style="5" bestFit="1" customWidth="1"/>
    <col min="15877" max="15877" width="13.42578125" style="5" bestFit="1" customWidth="1"/>
    <col min="15878" max="15878" width="10" style="5" bestFit="1" customWidth="1"/>
    <col min="15879" max="15879" width="16" style="5" customWidth="1"/>
    <col min="15880" max="15880" width="12.28515625" style="5" customWidth="1"/>
    <col min="15881" max="15881" width="10.28515625" style="5" customWidth="1"/>
    <col min="15882" max="15882" width="11.140625" style="5" customWidth="1"/>
    <col min="15883" max="15883" width="11.42578125" style="5"/>
    <col min="15884" max="15884" width="17.85546875" style="5" bestFit="1" customWidth="1"/>
    <col min="15885" max="15885" width="20.28515625" style="5" bestFit="1" customWidth="1"/>
    <col min="15886" max="15890" width="11.42578125" style="5"/>
    <col min="15891" max="15891" width="30.140625" style="5" bestFit="1" customWidth="1"/>
    <col min="15892" max="15892" width="19.42578125" style="5" bestFit="1" customWidth="1"/>
    <col min="15893" max="15893" width="14.42578125" style="5" bestFit="1" customWidth="1"/>
    <col min="15894" max="15894" width="19.42578125" style="5" bestFit="1" customWidth="1"/>
    <col min="15895" max="15895" width="14.42578125" style="5" bestFit="1" customWidth="1"/>
    <col min="15896" max="15896" width="20" style="5" customWidth="1"/>
    <col min="15897" max="15897" width="13.140625" style="5" bestFit="1" customWidth="1"/>
    <col min="15898" max="15898" width="7.140625" style="5" bestFit="1" customWidth="1"/>
    <col min="15899" max="15899" width="9.140625" style="5" bestFit="1" customWidth="1"/>
    <col min="15900" max="16127" width="11.42578125" style="5"/>
    <col min="16128" max="16128" width="10.42578125" style="5" customWidth="1"/>
    <col min="16129" max="16129" width="79.28515625" style="5" customWidth="1"/>
    <col min="16130" max="16130" width="13.42578125" style="5" bestFit="1" customWidth="1"/>
    <col min="16131" max="16131" width="17.42578125" style="5" customWidth="1"/>
    <col min="16132" max="16132" width="19.42578125" style="5" bestFit="1" customWidth="1"/>
    <col min="16133" max="16133" width="13.42578125" style="5" bestFit="1" customWidth="1"/>
    <col min="16134" max="16134" width="10" style="5" bestFit="1" customWidth="1"/>
    <col min="16135" max="16135" width="16" style="5" customWidth="1"/>
    <col min="16136" max="16136" width="12.28515625" style="5" customWidth="1"/>
    <col min="16137" max="16137" width="10.28515625" style="5" customWidth="1"/>
    <col min="16138" max="16138" width="11.140625" style="5" customWidth="1"/>
    <col min="16139" max="16139" width="11.42578125" style="5"/>
    <col min="16140" max="16140" width="17.85546875" style="5" bestFit="1" customWidth="1"/>
    <col min="16141" max="16141" width="20.28515625" style="5" bestFit="1" customWidth="1"/>
    <col min="16142" max="16146" width="11.42578125" style="5"/>
    <col min="16147" max="16147" width="30.140625" style="5" bestFit="1" customWidth="1"/>
    <col min="16148" max="16148" width="19.42578125" style="5" bestFit="1" customWidth="1"/>
    <col min="16149" max="16149" width="14.42578125" style="5" bestFit="1" customWidth="1"/>
    <col min="16150" max="16150" width="19.42578125" style="5" bestFit="1" customWidth="1"/>
    <col min="16151" max="16151" width="14.42578125" style="5" bestFit="1" customWidth="1"/>
    <col min="16152" max="16152" width="20" style="5" customWidth="1"/>
    <col min="16153" max="16153" width="13.140625" style="5" bestFit="1" customWidth="1"/>
    <col min="16154" max="16154" width="7.140625" style="5" bestFit="1" customWidth="1"/>
    <col min="16155" max="16155" width="9.140625" style="5" bestFit="1" customWidth="1"/>
    <col min="16156" max="16384" width="11.42578125" style="5"/>
  </cols>
  <sheetData>
    <row r="1" spans="1:13" ht="18.75" customHeight="1">
      <c r="A1" s="1825" t="s">
        <v>204</v>
      </c>
      <c r="B1" s="1825"/>
      <c r="C1" s="1825"/>
      <c r="D1" s="1825"/>
      <c r="E1" s="1825"/>
      <c r="F1" s="1825"/>
      <c r="G1" s="1825"/>
      <c r="H1" s="1825"/>
      <c r="I1" s="1825"/>
    </row>
    <row r="2" spans="1:13" ht="18.75" customHeight="1">
      <c r="A2" s="1825" t="s">
        <v>205</v>
      </c>
      <c r="B2" s="1825"/>
      <c r="C2" s="1825"/>
      <c r="D2" s="1825"/>
      <c r="E2" s="1825"/>
      <c r="F2" s="1825"/>
      <c r="G2" s="1825"/>
      <c r="H2" s="1825"/>
      <c r="I2" s="1825"/>
    </row>
    <row r="3" spans="1:13" ht="18.75" customHeight="1">
      <c r="A3" s="1826" t="s">
        <v>206</v>
      </c>
      <c r="B3" s="1826"/>
      <c r="C3" s="1826"/>
      <c r="D3" s="1826"/>
      <c r="E3" s="1826"/>
      <c r="F3" s="1826"/>
      <c r="G3" s="1826"/>
      <c r="H3" s="1826"/>
      <c r="I3" s="1826"/>
    </row>
    <row r="4" spans="1:13">
      <c r="A4" s="3"/>
      <c r="B4" s="3"/>
      <c r="C4" s="3"/>
      <c r="D4" s="3"/>
      <c r="E4" s="3"/>
      <c r="F4" s="3"/>
      <c r="G4" s="116"/>
      <c r="H4" s="116"/>
      <c r="I4" s="3"/>
    </row>
    <row r="5" spans="1:13">
      <c r="A5" s="3"/>
      <c r="B5" s="1477"/>
      <c r="C5" s="1477"/>
      <c r="D5" s="1477"/>
      <c r="E5" s="1477"/>
      <c r="F5" s="3"/>
      <c r="G5" s="116"/>
      <c r="H5" s="116"/>
      <c r="I5" s="3"/>
      <c r="J5" s="953"/>
      <c r="K5" s="945"/>
    </row>
    <row r="6" spans="1:13">
      <c r="A6" s="953"/>
      <c r="B6" s="953"/>
      <c r="C6" s="953"/>
      <c r="D6" s="953"/>
      <c r="E6" s="953"/>
      <c r="F6" s="953"/>
      <c r="G6" s="953"/>
      <c r="H6" s="953"/>
      <c r="I6" s="953"/>
      <c r="J6" s="953"/>
      <c r="K6" s="946"/>
    </row>
    <row r="7" spans="1:13" s="940" customFormat="1" ht="15.75" customHeight="1">
      <c r="A7" s="1886" t="s">
        <v>2529</v>
      </c>
      <c r="B7" s="1886"/>
      <c r="C7" s="1886"/>
      <c r="D7" s="1886"/>
      <c r="E7" s="1886"/>
      <c r="F7" s="1886"/>
      <c r="G7" s="1886"/>
      <c r="H7" s="1886"/>
      <c r="I7" s="1886"/>
      <c r="J7" s="1886"/>
    </row>
    <row r="8" spans="1:13">
      <c r="A8" s="1887" t="s">
        <v>207</v>
      </c>
      <c r="B8" s="1887"/>
      <c r="C8" s="1887"/>
      <c r="D8" s="1887"/>
      <c r="E8" s="1887"/>
      <c r="F8" s="1887"/>
      <c r="G8" s="1887"/>
      <c r="H8" s="1887"/>
      <c r="I8" s="1887"/>
      <c r="J8" s="1887"/>
    </row>
    <row r="9" spans="1:13">
      <c r="A9" s="1884" t="s">
        <v>48</v>
      </c>
      <c r="B9" s="1885"/>
      <c r="C9" s="1885"/>
      <c r="D9" s="1885"/>
      <c r="E9" s="1885"/>
      <c r="F9" s="1885"/>
      <c r="G9" s="1885"/>
      <c r="H9" s="1885"/>
      <c r="I9" s="1885"/>
      <c r="J9" s="1885"/>
      <c r="L9" s="883" t="s">
        <v>1035</v>
      </c>
      <c r="M9" s="948">
        <v>8619782353959.0898</v>
      </c>
    </row>
    <row r="10" spans="1:13">
      <c r="A10" s="947"/>
      <c r="B10" s="949"/>
      <c r="C10" s="949"/>
      <c r="D10" s="949"/>
      <c r="E10" s="949"/>
      <c r="F10" s="949"/>
      <c r="G10" s="949"/>
      <c r="H10" s="949"/>
      <c r="I10" s="949"/>
      <c r="J10" s="949"/>
      <c r="L10" s="950"/>
      <c r="M10" s="951"/>
    </row>
    <row r="11" spans="1:13" ht="21" thickBot="1">
      <c r="A11" s="1878" t="s">
        <v>210</v>
      </c>
      <c r="B11" s="952">
        <v>2025</v>
      </c>
      <c r="C11" s="1881">
        <v>2026</v>
      </c>
      <c r="D11" s="1882"/>
      <c r="E11" s="1882"/>
      <c r="F11" s="1882"/>
      <c r="G11" s="1883"/>
      <c r="H11" s="1881" t="s">
        <v>1018</v>
      </c>
      <c r="I11" s="1883"/>
      <c r="J11" s="1888" t="s">
        <v>52</v>
      </c>
      <c r="L11" s="953"/>
      <c r="M11" s="954"/>
    </row>
    <row r="12" spans="1:13" ht="21" thickBot="1">
      <c r="A12" s="1879"/>
      <c r="B12" s="1891" t="s">
        <v>1036</v>
      </c>
      <c r="C12" s="1891" t="s">
        <v>2293</v>
      </c>
      <c r="D12" s="1891" t="s">
        <v>2294</v>
      </c>
      <c r="E12" s="1891" t="s">
        <v>1036</v>
      </c>
      <c r="F12" s="1874" t="s">
        <v>2296</v>
      </c>
      <c r="G12" s="1874" t="s">
        <v>679</v>
      </c>
      <c r="H12" s="1876" t="s">
        <v>1019</v>
      </c>
      <c r="I12" s="1877"/>
      <c r="J12" s="1889"/>
    </row>
    <row r="13" spans="1:13" ht="21" thickBot="1">
      <c r="A13" s="1879"/>
      <c r="B13" s="1892"/>
      <c r="C13" s="1892"/>
      <c r="D13" s="1892"/>
      <c r="E13" s="1892"/>
      <c r="F13" s="1875"/>
      <c r="G13" s="1875"/>
      <c r="H13" s="955" t="s">
        <v>216</v>
      </c>
      <c r="I13" s="955" t="s">
        <v>217</v>
      </c>
      <c r="J13" s="1890"/>
    </row>
    <row r="14" spans="1:13" ht="21" thickBot="1">
      <c r="A14" s="1880"/>
      <c r="B14" s="956">
        <v>1</v>
      </c>
      <c r="C14" s="956">
        <v>2</v>
      </c>
      <c r="D14" s="956">
        <v>3</v>
      </c>
      <c r="E14" s="957">
        <v>4</v>
      </c>
      <c r="F14" s="957">
        <v>5</v>
      </c>
      <c r="G14" s="958" t="s">
        <v>248</v>
      </c>
      <c r="H14" s="959" t="s">
        <v>2297</v>
      </c>
      <c r="I14" s="957" t="s">
        <v>313</v>
      </c>
      <c r="J14" s="960" t="s">
        <v>2298</v>
      </c>
    </row>
    <row r="15" spans="1:13" ht="20.25">
      <c r="A15" s="961" t="s">
        <v>1037</v>
      </c>
      <c r="B15" s="962">
        <v>100452302.25</v>
      </c>
      <c r="C15" s="962">
        <v>539297407</v>
      </c>
      <c r="D15" s="962">
        <v>142495756.00999999</v>
      </c>
      <c r="E15" s="962">
        <v>112216141.47999999</v>
      </c>
      <c r="F15" s="962">
        <v>102855367.16</v>
      </c>
      <c r="G15" s="963">
        <f t="shared" ref="G15:G46" si="0">+E15/C15</f>
        <v>0.20807839982809334</v>
      </c>
      <c r="H15" s="964">
        <f t="shared" ref="H15:H46" si="1">E15-B15</f>
        <v>11763839.229999989</v>
      </c>
      <c r="I15" s="963">
        <f>H15/B15</f>
        <v>0.11710870698336821</v>
      </c>
      <c r="J15" s="965">
        <f>E15/$M$9</f>
        <v>1.301844256293302E-5</v>
      </c>
    </row>
    <row r="16" spans="1:13" ht="20.25">
      <c r="A16" s="961" t="s">
        <v>1038</v>
      </c>
      <c r="B16" s="962">
        <v>0</v>
      </c>
      <c r="C16" s="962">
        <v>2309856116</v>
      </c>
      <c r="D16" s="962">
        <v>814464.8899999999</v>
      </c>
      <c r="E16" s="962">
        <v>814464.8899999999</v>
      </c>
      <c r="F16" s="962">
        <v>0</v>
      </c>
      <c r="G16" s="963">
        <f t="shared" si="0"/>
        <v>3.5260416627613003E-4</v>
      </c>
      <c r="H16" s="964">
        <f t="shared" si="1"/>
        <v>814464.8899999999</v>
      </c>
      <c r="I16" s="963" t="s">
        <v>870</v>
      </c>
      <c r="J16" s="965">
        <f t="shared" ref="J16:J75" si="2">E16/$M$9</f>
        <v>9.448787179944444E-8</v>
      </c>
      <c r="L16" s="966"/>
    </row>
    <row r="17" spans="1:15" ht="20.25">
      <c r="A17" s="961" t="s">
        <v>1039</v>
      </c>
      <c r="B17" s="962">
        <v>56015964.019999996</v>
      </c>
      <c r="C17" s="962">
        <v>250514883</v>
      </c>
      <c r="D17" s="962">
        <v>55278810</v>
      </c>
      <c r="E17" s="962">
        <v>53249803.379999995</v>
      </c>
      <c r="F17" s="962">
        <v>48098483.399999999</v>
      </c>
      <c r="G17" s="963">
        <f t="shared" si="0"/>
        <v>0.21256143643968647</v>
      </c>
      <c r="H17" s="964">
        <f t="shared" si="1"/>
        <v>-2766160.6400000006</v>
      </c>
      <c r="I17" s="963">
        <f t="shared" ref="I17:I24" si="3">H17/B17</f>
        <v>-4.9381648399594941E-2</v>
      </c>
      <c r="J17" s="965">
        <f t="shared" si="2"/>
        <v>6.1776273684615958E-6</v>
      </c>
      <c r="L17" s="966"/>
    </row>
    <row r="18" spans="1:15" ht="20.25">
      <c r="A18" s="961" t="s">
        <v>1040</v>
      </c>
      <c r="B18" s="962">
        <v>388399022.15999997</v>
      </c>
      <c r="C18" s="962">
        <v>502576700</v>
      </c>
      <c r="D18" s="962">
        <v>244182593.42999995</v>
      </c>
      <c r="E18" s="962">
        <v>160217485.30000001</v>
      </c>
      <c r="F18" s="962">
        <v>129115641.58000001</v>
      </c>
      <c r="G18" s="963">
        <f t="shared" si="0"/>
        <v>0.31879210735396213</v>
      </c>
      <c r="H18" s="964">
        <f t="shared" si="1"/>
        <v>-228181536.85999995</v>
      </c>
      <c r="I18" s="963">
        <f t="shared" si="3"/>
        <v>-0.58749256265120353</v>
      </c>
      <c r="J18" s="965">
        <f t="shared" si="2"/>
        <v>1.8587184539109817E-5</v>
      </c>
      <c r="L18" s="966"/>
      <c r="O18" s="5" t="s">
        <v>1041</v>
      </c>
    </row>
    <row r="19" spans="1:15" ht="20.25">
      <c r="A19" s="961" t="s">
        <v>1042</v>
      </c>
      <c r="B19" s="962">
        <v>14006872.68</v>
      </c>
      <c r="C19" s="962">
        <v>71925496</v>
      </c>
      <c r="D19" s="962">
        <v>18670984.5</v>
      </c>
      <c r="E19" s="962">
        <v>17661761.840000004</v>
      </c>
      <c r="F19" s="962">
        <v>17644061.840000004</v>
      </c>
      <c r="G19" s="963">
        <f t="shared" si="0"/>
        <v>0.24555634402576804</v>
      </c>
      <c r="H19" s="964">
        <f t="shared" si="1"/>
        <v>3654889.1600000039</v>
      </c>
      <c r="I19" s="963">
        <f t="shared" si="3"/>
        <v>0.26093541674143383</v>
      </c>
      <c r="J19" s="965">
        <f t="shared" si="2"/>
        <v>2.0489800223189985E-6</v>
      </c>
      <c r="L19" s="966"/>
    </row>
    <row r="20" spans="1:15" ht="20.25">
      <c r="A20" s="961" t="s">
        <v>1043</v>
      </c>
      <c r="B20" s="962">
        <v>721515162.65999985</v>
      </c>
      <c r="C20" s="962">
        <v>6712400193</v>
      </c>
      <c r="D20" s="962">
        <v>2155022245</v>
      </c>
      <c r="E20" s="962">
        <v>1714938229.2700009</v>
      </c>
      <c r="F20" s="962">
        <v>1576662635.0600002</v>
      </c>
      <c r="G20" s="963">
        <f t="shared" si="0"/>
        <v>0.25548807877373247</v>
      </c>
      <c r="H20" s="964">
        <f t="shared" si="1"/>
        <v>993423066.61000109</v>
      </c>
      <c r="I20" s="963">
        <f t="shared" si="3"/>
        <v>1.3768568119172466</v>
      </c>
      <c r="J20" s="965">
        <f t="shared" si="2"/>
        <v>1.9895377387136985E-4</v>
      </c>
      <c r="L20" s="966"/>
    </row>
    <row r="21" spans="1:15" ht="20.25">
      <c r="A21" s="961" t="s">
        <v>1044</v>
      </c>
      <c r="B21" s="962">
        <v>23023144.550000001</v>
      </c>
      <c r="C21" s="962">
        <v>221085554</v>
      </c>
      <c r="D21" s="962">
        <v>151935545.19</v>
      </c>
      <c r="E21" s="962">
        <v>34271787.329999998</v>
      </c>
      <c r="F21" s="962">
        <v>25553406.82</v>
      </c>
      <c r="G21" s="963">
        <f t="shared" si="0"/>
        <v>0.15501595065772591</v>
      </c>
      <c r="H21" s="964">
        <f t="shared" si="1"/>
        <v>11248642.779999997</v>
      </c>
      <c r="I21" s="963">
        <f t="shared" si="3"/>
        <v>0.48857977482489451</v>
      </c>
      <c r="J21" s="965">
        <f t="shared" si="2"/>
        <v>3.9759457864105901E-6</v>
      </c>
      <c r="L21" s="966"/>
    </row>
    <row r="22" spans="1:15" ht="20.25">
      <c r="A22" s="961" t="s">
        <v>1045</v>
      </c>
      <c r="B22" s="962">
        <v>37619215.780000001</v>
      </c>
      <c r="C22" s="962">
        <v>211329997</v>
      </c>
      <c r="D22" s="962">
        <v>54319734.759999998</v>
      </c>
      <c r="E22" s="962">
        <v>36305720.299999997</v>
      </c>
      <c r="F22" s="962">
        <v>32668538.380000003</v>
      </c>
      <c r="G22" s="963">
        <f t="shared" si="0"/>
        <v>0.17179634134003227</v>
      </c>
      <c r="H22" s="964">
        <f t="shared" si="1"/>
        <v>-1313495.4800000042</v>
      </c>
      <c r="I22" s="963">
        <f t="shared" si="3"/>
        <v>-3.4915546556882643E-2</v>
      </c>
      <c r="J22" s="965">
        <f t="shared" si="2"/>
        <v>4.2119068451101528E-6</v>
      </c>
      <c r="L22" s="966"/>
    </row>
    <row r="23" spans="1:15" ht="20.25">
      <c r="A23" s="961" t="s">
        <v>1046</v>
      </c>
      <c r="B23" s="962">
        <v>586608709.70999992</v>
      </c>
      <c r="C23" s="962">
        <v>1273047745</v>
      </c>
      <c r="D23" s="962">
        <v>438794066.13000011</v>
      </c>
      <c r="E23" s="962">
        <v>409374735.4000001</v>
      </c>
      <c r="F23" s="962">
        <v>269810620.62</v>
      </c>
      <c r="G23" s="963">
        <f t="shared" si="0"/>
        <v>0.32157060645042823</v>
      </c>
      <c r="H23" s="964">
        <f t="shared" si="1"/>
        <v>-177233974.30999982</v>
      </c>
      <c r="I23" s="963">
        <f t="shared" si="3"/>
        <v>-0.30213321312194374</v>
      </c>
      <c r="J23" s="965">
        <f t="shared" si="2"/>
        <v>4.7492467743338458E-5</v>
      </c>
      <c r="K23" s="899"/>
      <c r="L23" s="966"/>
    </row>
    <row r="24" spans="1:15" ht="20.25">
      <c r="A24" s="961" t="s">
        <v>1047</v>
      </c>
      <c r="B24" s="962">
        <v>132004997.57000002</v>
      </c>
      <c r="C24" s="962">
        <v>0</v>
      </c>
      <c r="D24" s="962">
        <v>0</v>
      </c>
      <c r="E24" s="962">
        <v>0</v>
      </c>
      <c r="F24" s="962">
        <v>0</v>
      </c>
      <c r="G24" s="963" t="e">
        <f t="shared" si="0"/>
        <v>#DIV/0!</v>
      </c>
      <c r="H24" s="964">
        <f t="shared" si="1"/>
        <v>-132004997.57000002</v>
      </c>
      <c r="I24" s="963">
        <f t="shared" si="3"/>
        <v>-1</v>
      </c>
      <c r="J24" s="965">
        <f t="shared" si="2"/>
        <v>0</v>
      </c>
      <c r="L24" s="966"/>
    </row>
    <row r="25" spans="1:15" ht="20.25">
      <c r="A25" s="961" t="s">
        <v>1048</v>
      </c>
      <c r="B25" s="962">
        <v>0</v>
      </c>
      <c r="C25" s="962">
        <v>16411439756</v>
      </c>
      <c r="D25" s="962">
        <v>0</v>
      </c>
      <c r="E25" s="962">
        <v>0</v>
      </c>
      <c r="F25" s="962">
        <v>0</v>
      </c>
      <c r="G25" s="963">
        <f t="shared" si="0"/>
        <v>0</v>
      </c>
      <c r="H25" s="964">
        <f t="shared" si="1"/>
        <v>0</v>
      </c>
      <c r="I25" s="963" t="s">
        <v>870</v>
      </c>
      <c r="J25" s="965">
        <f t="shared" si="2"/>
        <v>0</v>
      </c>
      <c r="L25" s="966"/>
    </row>
    <row r="26" spans="1:15" ht="20.25">
      <c r="A26" s="961" t="s">
        <v>1049</v>
      </c>
      <c r="B26" s="962">
        <v>28522018.859999999</v>
      </c>
      <c r="C26" s="962">
        <v>194200000</v>
      </c>
      <c r="D26" s="962">
        <v>104908374.3</v>
      </c>
      <c r="E26" s="962">
        <v>36926076.079999998</v>
      </c>
      <c r="F26" s="962">
        <v>33835618.990000002</v>
      </c>
      <c r="G26" s="963">
        <f t="shared" si="0"/>
        <v>0.1901445730175077</v>
      </c>
      <c r="H26" s="964">
        <f t="shared" si="1"/>
        <v>8404057.2199999988</v>
      </c>
      <c r="I26" s="963">
        <f t="shared" ref="I26:I36" si="4">H26/B26</f>
        <v>0.29465155539133525</v>
      </c>
      <c r="J26" s="965">
        <f t="shared" si="2"/>
        <v>4.2838756900909166E-6</v>
      </c>
      <c r="L26" s="966"/>
    </row>
    <row r="27" spans="1:15" ht="20.25">
      <c r="A27" s="961" t="s">
        <v>1050</v>
      </c>
      <c r="B27" s="962">
        <v>735569783.8900001</v>
      </c>
      <c r="C27" s="962">
        <v>5721571441</v>
      </c>
      <c r="D27" s="962">
        <v>563804425.28999984</v>
      </c>
      <c r="E27" s="962">
        <v>563804425.28999984</v>
      </c>
      <c r="F27" s="962">
        <v>563804425.28999984</v>
      </c>
      <c r="G27" s="963">
        <f t="shared" si="0"/>
        <v>9.8540135538613446E-2</v>
      </c>
      <c r="H27" s="964">
        <f t="shared" si="1"/>
        <v>-171765358.60000026</v>
      </c>
      <c r="I27" s="963">
        <f t="shared" si="4"/>
        <v>-0.23351334212184918</v>
      </c>
      <c r="J27" s="965">
        <f t="shared" si="2"/>
        <v>6.5408197346310363E-5</v>
      </c>
      <c r="L27" s="966"/>
    </row>
    <row r="28" spans="1:15" ht="20.25">
      <c r="A28" s="961" t="s">
        <v>1051</v>
      </c>
      <c r="B28" s="962">
        <v>61418868.649999999</v>
      </c>
      <c r="C28" s="962">
        <v>346967148</v>
      </c>
      <c r="D28" s="962">
        <v>254023663.25</v>
      </c>
      <c r="E28" s="962">
        <v>72785798.780000001</v>
      </c>
      <c r="F28" s="962">
        <v>57788929.829999998</v>
      </c>
      <c r="G28" s="963">
        <f t="shared" si="0"/>
        <v>0.20977720570824762</v>
      </c>
      <c r="H28" s="964">
        <f t="shared" si="1"/>
        <v>11366930.130000003</v>
      </c>
      <c r="I28" s="963">
        <f t="shared" si="4"/>
        <v>0.18507228120360375</v>
      </c>
      <c r="J28" s="965">
        <f t="shared" si="2"/>
        <v>8.4440413680015121E-6</v>
      </c>
      <c r="L28" s="966"/>
    </row>
    <row r="29" spans="1:15" ht="20.25">
      <c r="A29" s="961" t="s">
        <v>1052</v>
      </c>
      <c r="B29" s="962">
        <v>13138553.310000001</v>
      </c>
      <c r="C29" s="962">
        <v>83800000</v>
      </c>
      <c r="D29" s="962">
        <v>14531311.220000001</v>
      </c>
      <c r="E29" s="962">
        <v>13254160.129999999</v>
      </c>
      <c r="F29" s="962">
        <v>12242016.24</v>
      </c>
      <c r="G29" s="963">
        <f t="shared" si="0"/>
        <v>0.15816420202863959</v>
      </c>
      <c r="H29" s="964">
        <f t="shared" si="1"/>
        <v>115606.81999999844</v>
      </c>
      <c r="I29" s="963">
        <f t="shared" si="4"/>
        <v>8.7990524734567165E-3</v>
      </c>
      <c r="J29" s="965">
        <f t="shared" si="2"/>
        <v>1.5376444074498386E-6</v>
      </c>
      <c r="L29" s="966"/>
    </row>
    <row r="30" spans="1:15" ht="20.25">
      <c r="A30" s="961" t="s">
        <v>1053</v>
      </c>
      <c r="B30" s="962">
        <v>23091356.520000003</v>
      </c>
      <c r="C30" s="962">
        <v>176260745</v>
      </c>
      <c r="D30" s="962">
        <v>77812334.25</v>
      </c>
      <c r="E30" s="962">
        <v>21489844.490000002</v>
      </c>
      <c r="F30" s="962">
        <v>20826529.780000001</v>
      </c>
      <c r="G30" s="963">
        <f t="shared" si="0"/>
        <v>0.12192076284484105</v>
      </c>
      <c r="H30" s="964">
        <f t="shared" si="1"/>
        <v>-1601512.0300000012</v>
      </c>
      <c r="I30" s="963">
        <f t="shared" si="4"/>
        <v>-6.9355476306162067E-2</v>
      </c>
      <c r="J30" s="965">
        <f t="shared" si="2"/>
        <v>2.4930843503408944E-6</v>
      </c>
      <c r="L30" s="966"/>
    </row>
    <row r="31" spans="1:15" ht="20.25">
      <c r="A31" s="961" t="s">
        <v>1054</v>
      </c>
      <c r="B31" s="962">
        <v>116788284.77</v>
      </c>
      <c r="C31" s="962">
        <v>1018743702</v>
      </c>
      <c r="D31" s="962">
        <v>458595178.5</v>
      </c>
      <c r="E31" s="962">
        <v>125670467.89999999</v>
      </c>
      <c r="F31" s="962">
        <v>122757720.5</v>
      </c>
      <c r="G31" s="963">
        <f t="shared" si="0"/>
        <v>0.12335827711453179</v>
      </c>
      <c r="H31" s="964">
        <f t="shared" si="1"/>
        <v>8882183.1299999952</v>
      </c>
      <c r="I31" s="963">
        <f t="shared" si="4"/>
        <v>7.6053716753288661E-2</v>
      </c>
      <c r="J31" s="965">
        <f t="shared" si="2"/>
        <v>1.4579308704039284E-5</v>
      </c>
      <c r="L31" s="966"/>
    </row>
    <row r="32" spans="1:15" ht="20.25">
      <c r="A32" s="961" t="s">
        <v>1055</v>
      </c>
      <c r="B32" s="962">
        <v>75787470.049999997</v>
      </c>
      <c r="C32" s="962">
        <v>387278008</v>
      </c>
      <c r="D32" s="962">
        <v>123517012.7</v>
      </c>
      <c r="E32" s="962">
        <v>86508353.110000014</v>
      </c>
      <c r="F32" s="962">
        <v>84348653.239999995</v>
      </c>
      <c r="G32" s="963">
        <f t="shared" si="0"/>
        <v>0.22337533070042029</v>
      </c>
      <c r="H32" s="964">
        <f t="shared" si="1"/>
        <v>10720883.060000017</v>
      </c>
      <c r="I32" s="963">
        <f t="shared" si="4"/>
        <v>0.14145983568163742</v>
      </c>
      <c r="J32" s="965">
        <f t="shared" si="2"/>
        <v>1.0036025221711833E-5</v>
      </c>
      <c r="L32" s="966"/>
    </row>
    <row r="33" spans="1:12" ht="20.25">
      <c r="A33" s="961" t="s">
        <v>1056</v>
      </c>
      <c r="B33" s="962">
        <v>7668289.6899999995</v>
      </c>
      <c r="C33" s="962">
        <v>34500000</v>
      </c>
      <c r="D33" s="962">
        <v>24102326.740000002</v>
      </c>
      <c r="E33" s="962">
        <v>8257427.5899999999</v>
      </c>
      <c r="F33" s="962">
        <v>8153622.5499999998</v>
      </c>
      <c r="G33" s="963">
        <f t="shared" si="0"/>
        <v>0.23934572724637682</v>
      </c>
      <c r="H33" s="964">
        <f t="shared" si="1"/>
        <v>589137.90000000037</v>
      </c>
      <c r="I33" s="963">
        <f t="shared" si="4"/>
        <v>7.6827809565968602E-2</v>
      </c>
      <c r="J33" s="965">
        <f t="shared" si="2"/>
        <v>9.5796242305437564E-7</v>
      </c>
      <c r="L33" s="966"/>
    </row>
    <row r="34" spans="1:12" ht="20.25">
      <c r="A34" s="961" t="s">
        <v>1057</v>
      </c>
      <c r="B34" s="962">
        <v>5895325.2699999996</v>
      </c>
      <c r="C34" s="962">
        <v>813299072</v>
      </c>
      <c r="D34" s="962">
        <v>46966912.110000007</v>
      </c>
      <c r="E34" s="962">
        <v>5965033.0300000003</v>
      </c>
      <c r="F34" s="962">
        <v>5965033.0300000003</v>
      </c>
      <c r="G34" s="963">
        <f t="shared" si="0"/>
        <v>7.3343659612585916E-3</v>
      </c>
      <c r="H34" s="964">
        <f t="shared" si="1"/>
        <v>69707.760000000708</v>
      </c>
      <c r="I34" s="963">
        <f t="shared" si="4"/>
        <v>1.1824243244851648E-2</v>
      </c>
      <c r="J34" s="965">
        <f t="shared" si="2"/>
        <v>6.9201666411684332E-7</v>
      </c>
      <c r="L34" s="966"/>
    </row>
    <row r="35" spans="1:12" ht="20.25">
      <c r="A35" s="961" t="s">
        <v>1058</v>
      </c>
      <c r="B35" s="962">
        <v>165229124.66</v>
      </c>
      <c r="C35" s="962">
        <v>1955333649</v>
      </c>
      <c r="D35" s="962">
        <v>306170816.31</v>
      </c>
      <c r="E35" s="962">
        <v>243954712.57000002</v>
      </c>
      <c r="F35" s="962">
        <v>235563189.62000003</v>
      </c>
      <c r="G35" s="963">
        <f t="shared" si="0"/>
        <v>0.12476372648461491</v>
      </c>
      <c r="H35" s="964">
        <f t="shared" si="1"/>
        <v>78725587.910000026</v>
      </c>
      <c r="I35" s="963">
        <f t="shared" si="4"/>
        <v>0.47646314214880398</v>
      </c>
      <c r="J35" s="965">
        <f t="shared" si="2"/>
        <v>2.8301725328128609E-5</v>
      </c>
      <c r="K35" s="967"/>
      <c r="L35" s="966"/>
    </row>
    <row r="36" spans="1:12" ht="20.25">
      <c r="A36" s="961" t="s">
        <v>1059</v>
      </c>
      <c r="B36" s="962">
        <v>73800204.679999992</v>
      </c>
      <c r="C36" s="962">
        <v>351267950</v>
      </c>
      <c r="D36" s="962">
        <v>251326514.22999999</v>
      </c>
      <c r="E36" s="962">
        <v>61775433.240000002</v>
      </c>
      <c r="F36" s="962">
        <v>61318269.740000002</v>
      </c>
      <c r="G36" s="963">
        <f t="shared" si="0"/>
        <v>0.17586413232405632</v>
      </c>
      <c r="H36" s="964">
        <f t="shared" si="1"/>
        <v>-12024771.43999999</v>
      </c>
      <c r="I36" s="963">
        <f t="shared" si="4"/>
        <v>-0.16293683048901797</v>
      </c>
      <c r="J36" s="965">
        <f t="shared" si="2"/>
        <v>7.166704529566965E-6</v>
      </c>
      <c r="L36" s="966"/>
    </row>
    <row r="37" spans="1:12" ht="20.25">
      <c r="A37" s="961" t="s">
        <v>1060</v>
      </c>
      <c r="B37" s="962">
        <v>0</v>
      </c>
      <c r="C37" s="962">
        <v>2159175281</v>
      </c>
      <c r="D37" s="962">
        <v>0</v>
      </c>
      <c r="E37" s="962">
        <v>0</v>
      </c>
      <c r="F37" s="962">
        <v>0</v>
      </c>
      <c r="G37" s="963">
        <f t="shared" si="0"/>
        <v>0</v>
      </c>
      <c r="H37" s="964">
        <f t="shared" si="1"/>
        <v>0</v>
      </c>
      <c r="I37" s="963" t="s">
        <v>870</v>
      </c>
      <c r="J37" s="965">
        <f t="shared" si="2"/>
        <v>0</v>
      </c>
      <c r="L37" s="966"/>
    </row>
    <row r="38" spans="1:12" ht="20.25">
      <c r="A38" s="961" t="s">
        <v>1061</v>
      </c>
      <c r="B38" s="962">
        <v>67686371.450000003</v>
      </c>
      <c r="C38" s="962">
        <v>326979786</v>
      </c>
      <c r="D38" s="962">
        <v>69181024.609999999</v>
      </c>
      <c r="E38" s="962">
        <v>64252228.57</v>
      </c>
      <c r="F38" s="962">
        <v>62313757.019999996</v>
      </c>
      <c r="G38" s="963">
        <f t="shared" si="0"/>
        <v>0.19650214270431995</v>
      </c>
      <c r="H38" s="964">
        <f t="shared" si="1"/>
        <v>-3434142.8800000027</v>
      </c>
      <c r="I38" s="963">
        <f t="shared" ref="I38:I43" si="5">H38/B38</f>
        <v>-5.0736105458641816E-2</v>
      </c>
      <c r="J38" s="965">
        <f t="shared" si="2"/>
        <v>7.4540430293450247E-6</v>
      </c>
      <c r="L38" s="966"/>
    </row>
    <row r="39" spans="1:12" ht="20.25">
      <c r="A39" s="961" t="s">
        <v>1062</v>
      </c>
      <c r="B39" s="962">
        <v>95857486.689999998</v>
      </c>
      <c r="C39" s="962">
        <v>495445489</v>
      </c>
      <c r="D39" s="962">
        <v>124358711.51000001</v>
      </c>
      <c r="E39" s="962">
        <v>108383606.05000001</v>
      </c>
      <c r="F39" s="962">
        <v>99962623.460000008</v>
      </c>
      <c r="G39" s="963">
        <f t="shared" si="0"/>
        <v>0.21875990084955646</v>
      </c>
      <c r="H39" s="964">
        <f t="shared" si="1"/>
        <v>12526119.360000014</v>
      </c>
      <c r="I39" s="963">
        <f t="shared" si="5"/>
        <v>0.13067439792688368</v>
      </c>
      <c r="J39" s="965">
        <f t="shared" si="2"/>
        <v>1.2573821658062992E-5</v>
      </c>
      <c r="L39" s="966"/>
    </row>
    <row r="40" spans="1:12" ht="20.25">
      <c r="A40" s="961" t="s">
        <v>1063</v>
      </c>
      <c r="B40" s="962">
        <v>3982785.75</v>
      </c>
      <c r="C40" s="962">
        <v>32303900</v>
      </c>
      <c r="D40" s="962">
        <v>5849827.7199999997</v>
      </c>
      <c r="E40" s="962">
        <v>5651827.7199999997</v>
      </c>
      <c r="F40" s="962">
        <v>5651827.7199999997</v>
      </c>
      <c r="G40" s="963">
        <f t="shared" si="0"/>
        <v>0.17495806141054177</v>
      </c>
      <c r="H40" s="964">
        <f t="shared" si="1"/>
        <v>1669041.9699999997</v>
      </c>
      <c r="I40" s="963">
        <f t="shared" si="5"/>
        <v>0.41906396044527372</v>
      </c>
      <c r="J40" s="965">
        <f t="shared" si="2"/>
        <v>6.5568102394187481E-7</v>
      </c>
      <c r="L40" s="966"/>
    </row>
    <row r="41" spans="1:12" ht="20.25">
      <c r="A41" s="961" t="s">
        <v>1064</v>
      </c>
      <c r="B41" s="962">
        <v>50440866.420000002</v>
      </c>
      <c r="C41" s="962">
        <v>286978631</v>
      </c>
      <c r="D41" s="962">
        <v>69616772.459999993</v>
      </c>
      <c r="E41" s="962">
        <v>49602231.289999999</v>
      </c>
      <c r="F41" s="962">
        <v>48917455.07</v>
      </c>
      <c r="G41" s="963">
        <f t="shared" si="0"/>
        <v>0.17284294345246912</v>
      </c>
      <c r="H41" s="964">
        <f t="shared" si="1"/>
        <v>-838635.13000000268</v>
      </c>
      <c r="I41" s="963">
        <f t="shared" si="5"/>
        <v>-1.6626104774193184E-2</v>
      </c>
      <c r="J41" s="965">
        <f t="shared" si="2"/>
        <v>5.7544644694210358E-6</v>
      </c>
      <c r="L41" s="966"/>
    </row>
    <row r="42" spans="1:12" ht="20.25">
      <c r="A42" s="961" t="s">
        <v>1065</v>
      </c>
      <c r="B42" s="962">
        <v>376151811.68999994</v>
      </c>
      <c r="C42" s="962">
        <v>2241703924</v>
      </c>
      <c r="D42" s="962">
        <v>1895008585.1699996</v>
      </c>
      <c r="E42" s="962">
        <v>373998128.75999999</v>
      </c>
      <c r="F42" s="962">
        <v>345916488.60000002</v>
      </c>
      <c r="G42" s="963">
        <f t="shared" si="0"/>
        <v>0.16683654105964799</v>
      </c>
      <c r="H42" s="964">
        <f t="shared" si="1"/>
        <v>-2153682.9299999475</v>
      </c>
      <c r="I42" s="963">
        <f t="shared" si="5"/>
        <v>-5.725568408998849E-3</v>
      </c>
      <c r="J42" s="965">
        <f t="shared" si="2"/>
        <v>4.3388349427201209E-5</v>
      </c>
      <c r="L42" s="966"/>
    </row>
    <row r="43" spans="1:12" ht="20.25">
      <c r="A43" s="961" t="s">
        <v>1066</v>
      </c>
      <c r="B43" s="962">
        <v>38317115.75</v>
      </c>
      <c r="C43" s="962">
        <v>202587449</v>
      </c>
      <c r="D43" s="962">
        <v>50930869.539999999</v>
      </c>
      <c r="E43" s="962">
        <v>37914186.729999997</v>
      </c>
      <c r="F43" s="962">
        <v>37011733.810000002</v>
      </c>
      <c r="G43" s="963">
        <f t="shared" si="0"/>
        <v>0.18714973171906615</v>
      </c>
      <c r="H43" s="964">
        <f t="shared" si="1"/>
        <v>-402929.02000000328</v>
      </c>
      <c r="I43" s="963">
        <f t="shared" si="5"/>
        <v>-1.0515640650745046E-2</v>
      </c>
      <c r="J43" s="965">
        <f t="shared" si="2"/>
        <v>4.3985085902529667E-6</v>
      </c>
      <c r="L43" s="966"/>
    </row>
    <row r="44" spans="1:12" ht="20.25">
      <c r="A44" s="961" t="s">
        <v>1067</v>
      </c>
      <c r="B44" s="962">
        <v>0</v>
      </c>
      <c r="C44" s="962">
        <v>8001811443</v>
      </c>
      <c r="D44" s="962">
        <v>0</v>
      </c>
      <c r="E44" s="962">
        <v>0</v>
      </c>
      <c r="F44" s="962">
        <v>0</v>
      </c>
      <c r="G44" s="963">
        <f t="shared" si="0"/>
        <v>0</v>
      </c>
      <c r="H44" s="964">
        <f t="shared" si="1"/>
        <v>0</v>
      </c>
      <c r="I44" s="963" t="s">
        <v>870</v>
      </c>
      <c r="J44" s="965">
        <f t="shared" si="2"/>
        <v>0</v>
      </c>
      <c r="L44" s="966"/>
    </row>
    <row r="45" spans="1:12" ht="20.25">
      <c r="A45" s="961" t="s">
        <v>1068</v>
      </c>
      <c r="B45" s="962">
        <v>0</v>
      </c>
      <c r="C45" s="962">
        <v>20000000</v>
      </c>
      <c r="D45" s="962">
        <v>0</v>
      </c>
      <c r="E45" s="962">
        <v>0</v>
      </c>
      <c r="F45" s="962">
        <v>0</v>
      </c>
      <c r="G45" s="963">
        <f t="shared" si="0"/>
        <v>0</v>
      </c>
      <c r="H45" s="964">
        <f t="shared" si="1"/>
        <v>0</v>
      </c>
      <c r="I45" s="963" t="s">
        <v>870</v>
      </c>
      <c r="J45" s="965">
        <f t="shared" si="2"/>
        <v>0</v>
      </c>
      <c r="L45" s="966"/>
    </row>
    <row r="46" spans="1:12" ht="20.25">
      <c r="A46" s="961" t="s">
        <v>1069</v>
      </c>
      <c r="B46" s="962">
        <v>746521483.22000003</v>
      </c>
      <c r="C46" s="962">
        <v>10633259499</v>
      </c>
      <c r="D46" s="962">
        <v>793957141.06999993</v>
      </c>
      <c r="E46" s="962">
        <v>771732971.75999999</v>
      </c>
      <c r="F46" s="962">
        <v>741168470.69000006</v>
      </c>
      <c r="G46" s="963">
        <f t="shared" si="0"/>
        <v>7.2577272456538583E-2</v>
      </c>
      <c r="H46" s="964">
        <f t="shared" si="1"/>
        <v>25211488.539999962</v>
      </c>
      <c r="I46" s="963">
        <f>H46/B46</f>
        <v>3.3771953127529931E-2</v>
      </c>
      <c r="J46" s="965">
        <f t="shared" si="2"/>
        <v>8.9530447529866103E-5</v>
      </c>
      <c r="L46" s="966"/>
    </row>
    <row r="47" spans="1:12" ht="20.25">
      <c r="A47" s="961" t="s">
        <v>1070</v>
      </c>
      <c r="B47" s="962">
        <v>0</v>
      </c>
      <c r="C47" s="962">
        <v>6900954671</v>
      </c>
      <c r="D47" s="962">
        <v>0</v>
      </c>
      <c r="E47" s="962">
        <v>0</v>
      </c>
      <c r="F47" s="962">
        <v>0</v>
      </c>
      <c r="G47" s="963">
        <f t="shared" ref="G47:G76" si="6">+E47/C47</f>
        <v>0</v>
      </c>
      <c r="H47" s="964">
        <f t="shared" ref="H47:H76" si="7">E47-B47</f>
        <v>0</v>
      </c>
      <c r="I47" s="963" t="s">
        <v>870</v>
      </c>
      <c r="J47" s="965">
        <f t="shared" si="2"/>
        <v>0</v>
      </c>
      <c r="L47" s="966"/>
    </row>
    <row r="48" spans="1:12" ht="20.25">
      <c r="A48" s="961" t="s">
        <v>1071</v>
      </c>
      <c r="B48" s="962">
        <v>68704453.019999996</v>
      </c>
      <c r="C48" s="962">
        <v>372455651</v>
      </c>
      <c r="D48" s="962">
        <v>84785587.989999995</v>
      </c>
      <c r="E48" s="962">
        <v>74558514.340000004</v>
      </c>
      <c r="F48" s="962">
        <v>70251383.580000013</v>
      </c>
      <c r="G48" s="963">
        <f t="shared" si="6"/>
        <v>0.20018091855988515</v>
      </c>
      <c r="H48" s="964">
        <f t="shared" si="7"/>
        <v>5854061.3200000077</v>
      </c>
      <c r="I48" s="963">
        <f t="shared" ref="I48:I67" si="8">H48/B48</f>
        <v>8.520643222784817E-2</v>
      </c>
      <c r="J48" s="965">
        <f t="shared" si="2"/>
        <v>8.6496980176947359E-6</v>
      </c>
      <c r="L48" s="966"/>
    </row>
    <row r="49" spans="1:12" ht="20.25">
      <c r="A49" s="961" t="s">
        <v>1072</v>
      </c>
      <c r="B49" s="962">
        <v>1036504386.6799998</v>
      </c>
      <c r="C49" s="962">
        <v>8244393752</v>
      </c>
      <c r="D49" s="962">
        <v>1047405214.48</v>
      </c>
      <c r="E49" s="962">
        <v>1047405214.48</v>
      </c>
      <c r="F49" s="962">
        <v>1047405214.48</v>
      </c>
      <c r="G49" s="963">
        <f t="shared" si="6"/>
        <v>0.12704454032486148</v>
      </c>
      <c r="H49" s="964">
        <f t="shared" si="7"/>
        <v>10900827.800000191</v>
      </c>
      <c r="I49" s="963">
        <f t="shared" si="8"/>
        <v>1.0516914293934006E-2</v>
      </c>
      <c r="J49" s="965">
        <f t="shared" si="2"/>
        <v>1.2151179362422346E-4</v>
      </c>
      <c r="L49" s="966"/>
    </row>
    <row r="50" spans="1:12" ht="20.25">
      <c r="A50" s="961" t="s">
        <v>1073</v>
      </c>
      <c r="B50" s="962">
        <v>46630818.280000001</v>
      </c>
      <c r="C50" s="962">
        <v>276225000</v>
      </c>
      <c r="D50" s="962">
        <v>71702525.039999992</v>
      </c>
      <c r="E50" s="962">
        <v>53318922.189999998</v>
      </c>
      <c r="F50" s="962">
        <v>46693110.870000005</v>
      </c>
      <c r="G50" s="963">
        <f t="shared" si="6"/>
        <v>0.19302714160557516</v>
      </c>
      <c r="H50" s="964">
        <f t="shared" si="7"/>
        <v>6688103.9099999964</v>
      </c>
      <c r="I50" s="963">
        <f t="shared" si="8"/>
        <v>0.1434266898307579</v>
      </c>
      <c r="J50" s="965">
        <f t="shared" si="2"/>
        <v>6.1856459943574406E-6</v>
      </c>
      <c r="K50" s="899"/>
      <c r="L50" s="966"/>
    </row>
    <row r="51" spans="1:12" ht="20.25">
      <c r="A51" s="961" t="s">
        <v>1074</v>
      </c>
      <c r="B51" s="962">
        <v>15790303.169999998</v>
      </c>
      <c r="C51" s="962">
        <v>102701379</v>
      </c>
      <c r="D51" s="962">
        <v>49318090.439999998</v>
      </c>
      <c r="E51" s="962">
        <v>16361879.279999999</v>
      </c>
      <c r="F51" s="962">
        <v>16150850.76</v>
      </c>
      <c r="G51" s="963">
        <f t="shared" si="6"/>
        <v>0.15931508845660192</v>
      </c>
      <c r="H51" s="964">
        <f t="shared" si="7"/>
        <v>571576.11000000127</v>
      </c>
      <c r="I51" s="963">
        <f t="shared" si="8"/>
        <v>3.6197918674920622E-2</v>
      </c>
      <c r="J51" s="965">
        <f t="shared" si="2"/>
        <v>1.8981777738836924E-6</v>
      </c>
      <c r="L51" s="966"/>
    </row>
    <row r="52" spans="1:12" ht="20.25">
      <c r="A52" s="961" t="s">
        <v>1075</v>
      </c>
      <c r="B52" s="962">
        <v>39043197.329999998</v>
      </c>
      <c r="C52" s="962">
        <v>195360446</v>
      </c>
      <c r="D52" s="962">
        <v>37714355.810000002</v>
      </c>
      <c r="E52" s="962">
        <v>33343716.580000002</v>
      </c>
      <c r="F52" s="962">
        <v>32328898.060000002</v>
      </c>
      <c r="G52" s="963">
        <f t="shared" si="6"/>
        <v>0.17067793027049089</v>
      </c>
      <c r="H52" s="964">
        <f t="shared" si="7"/>
        <v>-5699480.7499999963</v>
      </c>
      <c r="I52" s="963">
        <f t="shared" si="8"/>
        <v>-0.14597884240440093</v>
      </c>
      <c r="J52" s="965">
        <f t="shared" si="2"/>
        <v>3.8682782477315267E-6</v>
      </c>
      <c r="L52" s="966"/>
    </row>
    <row r="53" spans="1:12" ht="20.25">
      <c r="A53" s="961" t="s">
        <v>1076</v>
      </c>
      <c r="B53" s="962">
        <v>68850008.849999994</v>
      </c>
      <c r="C53" s="962">
        <v>371707511</v>
      </c>
      <c r="D53" s="962">
        <v>77632826.489999995</v>
      </c>
      <c r="E53" s="962">
        <v>57514375.74000001</v>
      </c>
      <c r="F53" s="962">
        <v>54143938.659999996</v>
      </c>
      <c r="G53" s="963">
        <f t="shared" si="6"/>
        <v>0.15473019521523743</v>
      </c>
      <c r="H53" s="964">
        <f t="shared" si="7"/>
        <v>-11335633.109999985</v>
      </c>
      <c r="I53" s="963">
        <f t="shared" si="8"/>
        <v>-0.16464243504596129</v>
      </c>
      <c r="J53" s="965">
        <f t="shared" si="2"/>
        <v>6.6723698323523789E-6</v>
      </c>
      <c r="K53" s="899"/>
      <c r="L53" s="966"/>
    </row>
    <row r="54" spans="1:12" ht="20.25">
      <c r="A54" s="961" t="s">
        <v>1077</v>
      </c>
      <c r="B54" s="962">
        <v>28545207.84</v>
      </c>
      <c r="C54" s="962">
        <v>162648963</v>
      </c>
      <c r="D54" s="962">
        <v>33682369.25</v>
      </c>
      <c r="E54" s="962">
        <v>28796536.25</v>
      </c>
      <c r="F54" s="962">
        <v>26580633.740000002</v>
      </c>
      <c r="G54" s="963">
        <f t="shared" si="6"/>
        <v>0.17704715553581488</v>
      </c>
      <c r="H54" s="964">
        <f t="shared" si="7"/>
        <v>251328.41000000015</v>
      </c>
      <c r="I54" s="963">
        <f t="shared" si="8"/>
        <v>8.8045745334464579E-3</v>
      </c>
      <c r="J54" s="965">
        <f t="shared" si="2"/>
        <v>3.3407498086971618E-6</v>
      </c>
      <c r="L54" s="966"/>
    </row>
    <row r="55" spans="1:12" ht="20.25">
      <c r="A55" s="961" t="s">
        <v>1078</v>
      </c>
      <c r="B55" s="962">
        <v>72366082.25999999</v>
      </c>
      <c r="C55" s="962">
        <v>447091686</v>
      </c>
      <c r="D55" s="962">
        <v>113394649.17999998</v>
      </c>
      <c r="E55" s="962">
        <v>85263116.870000005</v>
      </c>
      <c r="F55" s="962">
        <v>84386076.960000008</v>
      </c>
      <c r="G55" s="963">
        <f t="shared" si="6"/>
        <v>0.19070611138584223</v>
      </c>
      <c r="H55" s="964">
        <f t="shared" si="7"/>
        <v>12897034.610000014</v>
      </c>
      <c r="I55" s="963">
        <f t="shared" si="8"/>
        <v>0.17821932882400612</v>
      </c>
      <c r="J55" s="965">
        <f t="shared" si="2"/>
        <v>9.8915626136242786E-6</v>
      </c>
      <c r="L55" s="966"/>
    </row>
    <row r="56" spans="1:12" ht="20.25">
      <c r="A56" s="961" t="s">
        <v>1079</v>
      </c>
      <c r="B56" s="962">
        <v>21698733.039999999</v>
      </c>
      <c r="C56" s="962">
        <v>105500000</v>
      </c>
      <c r="D56" s="962">
        <v>37020721.25</v>
      </c>
      <c r="E56" s="962">
        <v>20593023.879999999</v>
      </c>
      <c r="F56" s="962">
        <v>19087158.809999999</v>
      </c>
      <c r="G56" s="963">
        <f t="shared" si="6"/>
        <v>0.19519453914691942</v>
      </c>
      <c r="H56" s="964">
        <f t="shared" si="7"/>
        <v>-1105709.1600000001</v>
      </c>
      <c r="I56" s="963">
        <f t="shared" si="8"/>
        <v>-5.0957314326219305E-2</v>
      </c>
      <c r="J56" s="965">
        <f t="shared" si="2"/>
        <v>2.3890422094638581E-6</v>
      </c>
      <c r="L56" s="966"/>
    </row>
    <row r="57" spans="1:12" ht="20.25">
      <c r="A57" s="961" t="s">
        <v>1080</v>
      </c>
      <c r="B57" s="962">
        <v>49527055.32</v>
      </c>
      <c r="C57" s="962">
        <v>255843180</v>
      </c>
      <c r="D57" s="962">
        <v>46984552.289999999</v>
      </c>
      <c r="E57" s="962">
        <v>38731084.57</v>
      </c>
      <c r="F57" s="962">
        <v>34539586.07</v>
      </c>
      <c r="G57" s="963">
        <f t="shared" si="6"/>
        <v>0.15138603487495739</v>
      </c>
      <c r="H57" s="964">
        <f t="shared" si="7"/>
        <v>-10795970.75</v>
      </c>
      <c r="I57" s="963">
        <f t="shared" si="8"/>
        <v>-0.21798127670312703</v>
      </c>
      <c r="J57" s="965">
        <f t="shared" si="2"/>
        <v>4.4932787139585618E-6</v>
      </c>
      <c r="L57" s="966"/>
    </row>
    <row r="58" spans="1:12" ht="20.25">
      <c r="A58" s="961" t="s">
        <v>1081</v>
      </c>
      <c r="B58" s="962">
        <v>50389562.060000002</v>
      </c>
      <c r="C58" s="962">
        <v>250078057</v>
      </c>
      <c r="D58" s="962">
        <v>80895430.479999989</v>
      </c>
      <c r="E58" s="962">
        <v>54315335.819999993</v>
      </c>
      <c r="F58" s="962">
        <v>53606548.640000001</v>
      </c>
      <c r="G58" s="963">
        <f t="shared" si="6"/>
        <v>0.21719352937870912</v>
      </c>
      <c r="H58" s="964">
        <f t="shared" si="7"/>
        <v>3925773.7599999905</v>
      </c>
      <c r="I58" s="963">
        <f t="shared" si="8"/>
        <v>7.7908471506965712E-2</v>
      </c>
      <c r="J58" s="965">
        <f t="shared" si="2"/>
        <v>6.3012421415782976E-6</v>
      </c>
      <c r="L58" s="966"/>
    </row>
    <row r="59" spans="1:12" ht="20.25">
      <c r="A59" s="961" t="s">
        <v>1082</v>
      </c>
      <c r="B59" s="962">
        <v>67458267.719999999</v>
      </c>
      <c r="C59" s="962">
        <v>349357729</v>
      </c>
      <c r="D59" s="962">
        <v>87175196.400000006</v>
      </c>
      <c r="E59" s="962">
        <v>80617865.629999995</v>
      </c>
      <c r="F59" s="962">
        <v>77865340.870000005</v>
      </c>
      <c r="G59" s="963">
        <f t="shared" si="6"/>
        <v>0.23076021778811137</v>
      </c>
      <c r="H59" s="964">
        <f t="shared" si="7"/>
        <v>13159597.909999996</v>
      </c>
      <c r="I59" s="963">
        <f t="shared" si="8"/>
        <v>0.19507761397938247</v>
      </c>
      <c r="J59" s="965">
        <f t="shared" si="2"/>
        <v>9.3526567515909475E-6</v>
      </c>
      <c r="L59" s="966"/>
    </row>
    <row r="60" spans="1:12" ht="20.25">
      <c r="A60" s="961" t="s">
        <v>1083</v>
      </c>
      <c r="B60" s="962">
        <v>11367397.060000001</v>
      </c>
      <c r="C60" s="962">
        <v>84192870</v>
      </c>
      <c r="D60" s="962">
        <v>44365119.5</v>
      </c>
      <c r="E60" s="962">
        <v>14431067.369999999</v>
      </c>
      <c r="F60" s="962">
        <v>12296613.42</v>
      </c>
      <c r="G60" s="963">
        <f t="shared" si="6"/>
        <v>0.17140486326217408</v>
      </c>
      <c r="H60" s="964">
        <f t="shared" si="7"/>
        <v>3063670.3099999987</v>
      </c>
      <c r="I60" s="963">
        <f t="shared" si="8"/>
        <v>0.26951379404002263</v>
      </c>
      <c r="J60" s="965">
        <f t="shared" si="2"/>
        <v>1.6741800172450723E-6</v>
      </c>
      <c r="L60" s="966"/>
    </row>
    <row r="61" spans="1:12" ht="20.25">
      <c r="A61" s="961" t="s">
        <v>1084</v>
      </c>
      <c r="B61" s="962">
        <v>8689108.6999999993</v>
      </c>
      <c r="C61" s="962">
        <v>50000000</v>
      </c>
      <c r="D61" s="962">
        <v>13223879.34</v>
      </c>
      <c r="E61" s="962">
        <v>9578669.3399999999</v>
      </c>
      <c r="F61" s="962">
        <v>8829362.5600000005</v>
      </c>
      <c r="G61" s="963">
        <f t="shared" si="6"/>
        <v>0.1915733868</v>
      </c>
      <c r="H61" s="964">
        <f t="shared" si="7"/>
        <v>889560.6400000006</v>
      </c>
      <c r="I61" s="963">
        <f t="shared" si="8"/>
        <v>0.102376511873997</v>
      </c>
      <c r="J61" s="965">
        <f t="shared" si="2"/>
        <v>1.1112425983238997E-6</v>
      </c>
      <c r="L61" s="966"/>
    </row>
    <row r="62" spans="1:12" ht="20.25">
      <c r="A62" s="961" t="s">
        <v>1085</v>
      </c>
      <c r="B62" s="962">
        <v>12203314.27</v>
      </c>
      <c r="C62" s="962">
        <v>80000000</v>
      </c>
      <c r="D62" s="962">
        <v>45728062.350000001</v>
      </c>
      <c r="E62" s="962">
        <v>12788391.82</v>
      </c>
      <c r="F62" s="962">
        <v>11779063.300000001</v>
      </c>
      <c r="G62" s="963">
        <f t="shared" si="6"/>
        <v>0.15985489775</v>
      </c>
      <c r="H62" s="964">
        <f t="shared" si="7"/>
        <v>585077.55000000075</v>
      </c>
      <c r="I62" s="963">
        <f t="shared" si="8"/>
        <v>4.7944151650533604E-2</v>
      </c>
      <c r="J62" s="965">
        <f t="shared" si="2"/>
        <v>1.4836095964912915E-6</v>
      </c>
      <c r="L62" s="966"/>
    </row>
    <row r="63" spans="1:12" ht="20.25">
      <c r="A63" s="961" t="s">
        <v>1086</v>
      </c>
      <c r="B63" s="962">
        <v>19172064663.560001</v>
      </c>
      <c r="C63" s="962">
        <v>102121197800</v>
      </c>
      <c r="D63" s="962">
        <v>25590034860.349998</v>
      </c>
      <c r="E63" s="962">
        <v>21929788499.669998</v>
      </c>
      <c r="F63" s="962">
        <v>20932225713.020004</v>
      </c>
      <c r="G63" s="963">
        <f t="shared" si="6"/>
        <v>0.21474276616514576</v>
      </c>
      <c r="H63" s="964">
        <f t="shared" si="7"/>
        <v>2757723836.1099968</v>
      </c>
      <c r="I63" s="963">
        <f t="shared" si="8"/>
        <v>0.14384073309285009</v>
      </c>
      <c r="J63" s="965">
        <f t="shared" si="2"/>
        <v>2.5441232271482569E-3</v>
      </c>
      <c r="K63" s="727"/>
      <c r="L63" s="966"/>
    </row>
    <row r="64" spans="1:12" ht="20.25">
      <c r="A64" s="961" t="s">
        <v>1087</v>
      </c>
      <c r="B64" s="962">
        <v>16528472.17</v>
      </c>
      <c r="C64" s="962">
        <v>90434062</v>
      </c>
      <c r="D64" s="962">
        <v>64643251.049999997</v>
      </c>
      <c r="E64" s="962">
        <v>16696192.039999999</v>
      </c>
      <c r="F64" s="962">
        <v>16556253.33</v>
      </c>
      <c r="G64" s="963">
        <f t="shared" si="6"/>
        <v>0.18462282541284056</v>
      </c>
      <c r="H64" s="964">
        <f t="shared" si="7"/>
        <v>167719.86999999918</v>
      </c>
      <c r="I64" s="963">
        <f t="shared" si="8"/>
        <v>1.0147330513973282E-2</v>
      </c>
      <c r="J64" s="965">
        <f t="shared" si="2"/>
        <v>1.9369621359791517E-6</v>
      </c>
      <c r="L64" s="966"/>
    </row>
    <row r="65" spans="1:12" ht="20.25">
      <c r="A65" s="961" t="s">
        <v>1088</v>
      </c>
      <c r="B65" s="962">
        <v>805127928.27999997</v>
      </c>
      <c r="C65" s="962">
        <v>4431281406</v>
      </c>
      <c r="D65" s="962">
        <v>1184433685.1399999</v>
      </c>
      <c r="E65" s="962">
        <v>646791302.56999981</v>
      </c>
      <c r="F65" s="962">
        <v>389777970.14000005</v>
      </c>
      <c r="G65" s="963">
        <f t="shared" si="6"/>
        <v>0.14596033140532169</v>
      </c>
      <c r="H65" s="964">
        <f t="shared" si="7"/>
        <v>-158336625.71000016</v>
      </c>
      <c r="I65" s="963">
        <f t="shared" si="8"/>
        <v>-0.19666020783585997</v>
      </c>
      <c r="J65" s="965">
        <f t="shared" si="2"/>
        <v>7.503568837476816E-5</v>
      </c>
      <c r="L65" s="966"/>
    </row>
    <row r="66" spans="1:12" ht="16.5" customHeight="1">
      <c r="A66" s="961" t="s">
        <v>1089</v>
      </c>
      <c r="B66" s="962">
        <v>51500680.790000007</v>
      </c>
      <c r="C66" s="962">
        <v>277317150</v>
      </c>
      <c r="D66" s="962">
        <v>49814544.379999995</v>
      </c>
      <c r="E66" s="962">
        <v>49098484.640000001</v>
      </c>
      <c r="F66" s="962">
        <v>47585367.170000002</v>
      </c>
      <c r="G66" s="963">
        <f t="shared" si="6"/>
        <v>0.17704813654691029</v>
      </c>
      <c r="H66" s="964">
        <f t="shared" si="7"/>
        <v>-2402196.150000006</v>
      </c>
      <c r="I66" s="963">
        <f t="shared" si="8"/>
        <v>-4.6643968839853577E-2</v>
      </c>
      <c r="J66" s="965">
        <f t="shared" si="2"/>
        <v>5.6960237073096091E-6</v>
      </c>
      <c r="L66" s="966"/>
    </row>
    <row r="67" spans="1:12" ht="20.25">
      <c r="A67" s="961" t="s">
        <v>1090</v>
      </c>
      <c r="B67" s="962">
        <v>48053051.609999999</v>
      </c>
      <c r="C67" s="962">
        <v>354000000</v>
      </c>
      <c r="D67" s="962">
        <v>188485348.46999997</v>
      </c>
      <c r="E67" s="962">
        <v>53290390.900000006</v>
      </c>
      <c r="F67" s="962">
        <v>52088779.920000002</v>
      </c>
      <c r="G67" s="963">
        <f t="shared" si="6"/>
        <v>0.15053782740112995</v>
      </c>
      <c r="H67" s="964">
        <f t="shared" si="7"/>
        <v>5237339.2900000066</v>
      </c>
      <c r="I67" s="963">
        <f t="shared" si="8"/>
        <v>0.10899077404087483</v>
      </c>
      <c r="J67" s="965">
        <f t="shared" si="2"/>
        <v>6.1823360163523829E-6</v>
      </c>
      <c r="L67" s="966"/>
    </row>
    <row r="68" spans="1:12" ht="20.25">
      <c r="A68" s="961" t="s">
        <v>1091</v>
      </c>
      <c r="B68" s="962">
        <v>0</v>
      </c>
      <c r="C68" s="962">
        <v>5000000</v>
      </c>
      <c r="D68" s="962">
        <v>0</v>
      </c>
      <c r="E68" s="962">
        <v>0</v>
      </c>
      <c r="F68" s="962">
        <v>0</v>
      </c>
      <c r="G68" s="963">
        <f t="shared" si="6"/>
        <v>0</v>
      </c>
      <c r="H68" s="964">
        <f t="shared" si="7"/>
        <v>0</v>
      </c>
      <c r="I68" s="963" t="s">
        <v>870</v>
      </c>
      <c r="J68" s="965">
        <f t="shared" si="2"/>
        <v>0</v>
      </c>
      <c r="L68" s="966"/>
    </row>
    <row r="69" spans="1:12" ht="20.25">
      <c r="A69" s="961" t="s">
        <v>1092</v>
      </c>
      <c r="B69" s="962">
        <v>31354054.170000009</v>
      </c>
      <c r="C69" s="962">
        <v>162500000</v>
      </c>
      <c r="D69" s="962">
        <v>74202074.019999996</v>
      </c>
      <c r="E69" s="962">
        <v>34501061.619999997</v>
      </c>
      <c r="F69" s="962">
        <v>24738832.789999999</v>
      </c>
      <c r="G69" s="963">
        <f t="shared" si="6"/>
        <v>0.21231422535384614</v>
      </c>
      <c r="H69" s="964">
        <f t="shared" si="7"/>
        <v>3147007.4499999881</v>
      </c>
      <c r="I69" s="963">
        <f t="shared" ref="I69:I74" si="9">H69/B69</f>
        <v>0.10037003294492895</v>
      </c>
      <c r="J69" s="965">
        <f t="shared" si="2"/>
        <v>4.0025444034736638E-6</v>
      </c>
      <c r="K69" s="899"/>
      <c r="L69" s="966"/>
    </row>
    <row r="70" spans="1:12" ht="20.25">
      <c r="A70" s="961" t="s">
        <v>1093</v>
      </c>
      <c r="B70" s="962">
        <v>2028719116.8600001</v>
      </c>
      <c r="C70" s="962">
        <v>12027715656</v>
      </c>
      <c r="D70" s="962">
        <v>6597443726.4499998</v>
      </c>
      <c r="E70" s="962">
        <v>2017525993.76</v>
      </c>
      <c r="F70" s="962">
        <v>1907054875.2299998</v>
      </c>
      <c r="G70" s="963">
        <f t="shared" si="6"/>
        <v>0.16773974805045891</v>
      </c>
      <c r="H70" s="964">
        <f t="shared" si="7"/>
        <v>-11193123.100000143</v>
      </c>
      <c r="I70" s="963">
        <f t="shared" si="9"/>
        <v>-5.5173350549013282E-3</v>
      </c>
      <c r="J70" s="965">
        <f t="shared" si="2"/>
        <v>2.340576491276888E-4</v>
      </c>
      <c r="K70" s="899"/>
      <c r="L70" s="966"/>
    </row>
    <row r="71" spans="1:12" ht="20.25">
      <c r="A71" s="961" t="s">
        <v>1094</v>
      </c>
      <c r="B71" s="962">
        <v>4750111.53</v>
      </c>
      <c r="C71" s="962">
        <v>53500000</v>
      </c>
      <c r="D71" s="962">
        <v>9419820.25</v>
      </c>
      <c r="E71" s="962">
        <v>9290956.8800000008</v>
      </c>
      <c r="F71" s="962">
        <v>8350956.8799999999</v>
      </c>
      <c r="G71" s="963">
        <f t="shared" si="6"/>
        <v>0.17366274542056076</v>
      </c>
      <c r="H71" s="964">
        <f t="shared" si="7"/>
        <v>4540845.3500000006</v>
      </c>
      <c r="I71" s="963">
        <f t="shared" si="9"/>
        <v>0.95594499651674503</v>
      </c>
      <c r="J71" s="965">
        <f t="shared" si="2"/>
        <v>1.07786444001485E-6</v>
      </c>
      <c r="L71" s="966"/>
    </row>
    <row r="72" spans="1:12" ht="20.25">
      <c r="A72" s="961" t="s">
        <v>1095</v>
      </c>
      <c r="B72" s="962">
        <v>8166113.7300000004</v>
      </c>
      <c r="C72" s="962">
        <v>66000000</v>
      </c>
      <c r="D72" s="962">
        <v>11626679.690000001</v>
      </c>
      <c r="E72" s="962">
        <v>7912893.6899999995</v>
      </c>
      <c r="F72" s="962">
        <v>7039207.2799999993</v>
      </c>
      <c r="G72" s="963">
        <f t="shared" si="6"/>
        <v>0.11989232863636363</v>
      </c>
      <c r="H72" s="964">
        <f t="shared" si="7"/>
        <v>-253220.04000000097</v>
      </c>
      <c r="I72" s="963">
        <f t="shared" si="9"/>
        <v>-3.1008634997298886E-2</v>
      </c>
      <c r="J72" s="965">
        <f t="shared" si="2"/>
        <v>9.1799228391951049E-7</v>
      </c>
      <c r="L72" s="966"/>
    </row>
    <row r="73" spans="1:12" ht="20.25">
      <c r="A73" s="961" t="s">
        <v>1096</v>
      </c>
      <c r="B73" s="968">
        <v>20465680.059999999</v>
      </c>
      <c r="C73" s="968">
        <v>185561245</v>
      </c>
      <c r="D73" s="968">
        <v>31946391.57</v>
      </c>
      <c r="E73" s="968">
        <v>27780214.620000005</v>
      </c>
      <c r="F73" s="968">
        <v>27252266.300000004</v>
      </c>
      <c r="G73" s="963">
        <f t="shared" si="6"/>
        <v>0.14970914115175291</v>
      </c>
      <c r="H73" s="964">
        <f t="shared" si="7"/>
        <v>7314534.5600000061</v>
      </c>
      <c r="I73" s="963">
        <f t="shared" si="9"/>
        <v>0.3574049109805153</v>
      </c>
      <c r="J73" s="965">
        <f t="shared" si="2"/>
        <v>3.2228440904010154E-6</v>
      </c>
    </row>
    <row r="74" spans="1:12" ht="20.25">
      <c r="A74" s="961" t="s">
        <v>1097</v>
      </c>
      <c r="B74" s="962">
        <v>50274751.640000001</v>
      </c>
      <c r="C74" s="969">
        <v>306985449</v>
      </c>
      <c r="D74" s="969">
        <v>53861841.439999998</v>
      </c>
      <c r="E74" s="969">
        <v>52437875.719999999</v>
      </c>
      <c r="F74" s="969">
        <v>51528974.170000002</v>
      </c>
      <c r="G74" s="963">
        <f t="shared" si="6"/>
        <v>0.17081550897873338</v>
      </c>
      <c r="H74" s="964">
        <f t="shared" si="7"/>
        <v>2163124.0799999982</v>
      </c>
      <c r="I74" s="963">
        <f t="shared" si="9"/>
        <v>4.3026052032825085E-2</v>
      </c>
      <c r="J74" s="965">
        <f t="shared" si="2"/>
        <v>6.0834338463215534E-6</v>
      </c>
    </row>
    <row r="75" spans="1:12" ht="20.25">
      <c r="A75" s="961" t="s">
        <v>1098</v>
      </c>
      <c r="B75" s="962">
        <v>0</v>
      </c>
      <c r="C75" s="969">
        <v>2803796528</v>
      </c>
      <c r="D75" s="969">
        <v>524595385.32999998</v>
      </c>
      <c r="E75" s="969">
        <v>523122899.70000005</v>
      </c>
      <c r="F75" s="969">
        <v>518284789.53000003</v>
      </c>
      <c r="G75" s="963">
        <f t="shared" si="6"/>
        <v>0.18657662725374488</v>
      </c>
      <c r="H75" s="964">
        <f t="shared" si="7"/>
        <v>523122899.70000005</v>
      </c>
      <c r="I75" s="963" t="s">
        <v>870</v>
      </c>
      <c r="J75" s="965">
        <f t="shared" si="2"/>
        <v>6.0688643659283146E-5</v>
      </c>
    </row>
    <row r="76" spans="1:12" ht="20.25">
      <c r="A76" s="970" t="s">
        <v>353</v>
      </c>
      <c r="B76" s="971">
        <f>SUM(B15:B75)</f>
        <v>28580285112.699997</v>
      </c>
      <c r="C76" s="971">
        <f>SUM(C15:C75)</f>
        <v>205120741155</v>
      </c>
      <c r="D76" s="971">
        <f t="shared" ref="D76:F76" si="10">SUM(D15:D75)</f>
        <v>44747712189.32</v>
      </c>
      <c r="E76" s="971">
        <f t="shared" si="10"/>
        <v>32186831522.249996</v>
      </c>
      <c r="F76" s="971">
        <f t="shared" si="10"/>
        <v>30328382886.579998</v>
      </c>
      <c r="G76" s="972">
        <f t="shared" si="6"/>
        <v>0.15691651337164356</v>
      </c>
      <c r="H76" s="973">
        <f t="shared" si="7"/>
        <v>3606546409.5499992</v>
      </c>
      <c r="I76" s="972">
        <f>H76/B76</f>
        <v>0.12619000808873621</v>
      </c>
      <c r="J76" s="974">
        <f>E76/$M$9</f>
        <v>3.7340654555467396E-3</v>
      </c>
    </row>
    <row r="77" spans="1:12">
      <c r="A77" s="936" t="s">
        <v>1032</v>
      </c>
    </row>
    <row r="78" spans="1:12">
      <c r="A78" s="937" t="s">
        <v>355</v>
      </c>
      <c r="E78" s="975"/>
      <c r="F78" s="881"/>
      <c r="G78" s="881"/>
      <c r="H78" s="881"/>
      <c r="J78" s="881"/>
    </row>
    <row r="79" spans="1:12">
      <c r="A79" s="938" t="s">
        <v>1033</v>
      </c>
      <c r="E79" s="881"/>
      <c r="F79" s="881"/>
      <c r="G79" s="881"/>
      <c r="H79" s="881"/>
      <c r="J79" s="881"/>
    </row>
    <row r="80" spans="1:12">
      <c r="A80" s="939" t="s">
        <v>1034</v>
      </c>
      <c r="B80" s="976"/>
      <c r="E80" s="881"/>
      <c r="F80" s="881"/>
      <c r="G80" s="881"/>
      <c r="H80" s="881"/>
      <c r="J80" s="881"/>
    </row>
  </sheetData>
  <mergeCells count="17">
    <mergeCell ref="F12:F13"/>
    <mergeCell ref="G12:G13"/>
    <mergeCell ref="A1:I1"/>
    <mergeCell ref="A2:I2"/>
    <mergeCell ref="A3:I3"/>
    <mergeCell ref="H12:I12"/>
    <mergeCell ref="A11:A14"/>
    <mergeCell ref="C11:G11"/>
    <mergeCell ref="H11:I11"/>
    <mergeCell ref="A9:J9"/>
    <mergeCell ref="A7:J7"/>
    <mergeCell ref="A8:J8"/>
    <mergeCell ref="J11:J13"/>
    <mergeCell ref="B12:B13"/>
    <mergeCell ref="C12:C13"/>
    <mergeCell ref="D12:D13"/>
    <mergeCell ref="E12:E1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774E-3209-4DE9-9D0C-5CBC1CABC4A0}">
  <dimension ref="A1:Q37"/>
  <sheetViews>
    <sheetView showGridLines="0" zoomScaleNormal="100" workbookViewId="0">
      <selection activeCell="B33" sqref="B33"/>
    </sheetView>
  </sheetViews>
  <sheetFormatPr baseColWidth="10" defaultColWidth="9.140625" defaultRowHeight="15"/>
  <cols>
    <col min="1" max="1" width="9" style="3" customWidth="1"/>
    <col min="2" max="2" width="19.85546875" style="1398" customWidth="1"/>
    <col min="3" max="3" width="20.42578125" style="3" customWidth="1"/>
    <col min="4" max="4" width="21" style="3" customWidth="1"/>
    <col min="5" max="5" width="11.42578125" style="3" customWidth="1"/>
    <col min="6" max="8" width="9.140625" style="3"/>
    <col min="9" max="9" width="8.85546875" style="3" customWidth="1"/>
    <col min="10" max="10" width="6.7109375" style="3" customWidth="1"/>
    <col min="11" max="11" width="9.140625" style="3"/>
    <col min="12" max="12" width="6.140625" style="3" bestFit="1" customWidth="1"/>
    <col min="13" max="13" width="9.140625" style="3"/>
    <col min="14" max="14" width="16.7109375" style="3" customWidth="1"/>
    <col min="15" max="15" width="9.140625" style="3"/>
    <col min="16" max="16" width="5" style="3" bestFit="1" customWidth="1"/>
    <col min="17" max="16384" width="9.140625" style="3"/>
  </cols>
  <sheetData>
    <row r="1" spans="1:12">
      <c r="A1" s="1"/>
      <c r="B1" s="1"/>
      <c r="C1" s="1"/>
      <c r="D1" s="1"/>
      <c r="E1" s="1"/>
      <c r="F1" s="1"/>
      <c r="G1" s="1"/>
      <c r="H1" s="2"/>
      <c r="J1" s="2"/>
      <c r="L1" s="4"/>
    </row>
    <row r="2" spans="1:12" ht="18.75">
      <c r="A2" s="1504" t="s">
        <v>0</v>
      </c>
      <c r="B2" s="1504"/>
      <c r="C2" s="1504"/>
      <c r="D2" s="1504"/>
      <c r="E2" s="1504"/>
      <c r="F2" s="1504"/>
      <c r="G2" s="1504"/>
      <c r="H2" s="1504"/>
      <c r="I2" s="1504"/>
      <c r="J2" s="1504"/>
      <c r="K2" s="1504"/>
      <c r="L2" s="1504"/>
    </row>
    <row r="3" spans="1:12" ht="18.75">
      <c r="A3" s="1504" t="s">
        <v>1</v>
      </c>
      <c r="B3" s="1504"/>
      <c r="C3" s="1504"/>
      <c r="D3" s="1504"/>
      <c r="E3" s="1504"/>
      <c r="F3" s="1504"/>
      <c r="G3" s="1504"/>
      <c r="H3" s="1504"/>
      <c r="I3" s="1504"/>
      <c r="J3" s="1504"/>
      <c r="K3" s="1504"/>
      <c r="L3" s="1504"/>
    </row>
    <row r="4" spans="1:12" ht="18.75">
      <c r="A4" s="1505" t="s">
        <v>2</v>
      </c>
      <c r="B4" s="1505"/>
      <c r="C4" s="1505"/>
      <c r="D4" s="1505"/>
      <c r="E4" s="1505"/>
      <c r="F4" s="1505"/>
      <c r="G4" s="1505"/>
      <c r="H4" s="1505"/>
      <c r="I4" s="1505"/>
      <c r="J4" s="1505"/>
      <c r="K4" s="1505"/>
      <c r="L4" s="1505"/>
    </row>
    <row r="5" spans="1:12">
      <c r="A5" s="4"/>
      <c r="B5" s="4"/>
      <c r="C5" s="4"/>
      <c r="D5" s="4"/>
      <c r="E5" s="4"/>
      <c r="F5" s="4"/>
      <c r="G5" s="4"/>
      <c r="H5" s="4"/>
      <c r="I5" s="4"/>
      <c r="J5" s="4"/>
      <c r="K5" s="4"/>
      <c r="L5" s="4"/>
    </row>
    <row r="9" spans="1:12" ht="15.75">
      <c r="B9" s="1511" t="s">
        <v>2422</v>
      </c>
      <c r="C9" s="1512"/>
      <c r="D9" s="1512"/>
      <c r="E9" s="1512"/>
      <c r="F9" s="121"/>
      <c r="G9" s="121"/>
      <c r="H9" s="121"/>
      <c r="I9" s="121"/>
      <c r="J9" s="121"/>
    </row>
    <row r="10" spans="1:12" ht="15.75">
      <c r="B10" s="1513" t="s">
        <v>2388</v>
      </c>
      <c r="C10" s="1514"/>
      <c r="D10" s="1514"/>
      <c r="E10" s="1514"/>
    </row>
    <row r="11" spans="1:12" ht="16.899999999999999" customHeight="1">
      <c r="B11" s="1515" t="s">
        <v>2389</v>
      </c>
      <c r="C11" s="1532"/>
      <c r="D11" s="1532"/>
      <c r="E11" s="1532"/>
      <c r="F11" s="121"/>
      <c r="G11" s="121"/>
      <c r="H11" s="121"/>
      <c r="I11" s="121"/>
    </row>
    <row r="18" spans="2:17">
      <c r="J18" s="1391"/>
    </row>
    <row r="19" spans="2:17">
      <c r="J19" s="1391"/>
    </row>
    <row r="20" spans="2:17">
      <c r="J20" s="1399"/>
    </row>
    <row r="23" spans="2:17" ht="30" customHeight="1"/>
    <row r="24" spans="2:17" ht="30" customHeight="1"/>
    <row r="25" spans="2:17">
      <c r="L25" s="116"/>
      <c r="M25" s="116"/>
      <c r="N25" s="116"/>
      <c r="O25" s="116"/>
      <c r="P25" s="116"/>
      <c r="Q25" s="116"/>
    </row>
    <row r="26" spans="2:17">
      <c r="L26" s="116"/>
      <c r="M26" s="116"/>
      <c r="N26" s="116"/>
      <c r="O26" s="116"/>
      <c r="P26" s="116"/>
      <c r="Q26" s="116"/>
    </row>
    <row r="27" spans="2:17">
      <c r="L27" s="116"/>
      <c r="M27" s="116"/>
      <c r="N27" s="116"/>
      <c r="O27" s="116"/>
      <c r="P27" s="116"/>
      <c r="Q27" s="116"/>
    </row>
    <row r="28" spans="2:17">
      <c r="K28" s="116"/>
      <c r="L28" s="116"/>
      <c r="M28" s="116"/>
      <c r="N28" s="116"/>
      <c r="O28" s="116"/>
      <c r="P28" s="116"/>
      <c r="Q28" s="116"/>
    </row>
    <row r="29" spans="2:17">
      <c r="K29" s="116"/>
      <c r="L29" s="116"/>
      <c r="M29" s="116"/>
      <c r="N29" s="116"/>
      <c r="O29" s="116"/>
      <c r="P29" s="116"/>
      <c r="Q29" s="116"/>
    </row>
    <row r="30" spans="2:17">
      <c r="B30" s="1401" t="s">
        <v>2390</v>
      </c>
      <c r="K30" s="116"/>
      <c r="L30" s="1403"/>
      <c r="M30" s="1517" t="s">
        <v>2423</v>
      </c>
      <c r="N30" s="1517"/>
      <c r="O30" s="1517"/>
      <c r="P30" s="1517"/>
      <c r="Q30" s="1517"/>
    </row>
    <row r="31" spans="2:17">
      <c r="B31" s="1401" t="s">
        <v>2391</v>
      </c>
      <c r="J31" s="1398"/>
      <c r="K31" s="116"/>
      <c r="L31" s="1403"/>
      <c r="M31" s="1517"/>
      <c r="N31" s="1517"/>
      <c r="O31" s="1517"/>
      <c r="P31" s="1517"/>
      <c r="Q31" s="1517"/>
    </row>
    <row r="32" spans="2:17">
      <c r="J32" s="1398"/>
      <c r="K32" s="116"/>
      <c r="L32" s="1403"/>
      <c r="M32" s="1405" t="s">
        <v>2393</v>
      </c>
      <c r="N32" s="1405" t="s">
        <v>2394</v>
      </c>
      <c r="O32" s="1405" t="s">
        <v>2395</v>
      </c>
      <c r="P32" s="116"/>
      <c r="Q32" s="116"/>
    </row>
    <row r="33" spans="10:17">
      <c r="J33" s="1398"/>
      <c r="K33" s="116"/>
      <c r="L33" s="116" t="s">
        <v>2424</v>
      </c>
      <c r="M33" s="1435">
        <v>5</v>
      </c>
      <c r="N33" s="1435">
        <v>4.4000000000000004</v>
      </c>
      <c r="O33" s="1435">
        <v>4</v>
      </c>
      <c r="P33" s="116"/>
      <c r="Q33" s="116"/>
    </row>
    <row r="34" spans="10:17">
      <c r="J34" s="1398"/>
      <c r="K34" s="116"/>
      <c r="L34" s="116"/>
      <c r="M34" s="116"/>
      <c r="N34" s="116"/>
      <c r="O34" s="116"/>
      <c r="P34" s="116"/>
      <c r="Q34" s="116"/>
    </row>
    <row r="35" spans="10:17">
      <c r="J35" s="1398"/>
      <c r="L35" s="148"/>
      <c r="M35" s="148"/>
      <c r="N35" s="148"/>
      <c r="O35" s="148"/>
      <c r="P35" s="148"/>
      <c r="Q35" s="148"/>
    </row>
    <row r="36" spans="10:17">
      <c r="J36" s="1398"/>
      <c r="L36" s="148"/>
      <c r="M36" s="148"/>
      <c r="N36" s="148"/>
      <c r="O36" s="148"/>
      <c r="P36" s="148"/>
      <c r="Q36" s="148"/>
    </row>
    <row r="37" spans="10:17">
      <c r="J37" s="1398"/>
      <c r="L37" s="148"/>
      <c r="M37" s="148"/>
      <c r="N37" s="148"/>
      <c r="O37" s="148"/>
      <c r="P37" s="148"/>
      <c r="Q37" s="148"/>
    </row>
  </sheetData>
  <mergeCells count="7">
    <mergeCell ref="B9:E9"/>
    <mergeCell ref="B10:E10"/>
    <mergeCell ref="B11:E11"/>
    <mergeCell ref="M30:Q31"/>
    <mergeCell ref="A2:L2"/>
    <mergeCell ref="A3:L3"/>
    <mergeCell ref="A4:L4"/>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585AC-4E60-4049-AD8D-0BE751DD4952}">
  <dimension ref="A1:J135"/>
  <sheetViews>
    <sheetView showGridLines="0" zoomScale="90" zoomScaleNormal="90" workbookViewId="0">
      <selection activeCell="C53" sqref="C53:I74"/>
    </sheetView>
  </sheetViews>
  <sheetFormatPr baseColWidth="10" defaultColWidth="11.42578125" defaultRowHeight="15"/>
  <cols>
    <col min="1" max="1" width="11.42578125" style="5" customWidth="1"/>
    <col min="2" max="2" width="3.5703125" style="5" customWidth="1"/>
    <col min="3" max="3" width="26.28515625" style="5" customWidth="1"/>
    <col min="4" max="4" width="82.42578125" style="5" customWidth="1"/>
    <col min="5" max="5" width="36.7109375" style="1037" customWidth="1"/>
    <col min="6" max="6" width="18" style="5" customWidth="1"/>
    <col min="7" max="7" width="15.140625" style="5" bestFit="1" customWidth="1"/>
    <col min="8" max="8" width="22.28515625" style="5" bestFit="1" customWidth="1"/>
    <col min="9" max="9" width="17.7109375" style="5" customWidth="1"/>
    <col min="10" max="11" width="14.140625" style="5" bestFit="1" customWidth="1"/>
    <col min="12" max="16384" width="11.42578125" style="5"/>
  </cols>
  <sheetData>
    <row r="1" spans="1:10" ht="18.75">
      <c r="A1" s="213"/>
      <c r="B1" s="1825" t="s">
        <v>204</v>
      </c>
      <c r="C1" s="1825"/>
      <c r="D1" s="1825"/>
      <c r="E1" s="1825"/>
      <c r="F1" s="1825"/>
      <c r="G1" s="1825"/>
      <c r="H1" s="1825"/>
    </row>
    <row r="2" spans="1:10" ht="18.75">
      <c r="A2" s="213"/>
      <c r="B2" s="1825" t="s">
        <v>205</v>
      </c>
      <c r="C2" s="1825"/>
      <c r="D2" s="1825"/>
      <c r="E2" s="1825"/>
      <c r="F2" s="1825"/>
      <c r="G2" s="1825"/>
      <c r="H2" s="1825"/>
    </row>
    <row r="3" spans="1:10" ht="18.75">
      <c r="A3" s="214"/>
      <c r="B3" s="1826" t="s">
        <v>206</v>
      </c>
      <c r="C3" s="1826"/>
      <c r="D3" s="1826"/>
      <c r="E3" s="1826"/>
      <c r="F3" s="1826"/>
      <c r="G3" s="1826"/>
      <c r="H3" s="1826"/>
    </row>
    <row r="4" spans="1:10" ht="15" customHeight="1">
      <c r="A4" s="3"/>
      <c r="B4" s="3"/>
      <c r="C4" s="3"/>
      <c r="D4" s="3"/>
      <c r="E4" s="3"/>
      <c r="F4" s="3"/>
      <c r="G4" s="116"/>
      <c r="H4" s="116"/>
    </row>
    <row r="5" spans="1:10" ht="15" customHeight="1">
      <c r="A5" s="3"/>
      <c r="B5" s="1608"/>
      <c r="C5" s="1608"/>
      <c r="D5" s="1608"/>
      <c r="E5" s="1608"/>
      <c r="F5" s="3"/>
      <c r="G5" s="116"/>
      <c r="H5" s="116"/>
    </row>
    <row r="6" spans="1:10" ht="15" customHeight="1">
      <c r="E6" s="5"/>
    </row>
    <row r="7" spans="1:10">
      <c r="E7" s="5"/>
    </row>
    <row r="9" spans="1:10">
      <c r="C9" s="1862" t="s">
        <v>2531</v>
      </c>
      <c r="D9" s="1862"/>
      <c r="E9" s="1862"/>
      <c r="F9" s="1862"/>
      <c r="G9" s="1862"/>
      <c r="H9" s="1862"/>
      <c r="I9" s="1862"/>
    </row>
    <row r="10" spans="1:10">
      <c r="C10" s="1862" t="s">
        <v>1099</v>
      </c>
      <c r="D10" s="1862"/>
      <c r="E10" s="1862"/>
      <c r="F10" s="1862"/>
      <c r="G10" s="1862"/>
      <c r="H10" s="1862"/>
      <c r="I10" s="1862"/>
      <c r="J10" s="978"/>
    </row>
    <row r="11" spans="1:10" ht="15.75" thickBot="1">
      <c r="C11" s="882"/>
      <c r="D11" s="882"/>
      <c r="E11" s="882"/>
      <c r="F11" s="882"/>
      <c r="G11" s="882"/>
      <c r="H11" s="882"/>
      <c r="J11" s="978"/>
    </row>
    <row r="12" spans="1:10" ht="15" customHeight="1">
      <c r="C12" s="1912" t="s">
        <v>359</v>
      </c>
      <c r="D12" s="1914" t="s">
        <v>360</v>
      </c>
      <c r="E12" s="1914" t="s">
        <v>361</v>
      </c>
      <c r="F12" s="1916" t="s">
        <v>362</v>
      </c>
      <c r="G12" s="1916" t="s">
        <v>363</v>
      </c>
      <c r="H12" s="1902" t="s">
        <v>364</v>
      </c>
      <c r="I12" s="1902" t="s">
        <v>2299</v>
      </c>
      <c r="J12" s="978"/>
    </row>
    <row r="13" spans="1:10" ht="15.75" thickBot="1">
      <c r="C13" s="1913"/>
      <c r="D13" s="1915"/>
      <c r="E13" s="1915"/>
      <c r="F13" s="1917"/>
      <c r="G13" s="1917"/>
      <c r="H13" s="1903"/>
      <c r="I13" s="1903"/>
      <c r="J13" s="978"/>
    </row>
    <row r="14" spans="1:10" ht="31.5">
      <c r="C14" s="1904" t="s">
        <v>1100</v>
      </c>
      <c r="D14" s="980" t="s">
        <v>1101</v>
      </c>
      <c r="E14" s="1905" t="s">
        <v>1102</v>
      </c>
      <c r="F14" s="981">
        <v>229825</v>
      </c>
      <c r="G14" s="981">
        <v>242621</v>
      </c>
      <c r="H14" s="982">
        <f>IFERROR(G14/F14,"-")</f>
        <v>1.0556771456543022</v>
      </c>
      <c r="I14" s="1907" t="s">
        <v>870</v>
      </c>
    </row>
    <row r="15" spans="1:10" ht="31.5">
      <c r="C15" s="1899"/>
      <c r="D15" s="983" t="s">
        <v>1103</v>
      </c>
      <c r="E15" s="1906"/>
      <c r="F15" s="984">
        <v>161275</v>
      </c>
      <c r="G15" s="984">
        <v>157280</v>
      </c>
      <c r="H15" s="985">
        <f t="shared" ref="H15:H22" si="0">IFERROR(G15/F15,"-")</f>
        <v>0.9752286467214385</v>
      </c>
      <c r="I15" s="1908"/>
    </row>
    <row r="16" spans="1:10" ht="31.5">
      <c r="C16" s="1899"/>
      <c r="D16" s="983" t="s">
        <v>1104</v>
      </c>
      <c r="E16" s="1906"/>
      <c r="F16" s="984">
        <v>169255</v>
      </c>
      <c r="G16" s="984">
        <v>199670</v>
      </c>
      <c r="H16" s="985">
        <f t="shared" si="0"/>
        <v>1.1796992703317479</v>
      </c>
      <c r="I16" s="1908"/>
    </row>
    <row r="17" spans="3:9" ht="31.5">
      <c r="C17" s="1899"/>
      <c r="D17" s="983" t="s">
        <v>1105</v>
      </c>
      <c r="E17" s="1906"/>
      <c r="F17" s="984">
        <v>281375</v>
      </c>
      <c r="G17" s="984">
        <v>379937</v>
      </c>
      <c r="H17" s="985">
        <f t="shared" si="0"/>
        <v>1.350286983562861</v>
      </c>
      <c r="I17" s="1908"/>
    </row>
    <row r="18" spans="3:9" ht="31.5">
      <c r="C18" s="1899"/>
      <c r="D18" s="983" t="s">
        <v>1106</v>
      </c>
      <c r="E18" s="1906"/>
      <c r="F18" s="984">
        <v>216355</v>
      </c>
      <c r="G18" s="984">
        <v>221613</v>
      </c>
      <c r="H18" s="985">
        <f t="shared" si="0"/>
        <v>1.0243026507360589</v>
      </c>
      <c r="I18" s="1908"/>
    </row>
    <row r="19" spans="3:9" ht="31.5">
      <c r="C19" s="1899"/>
      <c r="D19" s="983" t="s">
        <v>1107</v>
      </c>
      <c r="E19" s="1906"/>
      <c r="F19" s="984">
        <v>168365</v>
      </c>
      <c r="G19" s="984">
        <v>157170</v>
      </c>
      <c r="H19" s="985">
        <f t="shared" si="0"/>
        <v>0.93350755798414164</v>
      </c>
      <c r="I19" s="1908"/>
    </row>
    <row r="20" spans="3:9" ht="31.5">
      <c r="C20" s="1899"/>
      <c r="D20" s="983" t="s">
        <v>1108</v>
      </c>
      <c r="E20" s="1906"/>
      <c r="F20" s="984">
        <v>130265</v>
      </c>
      <c r="G20" s="984">
        <v>113056</v>
      </c>
      <c r="H20" s="985">
        <f t="shared" si="0"/>
        <v>0.86789237323916635</v>
      </c>
      <c r="I20" s="1908"/>
    </row>
    <row r="21" spans="3:9" ht="31.5">
      <c r="C21" s="1899"/>
      <c r="D21" s="983" t="s">
        <v>1109</v>
      </c>
      <c r="E21" s="1906"/>
      <c r="F21" s="984">
        <v>215575</v>
      </c>
      <c r="G21" s="984">
        <v>235914</v>
      </c>
      <c r="H21" s="985">
        <f t="shared" si="0"/>
        <v>1.0943476748231473</v>
      </c>
      <c r="I21" s="1908"/>
    </row>
    <row r="22" spans="3:9" ht="31.5">
      <c r="C22" s="1899"/>
      <c r="D22" s="983" t="s">
        <v>1110</v>
      </c>
      <c r="E22" s="1906"/>
      <c r="F22" s="984">
        <v>127495</v>
      </c>
      <c r="G22" s="984">
        <v>120104</v>
      </c>
      <c r="H22" s="985">
        <f t="shared" si="0"/>
        <v>0.94202909918036004</v>
      </c>
      <c r="I22" s="1908"/>
    </row>
    <row r="23" spans="3:9" ht="32.25" thickBot="1">
      <c r="C23" s="1899"/>
      <c r="D23" s="983" t="s">
        <v>1111</v>
      </c>
      <c r="E23" s="1906"/>
      <c r="F23" s="984">
        <v>775275</v>
      </c>
      <c r="G23" s="984">
        <v>755205</v>
      </c>
      <c r="H23" s="985">
        <f>IFERROR(G23/F23,"-")</f>
        <v>0.97411241172487184</v>
      </c>
      <c r="I23" s="1909"/>
    </row>
    <row r="24" spans="3:9" ht="31.5">
      <c r="C24" s="1910" t="s">
        <v>1112</v>
      </c>
      <c r="D24" s="980" t="s">
        <v>1113</v>
      </c>
      <c r="E24" s="1905" t="s">
        <v>1102</v>
      </c>
      <c r="F24" s="986">
        <v>759775</v>
      </c>
      <c r="G24" s="981">
        <v>912129</v>
      </c>
      <c r="H24" s="982">
        <f>IFERROR(G24/F24,"-")</f>
        <v>1.20052515547366</v>
      </c>
      <c r="I24" s="1907" t="s">
        <v>870</v>
      </c>
    </row>
    <row r="25" spans="3:9" ht="45" customHeight="1">
      <c r="C25" s="1911"/>
      <c r="D25" s="983" t="s">
        <v>1114</v>
      </c>
      <c r="E25" s="1906"/>
      <c r="F25" s="987">
        <v>567284</v>
      </c>
      <c r="G25" s="984">
        <v>592800</v>
      </c>
      <c r="H25" s="985">
        <f t="shared" ref="H25:H33" si="1">IFERROR(G25/F25,"-")</f>
        <v>1.044979234387009</v>
      </c>
      <c r="I25" s="1908"/>
    </row>
    <row r="26" spans="3:9" ht="31.5">
      <c r="C26" s="1911"/>
      <c r="D26" s="983" t="s">
        <v>1115</v>
      </c>
      <c r="E26" s="1906"/>
      <c r="F26" s="987">
        <v>551359</v>
      </c>
      <c r="G26" s="984">
        <v>659683</v>
      </c>
      <c r="H26" s="985">
        <f t="shared" si="1"/>
        <v>1.1964672744981037</v>
      </c>
      <c r="I26" s="1908"/>
    </row>
    <row r="27" spans="3:9" ht="31.5">
      <c r="C27" s="1911"/>
      <c r="D27" s="983" t="s">
        <v>1116</v>
      </c>
      <c r="E27" s="1906"/>
      <c r="F27" s="987">
        <v>2216957</v>
      </c>
      <c r="G27" s="984">
        <v>2477585</v>
      </c>
      <c r="H27" s="985">
        <f t="shared" si="1"/>
        <v>1.1175611434953407</v>
      </c>
      <c r="I27" s="1908"/>
    </row>
    <row r="28" spans="3:9" ht="30" customHeight="1">
      <c r="C28" s="1911"/>
      <c r="D28" s="983" t="s">
        <v>1117</v>
      </c>
      <c r="E28" s="1906"/>
      <c r="F28" s="987">
        <v>925723</v>
      </c>
      <c r="G28" s="984">
        <v>964531</v>
      </c>
      <c r="H28" s="985">
        <f t="shared" si="1"/>
        <v>1.0419218275877342</v>
      </c>
      <c r="I28" s="1908"/>
    </row>
    <row r="29" spans="3:9" ht="31.5">
      <c r="C29" s="1911"/>
      <c r="D29" s="983" t="s">
        <v>1118</v>
      </c>
      <c r="E29" s="1906"/>
      <c r="F29" s="987">
        <v>620586</v>
      </c>
      <c r="G29" s="984">
        <v>708911</v>
      </c>
      <c r="H29" s="985">
        <f t="shared" si="1"/>
        <v>1.1423251571901396</v>
      </c>
      <c r="I29" s="1908"/>
    </row>
    <row r="30" spans="3:9" ht="45" customHeight="1">
      <c r="C30" s="1911"/>
      <c r="D30" s="983" t="s">
        <v>1119</v>
      </c>
      <c r="E30" s="1906"/>
      <c r="F30" s="987">
        <v>512654</v>
      </c>
      <c r="G30" s="984">
        <v>601393</v>
      </c>
      <c r="H30" s="985">
        <f t="shared" si="1"/>
        <v>1.173097254678594</v>
      </c>
      <c r="I30" s="1908"/>
    </row>
    <row r="31" spans="3:9" ht="31.5">
      <c r="C31" s="1911"/>
      <c r="D31" s="983" t="s">
        <v>1120</v>
      </c>
      <c r="E31" s="1906"/>
      <c r="F31" s="987">
        <v>323417</v>
      </c>
      <c r="G31" s="984">
        <v>364751</v>
      </c>
      <c r="H31" s="985">
        <f t="shared" si="1"/>
        <v>1.1278040424591163</v>
      </c>
      <c r="I31" s="1908"/>
    </row>
    <row r="32" spans="3:9" ht="31.5">
      <c r="C32" s="1911"/>
      <c r="D32" s="983" t="s">
        <v>1121</v>
      </c>
      <c r="E32" s="1906"/>
      <c r="F32" s="987">
        <v>557352</v>
      </c>
      <c r="G32" s="984">
        <v>596573</v>
      </c>
      <c r="H32" s="985">
        <f t="shared" si="1"/>
        <v>1.0703702507571518</v>
      </c>
      <c r="I32" s="1908"/>
    </row>
    <row r="33" spans="3:9" ht="44.45" customHeight="1" thickBot="1">
      <c r="C33" s="1911"/>
      <c r="D33" s="983" t="s">
        <v>1122</v>
      </c>
      <c r="E33" s="1906"/>
      <c r="F33" s="987">
        <v>2238275</v>
      </c>
      <c r="G33" s="984">
        <v>2285040</v>
      </c>
      <c r="H33" s="985">
        <f t="shared" si="1"/>
        <v>1.0208933218661693</v>
      </c>
      <c r="I33" s="1909"/>
    </row>
    <row r="34" spans="3:9" ht="31.5">
      <c r="C34" s="1910" t="s">
        <v>1123</v>
      </c>
      <c r="D34" s="980" t="s">
        <v>1124</v>
      </c>
      <c r="E34" s="1905" t="s">
        <v>1102</v>
      </c>
      <c r="F34" s="981">
        <v>166819</v>
      </c>
      <c r="G34" s="986">
        <v>139122</v>
      </c>
      <c r="H34" s="982">
        <f>IFERROR(G34/F34,"-")</f>
        <v>0.83396975164699461</v>
      </c>
      <c r="I34" s="1920">
        <v>2028160447.8099999</v>
      </c>
    </row>
    <row r="35" spans="3:9" ht="31.5">
      <c r="C35" s="1911"/>
      <c r="D35" s="983" t="s">
        <v>1125</v>
      </c>
      <c r="E35" s="1906"/>
      <c r="F35" s="984">
        <v>123454</v>
      </c>
      <c r="G35" s="987">
        <v>129725</v>
      </c>
      <c r="H35" s="985">
        <f t="shared" ref="H35:H45" si="2">IFERROR(G35/F35,"-")</f>
        <v>1.0507962479952047</v>
      </c>
      <c r="I35" s="1921"/>
    </row>
    <row r="36" spans="3:9" ht="31.5">
      <c r="C36" s="1911"/>
      <c r="D36" s="983" t="s">
        <v>1126</v>
      </c>
      <c r="E36" s="1906"/>
      <c r="F36" s="984">
        <v>126951</v>
      </c>
      <c r="G36" s="987">
        <v>140218</v>
      </c>
      <c r="H36" s="985">
        <f t="shared" si="2"/>
        <v>1.104504887712582</v>
      </c>
      <c r="I36" s="1921"/>
    </row>
    <row r="37" spans="3:9" ht="31.5">
      <c r="C37" s="1911"/>
      <c r="D37" s="983" t="s">
        <v>1127</v>
      </c>
      <c r="E37" s="1906"/>
      <c r="F37" s="984">
        <v>124857</v>
      </c>
      <c r="G37" s="987">
        <v>137902</v>
      </c>
      <c r="H37" s="985">
        <f t="shared" si="2"/>
        <v>1.104479524576115</v>
      </c>
      <c r="I37" s="1921"/>
    </row>
    <row r="38" spans="3:9" ht="31.5">
      <c r="C38" s="1911"/>
      <c r="D38" s="983" t="s">
        <v>1128</v>
      </c>
      <c r="E38" s="1906"/>
      <c r="F38" s="984">
        <v>190590</v>
      </c>
      <c r="G38" s="987">
        <v>213777</v>
      </c>
      <c r="H38" s="985">
        <f t="shared" si="2"/>
        <v>1.1216590587124193</v>
      </c>
      <c r="I38" s="1921"/>
    </row>
    <row r="39" spans="3:9" ht="31.5">
      <c r="C39" s="1911"/>
      <c r="D39" s="983" t="s">
        <v>1129</v>
      </c>
      <c r="E39" s="1906"/>
      <c r="F39" s="984">
        <v>95000</v>
      </c>
      <c r="G39" s="987">
        <v>83635</v>
      </c>
      <c r="H39" s="985">
        <f t="shared" si="2"/>
        <v>0.88036842105263158</v>
      </c>
      <c r="I39" s="1921"/>
    </row>
    <row r="40" spans="3:9" ht="31.5">
      <c r="C40" s="1911"/>
      <c r="D40" s="983" t="s">
        <v>1130</v>
      </c>
      <c r="E40" s="1906"/>
      <c r="F40" s="984">
        <v>344053</v>
      </c>
      <c r="G40" s="987">
        <v>259094</v>
      </c>
      <c r="H40" s="985">
        <f t="shared" si="2"/>
        <v>0.75306420813072406</v>
      </c>
      <c r="I40" s="1921"/>
    </row>
    <row r="41" spans="3:9" ht="31.5">
      <c r="C41" s="1911"/>
      <c r="D41" s="983" t="s">
        <v>1131</v>
      </c>
      <c r="E41" s="1906"/>
      <c r="F41" s="984">
        <v>165800</v>
      </c>
      <c r="G41" s="987">
        <v>178417</v>
      </c>
      <c r="H41" s="985">
        <f t="shared" si="2"/>
        <v>1.0760977080820264</v>
      </c>
      <c r="I41" s="1921"/>
    </row>
    <row r="42" spans="3:9" ht="31.5">
      <c r="C42" s="1911"/>
      <c r="D42" s="983" t="s">
        <v>1132</v>
      </c>
      <c r="E42" s="1906"/>
      <c r="F42" s="984">
        <v>2267</v>
      </c>
      <c r="G42" s="987">
        <v>3108</v>
      </c>
      <c r="H42" s="985">
        <f t="shared" si="2"/>
        <v>1.3709748566387296</v>
      </c>
      <c r="I42" s="1921"/>
    </row>
    <row r="43" spans="3:9" ht="32.25" thickBot="1">
      <c r="C43" s="1918"/>
      <c r="D43" s="988" t="s">
        <v>1133</v>
      </c>
      <c r="E43" s="1919"/>
      <c r="F43" s="989">
        <v>161000</v>
      </c>
      <c r="G43" s="990">
        <v>210654</v>
      </c>
      <c r="H43" s="991">
        <f t="shared" si="2"/>
        <v>1.3084099378881988</v>
      </c>
      <c r="I43" s="1922"/>
    </row>
    <row r="44" spans="3:9" ht="30" customHeight="1">
      <c r="C44" s="1904" t="s">
        <v>1134</v>
      </c>
      <c r="D44" s="992" t="s">
        <v>1135</v>
      </c>
      <c r="E44" s="980" t="s">
        <v>1136</v>
      </c>
      <c r="F44" s="993">
        <v>127012</v>
      </c>
      <c r="G44" s="981">
        <v>140847</v>
      </c>
      <c r="H44" s="982">
        <f>IFERROR(G44/F44,"-")</f>
        <v>1.1089267155859288</v>
      </c>
      <c r="I44" s="1920">
        <v>311643116.92000002</v>
      </c>
    </row>
    <row r="45" spans="3:9" ht="33.6" customHeight="1" thickBot="1">
      <c r="C45" s="1899" t="s">
        <v>1134</v>
      </c>
      <c r="D45" s="994" t="s">
        <v>1137</v>
      </c>
      <c r="E45" s="983" t="s">
        <v>1138</v>
      </c>
      <c r="F45" s="995">
        <v>20116</v>
      </c>
      <c r="G45" s="984">
        <v>19392</v>
      </c>
      <c r="H45" s="985">
        <f t="shared" si="2"/>
        <v>0.96400874925432489</v>
      </c>
      <c r="I45" s="1921"/>
    </row>
    <row r="46" spans="3:9" ht="33.6" customHeight="1">
      <c r="C46" s="979"/>
      <c r="D46" s="983" t="s">
        <v>1139</v>
      </c>
      <c r="E46" s="1893" t="s">
        <v>1102</v>
      </c>
      <c r="F46" s="996">
        <v>30525</v>
      </c>
      <c r="G46" s="996">
        <v>26946</v>
      </c>
      <c r="H46" s="997"/>
      <c r="I46" s="1896">
        <v>438737480.88000005</v>
      </c>
    </row>
    <row r="47" spans="3:9" ht="30" customHeight="1">
      <c r="C47" s="1899" t="s">
        <v>1140</v>
      </c>
      <c r="D47" s="983" t="s">
        <v>1141</v>
      </c>
      <c r="E47" s="1894"/>
      <c r="F47" s="984">
        <v>148514</v>
      </c>
      <c r="G47" s="984">
        <v>169817</v>
      </c>
      <c r="H47" s="985">
        <f t="shared" ref="H47:H62" si="3">IFERROR(G47/F47,"-")</f>
        <v>1.143441022395195</v>
      </c>
      <c r="I47" s="1897"/>
    </row>
    <row r="48" spans="3:9" ht="27" customHeight="1">
      <c r="C48" s="1900"/>
      <c r="D48" s="983" t="s">
        <v>1142</v>
      </c>
      <c r="E48" s="1894"/>
      <c r="F48" s="984">
        <v>211176</v>
      </c>
      <c r="G48" s="984">
        <v>195501</v>
      </c>
      <c r="H48" s="985">
        <f t="shared" si="3"/>
        <v>0.92577281509262421</v>
      </c>
      <c r="I48" s="1897"/>
    </row>
    <row r="49" spans="3:9" ht="15.75">
      <c r="C49" s="1900"/>
      <c r="D49" s="983" t="s">
        <v>1143</v>
      </c>
      <c r="E49" s="1894"/>
      <c r="F49" s="984">
        <v>0</v>
      </c>
      <c r="G49" s="984">
        <v>53950</v>
      </c>
      <c r="H49" s="985" t="str">
        <f t="shared" si="3"/>
        <v>-</v>
      </c>
      <c r="I49" s="1897"/>
    </row>
    <row r="50" spans="3:9" ht="32.25" thickBot="1">
      <c r="C50" s="1901"/>
      <c r="D50" s="998" t="s">
        <v>1144</v>
      </c>
      <c r="E50" s="1895"/>
      <c r="F50" s="999">
        <v>102424</v>
      </c>
      <c r="G50" s="999">
        <v>109201</v>
      </c>
      <c r="H50" s="1000">
        <f t="shared" si="3"/>
        <v>1.0661661329375927</v>
      </c>
      <c r="I50" s="1898"/>
    </row>
    <row r="51" spans="3:9" ht="15.75">
      <c r="C51" s="1899" t="s">
        <v>1145</v>
      </c>
      <c r="D51" s="1001" t="s">
        <v>1146</v>
      </c>
      <c r="E51" s="1002" t="s">
        <v>1147</v>
      </c>
      <c r="F51" s="1003">
        <v>10764</v>
      </c>
      <c r="G51" s="1003">
        <v>7643</v>
      </c>
      <c r="H51" s="985">
        <f t="shared" si="3"/>
        <v>0.71005202526941658</v>
      </c>
      <c r="I51" s="1923">
        <v>316199.96999999997</v>
      </c>
    </row>
    <row r="52" spans="3:9" ht="16.5" thickBot="1">
      <c r="C52" s="1900"/>
      <c r="D52" s="1001" t="s">
        <v>1148</v>
      </c>
      <c r="E52" s="1002" t="s">
        <v>1149</v>
      </c>
      <c r="F52" s="1003">
        <v>36</v>
      </c>
      <c r="G52" s="1003">
        <v>38</v>
      </c>
      <c r="H52" s="985">
        <f t="shared" si="3"/>
        <v>1.0555555555555556</v>
      </c>
      <c r="I52" s="1923"/>
    </row>
    <row r="53" spans="3:9" ht="45" customHeight="1">
      <c r="C53" s="1910" t="s">
        <v>1150</v>
      </c>
      <c r="D53" s="1004" t="s">
        <v>1151</v>
      </c>
      <c r="E53" s="1004" t="s">
        <v>1152</v>
      </c>
      <c r="F53" s="981">
        <v>5177</v>
      </c>
      <c r="G53" s="981">
        <v>4212</v>
      </c>
      <c r="H53" s="982">
        <f t="shared" si="3"/>
        <v>0.81359860923314664</v>
      </c>
      <c r="I53" s="1924">
        <v>91184205.650000006</v>
      </c>
    </row>
    <row r="54" spans="3:9" ht="63">
      <c r="C54" s="1911"/>
      <c r="D54" s="1005" t="s">
        <v>1153</v>
      </c>
      <c r="E54" s="1005" t="s">
        <v>1154</v>
      </c>
      <c r="F54" s="984">
        <v>1097</v>
      </c>
      <c r="G54" s="984">
        <v>1281</v>
      </c>
      <c r="H54" s="985">
        <f t="shared" si="3"/>
        <v>1.1677301731996355</v>
      </c>
      <c r="I54" s="1925"/>
    </row>
    <row r="55" spans="3:9" ht="110.25">
      <c r="C55" s="1911"/>
      <c r="D55" s="1005" t="s">
        <v>1155</v>
      </c>
      <c r="E55" s="1005" t="s">
        <v>1156</v>
      </c>
      <c r="F55" s="984">
        <v>611</v>
      </c>
      <c r="G55" s="984">
        <v>0</v>
      </c>
      <c r="H55" s="985">
        <f t="shared" si="3"/>
        <v>0</v>
      </c>
      <c r="I55" s="1925"/>
    </row>
    <row r="56" spans="3:9" ht="31.5" customHeight="1">
      <c r="C56" s="1911"/>
      <c r="D56" s="1005" t="s">
        <v>1157</v>
      </c>
      <c r="E56" s="1005" t="s">
        <v>1158</v>
      </c>
      <c r="F56" s="984">
        <v>1461</v>
      </c>
      <c r="G56" s="984">
        <v>1064</v>
      </c>
      <c r="H56" s="985">
        <f>IFERROR(G56/F56,"-")</f>
        <v>0.72826830937713893</v>
      </c>
      <c r="I56" s="1925"/>
    </row>
    <row r="57" spans="3:9" ht="47.25">
      <c r="C57" s="1911"/>
      <c r="D57" s="1005" t="s">
        <v>1159</v>
      </c>
      <c r="E57" s="1005" t="s">
        <v>1160</v>
      </c>
      <c r="F57" s="984">
        <v>1461</v>
      </c>
      <c r="G57" s="984">
        <v>1081</v>
      </c>
      <c r="H57" s="985">
        <f t="shared" si="3"/>
        <v>0.73990417522245033</v>
      </c>
      <c r="I57" s="1925"/>
    </row>
    <row r="58" spans="3:9" ht="94.5">
      <c r="C58" s="1911"/>
      <c r="D58" s="1005" t="s">
        <v>1161</v>
      </c>
      <c r="E58" s="983" t="s">
        <v>1162</v>
      </c>
      <c r="F58" s="995">
        <v>5914</v>
      </c>
      <c r="G58" s="984">
        <v>4320</v>
      </c>
      <c r="H58" s="985">
        <f t="shared" si="3"/>
        <v>0.73047007101792361</v>
      </c>
      <c r="I58" s="1925"/>
    </row>
    <row r="59" spans="3:9" ht="110.25">
      <c r="C59" s="1911"/>
      <c r="D59" s="1005" t="s">
        <v>1163</v>
      </c>
      <c r="E59" s="983" t="s">
        <v>1158</v>
      </c>
      <c r="F59" s="995">
        <v>1525</v>
      </c>
      <c r="G59" s="984">
        <v>1000</v>
      </c>
      <c r="H59" s="985">
        <f t="shared" si="3"/>
        <v>0.65573770491803274</v>
      </c>
      <c r="I59" s="1925"/>
    </row>
    <row r="60" spans="3:9" ht="46.9" customHeight="1">
      <c r="C60" s="1911"/>
      <c r="D60" s="1005" t="s">
        <v>1164</v>
      </c>
      <c r="E60" s="983" t="s">
        <v>1154</v>
      </c>
      <c r="F60" s="995">
        <v>588</v>
      </c>
      <c r="G60" s="984">
        <v>424</v>
      </c>
      <c r="H60" s="985">
        <f t="shared" si="3"/>
        <v>0.72108843537414968</v>
      </c>
      <c r="I60" s="1925"/>
    </row>
    <row r="61" spans="3:9" ht="47.25">
      <c r="C61" s="1911"/>
      <c r="D61" s="1005" t="s">
        <v>1165</v>
      </c>
      <c r="E61" s="983" t="s">
        <v>1160</v>
      </c>
      <c r="F61" s="995">
        <v>1515</v>
      </c>
      <c r="G61" s="984">
        <v>1007</v>
      </c>
      <c r="H61" s="985">
        <f t="shared" si="3"/>
        <v>0.66468646864686465</v>
      </c>
      <c r="I61" s="1925"/>
    </row>
    <row r="62" spans="3:9" ht="126.75" thickBot="1">
      <c r="C62" s="1918"/>
      <c r="D62" s="1006" t="s">
        <v>1166</v>
      </c>
      <c r="E62" s="988" t="s">
        <v>1167</v>
      </c>
      <c r="F62" s="1007">
        <v>131</v>
      </c>
      <c r="G62" s="1008">
        <v>0</v>
      </c>
      <c r="H62" s="991">
        <f t="shared" si="3"/>
        <v>0</v>
      </c>
      <c r="I62" s="1926"/>
    </row>
    <row r="63" spans="3:9" ht="63">
      <c r="C63" s="1899" t="s">
        <v>1168</v>
      </c>
      <c r="D63" s="1009" t="s">
        <v>1169</v>
      </c>
      <c r="E63" s="1010" t="s">
        <v>1170</v>
      </c>
      <c r="F63" s="1011">
        <v>350</v>
      </c>
      <c r="G63" s="1011">
        <v>349</v>
      </c>
      <c r="H63" s="1012">
        <f t="shared" ref="H63:H68" si="4">G63/F63</f>
        <v>0.99714285714285711</v>
      </c>
      <c r="I63" s="1921">
        <v>45065258.460000001</v>
      </c>
    </row>
    <row r="64" spans="3:9" ht="48" thickBot="1">
      <c r="C64" s="1901"/>
      <c r="D64" s="1013" t="s">
        <v>1171</v>
      </c>
      <c r="E64" s="1014" t="s">
        <v>1172</v>
      </c>
      <c r="F64" s="1015">
        <v>1500</v>
      </c>
      <c r="G64" s="1015">
        <v>1427</v>
      </c>
      <c r="H64" s="1016">
        <f t="shared" si="4"/>
        <v>0.95133333333333336</v>
      </c>
      <c r="I64" s="1922"/>
    </row>
    <row r="65" spans="3:9" ht="78.75">
      <c r="C65" s="1899" t="s">
        <v>1173</v>
      </c>
      <c r="D65" s="1017" t="s">
        <v>1174</v>
      </c>
      <c r="E65" s="983" t="s">
        <v>1175</v>
      </c>
      <c r="F65" s="984">
        <v>1400</v>
      </c>
      <c r="G65" s="984">
        <v>2145</v>
      </c>
      <c r="H65" s="1018">
        <f t="shared" si="4"/>
        <v>1.5321428571428573</v>
      </c>
      <c r="I65" s="1930">
        <v>16287953.310000001</v>
      </c>
    </row>
    <row r="66" spans="3:9" ht="95.25" thickBot="1">
      <c r="C66" s="1900"/>
      <c r="D66" s="1017" t="s">
        <v>1176</v>
      </c>
      <c r="E66" s="983" t="s">
        <v>1177</v>
      </c>
      <c r="F66" s="1019">
        <v>2800</v>
      </c>
      <c r="G66" s="1019">
        <v>3452</v>
      </c>
      <c r="H66" s="1018">
        <f t="shared" si="4"/>
        <v>1.2328571428571429</v>
      </c>
      <c r="I66" s="1931"/>
    </row>
    <row r="67" spans="3:9" ht="31.15" customHeight="1">
      <c r="C67" s="1904" t="s">
        <v>1178</v>
      </c>
      <c r="D67" s="1020" t="s">
        <v>1179</v>
      </c>
      <c r="E67" s="980" t="s">
        <v>1180</v>
      </c>
      <c r="F67" s="986">
        <v>13</v>
      </c>
      <c r="G67" s="986">
        <v>13</v>
      </c>
      <c r="H67" s="1021">
        <f t="shared" si="4"/>
        <v>1</v>
      </c>
      <c r="I67" s="1920">
        <v>33443829.109999999</v>
      </c>
    </row>
    <row r="68" spans="3:9" ht="32.25" thickBot="1">
      <c r="C68" s="1900"/>
      <c r="D68" s="1022" t="s">
        <v>1181</v>
      </c>
      <c r="E68" s="983" t="s">
        <v>1182</v>
      </c>
      <c r="F68" s="987">
        <v>18</v>
      </c>
      <c r="G68" s="987">
        <v>7</v>
      </c>
      <c r="H68" s="1018">
        <f t="shared" si="4"/>
        <v>0.3888888888888889</v>
      </c>
      <c r="I68" s="1922"/>
    </row>
    <row r="69" spans="3:9" ht="31.5">
      <c r="C69" s="1904" t="s">
        <v>1183</v>
      </c>
      <c r="D69" s="1023" t="s">
        <v>1184</v>
      </c>
      <c r="E69" s="980" t="s">
        <v>1185</v>
      </c>
      <c r="F69" s="986">
        <v>5094</v>
      </c>
      <c r="G69" s="986">
        <v>4975</v>
      </c>
      <c r="H69" s="1021">
        <f>G69/F69</f>
        <v>0.97663918335296429</v>
      </c>
      <c r="I69" s="1920">
        <v>12662677.630000001</v>
      </c>
    </row>
    <row r="70" spans="3:9" ht="31.15" customHeight="1">
      <c r="C70" s="1932"/>
      <c r="D70" s="1024" t="s">
        <v>1186</v>
      </c>
      <c r="E70" s="983" t="s">
        <v>1187</v>
      </c>
      <c r="F70" s="987">
        <v>295</v>
      </c>
      <c r="G70" s="987">
        <v>272</v>
      </c>
      <c r="H70" s="1018">
        <f>G70/F70</f>
        <v>0.92203389830508475</v>
      </c>
      <c r="I70" s="1921"/>
    </row>
    <row r="71" spans="3:9" ht="47.45" customHeight="1" thickBot="1">
      <c r="C71" s="1932"/>
      <c r="D71" s="1025" t="s">
        <v>1188</v>
      </c>
      <c r="E71" s="983" t="s">
        <v>1189</v>
      </c>
      <c r="F71" s="987">
        <v>169</v>
      </c>
      <c r="G71" s="987">
        <v>151</v>
      </c>
      <c r="H71" s="1018">
        <f>G71/F71</f>
        <v>0.89349112426035504</v>
      </c>
      <c r="I71" s="1921"/>
    </row>
    <row r="72" spans="3:9" ht="47.45" customHeight="1" thickBot="1">
      <c r="C72" s="1026" t="s">
        <v>1190</v>
      </c>
      <c r="D72" s="1027" t="s">
        <v>1191</v>
      </c>
      <c r="E72" s="1028" t="s">
        <v>1192</v>
      </c>
      <c r="F72" s="1029">
        <v>1559</v>
      </c>
      <c r="G72" s="1029">
        <v>4378</v>
      </c>
      <c r="H72" s="1030">
        <f>G72/F72</f>
        <v>2.8082103912764591</v>
      </c>
      <c r="I72" s="1031" t="s">
        <v>870</v>
      </c>
    </row>
    <row r="73" spans="3:9" ht="45.75" thickBot="1">
      <c r="C73" s="1026" t="s">
        <v>1193</v>
      </c>
      <c r="D73" s="1027" t="s">
        <v>1194</v>
      </c>
      <c r="E73" s="1032" t="s">
        <v>1195</v>
      </c>
      <c r="F73" s="1029">
        <v>12000</v>
      </c>
      <c r="G73" s="1033">
        <v>5902</v>
      </c>
      <c r="H73" s="1030">
        <f>G73/F73</f>
        <v>0.49183333333333334</v>
      </c>
      <c r="I73" s="1034">
        <v>72794976.409999996</v>
      </c>
    </row>
    <row r="74" spans="3:9" ht="16.5" thickBot="1">
      <c r="C74" s="1927" t="s">
        <v>2300</v>
      </c>
      <c r="D74" s="1928"/>
      <c r="E74" s="1928"/>
      <c r="F74" s="1928"/>
      <c r="G74" s="1928"/>
      <c r="H74" s="1929"/>
      <c r="I74" s="1035">
        <f>SUM(I14:I73)</f>
        <v>3050296146.1500001</v>
      </c>
    </row>
    <row r="75" spans="3:9" ht="14.45" customHeight="1">
      <c r="C75" s="1036" t="s">
        <v>1196</v>
      </c>
      <c r="F75" s="1038"/>
      <c r="G75" s="1038"/>
    </row>
    <row r="76" spans="3:9">
      <c r="C76" s="5" t="s">
        <v>1197</v>
      </c>
    </row>
    <row r="130" ht="50.45" customHeight="1"/>
    <row r="132" ht="90" customHeight="1"/>
    <row r="133" ht="90" customHeight="1"/>
    <row r="134" ht="90" customHeight="1"/>
    <row r="135" ht="31.15" customHeight="1"/>
  </sheetData>
  <mergeCells count="40">
    <mergeCell ref="C74:H74"/>
    <mergeCell ref="C65:C66"/>
    <mergeCell ref="I65:I66"/>
    <mergeCell ref="C67:C68"/>
    <mergeCell ref="I67:I68"/>
    <mergeCell ref="C69:C71"/>
    <mergeCell ref="I69:I71"/>
    <mergeCell ref="C51:C52"/>
    <mergeCell ref="I51:I52"/>
    <mergeCell ref="C53:C62"/>
    <mergeCell ref="I53:I62"/>
    <mergeCell ref="C63:C64"/>
    <mergeCell ref="I63:I64"/>
    <mergeCell ref="C34:C43"/>
    <mergeCell ref="E34:E43"/>
    <mergeCell ref="I34:I43"/>
    <mergeCell ref="C44:C45"/>
    <mergeCell ref="I44:I45"/>
    <mergeCell ref="E46:E50"/>
    <mergeCell ref="I46:I50"/>
    <mergeCell ref="C47:C50"/>
    <mergeCell ref="H12:H13"/>
    <mergeCell ref="I12:I13"/>
    <mergeCell ref="C14:C23"/>
    <mergeCell ref="E14:E23"/>
    <mergeCell ref="I14:I23"/>
    <mergeCell ref="C24:C33"/>
    <mergeCell ref="E24:E33"/>
    <mergeCell ref="I24:I33"/>
    <mergeCell ref="C12:C13"/>
    <mergeCell ref="D12:D13"/>
    <mergeCell ref="E12:E13"/>
    <mergeCell ref="F12:F13"/>
    <mergeCell ref="G12:G13"/>
    <mergeCell ref="C9:I9"/>
    <mergeCell ref="C10:I10"/>
    <mergeCell ref="B1:H1"/>
    <mergeCell ref="B2:H2"/>
    <mergeCell ref="B3:H3"/>
    <mergeCell ref="B5:E5"/>
  </mergeCells>
  <pageMargins left="0.7" right="0.7" top="0.75" bottom="0.75" header="0.3" footer="0.3"/>
  <pageSetup paperSize="0" orientation="portrait" horizontalDpi="0" verticalDpi="0" copies="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BBC07-78AB-4FFD-8BED-8152CA6091AD}">
  <dimension ref="A1:H19"/>
  <sheetViews>
    <sheetView showGridLines="0" zoomScale="80" zoomScaleNormal="80" workbookViewId="0">
      <selection sqref="A1:H5"/>
    </sheetView>
  </sheetViews>
  <sheetFormatPr baseColWidth="10" defaultColWidth="11.42578125" defaultRowHeight="15"/>
  <cols>
    <col min="1" max="1" width="11.42578125" style="5"/>
    <col min="2" max="2" width="18.85546875" style="5" customWidth="1"/>
    <col min="3" max="3" width="41.42578125" style="5" bestFit="1" customWidth="1"/>
    <col min="4" max="4" width="39.7109375" style="5" customWidth="1"/>
    <col min="5" max="5" width="18.5703125" style="5" customWidth="1"/>
    <col min="6" max="6" width="16.140625" style="5" bestFit="1" customWidth="1"/>
    <col min="7" max="7" width="25.85546875" style="5" customWidth="1"/>
    <col min="8" max="8" width="20.28515625" style="5" customWidth="1"/>
    <col min="9" max="16384" width="11.42578125" style="5"/>
  </cols>
  <sheetData>
    <row r="1" spans="1:8" ht="18.75">
      <c r="A1" s="213"/>
      <c r="B1" s="1825" t="s">
        <v>204</v>
      </c>
      <c r="C1" s="1825"/>
      <c r="D1" s="1825"/>
      <c r="E1" s="1825"/>
      <c r="F1" s="1825"/>
      <c r="G1" s="1825"/>
      <c r="H1" s="1825"/>
    </row>
    <row r="2" spans="1:8" ht="18.75">
      <c r="A2" s="213"/>
      <c r="B2" s="1825" t="s">
        <v>205</v>
      </c>
      <c r="C2" s="1825"/>
      <c r="D2" s="1825"/>
      <c r="E2" s="1825"/>
      <c r="F2" s="1825"/>
      <c r="G2" s="1825"/>
      <c r="H2" s="1825"/>
    </row>
    <row r="3" spans="1:8" ht="18.75">
      <c r="A3" s="214"/>
      <c r="B3" s="1826" t="s">
        <v>206</v>
      </c>
      <c r="C3" s="1826"/>
      <c r="D3" s="1826"/>
      <c r="E3" s="1826"/>
      <c r="F3" s="1826"/>
      <c r="G3" s="1826"/>
      <c r="H3" s="1826"/>
    </row>
    <row r="4" spans="1:8" ht="15" customHeight="1">
      <c r="A4" s="3"/>
      <c r="B4" s="3"/>
      <c r="C4" s="3"/>
      <c r="D4" s="3"/>
      <c r="E4" s="3"/>
      <c r="F4" s="3"/>
      <c r="G4" s="116"/>
      <c r="H4" s="116"/>
    </row>
    <row r="5" spans="1:8" ht="15" customHeight="1">
      <c r="A5" s="3"/>
      <c r="B5" s="1608"/>
      <c r="C5" s="1608"/>
      <c r="D5" s="1608"/>
      <c r="E5" s="1608"/>
      <c r="F5" s="3"/>
      <c r="G5" s="116"/>
      <c r="H5" s="116"/>
    </row>
    <row r="6" spans="1:8" s="947" customFormat="1">
      <c r="A6" s="977"/>
      <c r="B6" s="1945"/>
      <c r="C6" s="1946"/>
      <c r="D6" s="1946"/>
      <c r="E6" s="1946"/>
      <c r="F6" s="1946"/>
      <c r="G6" s="1946"/>
      <c r="H6" s="1946"/>
    </row>
    <row r="7" spans="1:8" ht="15" customHeight="1">
      <c r="B7" s="1862" t="s">
        <v>2534</v>
      </c>
      <c r="C7" s="1862"/>
      <c r="D7" s="1862"/>
      <c r="E7" s="1862"/>
      <c r="F7" s="1862"/>
      <c r="G7" s="1862"/>
      <c r="H7" s="1862"/>
    </row>
    <row r="8" spans="1:8" ht="15" customHeight="1">
      <c r="B8" s="1862"/>
      <c r="C8" s="1862"/>
      <c r="D8" s="1862"/>
      <c r="E8" s="1862"/>
      <c r="F8" s="1862"/>
      <c r="G8" s="1862"/>
      <c r="H8" s="1862"/>
    </row>
    <row r="9" spans="1:8" ht="15" customHeight="1">
      <c r="B9" s="1862" t="s">
        <v>1099</v>
      </c>
      <c r="C9" s="1862"/>
      <c r="D9" s="1862"/>
      <c r="E9" s="1862"/>
      <c r="F9" s="1862"/>
      <c r="G9" s="1862"/>
      <c r="H9" s="1862"/>
    </row>
    <row r="10" spans="1:8" ht="15.75" thickBot="1">
      <c r="B10" s="1862"/>
      <c r="C10" s="1862"/>
      <c r="D10" s="1862"/>
      <c r="E10" s="1862"/>
      <c r="F10" s="1862"/>
      <c r="G10" s="1862"/>
      <c r="H10" s="1862"/>
    </row>
    <row r="11" spans="1:8">
      <c r="B11" s="1937" t="s">
        <v>359</v>
      </c>
      <c r="C11" s="1939" t="s">
        <v>360</v>
      </c>
      <c r="D11" s="1939" t="s">
        <v>361</v>
      </c>
      <c r="E11" s="1941" t="s">
        <v>362</v>
      </c>
      <c r="F11" s="1941" t="s">
        <v>363</v>
      </c>
      <c r="G11" s="1941" t="s">
        <v>364</v>
      </c>
      <c r="H11" s="1943" t="s">
        <v>2299</v>
      </c>
    </row>
    <row r="12" spans="1:8">
      <c r="B12" s="1938"/>
      <c r="C12" s="1940"/>
      <c r="D12" s="1940"/>
      <c r="E12" s="1942"/>
      <c r="F12" s="1942"/>
      <c r="G12" s="1942"/>
      <c r="H12" s="1944"/>
    </row>
    <row r="13" spans="1:8" ht="45">
      <c r="B13" s="1933" t="s">
        <v>1198</v>
      </c>
      <c r="C13" s="1040" t="s">
        <v>1199</v>
      </c>
      <c r="D13" s="1040" t="s">
        <v>1200</v>
      </c>
      <c r="E13" s="1041">
        <v>4.5999999999999996</v>
      </c>
      <c r="F13" s="1041">
        <v>4</v>
      </c>
      <c r="G13" s="1042">
        <f t="shared" ref="G13:G15" si="0">IFERROR(F13/E13,"-")</f>
        <v>0.86956521739130443</v>
      </c>
      <c r="H13" s="1043">
        <v>164245693.81</v>
      </c>
    </row>
    <row r="14" spans="1:8" ht="45">
      <c r="B14" s="1933"/>
      <c r="C14" s="1040" t="s">
        <v>1201</v>
      </c>
      <c r="D14" s="1040" t="s">
        <v>1202</v>
      </c>
      <c r="E14" s="1041">
        <v>7</v>
      </c>
      <c r="F14" s="1041">
        <v>6</v>
      </c>
      <c r="G14" s="1042">
        <f t="shared" si="0"/>
        <v>0.8571428571428571</v>
      </c>
      <c r="H14" s="1043">
        <v>291458688.50999999</v>
      </c>
    </row>
    <row r="15" spans="1:8" ht="76.900000000000006" customHeight="1" thickBot="1">
      <c r="B15" s="1934"/>
      <c r="C15" s="1044" t="s">
        <v>1203</v>
      </c>
      <c r="D15" s="1044" t="s">
        <v>1204</v>
      </c>
      <c r="E15" s="1041">
        <v>40</v>
      </c>
      <c r="F15" s="1041">
        <v>40</v>
      </c>
      <c r="G15" s="1045">
        <f t="shared" si="0"/>
        <v>1</v>
      </c>
      <c r="H15" s="1046">
        <v>7193993.5999999996</v>
      </c>
    </row>
    <row r="16" spans="1:8" ht="15.75" thickBot="1">
      <c r="B16" s="1935" t="s">
        <v>2300</v>
      </c>
      <c r="C16" s="1936"/>
      <c r="D16" s="1936"/>
      <c r="E16" s="1936"/>
      <c r="F16" s="1936"/>
      <c r="G16" s="1936"/>
      <c r="H16" s="1047">
        <f>SUM(H13:H15)</f>
        <v>462898375.92000002</v>
      </c>
    </row>
    <row r="17" spans="2:7">
      <c r="B17" s="1036" t="s">
        <v>1205</v>
      </c>
      <c r="D17" s="978"/>
      <c r="E17" s="978"/>
      <c r="G17" s="978"/>
    </row>
    <row r="18" spans="2:7">
      <c r="B18" s="3" t="s">
        <v>1206</v>
      </c>
      <c r="D18" s="978"/>
      <c r="E18" s="978"/>
    </row>
    <row r="19" spans="2:7">
      <c r="B19" s="5" t="s">
        <v>1197</v>
      </c>
    </row>
  </sheetData>
  <mergeCells count="17">
    <mergeCell ref="B1:H1"/>
    <mergeCell ref="B2:H2"/>
    <mergeCell ref="B3:H3"/>
    <mergeCell ref="B5:E5"/>
    <mergeCell ref="H11:H12"/>
    <mergeCell ref="B10:H10"/>
    <mergeCell ref="B6:H6"/>
    <mergeCell ref="B7:H8"/>
    <mergeCell ref="B9:H9"/>
    <mergeCell ref="B13:B15"/>
    <mergeCell ref="B16:G16"/>
    <mergeCell ref="B11:B12"/>
    <mergeCell ref="C11:C12"/>
    <mergeCell ref="D11:D12"/>
    <mergeCell ref="E11:E12"/>
    <mergeCell ref="F11:F12"/>
    <mergeCell ref="G11:G12"/>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832E-D40F-4B56-AA22-BB9F0D1C4B38}">
  <dimension ref="A1:H16"/>
  <sheetViews>
    <sheetView showGridLines="0" workbookViewId="0">
      <selection activeCell="B2" sqref="B2:H2"/>
    </sheetView>
  </sheetViews>
  <sheetFormatPr baseColWidth="10" defaultColWidth="11.42578125" defaultRowHeight="15"/>
  <cols>
    <col min="1" max="1" width="11.42578125" style="5"/>
    <col min="2" max="2" width="30.7109375" style="5" customWidth="1"/>
    <col min="3" max="3" width="25.42578125" style="5" bestFit="1" customWidth="1"/>
    <col min="4" max="4" width="26" style="940" customWidth="1"/>
    <col min="5" max="5" width="20.5703125" style="5" bestFit="1" customWidth="1"/>
    <col min="6" max="6" width="16.140625" style="5" bestFit="1" customWidth="1"/>
    <col min="7" max="7" width="21" style="5" bestFit="1" customWidth="1"/>
    <col min="8" max="8" width="18.5703125" style="5" bestFit="1" customWidth="1"/>
    <col min="9" max="16384" width="11.42578125" style="5"/>
  </cols>
  <sheetData>
    <row r="1" spans="1:8" ht="18.75">
      <c r="A1" s="213"/>
      <c r="B1" s="1825" t="s">
        <v>204</v>
      </c>
      <c r="C1" s="1825"/>
      <c r="D1" s="1825"/>
      <c r="E1" s="1825"/>
      <c r="F1" s="1825"/>
      <c r="G1" s="1825"/>
      <c r="H1" s="1825"/>
    </row>
    <row r="2" spans="1:8" ht="18.75">
      <c r="A2" s="213"/>
      <c r="B2" s="1825" t="s">
        <v>205</v>
      </c>
      <c r="C2" s="1825"/>
      <c r="D2" s="1825"/>
      <c r="E2" s="1825"/>
      <c r="F2" s="1825"/>
      <c r="G2" s="1825"/>
      <c r="H2" s="1825"/>
    </row>
    <row r="3" spans="1:8" ht="18.75">
      <c r="A3" s="214"/>
      <c r="B3" s="1826" t="s">
        <v>206</v>
      </c>
      <c r="C3" s="1826"/>
      <c r="D3" s="1826"/>
      <c r="E3" s="1826"/>
      <c r="F3" s="1826"/>
      <c r="G3" s="1826"/>
      <c r="H3" s="1826"/>
    </row>
    <row r="4" spans="1:8" ht="15" customHeight="1">
      <c r="A4" s="3"/>
      <c r="B4" s="3"/>
      <c r="C4" s="3"/>
      <c r="D4" s="3"/>
      <c r="E4" s="3"/>
      <c r="F4" s="3"/>
      <c r="G4" s="116"/>
      <c r="H4" s="116"/>
    </row>
    <row r="5" spans="1:8" ht="15" customHeight="1">
      <c r="A5" s="3"/>
      <c r="B5" s="1608"/>
      <c r="C5" s="1608"/>
      <c r="D5" s="1608"/>
      <c r="E5" s="1608"/>
      <c r="F5" s="3"/>
      <c r="G5" s="116"/>
      <c r="H5" s="116"/>
    </row>
    <row r="6" spans="1:8" s="947" customFormat="1" ht="15" customHeight="1">
      <c r="B6" s="1945"/>
      <c r="C6" s="1949"/>
      <c r="D6" s="1949"/>
      <c r="E6" s="1949"/>
      <c r="F6" s="1949"/>
      <c r="G6" s="1949"/>
      <c r="H6" s="1949"/>
    </row>
    <row r="7" spans="1:8" s="947" customFormat="1">
      <c r="A7" s="977"/>
      <c r="B7" s="977"/>
      <c r="C7" s="977"/>
      <c r="D7" s="977"/>
      <c r="E7" s="977"/>
      <c r="F7" s="977"/>
    </row>
    <row r="8" spans="1:8" ht="15" customHeight="1">
      <c r="B8" s="1862" t="s">
        <v>2532</v>
      </c>
      <c r="C8" s="1885"/>
      <c r="D8" s="1885"/>
      <c r="E8" s="1885"/>
      <c r="F8" s="1885"/>
      <c r="G8" s="1885"/>
      <c r="H8" s="1885"/>
    </row>
    <row r="9" spans="1:8">
      <c r="B9" s="1862" t="s">
        <v>1099</v>
      </c>
      <c r="C9" s="1862"/>
      <c r="D9" s="1862"/>
      <c r="E9" s="1862"/>
      <c r="F9" s="1862"/>
      <c r="G9" s="1862"/>
      <c r="H9" s="1862"/>
    </row>
    <row r="10" spans="1:8">
      <c r="B10" s="882"/>
      <c r="C10" s="882"/>
      <c r="D10" s="882"/>
      <c r="E10" s="882"/>
      <c r="F10" s="882"/>
      <c r="G10" s="882"/>
      <c r="H10" s="882"/>
    </row>
    <row r="11" spans="1:8">
      <c r="B11" s="1703" t="s">
        <v>359</v>
      </c>
      <c r="C11" s="1705" t="s">
        <v>360</v>
      </c>
      <c r="D11" s="1672" t="s">
        <v>361</v>
      </c>
      <c r="E11" s="1672" t="s">
        <v>362</v>
      </c>
      <c r="F11" s="1672" t="s">
        <v>363</v>
      </c>
      <c r="G11" s="1672" t="s">
        <v>1207</v>
      </c>
      <c r="H11" s="1673" t="s">
        <v>2301</v>
      </c>
    </row>
    <row r="12" spans="1:8" ht="15.75" thickBot="1">
      <c r="B12" s="1704"/>
      <c r="C12" s="1659"/>
      <c r="D12" s="1668"/>
      <c r="E12" s="1668"/>
      <c r="F12" s="1668"/>
      <c r="G12" s="1668"/>
      <c r="H12" s="1674"/>
    </row>
    <row r="13" spans="1:8" ht="91.9" customHeight="1">
      <c r="B13" s="1048" t="s">
        <v>1208</v>
      </c>
      <c r="C13" s="1040" t="s">
        <v>1209</v>
      </c>
      <c r="D13" s="1049" t="s">
        <v>1210</v>
      </c>
      <c r="E13" s="1041">
        <v>15</v>
      </c>
      <c r="F13" s="1041">
        <v>16</v>
      </c>
      <c r="G13" s="1050">
        <f>IFERROR(F13/E13,"-")</f>
        <v>1.0666666666666667</v>
      </c>
      <c r="H13" s="1051">
        <v>897832848.87</v>
      </c>
    </row>
    <row r="14" spans="1:8">
      <c r="B14" s="1947" t="s">
        <v>2300</v>
      </c>
      <c r="C14" s="1948"/>
      <c r="D14" s="1948"/>
      <c r="E14" s="1948"/>
      <c r="F14" s="1948"/>
      <c r="G14" s="1948"/>
      <c r="H14" s="1052">
        <f>SUM(H13:H13)</f>
        <v>897832848.87</v>
      </c>
    </row>
    <row r="15" spans="1:8">
      <c r="B15" s="1053" t="s">
        <v>1211</v>
      </c>
      <c r="C15" s="1053"/>
      <c r="D15" s="1053"/>
      <c r="E15" s="1036"/>
    </row>
    <row r="16" spans="1:8">
      <c r="B16" s="1054" t="s">
        <v>1212</v>
      </c>
    </row>
  </sheetData>
  <mergeCells count="15">
    <mergeCell ref="B1:H1"/>
    <mergeCell ref="B2:H2"/>
    <mergeCell ref="B3:H3"/>
    <mergeCell ref="B5:E5"/>
    <mergeCell ref="G11:G12"/>
    <mergeCell ref="H11:H12"/>
    <mergeCell ref="B14:G14"/>
    <mergeCell ref="B6:H6"/>
    <mergeCell ref="B8:H8"/>
    <mergeCell ref="B9:H9"/>
    <mergeCell ref="B11:B12"/>
    <mergeCell ref="C11:C12"/>
    <mergeCell ref="D11:D12"/>
    <mergeCell ref="E11:E12"/>
    <mergeCell ref="F11:F12"/>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B7ABA-DE03-4DE0-BEC5-5F167368F662}">
  <dimension ref="A1:N143"/>
  <sheetViews>
    <sheetView showGridLines="0" topLeftCell="B1" zoomScale="80" zoomScaleNormal="80" workbookViewId="0">
      <selection activeCell="E96" sqref="E96"/>
    </sheetView>
  </sheetViews>
  <sheetFormatPr baseColWidth="10" defaultColWidth="11.42578125" defaultRowHeight="15"/>
  <cols>
    <col min="1" max="1" width="10.42578125" style="5" customWidth="1"/>
    <col min="2" max="2" width="98.28515625" style="5" bestFit="1" customWidth="1"/>
    <col min="3" max="3" width="16.28515625" style="5" customWidth="1"/>
    <col min="4" max="4" width="19.28515625" style="5" customWidth="1"/>
    <col min="5" max="5" width="22.140625" style="5" customWidth="1"/>
    <col min="6" max="6" width="17.28515625" style="5" customWidth="1"/>
    <col min="7" max="7" width="14.7109375" style="5" customWidth="1"/>
    <col min="8" max="8" width="16" style="5" customWidth="1"/>
    <col min="9" max="9" width="12.28515625" style="5" customWidth="1"/>
    <col min="10" max="10" width="12.85546875" style="5" customWidth="1"/>
    <col min="11" max="11" width="14.42578125" style="5" customWidth="1"/>
    <col min="12" max="12" width="11.42578125" style="5"/>
    <col min="13" max="13" width="34.28515625" style="5" customWidth="1"/>
    <col min="14" max="14" width="19.5703125" style="5" bestFit="1" customWidth="1"/>
    <col min="15" max="15" width="15.140625" style="5" customWidth="1"/>
    <col min="16" max="16" width="14.28515625" style="5" customWidth="1"/>
    <col min="17" max="17" width="17" style="5" customWidth="1"/>
    <col min="18" max="19" width="11.42578125" style="5"/>
    <col min="20" max="20" width="30.140625" style="5" bestFit="1" customWidth="1"/>
    <col min="21" max="21" width="19.42578125" style="5" bestFit="1" customWidth="1"/>
    <col min="22" max="22" width="14.42578125" style="5" bestFit="1" customWidth="1"/>
    <col min="23" max="23" width="19.42578125" style="5" bestFit="1" customWidth="1"/>
    <col min="24" max="24" width="14.42578125" style="5" bestFit="1" customWidth="1"/>
    <col min="25" max="25" width="20" style="5" customWidth="1"/>
    <col min="26" max="26" width="13.140625" style="5" bestFit="1" customWidth="1"/>
    <col min="27" max="27" width="7.140625" style="5" bestFit="1" customWidth="1"/>
    <col min="28" max="28" width="9.140625" style="5" bestFit="1" customWidth="1"/>
    <col min="29" max="256" width="11.42578125" style="5"/>
    <col min="257" max="257" width="10.42578125" style="5" customWidth="1"/>
    <col min="258" max="258" width="79.28515625" style="5" customWidth="1"/>
    <col min="259" max="259" width="13.42578125" style="5" bestFit="1" customWidth="1"/>
    <col min="260" max="260" width="17.42578125" style="5" customWidth="1"/>
    <col min="261" max="261" width="19.42578125" style="5" bestFit="1" customWidth="1"/>
    <col min="262" max="262" width="13.42578125" style="5" bestFit="1" customWidth="1"/>
    <col min="263" max="263" width="10" style="5" bestFit="1" customWidth="1"/>
    <col min="264" max="264" width="16" style="5" customWidth="1"/>
    <col min="265" max="265" width="12.28515625" style="5" customWidth="1"/>
    <col min="266" max="266" width="10.28515625" style="5" customWidth="1"/>
    <col min="267" max="267" width="11.140625" style="5" customWidth="1"/>
    <col min="268" max="268" width="11.42578125" style="5"/>
    <col min="269" max="269" width="17.85546875" style="5" bestFit="1" customWidth="1"/>
    <col min="270" max="270" width="20.28515625" style="5" bestFit="1" customWidth="1"/>
    <col min="271" max="275" width="11.42578125" style="5"/>
    <col min="276" max="276" width="30.140625" style="5" bestFit="1" customWidth="1"/>
    <col min="277" max="277" width="19.42578125" style="5" bestFit="1" customWidth="1"/>
    <col min="278" max="278" width="14.42578125" style="5" bestFit="1" customWidth="1"/>
    <col min="279" max="279" width="19.42578125" style="5" bestFit="1" customWidth="1"/>
    <col min="280" max="280" width="14.42578125" style="5" bestFit="1" customWidth="1"/>
    <col min="281" max="281" width="20" style="5" customWidth="1"/>
    <col min="282" max="282" width="13.140625" style="5" bestFit="1" customWidth="1"/>
    <col min="283" max="283" width="7.140625" style="5" bestFit="1" customWidth="1"/>
    <col min="284" max="284" width="9.140625" style="5" bestFit="1" customWidth="1"/>
    <col min="285" max="512" width="11.42578125" style="5"/>
    <col min="513" max="513" width="10.42578125" style="5" customWidth="1"/>
    <col min="514" max="514" width="79.28515625" style="5" customWidth="1"/>
    <col min="515" max="515" width="13.42578125" style="5" bestFit="1" customWidth="1"/>
    <col min="516" max="516" width="17.42578125" style="5" customWidth="1"/>
    <col min="517" max="517" width="19.42578125" style="5" bestFit="1" customWidth="1"/>
    <col min="518" max="518" width="13.42578125" style="5" bestFit="1" customWidth="1"/>
    <col min="519" max="519" width="10" style="5" bestFit="1" customWidth="1"/>
    <col min="520" max="520" width="16" style="5" customWidth="1"/>
    <col min="521" max="521" width="12.28515625" style="5" customWidth="1"/>
    <col min="522" max="522" width="10.28515625" style="5" customWidth="1"/>
    <col min="523" max="523" width="11.140625" style="5" customWidth="1"/>
    <col min="524" max="524" width="11.42578125" style="5"/>
    <col min="525" max="525" width="17.85546875" style="5" bestFit="1" customWidth="1"/>
    <col min="526" max="526" width="20.28515625" style="5" bestFit="1" customWidth="1"/>
    <col min="527" max="531" width="11.42578125" style="5"/>
    <col min="532" max="532" width="30.140625" style="5" bestFit="1" customWidth="1"/>
    <col min="533" max="533" width="19.42578125" style="5" bestFit="1" customWidth="1"/>
    <col min="534" max="534" width="14.42578125" style="5" bestFit="1" customWidth="1"/>
    <col min="535" max="535" width="19.42578125" style="5" bestFit="1" customWidth="1"/>
    <col min="536" max="536" width="14.42578125" style="5" bestFit="1" customWidth="1"/>
    <col min="537" max="537" width="20" style="5" customWidth="1"/>
    <col min="538" max="538" width="13.140625" style="5" bestFit="1" customWidth="1"/>
    <col min="539" max="539" width="7.140625" style="5" bestFit="1" customWidth="1"/>
    <col min="540" max="540" width="9.140625" style="5" bestFit="1" customWidth="1"/>
    <col min="541" max="768" width="11.42578125" style="5"/>
    <col min="769" max="769" width="10.42578125" style="5" customWidth="1"/>
    <col min="770" max="770" width="79.28515625" style="5" customWidth="1"/>
    <col min="771" max="771" width="13.42578125" style="5" bestFit="1" customWidth="1"/>
    <col min="772" max="772" width="17.42578125" style="5" customWidth="1"/>
    <col min="773" max="773" width="19.42578125" style="5" bestFit="1" customWidth="1"/>
    <col min="774" max="774" width="13.42578125" style="5" bestFit="1" customWidth="1"/>
    <col min="775" max="775" width="10" style="5" bestFit="1" customWidth="1"/>
    <col min="776" max="776" width="16" style="5" customWidth="1"/>
    <col min="777" max="777" width="12.28515625" style="5" customWidth="1"/>
    <col min="778" max="778" width="10.28515625" style="5" customWidth="1"/>
    <col min="779" max="779" width="11.140625" style="5" customWidth="1"/>
    <col min="780" max="780" width="11.42578125" style="5"/>
    <col min="781" max="781" width="17.85546875" style="5" bestFit="1" customWidth="1"/>
    <col min="782" max="782" width="20.28515625" style="5" bestFit="1" customWidth="1"/>
    <col min="783" max="787" width="11.42578125" style="5"/>
    <col min="788" max="788" width="30.140625" style="5" bestFit="1" customWidth="1"/>
    <col min="789" max="789" width="19.42578125" style="5" bestFit="1" customWidth="1"/>
    <col min="790" max="790" width="14.42578125" style="5" bestFit="1" customWidth="1"/>
    <col min="791" max="791" width="19.42578125" style="5" bestFit="1" customWidth="1"/>
    <col min="792" max="792" width="14.42578125" style="5" bestFit="1" customWidth="1"/>
    <col min="793" max="793" width="20" style="5" customWidth="1"/>
    <col min="794" max="794" width="13.140625" style="5" bestFit="1" customWidth="1"/>
    <col min="795" max="795" width="7.140625" style="5" bestFit="1" customWidth="1"/>
    <col min="796" max="796" width="9.140625" style="5" bestFit="1" customWidth="1"/>
    <col min="797" max="1024" width="11.42578125" style="5"/>
    <col min="1025" max="1025" width="10.42578125" style="5" customWidth="1"/>
    <col min="1026" max="1026" width="79.28515625" style="5" customWidth="1"/>
    <col min="1027" max="1027" width="13.42578125" style="5" bestFit="1" customWidth="1"/>
    <col min="1028" max="1028" width="17.42578125" style="5" customWidth="1"/>
    <col min="1029" max="1029" width="19.42578125" style="5" bestFit="1" customWidth="1"/>
    <col min="1030" max="1030" width="13.42578125" style="5" bestFit="1" customWidth="1"/>
    <col min="1031" max="1031" width="10" style="5" bestFit="1" customWidth="1"/>
    <col min="1032" max="1032" width="16" style="5" customWidth="1"/>
    <col min="1033" max="1033" width="12.28515625" style="5" customWidth="1"/>
    <col min="1034" max="1034" width="10.28515625" style="5" customWidth="1"/>
    <col min="1035" max="1035" width="11.140625" style="5" customWidth="1"/>
    <col min="1036" max="1036" width="11.42578125" style="5"/>
    <col min="1037" max="1037" width="17.85546875" style="5" bestFit="1" customWidth="1"/>
    <col min="1038" max="1038" width="20.28515625" style="5" bestFit="1" customWidth="1"/>
    <col min="1039" max="1043" width="11.42578125" style="5"/>
    <col min="1044" max="1044" width="30.140625" style="5" bestFit="1" customWidth="1"/>
    <col min="1045" max="1045" width="19.42578125" style="5" bestFit="1" customWidth="1"/>
    <col min="1046" max="1046" width="14.42578125" style="5" bestFit="1" customWidth="1"/>
    <col min="1047" max="1047" width="19.42578125" style="5" bestFit="1" customWidth="1"/>
    <col min="1048" max="1048" width="14.42578125" style="5" bestFit="1" customWidth="1"/>
    <col min="1049" max="1049" width="20" style="5" customWidth="1"/>
    <col min="1050" max="1050" width="13.140625" style="5" bestFit="1" customWidth="1"/>
    <col min="1051" max="1051" width="7.140625" style="5" bestFit="1" customWidth="1"/>
    <col min="1052" max="1052" width="9.140625" style="5" bestFit="1" customWidth="1"/>
    <col min="1053" max="1280" width="11.42578125" style="5"/>
    <col min="1281" max="1281" width="10.42578125" style="5" customWidth="1"/>
    <col min="1282" max="1282" width="79.28515625" style="5" customWidth="1"/>
    <col min="1283" max="1283" width="13.42578125" style="5" bestFit="1" customWidth="1"/>
    <col min="1284" max="1284" width="17.42578125" style="5" customWidth="1"/>
    <col min="1285" max="1285" width="19.42578125" style="5" bestFit="1" customWidth="1"/>
    <col min="1286" max="1286" width="13.42578125" style="5" bestFit="1" customWidth="1"/>
    <col min="1287" max="1287" width="10" style="5" bestFit="1" customWidth="1"/>
    <col min="1288" max="1288" width="16" style="5" customWidth="1"/>
    <col min="1289" max="1289" width="12.28515625" style="5" customWidth="1"/>
    <col min="1290" max="1290" width="10.28515625" style="5" customWidth="1"/>
    <col min="1291" max="1291" width="11.140625" style="5" customWidth="1"/>
    <col min="1292" max="1292" width="11.42578125" style="5"/>
    <col min="1293" max="1293" width="17.85546875" style="5" bestFit="1" customWidth="1"/>
    <col min="1294" max="1294" width="20.28515625" style="5" bestFit="1" customWidth="1"/>
    <col min="1295" max="1299" width="11.42578125" style="5"/>
    <col min="1300" max="1300" width="30.140625" style="5" bestFit="1" customWidth="1"/>
    <col min="1301" max="1301" width="19.42578125" style="5" bestFit="1" customWidth="1"/>
    <col min="1302" max="1302" width="14.42578125" style="5" bestFit="1" customWidth="1"/>
    <col min="1303" max="1303" width="19.42578125" style="5" bestFit="1" customWidth="1"/>
    <col min="1304" max="1304" width="14.42578125" style="5" bestFit="1" customWidth="1"/>
    <col min="1305" max="1305" width="20" style="5" customWidth="1"/>
    <col min="1306" max="1306" width="13.140625" style="5" bestFit="1" customWidth="1"/>
    <col min="1307" max="1307" width="7.140625" style="5" bestFit="1" customWidth="1"/>
    <col min="1308" max="1308" width="9.140625" style="5" bestFit="1" customWidth="1"/>
    <col min="1309" max="1536" width="11.42578125" style="5"/>
    <col min="1537" max="1537" width="10.42578125" style="5" customWidth="1"/>
    <col min="1538" max="1538" width="79.28515625" style="5" customWidth="1"/>
    <col min="1539" max="1539" width="13.42578125" style="5" bestFit="1" customWidth="1"/>
    <col min="1540" max="1540" width="17.42578125" style="5" customWidth="1"/>
    <col min="1541" max="1541" width="19.42578125" style="5" bestFit="1" customWidth="1"/>
    <col min="1542" max="1542" width="13.42578125" style="5" bestFit="1" customWidth="1"/>
    <col min="1543" max="1543" width="10" style="5" bestFit="1" customWidth="1"/>
    <col min="1544" max="1544" width="16" style="5" customWidth="1"/>
    <col min="1545" max="1545" width="12.28515625" style="5" customWidth="1"/>
    <col min="1546" max="1546" width="10.28515625" style="5" customWidth="1"/>
    <col min="1547" max="1547" width="11.140625" style="5" customWidth="1"/>
    <col min="1548" max="1548" width="11.42578125" style="5"/>
    <col min="1549" max="1549" width="17.85546875" style="5" bestFit="1" customWidth="1"/>
    <col min="1550" max="1550" width="20.28515625" style="5" bestFit="1" customWidth="1"/>
    <col min="1551" max="1555" width="11.42578125" style="5"/>
    <col min="1556" max="1556" width="30.140625" style="5" bestFit="1" customWidth="1"/>
    <col min="1557" max="1557" width="19.42578125" style="5" bestFit="1" customWidth="1"/>
    <col min="1558" max="1558" width="14.42578125" style="5" bestFit="1" customWidth="1"/>
    <col min="1559" max="1559" width="19.42578125" style="5" bestFit="1" customWidth="1"/>
    <col min="1560" max="1560" width="14.42578125" style="5" bestFit="1" customWidth="1"/>
    <col min="1561" max="1561" width="20" style="5" customWidth="1"/>
    <col min="1562" max="1562" width="13.140625" style="5" bestFit="1" customWidth="1"/>
    <col min="1563" max="1563" width="7.140625" style="5" bestFit="1" customWidth="1"/>
    <col min="1564" max="1564" width="9.140625" style="5" bestFit="1" customWidth="1"/>
    <col min="1565" max="1792" width="11.42578125" style="5"/>
    <col min="1793" max="1793" width="10.42578125" style="5" customWidth="1"/>
    <col min="1794" max="1794" width="79.28515625" style="5" customWidth="1"/>
    <col min="1795" max="1795" width="13.42578125" style="5" bestFit="1" customWidth="1"/>
    <col min="1796" max="1796" width="17.42578125" style="5" customWidth="1"/>
    <col min="1797" max="1797" width="19.42578125" style="5" bestFit="1" customWidth="1"/>
    <col min="1798" max="1798" width="13.42578125" style="5" bestFit="1" customWidth="1"/>
    <col min="1799" max="1799" width="10" style="5" bestFit="1" customWidth="1"/>
    <col min="1800" max="1800" width="16" style="5" customWidth="1"/>
    <col min="1801" max="1801" width="12.28515625" style="5" customWidth="1"/>
    <col min="1802" max="1802" width="10.28515625" style="5" customWidth="1"/>
    <col min="1803" max="1803" width="11.140625" style="5" customWidth="1"/>
    <col min="1804" max="1804" width="11.42578125" style="5"/>
    <col min="1805" max="1805" width="17.85546875" style="5" bestFit="1" customWidth="1"/>
    <col min="1806" max="1806" width="20.28515625" style="5" bestFit="1" customWidth="1"/>
    <col min="1807" max="1811" width="11.42578125" style="5"/>
    <col min="1812" max="1812" width="30.140625" style="5" bestFit="1" customWidth="1"/>
    <col min="1813" max="1813" width="19.42578125" style="5" bestFit="1" customWidth="1"/>
    <col min="1814" max="1814" width="14.42578125" style="5" bestFit="1" customWidth="1"/>
    <col min="1815" max="1815" width="19.42578125" style="5" bestFit="1" customWidth="1"/>
    <col min="1816" max="1816" width="14.42578125" style="5" bestFit="1" customWidth="1"/>
    <col min="1817" max="1817" width="20" style="5" customWidth="1"/>
    <col min="1818" max="1818" width="13.140625" style="5" bestFit="1" customWidth="1"/>
    <col min="1819" max="1819" width="7.140625" style="5" bestFit="1" customWidth="1"/>
    <col min="1820" max="1820" width="9.140625" style="5" bestFit="1" customWidth="1"/>
    <col min="1821" max="2048" width="11.42578125" style="5"/>
    <col min="2049" max="2049" width="10.42578125" style="5" customWidth="1"/>
    <col min="2050" max="2050" width="79.28515625" style="5" customWidth="1"/>
    <col min="2051" max="2051" width="13.42578125" style="5" bestFit="1" customWidth="1"/>
    <col min="2052" max="2052" width="17.42578125" style="5" customWidth="1"/>
    <col min="2053" max="2053" width="19.42578125" style="5" bestFit="1" customWidth="1"/>
    <col min="2054" max="2054" width="13.42578125" style="5" bestFit="1" customWidth="1"/>
    <col min="2055" max="2055" width="10" style="5" bestFit="1" customWidth="1"/>
    <col min="2056" max="2056" width="16" style="5" customWidth="1"/>
    <col min="2057" max="2057" width="12.28515625" style="5" customWidth="1"/>
    <col min="2058" max="2058" width="10.28515625" style="5" customWidth="1"/>
    <col min="2059" max="2059" width="11.140625" style="5" customWidth="1"/>
    <col min="2060" max="2060" width="11.42578125" style="5"/>
    <col min="2061" max="2061" width="17.85546875" style="5" bestFit="1" customWidth="1"/>
    <col min="2062" max="2062" width="20.28515625" style="5" bestFit="1" customWidth="1"/>
    <col min="2063" max="2067" width="11.42578125" style="5"/>
    <col min="2068" max="2068" width="30.140625" style="5" bestFit="1" customWidth="1"/>
    <col min="2069" max="2069" width="19.42578125" style="5" bestFit="1" customWidth="1"/>
    <col min="2070" max="2070" width="14.42578125" style="5" bestFit="1" customWidth="1"/>
    <col min="2071" max="2071" width="19.42578125" style="5" bestFit="1" customWidth="1"/>
    <col min="2072" max="2072" width="14.42578125" style="5" bestFit="1" customWidth="1"/>
    <col min="2073" max="2073" width="20" style="5" customWidth="1"/>
    <col min="2074" max="2074" width="13.140625" style="5" bestFit="1" customWidth="1"/>
    <col min="2075" max="2075" width="7.140625" style="5" bestFit="1" customWidth="1"/>
    <col min="2076" max="2076" width="9.140625" style="5" bestFit="1" customWidth="1"/>
    <col min="2077" max="2304" width="11.42578125" style="5"/>
    <col min="2305" max="2305" width="10.42578125" style="5" customWidth="1"/>
    <col min="2306" max="2306" width="79.28515625" style="5" customWidth="1"/>
    <col min="2307" max="2307" width="13.42578125" style="5" bestFit="1" customWidth="1"/>
    <col min="2308" max="2308" width="17.42578125" style="5" customWidth="1"/>
    <col min="2309" max="2309" width="19.42578125" style="5" bestFit="1" customWidth="1"/>
    <col min="2310" max="2310" width="13.42578125" style="5" bestFit="1" customWidth="1"/>
    <col min="2311" max="2311" width="10" style="5" bestFit="1" customWidth="1"/>
    <col min="2312" max="2312" width="16" style="5" customWidth="1"/>
    <col min="2313" max="2313" width="12.28515625" style="5" customWidth="1"/>
    <col min="2314" max="2314" width="10.28515625" style="5" customWidth="1"/>
    <col min="2315" max="2315" width="11.140625" style="5" customWidth="1"/>
    <col min="2316" max="2316" width="11.42578125" style="5"/>
    <col min="2317" max="2317" width="17.85546875" style="5" bestFit="1" customWidth="1"/>
    <col min="2318" max="2318" width="20.28515625" style="5" bestFit="1" customWidth="1"/>
    <col min="2319" max="2323" width="11.42578125" style="5"/>
    <col min="2324" max="2324" width="30.140625" style="5" bestFit="1" customWidth="1"/>
    <col min="2325" max="2325" width="19.42578125" style="5" bestFit="1" customWidth="1"/>
    <col min="2326" max="2326" width="14.42578125" style="5" bestFit="1" customWidth="1"/>
    <col min="2327" max="2327" width="19.42578125" style="5" bestFit="1" customWidth="1"/>
    <col min="2328" max="2328" width="14.42578125" style="5" bestFit="1" customWidth="1"/>
    <col min="2329" max="2329" width="20" style="5" customWidth="1"/>
    <col min="2330" max="2330" width="13.140625" style="5" bestFit="1" customWidth="1"/>
    <col min="2331" max="2331" width="7.140625" style="5" bestFit="1" customWidth="1"/>
    <col min="2332" max="2332" width="9.140625" style="5" bestFit="1" customWidth="1"/>
    <col min="2333" max="2560" width="11.42578125" style="5"/>
    <col min="2561" max="2561" width="10.42578125" style="5" customWidth="1"/>
    <col min="2562" max="2562" width="79.28515625" style="5" customWidth="1"/>
    <col min="2563" max="2563" width="13.42578125" style="5" bestFit="1" customWidth="1"/>
    <col min="2564" max="2564" width="17.42578125" style="5" customWidth="1"/>
    <col min="2565" max="2565" width="19.42578125" style="5" bestFit="1" customWidth="1"/>
    <col min="2566" max="2566" width="13.42578125" style="5" bestFit="1" customWidth="1"/>
    <col min="2567" max="2567" width="10" style="5" bestFit="1" customWidth="1"/>
    <col min="2568" max="2568" width="16" style="5" customWidth="1"/>
    <col min="2569" max="2569" width="12.28515625" style="5" customWidth="1"/>
    <col min="2570" max="2570" width="10.28515625" style="5" customWidth="1"/>
    <col min="2571" max="2571" width="11.140625" style="5" customWidth="1"/>
    <col min="2572" max="2572" width="11.42578125" style="5"/>
    <col min="2573" max="2573" width="17.85546875" style="5" bestFit="1" customWidth="1"/>
    <col min="2574" max="2574" width="20.28515625" style="5" bestFit="1" customWidth="1"/>
    <col min="2575" max="2579" width="11.42578125" style="5"/>
    <col min="2580" max="2580" width="30.140625" style="5" bestFit="1" customWidth="1"/>
    <col min="2581" max="2581" width="19.42578125" style="5" bestFit="1" customWidth="1"/>
    <col min="2582" max="2582" width="14.42578125" style="5" bestFit="1" customWidth="1"/>
    <col min="2583" max="2583" width="19.42578125" style="5" bestFit="1" customWidth="1"/>
    <col min="2584" max="2584" width="14.42578125" style="5" bestFit="1" customWidth="1"/>
    <col min="2585" max="2585" width="20" style="5" customWidth="1"/>
    <col min="2586" max="2586" width="13.140625" style="5" bestFit="1" customWidth="1"/>
    <col min="2587" max="2587" width="7.140625" style="5" bestFit="1" customWidth="1"/>
    <col min="2588" max="2588" width="9.140625" style="5" bestFit="1" customWidth="1"/>
    <col min="2589" max="2816" width="11.42578125" style="5"/>
    <col min="2817" max="2817" width="10.42578125" style="5" customWidth="1"/>
    <col min="2818" max="2818" width="79.28515625" style="5" customWidth="1"/>
    <col min="2819" max="2819" width="13.42578125" style="5" bestFit="1" customWidth="1"/>
    <col min="2820" max="2820" width="17.42578125" style="5" customWidth="1"/>
    <col min="2821" max="2821" width="19.42578125" style="5" bestFit="1" customWidth="1"/>
    <col min="2822" max="2822" width="13.42578125" style="5" bestFit="1" customWidth="1"/>
    <col min="2823" max="2823" width="10" style="5" bestFit="1" customWidth="1"/>
    <col min="2824" max="2824" width="16" style="5" customWidth="1"/>
    <col min="2825" max="2825" width="12.28515625" style="5" customWidth="1"/>
    <col min="2826" max="2826" width="10.28515625" style="5" customWidth="1"/>
    <col min="2827" max="2827" width="11.140625" style="5" customWidth="1"/>
    <col min="2828" max="2828" width="11.42578125" style="5"/>
    <col min="2829" max="2829" width="17.85546875" style="5" bestFit="1" customWidth="1"/>
    <col min="2830" max="2830" width="20.28515625" style="5" bestFit="1" customWidth="1"/>
    <col min="2831" max="2835" width="11.42578125" style="5"/>
    <col min="2836" max="2836" width="30.140625" style="5" bestFit="1" customWidth="1"/>
    <col min="2837" max="2837" width="19.42578125" style="5" bestFit="1" customWidth="1"/>
    <col min="2838" max="2838" width="14.42578125" style="5" bestFit="1" customWidth="1"/>
    <col min="2839" max="2839" width="19.42578125" style="5" bestFit="1" customWidth="1"/>
    <col min="2840" max="2840" width="14.42578125" style="5" bestFit="1" customWidth="1"/>
    <col min="2841" max="2841" width="20" style="5" customWidth="1"/>
    <col min="2842" max="2842" width="13.140625" style="5" bestFit="1" customWidth="1"/>
    <col min="2843" max="2843" width="7.140625" style="5" bestFit="1" customWidth="1"/>
    <col min="2844" max="2844" width="9.140625" style="5" bestFit="1" customWidth="1"/>
    <col min="2845" max="3072" width="11.42578125" style="5"/>
    <col min="3073" max="3073" width="10.42578125" style="5" customWidth="1"/>
    <col min="3074" max="3074" width="79.28515625" style="5" customWidth="1"/>
    <col min="3075" max="3075" width="13.42578125" style="5" bestFit="1" customWidth="1"/>
    <col min="3076" max="3076" width="17.42578125" style="5" customWidth="1"/>
    <col min="3077" max="3077" width="19.42578125" style="5" bestFit="1" customWidth="1"/>
    <col min="3078" max="3078" width="13.42578125" style="5" bestFit="1" customWidth="1"/>
    <col min="3079" max="3079" width="10" style="5" bestFit="1" customWidth="1"/>
    <col min="3080" max="3080" width="16" style="5" customWidth="1"/>
    <col min="3081" max="3081" width="12.28515625" style="5" customWidth="1"/>
    <col min="3082" max="3082" width="10.28515625" style="5" customWidth="1"/>
    <col min="3083" max="3083" width="11.140625" style="5" customWidth="1"/>
    <col min="3084" max="3084" width="11.42578125" style="5"/>
    <col min="3085" max="3085" width="17.85546875" style="5" bestFit="1" customWidth="1"/>
    <col min="3086" max="3086" width="20.28515625" style="5" bestFit="1" customWidth="1"/>
    <col min="3087" max="3091" width="11.42578125" style="5"/>
    <col min="3092" max="3092" width="30.140625" style="5" bestFit="1" customWidth="1"/>
    <col min="3093" max="3093" width="19.42578125" style="5" bestFit="1" customWidth="1"/>
    <col min="3094" max="3094" width="14.42578125" style="5" bestFit="1" customWidth="1"/>
    <col min="3095" max="3095" width="19.42578125" style="5" bestFit="1" customWidth="1"/>
    <col min="3096" max="3096" width="14.42578125" style="5" bestFit="1" customWidth="1"/>
    <col min="3097" max="3097" width="20" style="5" customWidth="1"/>
    <col min="3098" max="3098" width="13.140625" style="5" bestFit="1" customWidth="1"/>
    <col min="3099" max="3099" width="7.140625" style="5" bestFit="1" customWidth="1"/>
    <col min="3100" max="3100" width="9.140625" style="5" bestFit="1" customWidth="1"/>
    <col min="3101" max="3328" width="11.42578125" style="5"/>
    <col min="3329" max="3329" width="10.42578125" style="5" customWidth="1"/>
    <col min="3330" max="3330" width="79.28515625" style="5" customWidth="1"/>
    <col min="3331" max="3331" width="13.42578125" style="5" bestFit="1" customWidth="1"/>
    <col min="3332" max="3332" width="17.42578125" style="5" customWidth="1"/>
    <col min="3333" max="3333" width="19.42578125" style="5" bestFit="1" customWidth="1"/>
    <col min="3334" max="3334" width="13.42578125" style="5" bestFit="1" customWidth="1"/>
    <col min="3335" max="3335" width="10" style="5" bestFit="1" customWidth="1"/>
    <col min="3336" max="3336" width="16" style="5" customWidth="1"/>
    <col min="3337" max="3337" width="12.28515625" style="5" customWidth="1"/>
    <col min="3338" max="3338" width="10.28515625" style="5" customWidth="1"/>
    <col min="3339" max="3339" width="11.140625" style="5" customWidth="1"/>
    <col min="3340" max="3340" width="11.42578125" style="5"/>
    <col min="3341" max="3341" width="17.85546875" style="5" bestFit="1" customWidth="1"/>
    <col min="3342" max="3342" width="20.28515625" style="5" bestFit="1" customWidth="1"/>
    <col min="3343" max="3347" width="11.42578125" style="5"/>
    <col min="3348" max="3348" width="30.140625" style="5" bestFit="1" customWidth="1"/>
    <col min="3349" max="3349" width="19.42578125" style="5" bestFit="1" customWidth="1"/>
    <col min="3350" max="3350" width="14.42578125" style="5" bestFit="1" customWidth="1"/>
    <col min="3351" max="3351" width="19.42578125" style="5" bestFit="1" customWidth="1"/>
    <col min="3352" max="3352" width="14.42578125" style="5" bestFit="1" customWidth="1"/>
    <col min="3353" max="3353" width="20" style="5" customWidth="1"/>
    <col min="3354" max="3354" width="13.140625" style="5" bestFit="1" customWidth="1"/>
    <col min="3355" max="3355" width="7.140625" style="5" bestFit="1" customWidth="1"/>
    <col min="3356" max="3356" width="9.140625" style="5" bestFit="1" customWidth="1"/>
    <col min="3357" max="3584" width="11.42578125" style="5"/>
    <col min="3585" max="3585" width="10.42578125" style="5" customWidth="1"/>
    <col min="3586" max="3586" width="79.28515625" style="5" customWidth="1"/>
    <col min="3587" max="3587" width="13.42578125" style="5" bestFit="1" customWidth="1"/>
    <col min="3588" max="3588" width="17.42578125" style="5" customWidth="1"/>
    <col min="3589" max="3589" width="19.42578125" style="5" bestFit="1" customWidth="1"/>
    <col min="3590" max="3590" width="13.42578125" style="5" bestFit="1" customWidth="1"/>
    <col min="3591" max="3591" width="10" style="5" bestFit="1" customWidth="1"/>
    <col min="3592" max="3592" width="16" style="5" customWidth="1"/>
    <col min="3593" max="3593" width="12.28515625" style="5" customWidth="1"/>
    <col min="3594" max="3594" width="10.28515625" style="5" customWidth="1"/>
    <col min="3595" max="3595" width="11.140625" style="5" customWidth="1"/>
    <col min="3596" max="3596" width="11.42578125" style="5"/>
    <col min="3597" max="3597" width="17.85546875" style="5" bestFit="1" customWidth="1"/>
    <col min="3598" max="3598" width="20.28515625" style="5" bestFit="1" customWidth="1"/>
    <col min="3599" max="3603" width="11.42578125" style="5"/>
    <col min="3604" max="3604" width="30.140625" style="5" bestFit="1" customWidth="1"/>
    <col min="3605" max="3605" width="19.42578125" style="5" bestFit="1" customWidth="1"/>
    <col min="3606" max="3606" width="14.42578125" style="5" bestFit="1" customWidth="1"/>
    <col min="3607" max="3607" width="19.42578125" style="5" bestFit="1" customWidth="1"/>
    <col min="3608" max="3608" width="14.42578125" style="5" bestFit="1" customWidth="1"/>
    <col min="3609" max="3609" width="20" style="5" customWidth="1"/>
    <col min="3610" max="3610" width="13.140625" style="5" bestFit="1" customWidth="1"/>
    <col min="3611" max="3611" width="7.140625" style="5" bestFit="1" customWidth="1"/>
    <col min="3612" max="3612" width="9.140625" style="5" bestFit="1" customWidth="1"/>
    <col min="3613" max="3840" width="11.42578125" style="5"/>
    <col min="3841" max="3841" width="10.42578125" style="5" customWidth="1"/>
    <col min="3842" max="3842" width="79.28515625" style="5" customWidth="1"/>
    <col min="3843" max="3843" width="13.42578125" style="5" bestFit="1" customWidth="1"/>
    <col min="3844" max="3844" width="17.42578125" style="5" customWidth="1"/>
    <col min="3845" max="3845" width="19.42578125" style="5" bestFit="1" customWidth="1"/>
    <col min="3846" max="3846" width="13.42578125" style="5" bestFit="1" customWidth="1"/>
    <col min="3847" max="3847" width="10" style="5" bestFit="1" customWidth="1"/>
    <col min="3848" max="3848" width="16" style="5" customWidth="1"/>
    <col min="3849" max="3849" width="12.28515625" style="5" customWidth="1"/>
    <col min="3850" max="3850" width="10.28515625" style="5" customWidth="1"/>
    <col min="3851" max="3851" width="11.140625" style="5" customWidth="1"/>
    <col min="3852" max="3852" width="11.42578125" style="5"/>
    <col min="3853" max="3853" width="17.85546875" style="5" bestFit="1" customWidth="1"/>
    <col min="3854" max="3854" width="20.28515625" style="5" bestFit="1" customWidth="1"/>
    <col min="3855" max="3859" width="11.42578125" style="5"/>
    <col min="3860" max="3860" width="30.140625" style="5" bestFit="1" customWidth="1"/>
    <col min="3861" max="3861" width="19.42578125" style="5" bestFit="1" customWidth="1"/>
    <col min="3862" max="3862" width="14.42578125" style="5" bestFit="1" customWidth="1"/>
    <col min="3863" max="3863" width="19.42578125" style="5" bestFit="1" customWidth="1"/>
    <col min="3864" max="3864" width="14.42578125" style="5" bestFit="1" customWidth="1"/>
    <col min="3865" max="3865" width="20" style="5" customWidth="1"/>
    <col min="3866" max="3866" width="13.140625" style="5" bestFit="1" customWidth="1"/>
    <col min="3867" max="3867" width="7.140625" style="5" bestFit="1" customWidth="1"/>
    <col min="3868" max="3868" width="9.140625" style="5" bestFit="1" customWidth="1"/>
    <col min="3869" max="4096" width="11.42578125" style="5"/>
    <col min="4097" max="4097" width="10.42578125" style="5" customWidth="1"/>
    <col min="4098" max="4098" width="79.28515625" style="5" customWidth="1"/>
    <col min="4099" max="4099" width="13.42578125" style="5" bestFit="1" customWidth="1"/>
    <col min="4100" max="4100" width="17.42578125" style="5" customWidth="1"/>
    <col min="4101" max="4101" width="19.42578125" style="5" bestFit="1" customWidth="1"/>
    <col min="4102" max="4102" width="13.42578125" style="5" bestFit="1" customWidth="1"/>
    <col min="4103" max="4103" width="10" style="5" bestFit="1" customWidth="1"/>
    <col min="4104" max="4104" width="16" style="5" customWidth="1"/>
    <col min="4105" max="4105" width="12.28515625" style="5" customWidth="1"/>
    <col min="4106" max="4106" width="10.28515625" style="5" customWidth="1"/>
    <col min="4107" max="4107" width="11.140625" style="5" customWidth="1"/>
    <col min="4108" max="4108" width="11.42578125" style="5"/>
    <col min="4109" max="4109" width="17.85546875" style="5" bestFit="1" customWidth="1"/>
    <col min="4110" max="4110" width="20.28515625" style="5" bestFit="1" customWidth="1"/>
    <col min="4111" max="4115" width="11.42578125" style="5"/>
    <col min="4116" max="4116" width="30.140625" style="5" bestFit="1" customWidth="1"/>
    <col min="4117" max="4117" width="19.42578125" style="5" bestFit="1" customWidth="1"/>
    <col min="4118" max="4118" width="14.42578125" style="5" bestFit="1" customWidth="1"/>
    <col min="4119" max="4119" width="19.42578125" style="5" bestFit="1" customWidth="1"/>
    <col min="4120" max="4120" width="14.42578125" style="5" bestFit="1" customWidth="1"/>
    <col min="4121" max="4121" width="20" style="5" customWidth="1"/>
    <col min="4122" max="4122" width="13.140625" style="5" bestFit="1" customWidth="1"/>
    <col min="4123" max="4123" width="7.140625" style="5" bestFit="1" customWidth="1"/>
    <col min="4124" max="4124" width="9.140625" style="5" bestFit="1" customWidth="1"/>
    <col min="4125" max="4352" width="11.42578125" style="5"/>
    <col min="4353" max="4353" width="10.42578125" style="5" customWidth="1"/>
    <col min="4354" max="4354" width="79.28515625" style="5" customWidth="1"/>
    <col min="4355" max="4355" width="13.42578125" style="5" bestFit="1" customWidth="1"/>
    <col min="4356" max="4356" width="17.42578125" style="5" customWidth="1"/>
    <col min="4357" max="4357" width="19.42578125" style="5" bestFit="1" customWidth="1"/>
    <col min="4358" max="4358" width="13.42578125" style="5" bestFit="1" customWidth="1"/>
    <col min="4359" max="4359" width="10" style="5" bestFit="1" customWidth="1"/>
    <col min="4360" max="4360" width="16" style="5" customWidth="1"/>
    <col min="4361" max="4361" width="12.28515625" style="5" customWidth="1"/>
    <col min="4362" max="4362" width="10.28515625" style="5" customWidth="1"/>
    <col min="4363" max="4363" width="11.140625" style="5" customWidth="1"/>
    <col min="4364" max="4364" width="11.42578125" style="5"/>
    <col min="4365" max="4365" width="17.85546875" style="5" bestFit="1" customWidth="1"/>
    <col min="4366" max="4366" width="20.28515625" style="5" bestFit="1" customWidth="1"/>
    <col min="4367" max="4371" width="11.42578125" style="5"/>
    <col min="4372" max="4372" width="30.140625" style="5" bestFit="1" customWidth="1"/>
    <col min="4373" max="4373" width="19.42578125" style="5" bestFit="1" customWidth="1"/>
    <col min="4374" max="4374" width="14.42578125" style="5" bestFit="1" customWidth="1"/>
    <col min="4375" max="4375" width="19.42578125" style="5" bestFit="1" customWidth="1"/>
    <col min="4376" max="4376" width="14.42578125" style="5" bestFit="1" customWidth="1"/>
    <col min="4377" max="4377" width="20" style="5" customWidth="1"/>
    <col min="4378" max="4378" width="13.140625" style="5" bestFit="1" customWidth="1"/>
    <col min="4379" max="4379" width="7.140625" style="5" bestFit="1" customWidth="1"/>
    <col min="4380" max="4380" width="9.140625" style="5" bestFit="1" customWidth="1"/>
    <col min="4381" max="4608" width="11.42578125" style="5"/>
    <col min="4609" max="4609" width="10.42578125" style="5" customWidth="1"/>
    <col min="4610" max="4610" width="79.28515625" style="5" customWidth="1"/>
    <col min="4611" max="4611" width="13.42578125" style="5" bestFit="1" customWidth="1"/>
    <col min="4612" max="4612" width="17.42578125" style="5" customWidth="1"/>
    <col min="4613" max="4613" width="19.42578125" style="5" bestFit="1" customWidth="1"/>
    <col min="4614" max="4614" width="13.42578125" style="5" bestFit="1" customWidth="1"/>
    <col min="4615" max="4615" width="10" style="5" bestFit="1" customWidth="1"/>
    <col min="4616" max="4616" width="16" style="5" customWidth="1"/>
    <col min="4617" max="4617" width="12.28515625" style="5" customWidth="1"/>
    <col min="4618" max="4618" width="10.28515625" style="5" customWidth="1"/>
    <col min="4619" max="4619" width="11.140625" style="5" customWidth="1"/>
    <col min="4620" max="4620" width="11.42578125" style="5"/>
    <col min="4621" max="4621" width="17.85546875" style="5" bestFit="1" customWidth="1"/>
    <col min="4622" max="4622" width="20.28515625" style="5" bestFit="1" customWidth="1"/>
    <col min="4623" max="4627" width="11.42578125" style="5"/>
    <col min="4628" max="4628" width="30.140625" style="5" bestFit="1" customWidth="1"/>
    <col min="4629" max="4629" width="19.42578125" style="5" bestFit="1" customWidth="1"/>
    <col min="4630" max="4630" width="14.42578125" style="5" bestFit="1" customWidth="1"/>
    <col min="4631" max="4631" width="19.42578125" style="5" bestFit="1" customWidth="1"/>
    <col min="4632" max="4632" width="14.42578125" style="5" bestFit="1" customWidth="1"/>
    <col min="4633" max="4633" width="20" style="5" customWidth="1"/>
    <col min="4634" max="4634" width="13.140625" style="5" bestFit="1" customWidth="1"/>
    <col min="4635" max="4635" width="7.140625" style="5" bestFit="1" customWidth="1"/>
    <col min="4636" max="4636" width="9.140625" style="5" bestFit="1" customWidth="1"/>
    <col min="4637" max="4864" width="11.42578125" style="5"/>
    <col min="4865" max="4865" width="10.42578125" style="5" customWidth="1"/>
    <col min="4866" max="4866" width="79.28515625" style="5" customWidth="1"/>
    <col min="4867" max="4867" width="13.42578125" style="5" bestFit="1" customWidth="1"/>
    <col min="4868" max="4868" width="17.42578125" style="5" customWidth="1"/>
    <col min="4869" max="4869" width="19.42578125" style="5" bestFit="1" customWidth="1"/>
    <col min="4870" max="4870" width="13.42578125" style="5" bestFit="1" customWidth="1"/>
    <col min="4871" max="4871" width="10" style="5" bestFit="1" customWidth="1"/>
    <col min="4872" max="4872" width="16" style="5" customWidth="1"/>
    <col min="4873" max="4873" width="12.28515625" style="5" customWidth="1"/>
    <col min="4874" max="4874" width="10.28515625" style="5" customWidth="1"/>
    <col min="4875" max="4875" width="11.140625" style="5" customWidth="1"/>
    <col min="4876" max="4876" width="11.42578125" style="5"/>
    <col min="4877" max="4877" width="17.85546875" style="5" bestFit="1" customWidth="1"/>
    <col min="4878" max="4878" width="20.28515625" style="5" bestFit="1" customWidth="1"/>
    <col min="4879" max="4883" width="11.42578125" style="5"/>
    <col min="4884" max="4884" width="30.140625" style="5" bestFit="1" customWidth="1"/>
    <col min="4885" max="4885" width="19.42578125" style="5" bestFit="1" customWidth="1"/>
    <col min="4886" max="4886" width="14.42578125" style="5" bestFit="1" customWidth="1"/>
    <col min="4887" max="4887" width="19.42578125" style="5" bestFit="1" customWidth="1"/>
    <col min="4888" max="4888" width="14.42578125" style="5" bestFit="1" customWidth="1"/>
    <col min="4889" max="4889" width="20" style="5" customWidth="1"/>
    <col min="4890" max="4890" width="13.140625" style="5" bestFit="1" customWidth="1"/>
    <col min="4891" max="4891" width="7.140625" style="5" bestFit="1" customWidth="1"/>
    <col min="4892" max="4892" width="9.140625" style="5" bestFit="1" customWidth="1"/>
    <col min="4893" max="5120" width="11.42578125" style="5"/>
    <col min="5121" max="5121" width="10.42578125" style="5" customWidth="1"/>
    <col min="5122" max="5122" width="79.28515625" style="5" customWidth="1"/>
    <col min="5123" max="5123" width="13.42578125" style="5" bestFit="1" customWidth="1"/>
    <col min="5124" max="5124" width="17.42578125" style="5" customWidth="1"/>
    <col min="5125" max="5125" width="19.42578125" style="5" bestFit="1" customWidth="1"/>
    <col min="5126" max="5126" width="13.42578125" style="5" bestFit="1" customWidth="1"/>
    <col min="5127" max="5127" width="10" style="5" bestFit="1" customWidth="1"/>
    <col min="5128" max="5128" width="16" style="5" customWidth="1"/>
    <col min="5129" max="5129" width="12.28515625" style="5" customWidth="1"/>
    <col min="5130" max="5130" width="10.28515625" style="5" customWidth="1"/>
    <col min="5131" max="5131" width="11.140625" style="5" customWidth="1"/>
    <col min="5132" max="5132" width="11.42578125" style="5"/>
    <col min="5133" max="5133" width="17.85546875" style="5" bestFit="1" customWidth="1"/>
    <col min="5134" max="5134" width="20.28515625" style="5" bestFit="1" customWidth="1"/>
    <col min="5135" max="5139" width="11.42578125" style="5"/>
    <col min="5140" max="5140" width="30.140625" style="5" bestFit="1" customWidth="1"/>
    <col min="5141" max="5141" width="19.42578125" style="5" bestFit="1" customWidth="1"/>
    <col min="5142" max="5142" width="14.42578125" style="5" bestFit="1" customWidth="1"/>
    <col min="5143" max="5143" width="19.42578125" style="5" bestFit="1" customWidth="1"/>
    <col min="5144" max="5144" width="14.42578125" style="5" bestFit="1" customWidth="1"/>
    <col min="5145" max="5145" width="20" style="5" customWidth="1"/>
    <col min="5146" max="5146" width="13.140625" style="5" bestFit="1" customWidth="1"/>
    <col min="5147" max="5147" width="7.140625" style="5" bestFit="1" customWidth="1"/>
    <col min="5148" max="5148" width="9.140625" style="5" bestFit="1" customWidth="1"/>
    <col min="5149" max="5376" width="11.42578125" style="5"/>
    <col min="5377" max="5377" width="10.42578125" style="5" customWidth="1"/>
    <col min="5378" max="5378" width="79.28515625" style="5" customWidth="1"/>
    <col min="5379" max="5379" width="13.42578125" style="5" bestFit="1" customWidth="1"/>
    <col min="5380" max="5380" width="17.42578125" style="5" customWidth="1"/>
    <col min="5381" max="5381" width="19.42578125" style="5" bestFit="1" customWidth="1"/>
    <col min="5382" max="5382" width="13.42578125" style="5" bestFit="1" customWidth="1"/>
    <col min="5383" max="5383" width="10" style="5" bestFit="1" customWidth="1"/>
    <col min="5384" max="5384" width="16" style="5" customWidth="1"/>
    <col min="5385" max="5385" width="12.28515625" style="5" customWidth="1"/>
    <col min="5386" max="5386" width="10.28515625" style="5" customWidth="1"/>
    <col min="5387" max="5387" width="11.140625" style="5" customWidth="1"/>
    <col min="5388" max="5388" width="11.42578125" style="5"/>
    <col min="5389" max="5389" width="17.85546875" style="5" bestFit="1" customWidth="1"/>
    <col min="5390" max="5390" width="20.28515625" style="5" bestFit="1" customWidth="1"/>
    <col min="5391" max="5395" width="11.42578125" style="5"/>
    <col min="5396" max="5396" width="30.140625" style="5" bestFit="1" customWidth="1"/>
    <col min="5397" max="5397" width="19.42578125" style="5" bestFit="1" customWidth="1"/>
    <col min="5398" max="5398" width="14.42578125" style="5" bestFit="1" customWidth="1"/>
    <col min="5399" max="5399" width="19.42578125" style="5" bestFit="1" customWidth="1"/>
    <col min="5400" max="5400" width="14.42578125" style="5" bestFit="1" customWidth="1"/>
    <col min="5401" max="5401" width="20" style="5" customWidth="1"/>
    <col min="5402" max="5402" width="13.140625" style="5" bestFit="1" customWidth="1"/>
    <col min="5403" max="5403" width="7.140625" style="5" bestFit="1" customWidth="1"/>
    <col min="5404" max="5404" width="9.140625" style="5" bestFit="1" customWidth="1"/>
    <col min="5405" max="5632" width="11.42578125" style="5"/>
    <col min="5633" max="5633" width="10.42578125" style="5" customWidth="1"/>
    <col min="5634" max="5634" width="79.28515625" style="5" customWidth="1"/>
    <col min="5635" max="5635" width="13.42578125" style="5" bestFit="1" customWidth="1"/>
    <col min="5636" max="5636" width="17.42578125" style="5" customWidth="1"/>
    <col min="5637" max="5637" width="19.42578125" style="5" bestFit="1" customWidth="1"/>
    <col min="5638" max="5638" width="13.42578125" style="5" bestFit="1" customWidth="1"/>
    <col min="5639" max="5639" width="10" style="5" bestFit="1" customWidth="1"/>
    <col min="5640" max="5640" width="16" style="5" customWidth="1"/>
    <col min="5641" max="5641" width="12.28515625" style="5" customWidth="1"/>
    <col min="5642" max="5642" width="10.28515625" style="5" customWidth="1"/>
    <col min="5643" max="5643" width="11.140625" style="5" customWidth="1"/>
    <col min="5644" max="5644" width="11.42578125" style="5"/>
    <col min="5645" max="5645" width="17.85546875" style="5" bestFit="1" customWidth="1"/>
    <col min="5646" max="5646" width="20.28515625" style="5" bestFit="1" customWidth="1"/>
    <col min="5647" max="5651" width="11.42578125" style="5"/>
    <col min="5652" max="5652" width="30.140625" style="5" bestFit="1" customWidth="1"/>
    <col min="5653" max="5653" width="19.42578125" style="5" bestFit="1" customWidth="1"/>
    <col min="5654" max="5654" width="14.42578125" style="5" bestFit="1" customWidth="1"/>
    <col min="5655" max="5655" width="19.42578125" style="5" bestFit="1" customWidth="1"/>
    <col min="5656" max="5656" width="14.42578125" style="5" bestFit="1" customWidth="1"/>
    <col min="5657" max="5657" width="20" style="5" customWidth="1"/>
    <col min="5658" max="5658" width="13.140625" style="5" bestFit="1" customWidth="1"/>
    <col min="5659" max="5659" width="7.140625" style="5" bestFit="1" customWidth="1"/>
    <col min="5660" max="5660" width="9.140625" style="5" bestFit="1" customWidth="1"/>
    <col min="5661" max="5888" width="11.42578125" style="5"/>
    <col min="5889" max="5889" width="10.42578125" style="5" customWidth="1"/>
    <col min="5890" max="5890" width="79.28515625" style="5" customWidth="1"/>
    <col min="5891" max="5891" width="13.42578125" style="5" bestFit="1" customWidth="1"/>
    <col min="5892" max="5892" width="17.42578125" style="5" customWidth="1"/>
    <col min="5893" max="5893" width="19.42578125" style="5" bestFit="1" customWidth="1"/>
    <col min="5894" max="5894" width="13.42578125" style="5" bestFit="1" customWidth="1"/>
    <col min="5895" max="5895" width="10" style="5" bestFit="1" customWidth="1"/>
    <col min="5896" max="5896" width="16" style="5" customWidth="1"/>
    <col min="5897" max="5897" width="12.28515625" style="5" customWidth="1"/>
    <col min="5898" max="5898" width="10.28515625" style="5" customWidth="1"/>
    <col min="5899" max="5899" width="11.140625" style="5" customWidth="1"/>
    <col min="5900" max="5900" width="11.42578125" style="5"/>
    <col min="5901" max="5901" width="17.85546875" style="5" bestFit="1" customWidth="1"/>
    <col min="5902" max="5902" width="20.28515625" style="5" bestFit="1" customWidth="1"/>
    <col min="5903" max="5907" width="11.42578125" style="5"/>
    <col min="5908" max="5908" width="30.140625" style="5" bestFit="1" customWidth="1"/>
    <col min="5909" max="5909" width="19.42578125" style="5" bestFit="1" customWidth="1"/>
    <col min="5910" max="5910" width="14.42578125" style="5" bestFit="1" customWidth="1"/>
    <col min="5911" max="5911" width="19.42578125" style="5" bestFit="1" customWidth="1"/>
    <col min="5912" max="5912" width="14.42578125" style="5" bestFit="1" customWidth="1"/>
    <col min="5913" max="5913" width="20" style="5" customWidth="1"/>
    <col min="5914" max="5914" width="13.140625" style="5" bestFit="1" customWidth="1"/>
    <col min="5915" max="5915" width="7.140625" style="5" bestFit="1" customWidth="1"/>
    <col min="5916" max="5916" width="9.140625" style="5" bestFit="1" customWidth="1"/>
    <col min="5917" max="6144" width="11.42578125" style="5"/>
    <col min="6145" max="6145" width="10.42578125" style="5" customWidth="1"/>
    <col min="6146" max="6146" width="79.28515625" style="5" customWidth="1"/>
    <col min="6147" max="6147" width="13.42578125" style="5" bestFit="1" customWidth="1"/>
    <col min="6148" max="6148" width="17.42578125" style="5" customWidth="1"/>
    <col min="6149" max="6149" width="19.42578125" style="5" bestFit="1" customWidth="1"/>
    <col min="6150" max="6150" width="13.42578125" style="5" bestFit="1" customWidth="1"/>
    <col min="6151" max="6151" width="10" style="5" bestFit="1" customWidth="1"/>
    <col min="6152" max="6152" width="16" style="5" customWidth="1"/>
    <col min="6153" max="6153" width="12.28515625" style="5" customWidth="1"/>
    <col min="6154" max="6154" width="10.28515625" style="5" customWidth="1"/>
    <col min="6155" max="6155" width="11.140625" style="5" customWidth="1"/>
    <col min="6156" max="6156" width="11.42578125" style="5"/>
    <col min="6157" max="6157" width="17.85546875" style="5" bestFit="1" customWidth="1"/>
    <col min="6158" max="6158" width="20.28515625" style="5" bestFit="1" customWidth="1"/>
    <col min="6159" max="6163" width="11.42578125" style="5"/>
    <col min="6164" max="6164" width="30.140625" style="5" bestFit="1" customWidth="1"/>
    <col min="6165" max="6165" width="19.42578125" style="5" bestFit="1" customWidth="1"/>
    <col min="6166" max="6166" width="14.42578125" style="5" bestFit="1" customWidth="1"/>
    <col min="6167" max="6167" width="19.42578125" style="5" bestFit="1" customWidth="1"/>
    <col min="6168" max="6168" width="14.42578125" style="5" bestFit="1" customWidth="1"/>
    <col min="6169" max="6169" width="20" style="5" customWidth="1"/>
    <col min="6170" max="6170" width="13.140625" style="5" bestFit="1" customWidth="1"/>
    <col min="6171" max="6171" width="7.140625" style="5" bestFit="1" customWidth="1"/>
    <col min="6172" max="6172" width="9.140625" style="5" bestFit="1" customWidth="1"/>
    <col min="6173" max="6400" width="11.42578125" style="5"/>
    <col min="6401" max="6401" width="10.42578125" style="5" customWidth="1"/>
    <col min="6402" max="6402" width="79.28515625" style="5" customWidth="1"/>
    <col min="6403" max="6403" width="13.42578125" style="5" bestFit="1" customWidth="1"/>
    <col min="6404" max="6404" width="17.42578125" style="5" customWidth="1"/>
    <col min="6405" max="6405" width="19.42578125" style="5" bestFit="1" customWidth="1"/>
    <col min="6406" max="6406" width="13.42578125" style="5" bestFit="1" customWidth="1"/>
    <col min="6407" max="6407" width="10" style="5" bestFit="1" customWidth="1"/>
    <col min="6408" max="6408" width="16" style="5" customWidth="1"/>
    <col min="6409" max="6409" width="12.28515625" style="5" customWidth="1"/>
    <col min="6410" max="6410" width="10.28515625" style="5" customWidth="1"/>
    <col min="6411" max="6411" width="11.140625" style="5" customWidth="1"/>
    <col min="6412" max="6412" width="11.42578125" style="5"/>
    <col min="6413" max="6413" width="17.85546875" style="5" bestFit="1" customWidth="1"/>
    <col min="6414" max="6414" width="20.28515625" style="5" bestFit="1" customWidth="1"/>
    <col min="6415" max="6419" width="11.42578125" style="5"/>
    <col min="6420" max="6420" width="30.140625" style="5" bestFit="1" customWidth="1"/>
    <col min="6421" max="6421" width="19.42578125" style="5" bestFit="1" customWidth="1"/>
    <col min="6422" max="6422" width="14.42578125" style="5" bestFit="1" customWidth="1"/>
    <col min="6423" max="6423" width="19.42578125" style="5" bestFit="1" customWidth="1"/>
    <col min="6424" max="6424" width="14.42578125" style="5" bestFit="1" customWidth="1"/>
    <col min="6425" max="6425" width="20" style="5" customWidth="1"/>
    <col min="6426" max="6426" width="13.140625" style="5" bestFit="1" customWidth="1"/>
    <col min="6427" max="6427" width="7.140625" style="5" bestFit="1" customWidth="1"/>
    <col min="6428" max="6428" width="9.140625" style="5" bestFit="1" customWidth="1"/>
    <col min="6429" max="6656" width="11.42578125" style="5"/>
    <col min="6657" max="6657" width="10.42578125" style="5" customWidth="1"/>
    <col min="6658" max="6658" width="79.28515625" style="5" customWidth="1"/>
    <col min="6659" max="6659" width="13.42578125" style="5" bestFit="1" customWidth="1"/>
    <col min="6660" max="6660" width="17.42578125" style="5" customWidth="1"/>
    <col min="6661" max="6661" width="19.42578125" style="5" bestFit="1" customWidth="1"/>
    <col min="6662" max="6662" width="13.42578125" style="5" bestFit="1" customWidth="1"/>
    <col min="6663" max="6663" width="10" style="5" bestFit="1" customWidth="1"/>
    <col min="6664" max="6664" width="16" style="5" customWidth="1"/>
    <col min="6665" max="6665" width="12.28515625" style="5" customWidth="1"/>
    <col min="6666" max="6666" width="10.28515625" style="5" customWidth="1"/>
    <col min="6667" max="6667" width="11.140625" style="5" customWidth="1"/>
    <col min="6668" max="6668" width="11.42578125" style="5"/>
    <col min="6669" max="6669" width="17.85546875" style="5" bestFit="1" customWidth="1"/>
    <col min="6670" max="6670" width="20.28515625" style="5" bestFit="1" customWidth="1"/>
    <col min="6671" max="6675" width="11.42578125" style="5"/>
    <col min="6676" max="6676" width="30.140625" style="5" bestFit="1" customWidth="1"/>
    <col min="6677" max="6677" width="19.42578125" style="5" bestFit="1" customWidth="1"/>
    <col min="6678" max="6678" width="14.42578125" style="5" bestFit="1" customWidth="1"/>
    <col min="6679" max="6679" width="19.42578125" style="5" bestFit="1" customWidth="1"/>
    <col min="6680" max="6680" width="14.42578125" style="5" bestFit="1" customWidth="1"/>
    <col min="6681" max="6681" width="20" style="5" customWidth="1"/>
    <col min="6682" max="6682" width="13.140625" style="5" bestFit="1" customWidth="1"/>
    <col min="6683" max="6683" width="7.140625" style="5" bestFit="1" customWidth="1"/>
    <col min="6684" max="6684" width="9.140625" style="5" bestFit="1" customWidth="1"/>
    <col min="6685" max="6912" width="11.42578125" style="5"/>
    <col min="6913" max="6913" width="10.42578125" style="5" customWidth="1"/>
    <col min="6914" max="6914" width="79.28515625" style="5" customWidth="1"/>
    <col min="6915" max="6915" width="13.42578125" style="5" bestFit="1" customWidth="1"/>
    <col min="6916" max="6916" width="17.42578125" style="5" customWidth="1"/>
    <col min="6917" max="6917" width="19.42578125" style="5" bestFit="1" customWidth="1"/>
    <col min="6918" max="6918" width="13.42578125" style="5" bestFit="1" customWidth="1"/>
    <col min="6919" max="6919" width="10" style="5" bestFit="1" customWidth="1"/>
    <col min="6920" max="6920" width="16" style="5" customWidth="1"/>
    <col min="6921" max="6921" width="12.28515625" style="5" customWidth="1"/>
    <col min="6922" max="6922" width="10.28515625" style="5" customWidth="1"/>
    <col min="6923" max="6923" width="11.140625" style="5" customWidth="1"/>
    <col min="6924" max="6924" width="11.42578125" style="5"/>
    <col min="6925" max="6925" width="17.85546875" style="5" bestFit="1" customWidth="1"/>
    <col min="6926" max="6926" width="20.28515625" style="5" bestFit="1" customWidth="1"/>
    <col min="6927" max="6931" width="11.42578125" style="5"/>
    <col min="6932" max="6932" width="30.140625" style="5" bestFit="1" customWidth="1"/>
    <col min="6933" max="6933" width="19.42578125" style="5" bestFit="1" customWidth="1"/>
    <col min="6934" max="6934" width="14.42578125" style="5" bestFit="1" customWidth="1"/>
    <col min="6935" max="6935" width="19.42578125" style="5" bestFit="1" customWidth="1"/>
    <col min="6936" max="6936" width="14.42578125" style="5" bestFit="1" customWidth="1"/>
    <col min="6937" max="6937" width="20" style="5" customWidth="1"/>
    <col min="6938" max="6938" width="13.140625" style="5" bestFit="1" customWidth="1"/>
    <col min="6939" max="6939" width="7.140625" style="5" bestFit="1" customWidth="1"/>
    <col min="6940" max="6940" width="9.140625" style="5" bestFit="1" customWidth="1"/>
    <col min="6941" max="7168" width="11.42578125" style="5"/>
    <col min="7169" max="7169" width="10.42578125" style="5" customWidth="1"/>
    <col min="7170" max="7170" width="79.28515625" style="5" customWidth="1"/>
    <col min="7171" max="7171" width="13.42578125" style="5" bestFit="1" customWidth="1"/>
    <col min="7172" max="7172" width="17.42578125" style="5" customWidth="1"/>
    <col min="7173" max="7173" width="19.42578125" style="5" bestFit="1" customWidth="1"/>
    <col min="7174" max="7174" width="13.42578125" style="5" bestFit="1" customWidth="1"/>
    <col min="7175" max="7175" width="10" style="5" bestFit="1" customWidth="1"/>
    <col min="7176" max="7176" width="16" style="5" customWidth="1"/>
    <col min="7177" max="7177" width="12.28515625" style="5" customWidth="1"/>
    <col min="7178" max="7178" width="10.28515625" style="5" customWidth="1"/>
    <col min="7179" max="7179" width="11.140625" style="5" customWidth="1"/>
    <col min="7180" max="7180" width="11.42578125" style="5"/>
    <col min="7181" max="7181" width="17.85546875" style="5" bestFit="1" customWidth="1"/>
    <col min="7182" max="7182" width="20.28515625" style="5" bestFit="1" customWidth="1"/>
    <col min="7183" max="7187" width="11.42578125" style="5"/>
    <col min="7188" max="7188" width="30.140625" style="5" bestFit="1" customWidth="1"/>
    <col min="7189" max="7189" width="19.42578125" style="5" bestFit="1" customWidth="1"/>
    <col min="7190" max="7190" width="14.42578125" style="5" bestFit="1" customWidth="1"/>
    <col min="7191" max="7191" width="19.42578125" style="5" bestFit="1" customWidth="1"/>
    <col min="7192" max="7192" width="14.42578125" style="5" bestFit="1" customWidth="1"/>
    <col min="7193" max="7193" width="20" style="5" customWidth="1"/>
    <col min="7194" max="7194" width="13.140625" style="5" bestFit="1" customWidth="1"/>
    <col min="7195" max="7195" width="7.140625" style="5" bestFit="1" customWidth="1"/>
    <col min="7196" max="7196" width="9.140625" style="5" bestFit="1" customWidth="1"/>
    <col min="7197" max="7424" width="11.42578125" style="5"/>
    <col min="7425" max="7425" width="10.42578125" style="5" customWidth="1"/>
    <col min="7426" max="7426" width="79.28515625" style="5" customWidth="1"/>
    <col min="7427" max="7427" width="13.42578125" style="5" bestFit="1" customWidth="1"/>
    <col min="7428" max="7428" width="17.42578125" style="5" customWidth="1"/>
    <col min="7429" max="7429" width="19.42578125" style="5" bestFit="1" customWidth="1"/>
    <col min="7430" max="7430" width="13.42578125" style="5" bestFit="1" customWidth="1"/>
    <col min="7431" max="7431" width="10" style="5" bestFit="1" customWidth="1"/>
    <col min="7432" max="7432" width="16" style="5" customWidth="1"/>
    <col min="7433" max="7433" width="12.28515625" style="5" customWidth="1"/>
    <col min="7434" max="7434" width="10.28515625" style="5" customWidth="1"/>
    <col min="7435" max="7435" width="11.140625" style="5" customWidth="1"/>
    <col min="7436" max="7436" width="11.42578125" style="5"/>
    <col min="7437" max="7437" width="17.85546875" style="5" bestFit="1" customWidth="1"/>
    <col min="7438" max="7438" width="20.28515625" style="5" bestFit="1" customWidth="1"/>
    <col min="7439" max="7443" width="11.42578125" style="5"/>
    <col min="7444" max="7444" width="30.140625" style="5" bestFit="1" customWidth="1"/>
    <col min="7445" max="7445" width="19.42578125" style="5" bestFit="1" customWidth="1"/>
    <col min="7446" max="7446" width="14.42578125" style="5" bestFit="1" customWidth="1"/>
    <col min="7447" max="7447" width="19.42578125" style="5" bestFit="1" customWidth="1"/>
    <col min="7448" max="7448" width="14.42578125" style="5" bestFit="1" customWidth="1"/>
    <col min="7449" max="7449" width="20" style="5" customWidth="1"/>
    <col min="7450" max="7450" width="13.140625" style="5" bestFit="1" customWidth="1"/>
    <col min="7451" max="7451" width="7.140625" style="5" bestFit="1" customWidth="1"/>
    <col min="7452" max="7452" width="9.140625" style="5" bestFit="1" customWidth="1"/>
    <col min="7453" max="7680" width="11.42578125" style="5"/>
    <col min="7681" max="7681" width="10.42578125" style="5" customWidth="1"/>
    <col min="7682" max="7682" width="79.28515625" style="5" customWidth="1"/>
    <col min="7683" max="7683" width="13.42578125" style="5" bestFit="1" customWidth="1"/>
    <col min="7684" max="7684" width="17.42578125" style="5" customWidth="1"/>
    <col min="7685" max="7685" width="19.42578125" style="5" bestFit="1" customWidth="1"/>
    <col min="7686" max="7686" width="13.42578125" style="5" bestFit="1" customWidth="1"/>
    <col min="7687" max="7687" width="10" style="5" bestFit="1" customWidth="1"/>
    <col min="7688" max="7688" width="16" style="5" customWidth="1"/>
    <col min="7689" max="7689" width="12.28515625" style="5" customWidth="1"/>
    <col min="7690" max="7690" width="10.28515625" style="5" customWidth="1"/>
    <col min="7691" max="7691" width="11.140625" style="5" customWidth="1"/>
    <col min="7692" max="7692" width="11.42578125" style="5"/>
    <col min="7693" max="7693" width="17.85546875" style="5" bestFit="1" customWidth="1"/>
    <col min="7694" max="7694" width="20.28515625" style="5" bestFit="1" customWidth="1"/>
    <col min="7695" max="7699" width="11.42578125" style="5"/>
    <col min="7700" max="7700" width="30.140625" style="5" bestFit="1" customWidth="1"/>
    <col min="7701" max="7701" width="19.42578125" style="5" bestFit="1" customWidth="1"/>
    <col min="7702" max="7702" width="14.42578125" style="5" bestFit="1" customWidth="1"/>
    <col min="7703" max="7703" width="19.42578125" style="5" bestFit="1" customWidth="1"/>
    <col min="7704" max="7704" width="14.42578125" style="5" bestFit="1" customWidth="1"/>
    <col min="7705" max="7705" width="20" style="5" customWidth="1"/>
    <col min="7706" max="7706" width="13.140625" style="5" bestFit="1" customWidth="1"/>
    <col min="7707" max="7707" width="7.140625" style="5" bestFit="1" customWidth="1"/>
    <col min="7708" max="7708" width="9.140625" style="5" bestFit="1" customWidth="1"/>
    <col min="7709" max="7936" width="11.42578125" style="5"/>
    <col min="7937" max="7937" width="10.42578125" style="5" customWidth="1"/>
    <col min="7938" max="7938" width="79.28515625" style="5" customWidth="1"/>
    <col min="7939" max="7939" width="13.42578125" style="5" bestFit="1" customWidth="1"/>
    <col min="7940" max="7940" width="17.42578125" style="5" customWidth="1"/>
    <col min="7941" max="7941" width="19.42578125" style="5" bestFit="1" customWidth="1"/>
    <col min="7942" max="7942" width="13.42578125" style="5" bestFit="1" customWidth="1"/>
    <col min="7943" max="7943" width="10" style="5" bestFit="1" customWidth="1"/>
    <col min="7944" max="7944" width="16" style="5" customWidth="1"/>
    <col min="7945" max="7945" width="12.28515625" style="5" customWidth="1"/>
    <col min="7946" max="7946" width="10.28515625" style="5" customWidth="1"/>
    <col min="7947" max="7947" width="11.140625" style="5" customWidth="1"/>
    <col min="7948" max="7948" width="11.42578125" style="5"/>
    <col min="7949" max="7949" width="17.85546875" style="5" bestFit="1" customWidth="1"/>
    <col min="7950" max="7950" width="20.28515625" style="5" bestFit="1" customWidth="1"/>
    <col min="7951" max="7955" width="11.42578125" style="5"/>
    <col min="7956" max="7956" width="30.140625" style="5" bestFit="1" customWidth="1"/>
    <col min="7957" max="7957" width="19.42578125" style="5" bestFit="1" customWidth="1"/>
    <col min="7958" max="7958" width="14.42578125" style="5" bestFit="1" customWidth="1"/>
    <col min="7959" max="7959" width="19.42578125" style="5" bestFit="1" customWidth="1"/>
    <col min="7960" max="7960" width="14.42578125" style="5" bestFit="1" customWidth="1"/>
    <col min="7961" max="7961" width="20" style="5" customWidth="1"/>
    <col min="7962" max="7962" width="13.140625" style="5" bestFit="1" customWidth="1"/>
    <col min="7963" max="7963" width="7.140625" style="5" bestFit="1" customWidth="1"/>
    <col min="7964" max="7964" width="9.140625" style="5" bestFit="1" customWidth="1"/>
    <col min="7965" max="8192" width="11.42578125" style="5"/>
    <col min="8193" max="8193" width="10.42578125" style="5" customWidth="1"/>
    <col min="8194" max="8194" width="79.28515625" style="5" customWidth="1"/>
    <col min="8195" max="8195" width="13.42578125" style="5" bestFit="1" customWidth="1"/>
    <col min="8196" max="8196" width="17.42578125" style="5" customWidth="1"/>
    <col min="8197" max="8197" width="19.42578125" style="5" bestFit="1" customWidth="1"/>
    <col min="8198" max="8198" width="13.42578125" style="5" bestFit="1" customWidth="1"/>
    <col min="8199" max="8199" width="10" style="5" bestFit="1" customWidth="1"/>
    <col min="8200" max="8200" width="16" style="5" customWidth="1"/>
    <col min="8201" max="8201" width="12.28515625" style="5" customWidth="1"/>
    <col min="8202" max="8202" width="10.28515625" style="5" customWidth="1"/>
    <col min="8203" max="8203" width="11.140625" style="5" customWidth="1"/>
    <col min="8204" max="8204" width="11.42578125" style="5"/>
    <col min="8205" max="8205" width="17.85546875" style="5" bestFit="1" customWidth="1"/>
    <col min="8206" max="8206" width="20.28515625" style="5" bestFit="1" customWidth="1"/>
    <col min="8207" max="8211" width="11.42578125" style="5"/>
    <col min="8212" max="8212" width="30.140625" style="5" bestFit="1" customWidth="1"/>
    <col min="8213" max="8213" width="19.42578125" style="5" bestFit="1" customWidth="1"/>
    <col min="8214" max="8214" width="14.42578125" style="5" bestFit="1" customWidth="1"/>
    <col min="8215" max="8215" width="19.42578125" style="5" bestFit="1" customWidth="1"/>
    <col min="8216" max="8216" width="14.42578125" style="5" bestFit="1" customWidth="1"/>
    <col min="8217" max="8217" width="20" style="5" customWidth="1"/>
    <col min="8218" max="8218" width="13.140625" style="5" bestFit="1" customWidth="1"/>
    <col min="8219" max="8219" width="7.140625" style="5" bestFit="1" customWidth="1"/>
    <col min="8220" max="8220" width="9.140625" style="5" bestFit="1" customWidth="1"/>
    <col min="8221" max="8448" width="11.42578125" style="5"/>
    <col min="8449" max="8449" width="10.42578125" style="5" customWidth="1"/>
    <col min="8450" max="8450" width="79.28515625" style="5" customWidth="1"/>
    <col min="8451" max="8451" width="13.42578125" style="5" bestFit="1" customWidth="1"/>
    <col min="8452" max="8452" width="17.42578125" style="5" customWidth="1"/>
    <col min="8453" max="8453" width="19.42578125" style="5" bestFit="1" customWidth="1"/>
    <col min="8454" max="8454" width="13.42578125" style="5" bestFit="1" customWidth="1"/>
    <col min="8455" max="8455" width="10" style="5" bestFit="1" customWidth="1"/>
    <col min="8456" max="8456" width="16" style="5" customWidth="1"/>
    <col min="8457" max="8457" width="12.28515625" style="5" customWidth="1"/>
    <col min="8458" max="8458" width="10.28515625" style="5" customWidth="1"/>
    <col min="8459" max="8459" width="11.140625" style="5" customWidth="1"/>
    <col min="8460" max="8460" width="11.42578125" style="5"/>
    <col min="8461" max="8461" width="17.85546875" style="5" bestFit="1" customWidth="1"/>
    <col min="8462" max="8462" width="20.28515625" style="5" bestFit="1" customWidth="1"/>
    <col min="8463" max="8467" width="11.42578125" style="5"/>
    <col min="8468" max="8468" width="30.140625" style="5" bestFit="1" customWidth="1"/>
    <col min="8469" max="8469" width="19.42578125" style="5" bestFit="1" customWidth="1"/>
    <col min="8470" max="8470" width="14.42578125" style="5" bestFit="1" customWidth="1"/>
    <col min="8471" max="8471" width="19.42578125" style="5" bestFit="1" customWidth="1"/>
    <col min="8472" max="8472" width="14.42578125" style="5" bestFit="1" customWidth="1"/>
    <col min="8473" max="8473" width="20" style="5" customWidth="1"/>
    <col min="8474" max="8474" width="13.140625" style="5" bestFit="1" customWidth="1"/>
    <col min="8475" max="8475" width="7.140625" style="5" bestFit="1" customWidth="1"/>
    <col min="8476" max="8476" width="9.140625" style="5" bestFit="1" customWidth="1"/>
    <col min="8477" max="8704" width="11.42578125" style="5"/>
    <col min="8705" max="8705" width="10.42578125" style="5" customWidth="1"/>
    <col min="8706" max="8706" width="79.28515625" style="5" customWidth="1"/>
    <col min="8707" max="8707" width="13.42578125" style="5" bestFit="1" customWidth="1"/>
    <col min="8708" max="8708" width="17.42578125" style="5" customWidth="1"/>
    <col min="8709" max="8709" width="19.42578125" style="5" bestFit="1" customWidth="1"/>
    <col min="8710" max="8710" width="13.42578125" style="5" bestFit="1" customWidth="1"/>
    <col min="8711" max="8711" width="10" style="5" bestFit="1" customWidth="1"/>
    <col min="8712" max="8712" width="16" style="5" customWidth="1"/>
    <col min="8713" max="8713" width="12.28515625" style="5" customWidth="1"/>
    <col min="8714" max="8714" width="10.28515625" style="5" customWidth="1"/>
    <col min="8715" max="8715" width="11.140625" style="5" customWidth="1"/>
    <col min="8716" max="8716" width="11.42578125" style="5"/>
    <col min="8717" max="8717" width="17.85546875" style="5" bestFit="1" customWidth="1"/>
    <col min="8718" max="8718" width="20.28515625" style="5" bestFit="1" customWidth="1"/>
    <col min="8719" max="8723" width="11.42578125" style="5"/>
    <col min="8724" max="8724" width="30.140625" style="5" bestFit="1" customWidth="1"/>
    <col min="8725" max="8725" width="19.42578125" style="5" bestFit="1" customWidth="1"/>
    <col min="8726" max="8726" width="14.42578125" style="5" bestFit="1" customWidth="1"/>
    <col min="8727" max="8727" width="19.42578125" style="5" bestFit="1" customWidth="1"/>
    <col min="8728" max="8728" width="14.42578125" style="5" bestFit="1" customWidth="1"/>
    <col min="8729" max="8729" width="20" style="5" customWidth="1"/>
    <col min="8730" max="8730" width="13.140625" style="5" bestFit="1" customWidth="1"/>
    <col min="8731" max="8731" width="7.140625" style="5" bestFit="1" customWidth="1"/>
    <col min="8732" max="8732" width="9.140625" style="5" bestFit="1" customWidth="1"/>
    <col min="8733" max="8960" width="11.42578125" style="5"/>
    <col min="8961" max="8961" width="10.42578125" style="5" customWidth="1"/>
    <col min="8962" max="8962" width="79.28515625" style="5" customWidth="1"/>
    <col min="8963" max="8963" width="13.42578125" style="5" bestFit="1" customWidth="1"/>
    <col min="8964" max="8964" width="17.42578125" style="5" customWidth="1"/>
    <col min="8965" max="8965" width="19.42578125" style="5" bestFit="1" customWidth="1"/>
    <col min="8966" max="8966" width="13.42578125" style="5" bestFit="1" customWidth="1"/>
    <col min="8967" max="8967" width="10" style="5" bestFit="1" customWidth="1"/>
    <col min="8968" max="8968" width="16" style="5" customWidth="1"/>
    <col min="8969" max="8969" width="12.28515625" style="5" customWidth="1"/>
    <col min="8970" max="8970" width="10.28515625" style="5" customWidth="1"/>
    <col min="8971" max="8971" width="11.140625" style="5" customWidth="1"/>
    <col min="8972" max="8972" width="11.42578125" style="5"/>
    <col min="8973" max="8973" width="17.85546875" style="5" bestFit="1" customWidth="1"/>
    <col min="8974" max="8974" width="20.28515625" style="5" bestFit="1" customWidth="1"/>
    <col min="8975" max="8979" width="11.42578125" style="5"/>
    <col min="8980" max="8980" width="30.140625" style="5" bestFit="1" customWidth="1"/>
    <col min="8981" max="8981" width="19.42578125" style="5" bestFit="1" customWidth="1"/>
    <col min="8982" max="8982" width="14.42578125" style="5" bestFit="1" customWidth="1"/>
    <col min="8983" max="8983" width="19.42578125" style="5" bestFit="1" customWidth="1"/>
    <col min="8984" max="8984" width="14.42578125" style="5" bestFit="1" customWidth="1"/>
    <col min="8985" max="8985" width="20" style="5" customWidth="1"/>
    <col min="8986" max="8986" width="13.140625" style="5" bestFit="1" customWidth="1"/>
    <col min="8987" max="8987" width="7.140625" style="5" bestFit="1" customWidth="1"/>
    <col min="8988" max="8988" width="9.140625" style="5" bestFit="1" customWidth="1"/>
    <col min="8989" max="9216" width="11.42578125" style="5"/>
    <col min="9217" max="9217" width="10.42578125" style="5" customWidth="1"/>
    <col min="9218" max="9218" width="79.28515625" style="5" customWidth="1"/>
    <col min="9219" max="9219" width="13.42578125" style="5" bestFit="1" customWidth="1"/>
    <col min="9220" max="9220" width="17.42578125" style="5" customWidth="1"/>
    <col min="9221" max="9221" width="19.42578125" style="5" bestFit="1" customWidth="1"/>
    <col min="9222" max="9222" width="13.42578125" style="5" bestFit="1" customWidth="1"/>
    <col min="9223" max="9223" width="10" style="5" bestFit="1" customWidth="1"/>
    <col min="9224" max="9224" width="16" style="5" customWidth="1"/>
    <col min="9225" max="9225" width="12.28515625" style="5" customWidth="1"/>
    <col min="9226" max="9226" width="10.28515625" style="5" customWidth="1"/>
    <col min="9227" max="9227" width="11.140625" style="5" customWidth="1"/>
    <col min="9228" max="9228" width="11.42578125" style="5"/>
    <col min="9229" max="9229" width="17.85546875" style="5" bestFit="1" customWidth="1"/>
    <col min="9230" max="9230" width="20.28515625" style="5" bestFit="1" customWidth="1"/>
    <col min="9231" max="9235" width="11.42578125" style="5"/>
    <col min="9236" max="9236" width="30.140625" style="5" bestFit="1" customWidth="1"/>
    <col min="9237" max="9237" width="19.42578125" style="5" bestFit="1" customWidth="1"/>
    <col min="9238" max="9238" width="14.42578125" style="5" bestFit="1" customWidth="1"/>
    <col min="9239" max="9239" width="19.42578125" style="5" bestFit="1" customWidth="1"/>
    <col min="9240" max="9240" width="14.42578125" style="5" bestFit="1" customWidth="1"/>
    <col min="9241" max="9241" width="20" style="5" customWidth="1"/>
    <col min="9242" max="9242" width="13.140625" style="5" bestFit="1" customWidth="1"/>
    <col min="9243" max="9243" width="7.140625" style="5" bestFit="1" customWidth="1"/>
    <col min="9244" max="9244" width="9.140625" style="5" bestFit="1" customWidth="1"/>
    <col min="9245" max="9472" width="11.42578125" style="5"/>
    <col min="9473" max="9473" width="10.42578125" style="5" customWidth="1"/>
    <col min="9474" max="9474" width="79.28515625" style="5" customWidth="1"/>
    <col min="9475" max="9475" width="13.42578125" style="5" bestFit="1" customWidth="1"/>
    <col min="9476" max="9476" width="17.42578125" style="5" customWidth="1"/>
    <col min="9477" max="9477" width="19.42578125" style="5" bestFit="1" customWidth="1"/>
    <col min="9478" max="9478" width="13.42578125" style="5" bestFit="1" customWidth="1"/>
    <col min="9479" max="9479" width="10" style="5" bestFit="1" customWidth="1"/>
    <col min="9480" max="9480" width="16" style="5" customWidth="1"/>
    <col min="9481" max="9481" width="12.28515625" style="5" customWidth="1"/>
    <col min="9482" max="9482" width="10.28515625" style="5" customWidth="1"/>
    <col min="9483" max="9483" width="11.140625" style="5" customWidth="1"/>
    <col min="9484" max="9484" width="11.42578125" style="5"/>
    <col min="9485" max="9485" width="17.85546875" style="5" bestFit="1" customWidth="1"/>
    <col min="9486" max="9486" width="20.28515625" style="5" bestFit="1" customWidth="1"/>
    <col min="9487" max="9491" width="11.42578125" style="5"/>
    <col min="9492" max="9492" width="30.140625" style="5" bestFit="1" customWidth="1"/>
    <col min="9493" max="9493" width="19.42578125" style="5" bestFit="1" customWidth="1"/>
    <col min="9494" max="9494" width="14.42578125" style="5" bestFit="1" customWidth="1"/>
    <col min="9495" max="9495" width="19.42578125" style="5" bestFit="1" customWidth="1"/>
    <col min="9496" max="9496" width="14.42578125" style="5" bestFit="1" customWidth="1"/>
    <col min="9497" max="9497" width="20" style="5" customWidth="1"/>
    <col min="9498" max="9498" width="13.140625" style="5" bestFit="1" customWidth="1"/>
    <col min="9499" max="9499" width="7.140625" style="5" bestFit="1" customWidth="1"/>
    <col min="9500" max="9500" width="9.140625" style="5" bestFit="1" customWidth="1"/>
    <col min="9501" max="9728" width="11.42578125" style="5"/>
    <col min="9729" max="9729" width="10.42578125" style="5" customWidth="1"/>
    <col min="9730" max="9730" width="79.28515625" style="5" customWidth="1"/>
    <col min="9731" max="9731" width="13.42578125" style="5" bestFit="1" customWidth="1"/>
    <col min="9732" max="9732" width="17.42578125" style="5" customWidth="1"/>
    <col min="9733" max="9733" width="19.42578125" style="5" bestFit="1" customWidth="1"/>
    <col min="9734" max="9734" width="13.42578125" style="5" bestFit="1" customWidth="1"/>
    <col min="9735" max="9735" width="10" style="5" bestFit="1" customWidth="1"/>
    <col min="9736" max="9736" width="16" style="5" customWidth="1"/>
    <col min="9737" max="9737" width="12.28515625" style="5" customWidth="1"/>
    <col min="9738" max="9738" width="10.28515625" style="5" customWidth="1"/>
    <col min="9739" max="9739" width="11.140625" style="5" customWidth="1"/>
    <col min="9740" max="9740" width="11.42578125" style="5"/>
    <col min="9741" max="9741" width="17.85546875" style="5" bestFit="1" customWidth="1"/>
    <col min="9742" max="9742" width="20.28515625" style="5" bestFit="1" customWidth="1"/>
    <col min="9743" max="9747" width="11.42578125" style="5"/>
    <col min="9748" max="9748" width="30.140625" style="5" bestFit="1" customWidth="1"/>
    <col min="9749" max="9749" width="19.42578125" style="5" bestFit="1" customWidth="1"/>
    <col min="9750" max="9750" width="14.42578125" style="5" bestFit="1" customWidth="1"/>
    <col min="9751" max="9751" width="19.42578125" style="5" bestFit="1" customWidth="1"/>
    <col min="9752" max="9752" width="14.42578125" style="5" bestFit="1" customWidth="1"/>
    <col min="9753" max="9753" width="20" style="5" customWidth="1"/>
    <col min="9754" max="9754" width="13.140625" style="5" bestFit="1" customWidth="1"/>
    <col min="9755" max="9755" width="7.140625" style="5" bestFit="1" customWidth="1"/>
    <col min="9756" max="9756" width="9.140625" style="5" bestFit="1" customWidth="1"/>
    <col min="9757" max="9984" width="11.42578125" style="5"/>
    <col min="9985" max="9985" width="10.42578125" style="5" customWidth="1"/>
    <col min="9986" max="9986" width="79.28515625" style="5" customWidth="1"/>
    <col min="9987" max="9987" width="13.42578125" style="5" bestFit="1" customWidth="1"/>
    <col min="9988" max="9988" width="17.42578125" style="5" customWidth="1"/>
    <col min="9989" max="9989" width="19.42578125" style="5" bestFit="1" customWidth="1"/>
    <col min="9990" max="9990" width="13.42578125" style="5" bestFit="1" customWidth="1"/>
    <col min="9991" max="9991" width="10" style="5" bestFit="1" customWidth="1"/>
    <col min="9992" max="9992" width="16" style="5" customWidth="1"/>
    <col min="9993" max="9993" width="12.28515625" style="5" customWidth="1"/>
    <col min="9994" max="9994" width="10.28515625" style="5" customWidth="1"/>
    <col min="9995" max="9995" width="11.140625" style="5" customWidth="1"/>
    <col min="9996" max="9996" width="11.42578125" style="5"/>
    <col min="9997" max="9997" width="17.85546875" style="5" bestFit="1" customWidth="1"/>
    <col min="9998" max="9998" width="20.28515625" style="5" bestFit="1" customWidth="1"/>
    <col min="9999" max="10003" width="11.42578125" style="5"/>
    <col min="10004" max="10004" width="30.140625" style="5" bestFit="1" customWidth="1"/>
    <col min="10005" max="10005" width="19.42578125" style="5" bestFit="1" customWidth="1"/>
    <col min="10006" max="10006" width="14.42578125" style="5" bestFit="1" customWidth="1"/>
    <col min="10007" max="10007" width="19.42578125" style="5" bestFit="1" customWidth="1"/>
    <col min="10008" max="10008" width="14.42578125" style="5" bestFit="1" customWidth="1"/>
    <col min="10009" max="10009" width="20" style="5" customWidth="1"/>
    <col min="10010" max="10010" width="13.140625" style="5" bestFit="1" customWidth="1"/>
    <col min="10011" max="10011" width="7.140625" style="5" bestFit="1" customWidth="1"/>
    <col min="10012" max="10012" width="9.140625" style="5" bestFit="1" customWidth="1"/>
    <col min="10013" max="10240" width="11.42578125" style="5"/>
    <col min="10241" max="10241" width="10.42578125" style="5" customWidth="1"/>
    <col min="10242" max="10242" width="79.28515625" style="5" customWidth="1"/>
    <col min="10243" max="10243" width="13.42578125" style="5" bestFit="1" customWidth="1"/>
    <col min="10244" max="10244" width="17.42578125" style="5" customWidth="1"/>
    <col min="10245" max="10245" width="19.42578125" style="5" bestFit="1" customWidth="1"/>
    <col min="10246" max="10246" width="13.42578125" style="5" bestFit="1" customWidth="1"/>
    <col min="10247" max="10247" width="10" style="5" bestFit="1" customWidth="1"/>
    <col min="10248" max="10248" width="16" style="5" customWidth="1"/>
    <col min="10249" max="10249" width="12.28515625" style="5" customWidth="1"/>
    <col min="10250" max="10250" width="10.28515625" style="5" customWidth="1"/>
    <col min="10251" max="10251" width="11.140625" style="5" customWidth="1"/>
    <col min="10252" max="10252" width="11.42578125" style="5"/>
    <col min="10253" max="10253" width="17.85546875" style="5" bestFit="1" customWidth="1"/>
    <col min="10254" max="10254" width="20.28515625" style="5" bestFit="1" customWidth="1"/>
    <col min="10255" max="10259" width="11.42578125" style="5"/>
    <col min="10260" max="10260" width="30.140625" style="5" bestFit="1" customWidth="1"/>
    <col min="10261" max="10261" width="19.42578125" style="5" bestFit="1" customWidth="1"/>
    <col min="10262" max="10262" width="14.42578125" style="5" bestFit="1" customWidth="1"/>
    <col min="10263" max="10263" width="19.42578125" style="5" bestFit="1" customWidth="1"/>
    <col min="10264" max="10264" width="14.42578125" style="5" bestFit="1" customWidth="1"/>
    <col min="10265" max="10265" width="20" style="5" customWidth="1"/>
    <col min="10266" max="10266" width="13.140625" style="5" bestFit="1" customWidth="1"/>
    <col min="10267" max="10267" width="7.140625" style="5" bestFit="1" customWidth="1"/>
    <col min="10268" max="10268" width="9.140625" style="5" bestFit="1" customWidth="1"/>
    <col min="10269" max="10496" width="11.42578125" style="5"/>
    <col min="10497" max="10497" width="10.42578125" style="5" customWidth="1"/>
    <col min="10498" max="10498" width="79.28515625" style="5" customWidth="1"/>
    <col min="10499" max="10499" width="13.42578125" style="5" bestFit="1" customWidth="1"/>
    <col min="10500" max="10500" width="17.42578125" style="5" customWidth="1"/>
    <col min="10501" max="10501" width="19.42578125" style="5" bestFit="1" customWidth="1"/>
    <col min="10502" max="10502" width="13.42578125" style="5" bestFit="1" customWidth="1"/>
    <col min="10503" max="10503" width="10" style="5" bestFit="1" customWidth="1"/>
    <col min="10504" max="10504" width="16" style="5" customWidth="1"/>
    <col min="10505" max="10505" width="12.28515625" style="5" customWidth="1"/>
    <col min="10506" max="10506" width="10.28515625" style="5" customWidth="1"/>
    <col min="10507" max="10507" width="11.140625" style="5" customWidth="1"/>
    <col min="10508" max="10508" width="11.42578125" style="5"/>
    <col min="10509" max="10509" width="17.85546875" style="5" bestFit="1" customWidth="1"/>
    <col min="10510" max="10510" width="20.28515625" style="5" bestFit="1" customWidth="1"/>
    <col min="10511" max="10515" width="11.42578125" style="5"/>
    <col min="10516" max="10516" width="30.140625" style="5" bestFit="1" customWidth="1"/>
    <col min="10517" max="10517" width="19.42578125" style="5" bestFit="1" customWidth="1"/>
    <col min="10518" max="10518" width="14.42578125" style="5" bestFit="1" customWidth="1"/>
    <col min="10519" max="10519" width="19.42578125" style="5" bestFit="1" customWidth="1"/>
    <col min="10520" max="10520" width="14.42578125" style="5" bestFit="1" customWidth="1"/>
    <col min="10521" max="10521" width="20" style="5" customWidth="1"/>
    <col min="10522" max="10522" width="13.140625" style="5" bestFit="1" customWidth="1"/>
    <col min="10523" max="10523" width="7.140625" style="5" bestFit="1" customWidth="1"/>
    <col min="10524" max="10524" width="9.140625" style="5" bestFit="1" customWidth="1"/>
    <col min="10525" max="10752" width="11.42578125" style="5"/>
    <col min="10753" max="10753" width="10.42578125" style="5" customWidth="1"/>
    <col min="10754" max="10754" width="79.28515625" style="5" customWidth="1"/>
    <col min="10755" max="10755" width="13.42578125" style="5" bestFit="1" customWidth="1"/>
    <col min="10756" max="10756" width="17.42578125" style="5" customWidth="1"/>
    <col min="10757" max="10757" width="19.42578125" style="5" bestFit="1" customWidth="1"/>
    <col min="10758" max="10758" width="13.42578125" style="5" bestFit="1" customWidth="1"/>
    <col min="10759" max="10759" width="10" style="5" bestFit="1" customWidth="1"/>
    <col min="10760" max="10760" width="16" style="5" customWidth="1"/>
    <col min="10761" max="10761" width="12.28515625" style="5" customWidth="1"/>
    <col min="10762" max="10762" width="10.28515625" style="5" customWidth="1"/>
    <col min="10763" max="10763" width="11.140625" style="5" customWidth="1"/>
    <col min="10764" max="10764" width="11.42578125" style="5"/>
    <col min="10765" max="10765" width="17.85546875" style="5" bestFit="1" customWidth="1"/>
    <col min="10766" max="10766" width="20.28515625" style="5" bestFit="1" customWidth="1"/>
    <col min="10767" max="10771" width="11.42578125" style="5"/>
    <col min="10772" max="10772" width="30.140625" style="5" bestFit="1" customWidth="1"/>
    <col min="10773" max="10773" width="19.42578125" style="5" bestFit="1" customWidth="1"/>
    <col min="10774" max="10774" width="14.42578125" style="5" bestFit="1" customWidth="1"/>
    <col min="10775" max="10775" width="19.42578125" style="5" bestFit="1" customWidth="1"/>
    <col min="10776" max="10776" width="14.42578125" style="5" bestFit="1" customWidth="1"/>
    <col min="10777" max="10777" width="20" style="5" customWidth="1"/>
    <col min="10778" max="10778" width="13.140625" style="5" bestFit="1" customWidth="1"/>
    <col min="10779" max="10779" width="7.140625" style="5" bestFit="1" customWidth="1"/>
    <col min="10780" max="10780" width="9.140625" style="5" bestFit="1" customWidth="1"/>
    <col min="10781" max="11008" width="11.42578125" style="5"/>
    <col min="11009" max="11009" width="10.42578125" style="5" customWidth="1"/>
    <col min="11010" max="11010" width="79.28515625" style="5" customWidth="1"/>
    <col min="11011" max="11011" width="13.42578125" style="5" bestFit="1" customWidth="1"/>
    <col min="11012" max="11012" width="17.42578125" style="5" customWidth="1"/>
    <col min="11013" max="11013" width="19.42578125" style="5" bestFit="1" customWidth="1"/>
    <col min="11014" max="11014" width="13.42578125" style="5" bestFit="1" customWidth="1"/>
    <col min="11015" max="11015" width="10" style="5" bestFit="1" customWidth="1"/>
    <col min="11016" max="11016" width="16" style="5" customWidth="1"/>
    <col min="11017" max="11017" width="12.28515625" style="5" customWidth="1"/>
    <col min="11018" max="11018" width="10.28515625" style="5" customWidth="1"/>
    <col min="11019" max="11019" width="11.140625" style="5" customWidth="1"/>
    <col min="11020" max="11020" width="11.42578125" style="5"/>
    <col min="11021" max="11021" width="17.85546875" style="5" bestFit="1" customWidth="1"/>
    <col min="11022" max="11022" width="20.28515625" style="5" bestFit="1" customWidth="1"/>
    <col min="11023" max="11027" width="11.42578125" style="5"/>
    <col min="11028" max="11028" width="30.140625" style="5" bestFit="1" customWidth="1"/>
    <col min="11029" max="11029" width="19.42578125" style="5" bestFit="1" customWidth="1"/>
    <col min="11030" max="11030" width="14.42578125" style="5" bestFit="1" customWidth="1"/>
    <col min="11031" max="11031" width="19.42578125" style="5" bestFit="1" customWidth="1"/>
    <col min="11032" max="11032" width="14.42578125" style="5" bestFit="1" customWidth="1"/>
    <col min="11033" max="11033" width="20" style="5" customWidth="1"/>
    <col min="11034" max="11034" width="13.140625" style="5" bestFit="1" customWidth="1"/>
    <col min="11035" max="11035" width="7.140625" style="5" bestFit="1" customWidth="1"/>
    <col min="11036" max="11036" width="9.140625" style="5" bestFit="1" customWidth="1"/>
    <col min="11037" max="11264" width="11.42578125" style="5"/>
    <col min="11265" max="11265" width="10.42578125" style="5" customWidth="1"/>
    <col min="11266" max="11266" width="79.28515625" style="5" customWidth="1"/>
    <col min="11267" max="11267" width="13.42578125" style="5" bestFit="1" customWidth="1"/>
    <col min="11268" max="11268" width="17.42578125" style="5" customWidth="1"/>
    <col min="11269" max="11269" width="19.42578125" style="5" bestFit="1" customWidth="1"/>
    <col min="11270" max="11270" width="13.42578125" style="5" bestFit="1" customWidth="1"/>
    <col min="11271" max="11271" width="10" style="5" bestFit="1" customWidth="1"/>
    <col min="11272" max="11272" width="16" style="5" customWidth="1"/>
    <col min="11273" max="11273" width="12.28515625" style="5" customWidth="1"/>
    <col min="11274" max="11274" width="10.28515625" style="5" customWidth="1"/>
    <col min="11275" max="11275" width="11.140625" style="5" customWidth="1"/>
    <col min="11276" max="11276" width="11.42578125" style="5"/>
    <col min="11277" max="11277" width="17.85546875" style="5" bestFit="1" customWidth="1"/>
    <col min="11278" max="11278" width="20.28515625" style="5" bestFit="1" customWidth="1"/>
    <col min="11279" max="11283" width="11.42578125" style="5"/>
    <col min="11284" max="11284" width="30.140625" style="5" bestFit="1" customWidth="1"/>
    <col min="11285" max="11285" width="19.42578125" style="5" bestFit="1" customWidth="1"/>
    <col min="11286" max="11286" width="14.42578125" style="5" bestFit="1" customWidth="1"/>
    <col min="11287" max="11287" width="19.42578125" style="5" bestFit="1" customWidth="1"/>
    <col min="11288" max="11288" width="14.42578125" style="5" bestFit="1" customWidth="1"/>
    <col min="11289" max="11289" width="20" style="5" customWidth="1"/>
    <col min="11290" max="11290" width="13.140625" style="5" bestFit="1" customWidth="1"/>
    <col min="11291" max="11291" width="7.140625" style="5" bestFit="1" customWidth="1"/>
    <col min="11292" max="11292" width="9.140625" style="5" bestFit="1" customWidth="1"/>
    <col min="11293" max="11520" width="11.42578125" style="5"/>
    <col min="11521" max="11521" width="10.42578125" style="5" customWidth="1"/>
    <col min="11522" max="11522" width="79.28515625" style="5" customWidth="1"/>
    <col min="11523" max="11523" width="13.42578125" style="5" bestFit="1" customWidth="1"/>
    <col min="11524" max="11524" width="17.42578125" style="5" customWidth="1"/>
    <col min="11525" max="11525" width="19.42578125" style="5" bestFit="1" customWidth="1"/>
    <col min="11526" max="11526" width="13.42578125" style="5" bestFit="1" customWidth="1"/>
    <col min="11527" max="11527" width="10" style="5" bestFit="1" customWidth="1"/>
    <col min="11528" max="11528" width="16" style="5" customWidth="1"/>
    <col min="11529" max="11529" width="12.28515625" style="5" customWidth="1"/>
    <col min="11530" max="11530" width="10.28515625" style="5" customWidth="1"/>
    <col min="11531" max="11531" width="11.140625" style="5" customWidth="1"/>
    <col min="11532" max="11532" width="11.42578125" style="5"/>
    <col min="11533" max="11533" width="17.85546875" style="5" bestFit="1" customWidth="1"/>
    <col min="11534" max="11534" width="20.28515625" style="5" bestFit="1" customWidth="1"/>
    <col min="11535" max="11539" width="11.42578125" style="5"/>
    <col min="11540" max="11540" width="30.140625" style="5" bestFit="1" customWidth="1"/>
    <col min="11541" max="11541" width="19.42578125" style="5" bestFit="1" customWidth="1"/>
    <col min="11542" max="11542" width="14.42578125" style="5" bestFit="1" customWidth="1"/>
    <col min="11543" max="11543" width="19.42578125" style="5" bestFit="1" customWidth="1"/>
    <col min="11544" max="11544" width="14.42578125" style="5" bestFit="1" customWidth="1"/>
    <col min="11545" max="11545" width="20" style="5" customWidth="1"/>
    <col min="11546" max="11546" width="13.140625" style="5" bestFit="1" customWidth="1"/>
    <col min="11547" max="11547" width="7.140625" style="5" bestFit="1" customWidth="1"/>
    <col min="11548" max="11548" width="9.140625" style="5" bestFit="1" customWidth="1"/>
    <col min="11549" max="11776" width="11.42578125" style="5"/>
    <col min="11777" max="11777" width="10.42578125" style="5" customWidth="1"/>
    <col min="11778" max="11778" width="79.28515625" style="5" customWidth="1"/>
    <col min="11779" max="11779" width="13.42578125" style="5" bestFit="1" customWidth="1"/>
    <col min="11780" max="11780" width="17.42578125" style="5" customWidth="1"/>
    <col min="11781" max="11781" width="19.42578125" style="5" bestFit="1" customWidth="1"/>
    <col min="11782" max="11782" width="13.42578125" style="5" bestFit="1" customWidth="1"/>
    <col min="11783" max="11783" width="10" style="5" bestFit="1" customWidth="1"/>
    <col min="11784" max="11784" width="16" style="5" customWidth="1"/>
    <col min="11785" max="11785" width="12.28515625" style="5" customWidth="1"/>
    <col min="11786" max="11786" width="10.28515625" style="5" customWidth="1"/>
    <col min="11787" max="11787" width="11.140625" style="5" customWidth="1"/>
    <col min="11788" max="11788" width="11.42578125" style="5"/>
    <col min="11789" max="11789" width="17.85546875" style="5" bestFit="1" customWidth="1"/>
    <col min="11790" max="11790" width="20.28515625" style="5" bestFit="1" customWidth="1"/>
    <col min="11791" max="11795" width="11.42578125" style="5"/>
    <col min="11796" max="11796" width="30.140625" style="5" bestFit="1" customWidth="1"/>
    <col min="11797" max="11797" width="19.42578125" style="5" bestFit="1" customWidth="1"/>
    <col min="11798" max="11798" width="14.42578125" style="5" bestFit="1" customWidth="1"/>
    <col min="11799" max="11799" width="19.42578125" style="5" bestFit="1" customWidth="1"/>
    <col min="11800" max="11800" width="14.42578125" style="5" bestFit="1" customWidth="1"/>
    <col min="11801" max="11801" width="20" style="5" customWidth="1"/>
    <col min="11802" max="11802" width="13.140625" style="5" bestFit="1" customWidth="1"/>
    <col min="11803" max="11803" width="7.140625" style="5" bestFit="1" customWidth="1"/>
    <col min="11804" max="11804" width="9.140625" style="5" bestFit="1" customWidth="1"/>
    <col min="11805" max="12032" width="11.42578125" style="5"/>
    <col min="12033" max="12033" width="10.42578125" style="5" customWidth="1"/>
    <col min="12034" max="12034" width="79.28515625" style="5" customWidth="1"/>
    <col min="12035" max="12035" width="13.42578125" style="5" bestFit="1" customWidth="1"/>
    <col min="12036" max="12036" width="17.42578125" style="5" customWidth="1"/>
    <col min="12037" max="12037" width="19.42578125" style="5" bestFit="1" customWidth="1"/>
    <col min="12038" max="12038" width="13.42578125" style="5" bestFit="1" customWidth="1"/>
    <col min="12039" max="12039" width="10" style="5" bestFit="1" customWidth="1"/>
    <col min="12040" max="12040" width="16" style="5" customWidth="1"/>
    <col min="12041" max="12041" width="12.28515625" style="5" customWidth="1"/>
    <col min="12042" max="12042" width="10.28515625" style="5" customWidth="1"/>
    <col min="12043" max="12043" width="11.140625" style="5" customWidth="1"/>
    <col min="12044" max="12044" width="11.42578125" style="5"/>
    <col min="12045" max="12045" width="17.85546875" style="5" bestFit="1" customWidth="1"/>
    <col min="12046" max="12046" width="20.28515625" style="5" bestFit="1" customWidth="1"/>
    <col min="12047" max="12051" width="11.42578125" style="5"/>
    <col min="12052" max="12052" width="30.140625" style="5" bestFit="1" customWidth="1"/>
    <col min="12053" max="12053" width="19.42578125" style="5" bestFit="1" customWidth="1"/>
    <col min="12054" max="12054" width="14.42578125" style="5" bestFit="1" customWidth="1"/>
    <col min="12055" max="12055" width="19.42578125" style="5" bestFit="1" customWidth="1"/>
    <col min="12056" max="12056" width="14.42578125" style="5" bestFit="1" customWidth="1"/>
    <col min="12057" max="12057" width="20" style="5" customWidth="1"/>
    <col min="12058" max="12058" width="13.140625" style="5" bestFit="1" customWidth="1"/>
    <col min="12059" max="12059" width="7.140625" style="5" bestFit="1" customWidth="1"/>
    <col min="12060" max="12060" width="9.140625" style="5" bestFit="1" customWidth="1"/>
    <col min="12061" max="12288" width="11.42578125" style="5"/>
    <col min="12289" max="12289" width="10.42578125" style="5" customWidth="1"/>
    <col min="12290" max="12290" width="79.28515625" style="5" customWidth="1"/>
    <col min="12291" max="12291" width="13.42578125" style="5" bestFit="1" customWidth="1"/>
    <col min="12292" max="12292" width="17.42578125" style="5" customWidth="1"/>
    <col min="12293" max="12293" width="19.42578125" style="5" bestFit="1" customWidth="1"/>
    <col min="12294" max="12294" width="13.42578125" style="5" bestFit="1" customWidth="1"/>
    <col min="12295" max="12295" width="10" style="5" bestFit="1" customWidth="1"/>
    <col min="12296" max="12296" width="16" style="5" customWidth="1"/>
    <col min="12297" max="12297" width="12.28515625" style="5" customWidth="1"/>
    <col min="12298" max="12298" width="10.28515625" style="5" customWidth="1"/>
    <col min="12299" max="12299" width="11.140625" style="5" customWidth="1"/>
    <col min="12300" max="12300" width="11.42578125" style="5"/>
    <col min="12301" max="12301" width="17.85546875" style="5" bestFit="1" customWidth="1"/>
    <col min="12302" max="12302" width="20.28515625" style="5" bestFit="1" customWidth="1"/>
    <col min="12303" max="12307" width="11.42578125" style="5"/>
    <col min="12308" max="12308" width="30.140625" style="5" bestFit="1" customWidth="1"/>
    <col min="12309" max="12309" width="19.42578125" style="5" bestFit="1" customWidth="1"/>
    <col min="12310" max="12310" width="14.42578125" style="5" bestFit="1" customWidth="1"/>
    <col min="12311" max="12311" width="19.42578125" style="5" bestFit="1" customWidth="1"/>
    <col min="12312" max="12312" width="14.42578125" style="5" bestFit="1" customWidth="1"/>
    <col min="12313" max="12313" width="20" style="5" customWidth="1"/>
    <col min="12314" max="12314" width="13.140625" style="5" bestFit="1" customWidth="1"/>
    <col min="12315" max="12315" width="7.140625" style="5" bestFit="1" customWidth="1"/>
    <col min="12316" max="12316" width="9.140625" style="5" bestFit="1" customWidth="1"/>
    <col min="12317" max="12544" width="11.42578125" style="5"/>
    <col min="12545" max="12545" width="10.42578125" style="5" customWidth="1"/>
    <col min="12546" max="12546" width="79.28515625" style="5" customWidth="1"/>
    <col min="12547" max="12547" width="13.42578125" style="5" bestFit="1" customWidth="1"/>
    <col min="12548" max="12548" width="17.42578125" style="5" customWidth="1"/>
    <col min="12549" max="12549" width="19.42578125" style="5" bestFit="1" customWidth="1"/>
    <col min="12550" max="12550" width="13.42578125" style="5" bestFit="1" customWidth="1"/>
    <col min="12551" max="12551" width="10" style="5" bestFit="1" customWidth="1"/>
    <col min="12552" max="12552" width="16" style="5" customWidth="1"/>
    <col min="12553" max="12553" width="12.28515625" style="5" customWidth="1"/>
    <col min="12554" max="12554" width="10.28515625" style="5" customWidth="1"/>
    <col min="12555" max="12555" width="11.140625" style="5" customWidth="1"/>
    <col min="12556" max="12556" width="11.42578125" style="5"/>
    <col min="12557" max="12557" width="17.85546875" style="5" bestFit="1" customWidth="1"/>
    <col min="12558" max="12558" width="20.28515625" style="5" bestFit="1" customWidth="1"/>
    <col min="12559" max="12563" width="11.42578125" style="5"/>
    <col min="12564" max="12564" width="30.140625" style="5" bestFit="1" customWidth="1"/>
    <col min="12565" max="12565" width="19.42578125" style="5" bestFit="1" customWidth="1"/>
    <col min="12566" max="12566" width="14.42578125" style="5" bestFit="1" customWidth="1"/>
    <col min="12567" max="12567" width="19.42578125" style="5" bestFit="1" customWidth="1"/>
    <col min="12568" max="12568" width="14.42578125" style="5" bestFit="1" customWidth="1"/>
    <col min="12569" max="12569" width="20" style="5" customWidth="1"/>
    <col min="12570" max="12570" width="13.140625" style="5" bestFit="1" customWidth="1"/>
    <col min="12571" max="12571" width="7.140625" style="5" bestFit="1" customWidth="1"/>
    <col min="12572" max="12572" width="9.140625" style="5" bestFit="1" customWidth="1"/>
    <col min="12573" max="12800" width="11.42578125" style="5"/>
    <col min="12801" max="12801" width="10.42578125" style="5" customWidth="1"/>
    <col min="12802" max="12802" width="79.28515625" style="5" customWidth="1"/>
    <col min="12803" max="12803" width="13.42578125" style="5" bestFit="1" customWidth="1"/>
    <col min="12804" max="12804" width="17.42578125" style="5" customWidth="1"/>
    <col min="12805" max="12805" width="19.42578125" style="5" bestFit="1" customWidth="1"/>
    <col min="12806" max="12806" width="13.42578125" style="5" bestFit="1" customWidth="1"/>
    <col min="12807" max="12807" width="10" style="5" bestFit="1" customWidth="1"/>
    <col min="12808" max="12808" width="16" style="5" customWidth="1"/>
    <col min="12809" max="12809" width="12.28515625" style="5" customWidth="1"/>
    <col min="12810" max="12810" width="10.28515625" style="5" customWidth="1"/>
    <col min="12811" max="12811" width="11.140625" style="5" customWidth="1"/>
    <col min="12812" max="12812" width="11.42578125" style="5"/>
    <col min="12813" max="12813" width="17.85546875" style="5" bestFit="1" customWidth="1"/>
    <col min="12814" max="12814" width="20.28515625" style="5" bestFit="1" customWidth="1"/>
    <col min="12815" max="12819" width="11.42578125" style="5"/>
    <col min="12820" max="12820" width="30.140625" style="5" bestFit="1" customWidth="1"/>
    <col min="12821" max="12821" width="19.42578125" style="5" bestFit="1" customWidth="1"/>
    <col min="12822" max="12822" width="14.42578125" style="5" bestFit="1" customWidth="1"/>
    <col min="12823" max="12823" width="19.42578125" style="5" bestFit="1" customWidth="1"/>
    <col min="12824" max="12824" width="14.42578125" style="5" bestFit="1" customWidth="1"/>
    <col min="12825" max="12825" width="20" style="5" customWidth="1"/>
    <col min="12826" max="12826" width="13.140625" style="5" bestFit="1" customWidth="1"/>
    <col min="12827" max="12827" width="7.140625" style="5" bestFit="1" customWidth="1"/>
    <col min="12828" max="12828" width="9.140625" style="5" bestFit="1" customWidth="1"/>
    <col min="12829" max="13056" width="11.42578125" style="5"/>
    <col min="13057" max="13057" width="10.42578125" style="5" customWidth="1"/>
    <col min="13058" max="13058" width="79.28515625" style="5" customWidth="1"/>
    <col min="13059" max="13059" width="13.42578125" style="5" bestFit="1" customWidth="1"/>
    <col min="13060" max="13060" width="17.42578125" style="5" customWidth="1"/>
    <col min="13061" max="13061" width="19.42578125" style="5" bestFit="1" customWidth="1"/>
    <col min="13062" max="13062" width="13.42578125" style="5" bestFit="1" customWidth="1"/>
    <col min="13063" max="13063" width="10" style="5" bestFit="1" customWidth="1"/>
    <col min="13064" max="13064" width="16" style="5" customWidth="1"/>
    <col min="13065" max="13065" width="12.28515625" style="5" customWidth="1"/>
    <col min="13066" max="13066" width="10.28515625" style="5" customWidth="1"/>
    <col min="13067" max="13067" width="11.140625" style="5" customWidth="1"/>
    <col min="13068" max="13068" width="11.42578125" style="5"/>
    <col min="13069" max="13069" width="17.85546875" style="5" bestFit="1" customWidth="1"/>
    <col min="13070" max="13070" width="20.28515625" style="5" bestFit="1" customWidth="1"/>
    <col min="13071" max="13075" width="11.42578125" style="5"/>
    <col min="13076" max="13076" width="30.140625" style="5" bestFit="1" customWidth="1"/>
    <col min="13077" max="13077" width="19.42578125" style="5" bestFit="1" customWidth="1"/>
    <col min="13078" max="13078" width="14.42578125" style="5" bestFit="1" customWidth="1"/>
    <col min="13079" max="13079" width="19.42578125" style="5" bestFit="1" customWidth="1"/>
    <col min="13080" max="13080" width="14.42578125" style="5" bestFit="1" customWidth="1"/>
    <col min="13081" max="13081" width="20" style="5" customWidth="1"/>
    <col min="13082" max="13082" width="13.140625" style="5" bestFit="1" customWidth="1"/>
    <col min="13083" max="13083" width="7.140625" style="5" bestFit="1" customWidth="1"/>
    <col min="13084" max="13084" width="9.140625" style="5" bestFit="1" customWidth="1"/>
    <col min="13085" max="13312" width="11.42578125" style="5"/>
    <col min="13313" max="13313" width="10.42578125" style="5" customWidth="1"/>
    <col min="13314" max="13314" width="79.28515625" style="5" customWidth="1"/>
    <col min="13315" max="13315" width="13.42578125" style="5" bestFit="1" customWidth="1"/>
    <col min="13316" max="13316" width="17.42578125" style="5" customWidth="1"/>
    <col min="13317" max="13317" width="19.42578125" style="5" bestFit="1" customWidth="1"/>
    <col min="13318" max="13318" width="13.42578125" style="5" bestFit="1" customWidth="1"/>
    <col min="13319" max="13319" width="10" style="5" bestFit="1" customWidth="1"/>
    <col min="13320" max="13320" width="16" style="5" customWidth="1"/>
    <col min="13321" max="13321" width="12.28515625" style="5" customWidth="1"/>
    <col min="13322" max="13322" width="10.28515625" style="5" customWidth="1"/>
    <col min="13323" max="13323" width="11.140625" style="5" customWidth="1"/>
    <col min="13324" max="13324" width="11.42578125" style="5"/>
    <col min="13325" max="13325" width="17.85546875" style="5" bestFit="1" customWidth="1"/>
    <col min="13326" max="13326" width="20.28515625" style="5" bestFit="1" customWidth="1"/>
    <col min="13327" max="13331" width="11.42578125" style="5"/>
    <col min="13332" max="13332" width="30.140625" style="5" bestFit="1" customWidth="1"/>
    <col min="13333" max="13333" width="19.42578125" style="5" bestFit="1" customWidth="1"/>
    <col min="13334" max="13334" width="14.42578125" style="5" bestFit="1" customWidth="1"/>
    <col min="13335" max="13335" width="19.42578125" style="5" bestFit="1" customWidth="1"/>
    <col min="13336" max="13336" width="14.42578125" style="5" bestFit="1" customWidth="1"/>
    <col min="13337" max="13337" width="20" style="5" customWidth="1"/>
    <col min="13338" max="13338" width="13.140625" style="5" bestFit="1" customWidth="1"/>
    <col min="13339" max="13339" width="7.140625" style="5" bestFit="1" customWidth="1"/>
    <col min="13340" max="13340" width="9.140625" style="5" bestFit="1" customWidth="1"/>
    <col min="13341" max="13568" width="11.42578125" style="5"/>
    <col min="13569" max="13569" width="10.42578125" style="5" customWidth="1"/>
    <col min="13570" max="13570" width="79.28515625" style="5" customWidth="1"/>
    <col min="13571" max="13571" width="13.42578125" style="5" bestFit="1" customWidth="1"/>
    <col min="13572" max="13572" width="17.42578125" style="5" customWidth="1"/>
    <col min="13573" max="13573" width="19.42578125" style="5" bestFit="1" customWidth="1"/>
    <col min="13574" max="13574" width="13.42578125" style="5" bestFit="1" customWidth="1"/>
    <col min="13575" max="13575" width="10" style="5" bestFit="1" customWidth="1"/>
    <col min="13576" max="13576" width="16" style="5" customWidth="1"/>
    <col min="13577" max="13577" width="12.28515625" style="5" customWidth="1"/>
    <col min="13578" max="13578" width="10.28515625" style="5" customWidth="1"/>
    <col min="13579" max="13579" width="11.140625" style="5" customWidth="1"/>
    <col min="13580" max="13580" width="11.42578125" style="5"/>
    <col min="13581" max="13581" width="17.85546875" style="5" bestFit="1" customWidth="1"/>
    <col min="13582" max="13582" width="20.28515625" style="5" bestFit="1" customWidth="1"/>
    <col min="13583" max="13587" width="11.42578125" style="5"/>
    <col min="13588" max="13588" width="30.140625" style="5" bestFit="1" customWidth="1"/>
    <col min="13589" max="13589" width="19.42578125" style="5" bestFit="1" customWidth="1"/>
    <col min="13590" max="13590" width="14.42578125" style="5" bestFit="1" customWidth="1"/>
    <col min="13591" max="13591" width="19.42578125" style="5" bestFit="1" customWidth="1"/>
    <col min="13592" max="13592" width="14.42578125" style="5" bestFit="1" customWidth="1"/>
    <col min="13593" max="13593" width="20" style="5" customWidth="1"/>
    <col min="13594" max="13594" width="13.140625" style="5" bestFit="1" customWidth="1"/>
    <col min="13595" max="13595" width="7.140625" style="5" bestFit="1" customWidth="1"/>
    <col min="13596" max="13596" width="9.140625" style="5" bestFit="1" customWidth="1"/>
    <col min="13597" max="13824" width="11.42578125" style="5"/>
    <col min="13825" max="13825" width="10.42578125" style="5" customWidth="1"/>
    <col min="13826" max="13826" width="79.28515625" style="5" customWidth="1"/>
    <col min="13827" max="13827" width="13.42578125" style="5" bestFit="1" customWidth="1"/>
    <col min="13828" max="13828" width="17.42578125" style="5" customWidth="1"/>
    <col min="13829" max="13829" width="19.42578125" style="5" bestFit="1" customWidth="1"/>
    <col min="13830" max="13830" width="13.42578125" style="5" bestFit="1" customWidth="1"/>
    <col min="13831" max="13831" width="10" style="5" bestFit="1" customWidth="1"/>
    <col min="13832" max="13832" width="16" style="5" customWidth="1"/>
    <col min="13833" max="13833" width="12.28515625" style="5" customWidth="1"/>
    <col min="13834" max="13834" width="10.28515625" style="5" customWidth="1"/>
    <col min="13835" max="13835" width="11.140625" style="5" customWidth="1"/>
    <col min="13836" max="13836" width="11.42578125" style="5"/>
    <col min="13837" max="13837" width="17.85546875" style="5" bestFit="1" customWidth="1"/>
    <col min="13838" max="13838" width="20.28515625" style="5" bestFit="1" customWidth="1"/>
    <col min="13839" max="13843" width="11.42578125" style="5"/>
    <col min="13844" max="13844" width="30.140625" style="5" bestFit="1" customWidth="1"/>
    <col min="13845" max="13845" width="19.42578125" style="5" bestFit="1" customWidth="1"/>
    <col min="13846" max="13846" width="14.42578125" style="5" bestFit="1" customWidth="1"/>
    <col min="13847" max="13847" width="19.42578125" style="5" bestFit="1" customWidth="1"/>
    <col min="13848" max="13848" width="14.42578125" style="5" bestFit="1" customWidth="1"/>
    <col min="13849" max="13849" width="20" style="5" customWidth="1"/>
    <col min="13850" max="13850" width="13.140625" style="5" bestFit="1" customWidth="1"/>
    <col min="13851" max="13851" width="7.140625" style="5" bestFit="1" customWidth="1"/>
    <col min="13852" max="13852" width="9.140625" style="5" bestFit="1" customWidth="1"/>
    <col min="13853" max="14080" width="11.42578125" style="5"/>
    <col min="14081" max="14081" width="10.42578125" style="5" customWidth="1"/>
    <col min="14082" max="14082" width="79.28515625" style="5" customWidth="1"/>
    <col min="14083" max="14083" width="13.42578125" style="5" bestFit="1" customWidth="1"/>
    <col min="14084" max="14084" width="17.42578125" style="5" customWidth="1"/>
    <col min="14085" max="14085" width="19.42578125" style="5" bestFit="1" customWidth="1"/>
    <col min="14086" max="14086" width="13.42578125" style="5" bestFit="1" customWidth="1"/>
    <col min="14087" max="14087" width="10" style="5" bestFit="1" customWidth="1"/>
    <col min="14088" max="14088" width="16" style="5" customWidth="1"/>
    <col min="14089" max="14089" width="12.28515625" style="5" customWidth="1"/>
    <col min="14090" max="14090" width="10.28515625" style="5" customWidth="1"/>
    <col min="14091" max="14091" width="11.140625" style="5" customWidth="1"/>
    <col min="14092" max="14092" width="11.42578125" style="5"/>
    <col min="14093" max="14093" width="17.85546875" style="5" bestFit="1" customWidth="1"/>
    <col min="14094" max="14094" width="20.28515625" style="5" bestFit="1" customWidth="1"/>
    <col min="14095" max="14099" width="11.42578125" style="5"/>
    <col min="14100" max="14100" width="30.140625" style="5" bestFit="1" customWidth="1"/>
    <col min="14101" max="14101" width="19.42578125" style="5" bestFit="1" customWidth="1"/>
    <col min="14102" max="14102" width="14.42578125" style="5" bestFit="1" customWidth="1"/>
    <col min="14103" max="14103" width="19.42578125" style="5" bestFit="1" customWidth="1"/>
    <col min="14104" max="14104" width="14.42578125" style="5" bestFit="1" customWidth="1"/>
    <col min="14105" max="14105" width="20" style="5" customWidth="1"/>
    <col min="14106" max="14106" width="13.140625" style="5" bestFit="1" customWidth="1"/>
    <col min="14107" max="14107" width="7.140625" style="5" bestFit="1" customWidth="1"/>
    <col min="14108" max="14108" width="9.140625" style="5" bestFit="1" customWidth="1"/>
    <col min="14109" max="14336" width="11.42578125" style="5"/>
    <col min="14337" max="14337" width="10.42578125" style="5" customWidth="1"/>
    <col min="14338" max="14338" width="79.28515625" style="5" customWidth="1"/>
    <col min="14339" max="14339" width="13.42578125" style="5" bestFit="1" customWidth="1"/>
    <col min="14340" max="14340" width="17.42578125" style="5" customWidth="1"/>
    <col min="14341" max="14341" width="19.42578125" style="5" bestFit="1" customWidth="1"/>
    <col min="14342" max="14342" width="13.42578125" style="5" bestFit="1" customWidth="1"/>
    <col min="14343" max="14343" width="10" style="5" bestFit="1" customWidth="1"/>
    <col min="14344" max="14344" width="16" style="5" customWidth="1"/>
    <col min="14345" max="14345" width="12.28515625" style="5" customWidth="1"/>
    <col min="14346" max="14346" width="10.28515625" style="5" customWidth="1"/>
    <col min="14347" max="14347" width="11.140625" style="5" customWidth="1"/>
    <col min="14348" max="14348" width="11.42578125" style="5"/>
    <col min="14349" max="14349" width="17.85546875" style="5" bestFit="1" customWidth="1"/>
    <col min="14350" max="14350" width="20.28515625" style="5" bestFit="1" customWidth="1"/>
    <col min="14351" max="14355" width="11.42578125" style="5"/>
    <col min="14356" max="14356" width="30.140625" style="5" bestFit="1" customWidth="1"/>
    <col min="14357" max="14357" width="19.42578125" style="5" bestFit="1" customWidth="1"/>
    <col min="14358" max="14358" width="14.42578125" style="5" bestFit="1" customWidth="1"/>
    <col min="14359" max="14359" width="19.42578125" style="5" bestFit="1" customWidth="1"/>
    <col min="14360" max="14360" width="14.42578125" style="5" bestFit="1" customWidth="1"/>
    <col min="14361" max="14361" width="20" style="5" customWidth="1"/>
    <col min="14362" max="14362" width="13.140625" style="5" bestFit="1" customWidth="1"/>
    <col min="14363" max="14363" width="7.140625" style="5" bestFit="1" customWidth="1"/>
    <col min="14364" max="14364" width="9.140625" style="5" bestFit="1" customWidth="1"/>
    <col min="14365" max="14592" width="11.42578125" style="5"/>
    <col min="14593" max="14593" width="10.42578125" style="5" customWidth="1"/>
    <col min="14594" max="14594" width="79.28515625" style="5" customWidth="1"/>
    <col min="14595" max="14595" width="13.42578125" style="5" bestFit="1" customWidth="1"/>
    <col min="14596" max="14596" width="17.42578125" style="5" customWidth="1"/>
    <col min="14597" max="14597" width="19.42578125" style="5" bestFit="1" customWidth="1"/>
    <col min="14598" max="14598" width="13.42578125" style="5" bestFit="1" customWidth="1"/>
    <col min="14599" max="14599" width="10" style="5" bestFit="1" customWidth="1"/>
    <col min="14600" max="14600" width="16" style="5" customWidth="1"/>
    <col min="14601" max="14601" width="12.28515625" style="5" customWidth="1"/>
    <col min="14602" max="14602" width="10.28515625" style="5" customWidth="1"/>
    <col min="14603" max="14603" width="11.140625" style="5" customWidth="1"/>
    <col min="14604" max="14604" width="11.42578125" style="5"/>
    <col min="14605" max="14605" width="17.85546875" style="5" bestFit="1" customWidth="1"/>
    <col min="14606" max="14606" width="20.28515625" style="5" bestFit="1" customWidth="1"/>
    <col min="14607" max="14611" width="11.42578125" style="5"/>
    <col min="14612" max="14612" width="30.140625" style="5" bestFit="1" customWidth="1"/>
    <col min="14613" max="14613" width="19.42578125" style="5" bestFit="1" customWidth="1"/>
    <col min="14614" max="14614" width="14.42578125" style="5" bestFit="1" customWidth="1"/>
    <col min="14615" max="14615" width="19.42578125" style="5" bestFit="1" customWidth="1"/>
    <col min="14616" max="14616" width="14.42578125" style="5" bestFit="1" customWidth="1"/>
    <col min="14617" max="14617" width="20" style="5" customWidth="1"/>
    <col min="14618" max="14618" width="13.140625" style="5" bestFit="1" customWidth="1"/>
    <col min="14619" max="14619" width="7.140625" style="5" bestFit="1" customWidth="1"/>
    <col min="14620" max="14620" width="9.140625" style="5" bestFit="1" customWidth="1"/>
    <col min="14621" max="14848" width="11.42578125" style="5"/>
    <col min="14849" max="14849" width="10.42578125" style="5" customWidth="1"/>
    <col min="14850" max="14850" width="79.28515625" style="5" customWidth="1"/>
    <col min="14851" max="14851" width="13.42578125" style="5" bestFit="1" customWidth="1"/>
    <col min="14852" max="14852" width="17.42578125" style="5" customWidth="1"/>
    <col min="14853" max="14853" width="19.42578125" style="5" bestFit="1" customWidth="1"/>
    <col min="14854" max="14854" width="13.42578125" style="5" bestFit="1" customWidth="1"/>
    <col min="14855" max="14855" width="10" style="5" bestFit="1" customWidth="1"/>
    <col min="14856" max="14856" width="16" style="5" customWidth="1"/>
    <col min="14857" max="14857" width="12.28515625" style="5" customWidth="1"/>
    <col min="14858" max="14858" width="10.28515625" style="5" customWidth="1"/>
    <col min="14859" max="14859" width="11.140625" style="5" customWidth="1"/>
    <col min="14860" max="14860" width="11.42578125" style="5"/>
    <col min="14861" max="14861" width="17.85546875" style="5" bestFit="1" customWidth="1"/>
    <col min="14862" max="14862" width="20.28515625" style="5" bestFit="1" customWidth="1"/>
    <col min="14863" max="14867" width="11.42578125" style="5"/>
    <col min="14868" max="14868" width="30.140625" style="5" bestFit="1" customWidth="1"/>
    <col min="14869" max="14869" width="19.42578125" style="5" bestFit="1" customWidth="1"/>
    <col min="14870" max="14870" width="14.42578125" style="5" bestFit="1" customWidth="1"/>
    <col min="14871" max="14871" width="19.42578125" style="5" bestFit="1" customWidth="1"/>
    <col min="14872" max="14872" width="14.42578125" style="5" bestFit="1" customWidth="1"/>
    <col min="14873" max="14873" width="20" style="5" customWidth="1"/>
    <col min="14874" max="14874" width="13.140625" style="5" bestFit="1" customWidth="1"/>
    <col min="14875" max="14875" width="7.140625" style="5" bestFit="1" customWidth="1"/>
    <col min="14876" max="14876" width="9.140625" style="5" bestFit="1" customWidth="1"/>
    <col min="14877" max="15104" width="11.42578125" style="5"/>
    <col min="15105" max="15105" width="10.42578125" style="5" customWidth="1"/>
    <col min="15106" max="15106" width="79.28515625" style="5" customWidth="1"/>
    <col min="15107" max="15107" width="13.42578125" style="5" bestFit="1" customWidth="1"/>
    <col min="15108" max="15108" width="17.42578125" style="5" customWidth="1"/>
    <col min="15109" max="15109" width="19.42578125" style="5" bestFit="1" customWidth="1"/>
    <col min="15110" max="15110" width="13.42578125" style="5" bestFit="1" customWidth="1"/>
    <col min="15111" max="15111" width="10" style="5" bestFit="1" customWidth="1"/>
    <col min="15112" max="15112" width="16" style="5" customWidth="1"/>
    <col min="15113" max="15113" width="12.28515625" style="5" customWidth="1"/>
    <col min="15114" max="15114" width="10.28515625" style="5" customWidth="1"/>
    <col min="15115" max="15115" width="11.140625" style="5" customWidth="1"/>
    <col min="15116" max="15116" width="11.42578125" style="5"/>
    <col min="15117" max="15117" width="17.85546875" style="5" bestFit="1" customWidth="1"/>
    <col min="15118" max="15118" width="20.28515625" style="5" bestFit="1" customWidth="1"/>
    <col min="15119" max="15123" width="11.42578125" style="5"/>
    <col min="15124" max="15124" width="30.140625" style="5" bestFit="1" customWidth="1"/>
    <col min="15125" max="15125" width="19.42578125" style="5" bestFit="1" customWidth="1"/>
    <col min="15126" max="15126" width="14.42578125" style="5" bestFit="1" customWidth="1"/>
    <col min="15127" max="15127" width="19.42578125" style="5" bestFit="1" customWidth="1"/>
    <col min="15128" max="15128" width="14.42578125" style="5" bestFit="1" customWidth="1"/>
    <col min="15129" max="15129" width="20" style="5" customWidth="1"/>
    <col min="15130" max="15130" width="13.140625" style="5" bestFit="1" customWidth="1"/>
    <col min="15131" max="15131" width="7.140625" style="5" bestFit="1" customWidth="1"/>
    <col min="15132" max="15132" width="9.140625" style="5" bestFit="1" customWidth="1"/>
    <col min="15133" max="15360" width="11.42578125" style="5"/>
    <col min="15361" max="15361" width="10.42578125" style="5" customWidth="1"/>
    <col min="15362" max="15362" width="79.28515625" style="5" customWidth="1"/>
    <col min="15363" max="15363" width="13.42578125" style="5" bestFit="1" customWidth="1"/>
    <col min="15364" max="15364" width="17.42578125" style="5" customWidth="1"/>
    <col min="15365" max="15365" width="19.42578125" style="5" bestFit="1" customWidth="1"/>
    <col min="15366" max="15366" width="13.42578125" style="5" bestFit="1" customWidth="1"/>
    <col min="15367" max="15367" width="10" style="5" bestFit="1" customWidth="1"/>
    <col min="15368" max="15368" width="16" style="5" customWidth="1"/>
    <col min="15369" max="15369" width="12.28515625" style="5" customWidth="1"/>
    <col min="15370" max="15370" width="10.28515625" style="5" customWidth="1"/>
    <col min="15371" max="15371" width="11.140625" style="5" customWidth="1"/>
    <col min="15372" max="15372" width="11.42578125" style="5"/>
    <col min="15373" max="15373" width="17.85546875" style="5" bestFit="1" customWidth="1"/>
    <col min="15374" max="15374" width="20.28515625" style="5" bestFit="1" customWidth="1"/>
    <col min="15375" max="15379" width="11.42578125" style="5"/>
    <col min="15380" max="15380" width="30.140625" style="5" bestFit="1" customWidth="1"/>
    <col min="15381" max="15381" width="19.42578125" style="5" bestFit="1" customWidth="1"/>
    <col min="15382" max="15382" width="14.42578125" style="5" bestFit="1" customWidth="1"/>
    <col min="15383" max="15383" width="19.42578125" style="5" bestFit="1" customWidth="1"/>
    <col min="15384" max="15384" width="14.42578125" style="5" bestFit="1" customWidth="1"/>
    <col min="15385" max="15385" width="20" style="5" customWidth="1"/>
    <col min="15386" max="15386" width="13.140625" style="5" bestFit="1" customWidth="1"/>
    <col min="15387" max="15387" width="7.140625" style="5" bestFit="1" customWidth="1"/>
    <col min="15388" max="15388" width="9.140625" style="5" bestFit="1" customWidth="1"/>
    <col min="15389" max="15616" width="11.42578125" style="5"/>
    <col min="15617" max="15617" width="10.42578125" style="5" customWidth="1"/>
    <col min="15618" max="15618" width="79.28515625" style="5" customWidth="1"/>
    <col min="15619" max="15619" width="13.42578125" style="5" bestFit="1" customWidth="1"/>
    <col min="15620" max="15620" width="17.42578125" style="5" customWidth="1"/>
    <col min="15621" max="15621" width="19.42578125" style="5" bestFit="1" customWidth="1"/>
    <col min="15622" max="15622" width="13.42578125" style="5" bestFit="1" customWidth="1"/>
    <col min="15623" max="15623" width="10" style="5" bestFit="1" customWidth="1"/>
    <col min="15624" max="15624" width="16" style="5" customWidth="1"/>
    <col min="15625" max="15625" width="12.28515625" style="5" customWidth="1"/>
    <col min="15626" max="15626" width="10.28515625" style="5" customWidth="1"/>
    <col min="15627" max="15627" width="11.140625" style="5" customWidth="1"/>
    <col min="15628" max="15628" width="11.42578125" style="5"/>
    <col min="15629" max="15629" width="17.85546875" style="5" bestFit="1" customWidth="1"/>
    <col min="15630" max="15630" width="20.28515625" style="5" bestFit="1" customWidth="1"/>
    <col min="15631" max="15635" width="11.42578125" style="5"/>
    <col min="15636" max="15636" width="30.140625" style="5" bestFit="1" customWidth="1"/>
    <col min="15637" max="15637" width="19.42578125" style="5" bestFit="1" customWidth="1"/>
    <col min="15638" max="15638" width="14.42578125" style="5" bestFit="1" customWidth="1"/>
    <col min="15639" max="15639" width="19.42578125" style="5" bestFit="1" customWidth="1"/>
    <col min="15640" max="15640" width="14.42578125" style="5" bestFit="1" customWidth="1"/>
    <col min="15641" max="15641" width="20" style="5" customWidth="1"/>
    <col min="15642" max="15642" width="13.140625" style="5" bestFit="1" customWidth="1"/>
    <col min="15643" max="15643" width="7.140625" style="5" bestFit="1" customWidth="1"/>
    <col min="15644" max="15644" width="9.140625" style="5" bestFit="1" customWidth="1"/>
    <col min="15645" max="15872" width="11.42578125" style="5"/>
    <col min="15873" max="15873" width="10.42578125" style="5" customWidth="1"/>
    <col min="15874" max="15874" width="79.28515625" style="5" customWidth="1"/>
    <col min="15875" max="15875" width="13.42578125" style="5" bestFit="1" customWidth="1"/>
    <col min="15876" max="15876" width="17.42578125" style="5" customWidth="1"/>
    <col min="15877" max="15877" width="19.42578125" style="5" bestFit="1" customWidth="1"/>
    <col min="15878" max="15878" width="13.42578125" style="5" bestFit="1" customWidth="1"/>
    <col min="15879" max="15879" width="10" style="5" bestFit="1" customWidth="1"/>
    <col min="15880" max="15880" width="16" style="5" customWidth="1"/>
    <col min="15881" max="15881" width="12.28515625" style="5" customWidth="1"/>
    <col min="15882" max="15882" width="10.28515625" style="5" customWidth="1"/>
    <col min="15883" max="15883" width="11.140625" style="5" customWidth="1"/>
    <col min="15884" max="15884" width="11.42578125" style="5"/>
    <col min="15885" max="15885" width="17.85546875" style="5" bestFit="1" customWidth="1"/>
    <col min="15886" max="15886" width="20.28515625" style="5" bestFit="1" customWidth="1"/>
    <col min="15887" max="15891" width="11.42578125" style="5"/>
    <col min="15892" max="15892" width="30.140625" style="5" bestFit="1" customWidth="1"/>
    <col min="15893" max="15893" width="19.42578125" style="5" bestFit="1" customWidth="1"/>
    <col min="15894" max="15894" width="14.42578125" style="5" bestFit="1" customWidth="1"/>
    <col min="15895" max="15895" width="19.42578125" style="5" bestFit="1" customWidth="1"/>
    <col min="15896" max="15896" width="14.42578125" style="5" bestFit="1" customWidth="1"/>
    <col min="15897" max="15897" width="20" style="5" customWidth="1"/>
    <col min="15898" max="15898" width="13.140625" style="5" bestFit="1" customWidth="1"/>
    <col min="15899" max="15899" width="7.140625" style="5" bestFit="1" customWidth="1"/>
    <col min="15900" max="15900" width="9.140625" style="5" bestFit="1" customWidth="1"/>
    <col min="15901" max="16128" width="11.42578125" style="5"/>
    <col min="16129" max="16129" width="10.42578125" style="5" customWidth="1"/>
    <col min="16130" max="16130" width="79.28515625" style="5" customWidth="1"/>
    <col min="16131" max="16131" width="13.42578125" style="5" bestFit="1" customWidth="1"/>
    <col min="16132" max="16132" width="17.42578125" style="5" customWidth="1"/>
    <col min="16133" max="16133" width="19.42578125" style="5" bestFit="1" customWidth="1"/>
    <col min="16134" max="16134" width="13.42578125" style="5" bestFit="1" customWidth="1"/>
    <col min="16135" max="16135" width="10" style="5" bestFit="1" customWidth="1"/>
    <col min="16136" max="16136" width="16" style="5" customWidth="1"/>
    <col min="16137" max="16137" width="12.28515625" style="5" customWidth="1"/>
    <col min="16138" max="16138" width="10.28515625" style="5" customWidth="1"/>
    <col min="16139" max="16139" width="11.140625" style="5" customWidth="1"/>
    <col min="16140" max="16140" width="11.42578125" style="5"/>
    <col min="16141" max="16141" width="17.85546875" style="5" bestFit="1" customWidth="1"/>
    <col min="16142" max="16142" width="20.28515625" style="5" bestFit="1" customWidth="1"/>
    <col min="16143" max="16147" width="11.42578125" style="5"/>
    <col min="16148" max="16148" width="30.140625" style="5" bestFit="1" customWidth="1"/>
    <col min="16149" max="16149" width="19.42578125" style="5" bestFit="1" customWidth="1"/>
    <col min="16150" max="16150" width="14.42578125" style="5" bestFit="1" customWidth="1"/>
    <col min="16151" max="16151" width="19.42578125" style="5" bestFit="1" customWidth="1"/>
    <col min="16152" max="16152" width="14.42578125" style="5" bestFit="1" customWidth="1"/>
    <col min="16153" max="16153" width="20" style="5" customWidth="1"/>
    <col min="16154" max="16154" width="13.140625" style="5" bestFit="1" customWidth="1"/>
    <col min="16155" max="16155" width="7.140625" style="5" bestFit="1" customWidth="1"/>
    <col min="16156" max="16156" width="9.140625" style="5" bestFit="1" customWidth="1"/>
    <col min="16157" max="16384" width="11.42578125" style="5"/>
  </cols>
  <sheetData>
    <row r="1" spans="2:14">
      <c r="B1" s="327"/>
      <c r="C1" s="327"/>
      <c r="D1" s="327"/>
      <c r="E1" s="327"/>
      <c r="F1" s="327"/>
      <c r="G1" s="327"/>
      <c r="H1" s="327"/>
      <c r="I1" s="327"/>
      <c r="J1" s="327"/>
    </row>
    <row r="2" spans="2:14" ht="18.75">
      <c r="B2" s="1504" t="s">
        <v>204</v>
      </c>
      <c r="C2" s="1504"/>
      <c r="D2" s="1504"/>
      <c r="E2" s="1504"/>
      <c r="F2" s="1504"/>
      <c r="G2" s="1504"/>
      <c r="H2" s="1504"/>
      <c r="I2" s="1504"/>
      <c r="J2" s="1504"/>
    </row>
    <row r="3" spans="2:14" ht="18.75">
      <c r="B3" s="1504" t="s">
        <v>205</v>
      </c>
      <c r="C3" s="1504"/>
      <c r="D3" s="1504"/>
      <c r="E3" s="1504"/>
      <c r="F3" s="1504"/>
      <c r="G3" s="1504"/>
      <c r="H3" s="1504"/>
      <c r="I3" s="1504"/>
      <c r="J3" s="1504"/>
    </row>
    <row r="4" spans="2:14" ht="18.75">
      <c r="B4" s="1505" t="s">
        <v>2</v>
      </c>
      <c r="C4" s="1505"/>
      <c r="D4" s="1505"/>
      <c r="E4" s="1505"/>
      <c r="F4" s="1505"/>
      <c r="G4" s="1505"/>
      <c r="H4" s="1505"/>
      <c r="I4" s="1505"/>
      <c r="J4" s="1505"/>
    </row>
    <row r="5" spans="2:14">
      <c r="B5" s="327"/>
      <c r="C5" s="327"/>
      <c r="D5" s="327"/>
      <c r="E5" s="327"/>
      <c r="F5" s="327"/>
      <c r="G5" s="327"/>
      <c r="H5" s="327"/>
      <c r="I5" s="327"/>
      <c r="J5" s="327"/>
      <c r="K5" s="953"/>
    </row>
    <row r="6" spans="2:14">
      <c r="B6" s="327"/>
      <c r="C6" s="327"/>
      <c r="D6" s="327"/>
      <c r="E6" s="327"/>
      <c r="F6" s="327"/>
      <c r="G6" s="327"/>
      <c r="H6" s="327"/>
      <c r="I6" s="327"/>
      <c r="J6" s="327"/>
      <c r="K6" s="953"/>
    </row>
    <row r="9" spans="2:14">
      <c r="B9" s="1862" t="s">
        <v>2533</v>
      </c>
      <c r="C9" s="1862"/>
      <c r="D9" s="1862"/>
      <c r="E9" s="1862"/>
      <c r="F9" s="1862"/>
      <c r="G9" s="1862"/>
      <c r="H9" s="1862"/>
      <c r="I9" s="1862"/>
      <c r="J9" s="1862"/>
      <c r="K9" s="1862"/>
    </row>
    <row r="10" spans="2:14">
      <c r="B10" s="1862" t="s">
        <v>207</v>
      </c>
      <c r="C10" s="1862"/>
      <c r="D10" s="1862"/>
      <c r="E10" s="1862"/>
      <c r="F10" s="1862"/>
      <c r="G10" s="1862"/>
      <c r="H10" s="1862"/>
      <c r="I10" s="1862"/>
      <c r="J10" s="1862"/>
    </row>
    <row r="11" spans="2:14" ht="15.75" thickBot="1">
      <c r="B11" s="1857" t="s">
        <v>48</v>
      </c>
      <c r="C11" s="1857"/>
      <c r="D11" s="1857"/>
      <c r="E11" s="1857"/>
      <c r="F11" s="1857"/>
      <c r="G11" s="1857"/>
      <c r="H11" s="1857"/>
      <c r="I11" s="1857"/>
      <c r="J11" s="1857"/>
    </row>
    <row r="12" spans="2:14" ht="16.5" thickBot="1">
      <c r="B12" s="1950" t="s">
        <v>210</v>
      </c>
      <c r="C12" s="886">
        <v>2025</v>
      </c>
      <c r="D12" s="1870">
        <v>2026</v>
      </c>
      <c r="E12" s="1871"/>
      <c r="F12" s="1871"/>
      <c r="G12" s="1871"/>
      <c r="H12" s="1872"/>
      <c r="I12" s="1870" t="s">
        <v>1018</v>
      </c>
      <c r="J12" s="1872"/>
      <c r="K12" s="1860" t="s">
        <v>1213</v>
      </c>
    </row>
    <row r="13" spans="2:14" ht="16.5" thickBot="1">
      <c r="B13" s="1951"/>
      <c r="C13" s="1858" t="s">
        <v>2292</v>
      </c>
      <c r="D13" s="1858" t="s">
        <v>2293</v>
      </c>
      <c r="E13" s="1858" t="s">
        <v>2294</v>
      </c>
      <c r="F13" s="1858" t="s">
        <v>2295</v>
      </c>
      <c r="G13" s="1860" t="s">
        <v>2296</v>
      </c>
      <c r="H13" s="1860" t="s">
        <v>679</v>
      </c>
      <c r="I13" s="1863" t="s">
        <v>1019</v>
      </c>
      <c r="J13" s="1866"/>
      <c r="K13" s="1953"/>
    </row>
    <row r="14" spans="2:14" ht="16.5" thickBot="1">
      <c r="B14" s="1951"/>
      <c r="C14" s="1859"/>
      <c r="D14" s="1859"/>
      <c r="E14" s="1859"/>
      <c r="F14" s="1859"/>
      <c r="G14" s="1861"/>
      <c r="H14" s="1861"/>
      <c r="I14" s="889" t="s">
        <v>216</v>
      </c>
      <c r="J14" s="889" t="s">
        <v>217</v>
      </c>
      <c r="K14" s="1861"/>
      <c r="M14" s="1055" t="s">
        <v>1214</v>
      </c>
      <c r="N14" s="884">
        <v>8619782353959.0898</v>
      </c>
    </row>
    <row r="15" spans="2:14" ht="21" customHeight="1" thickBot="1">
      <c r="B15" s="1952"/>
      <c r="C15" s="891">
        <v>1</v>
      </c>
      <c r="D15" s="891">
        <v>2</v>
      </c>
      <c r="E15" s="891">
        <v>3</v>
      </c>
      <c r="F15" s="891">
        <v>4</v>
      </c>
      <c r="G15" s="891">
        <v>5</v>
      </c>
      <c r="H15" s="890" t="s">
        <v>248</v>
      </c>
      <c r="I15" s="892" t="s">
        <v>2297</v>
      </c>
      <c r="J15" s="888" t="s">
        <v>313</v>
      </c>
      <c r="K15" s="889" t="s">
        <v>2298</v>
      </c>
    </row>
    <row r="16" spans="2:14" ht="13.9" hidden="1" customHeight="1" thickBot="1">
      <c r="B16" s="1056" t="s">
        <v>1020</v>
      </c>
      <c r="C16" s="1057">
        <f>+SUM(C17:C75)</f>
        <v>21161462114.73</v>
      </c>
      <c r="D16" s="1057">
        <f>+SUM(D17:D75)</f>
        <v>160312757677</v>
      </c>
      <c r="E16" s="1057">
        <f>+SUM(E17:E75)</f>
        <v>31568650424.420002</v>
      </c>
      <c r="F16" s="1057">
        <f>+SUM(F17:F75)</f>
        <v>24241389721.690002</v>
      </c>
      <c r="G16" s="1057">
        <f>+SUM(G17:G75)</f>
        <v>22738474124.399998</v>
      </c>
      <c r="H16" s="1058">
        <f t="shared" ref="H16:H47" si="0">IFERROR(F16/D16,"-")</f>
        <v>0.1512131041406688</v>
      </c>
      <c r="I16" s="1059">
        <f>F16-C16</f>
        <v>3079927606.9600029</v>
      </c>
      <c r="J16" s="1060">
        <f>I16/C16</f>
        <v>0.14554417791463176</v>
      </c>
      <c r="K16" s="1060">
        <f t="shared" ref="K16:K79" si="1">F16/$N$14</f>
        <v>2.8122971933921123E-3</v>
      </c>
      <c r="M16" s="1061"/>
      <c r="N16" s="1062"/>
    </row>
    <row r="17" spans="1:14" ht="15.75" hidden="1">
      <c r="B17" s="1063" t="s">
        <v>1215</v>
      </c>
      <c r="C17" s="1064">
        <v>83013294.689999998</v>
      </c>
      <c r="D17" s="1064">
        <v>501555814</v>
      </c>
      <c r="E17" s="1064">
        <v>274969089.72000003</v>
      </c>
      <c r="F17" s="1064">
        <v>99317792.320000008</v>
      </c>
      <c r="G17" s="1064">
        <v>90474409.36999999</v>
      </c>
      <c r="H17" s="1065">
        <f t="shared" si="0"/>
        <v>0.19801942186238919</v>
      </c>
      <c r="I17" s="1066">
        <f>F17-C17</f>
        <v>16304497.63000001</v>
      </c>
      <c r="J17" s="1067">
        <f>I17/C17</f>
        <v>0.19640827039676687</v>
      </c>
      <c r="K17" s="1067">
        <f t="shared" si="1"/>
        <v>1.1522076572430285E-5</v>
      </c>
      <c r="M17" s="1061"/>
      <c r="N17" s="1062"/>
    </row>
    <row r="18" spans="1:14" ht="15.75" hidden="1">
      <c r="B18" s="1063" t="s">
        <v>1216</v>
      </c>
      <c r="C18" s="1064">
        <v>12958121.990000002</v>
      </c>
      <c r="D18" s="1064">
        <v>58074067</v>
      </c>
      <c r="E18" s="1064">
        <v>13495841.529999999</v>
      </c>
      <c r="F18" s="1064">
        <v>12351621.84</v>
      </c>
      <c r="G18" s="1064">
        <v>11724316.899999999</v>
      </c>
      <c r="H18" s="1065">
        <f t="shared" si="0"/>
        <v>0.21268739177505855</v>
      </c>
      <c r="I18" s="1066">
        <f>F18-C18</f>
        <v>-606500.15000000224</v>
      </c>
      <c r="J18" s="1067">
        <f>I18/C18</f>
        <v>-4.6804633454450302E-2</v>
      </c>
      <c r="K18" s="1067">
        <f t="shared" si="1"/>
        <v>1.4329389458803292E-6</v>
      </c>
      <c r="M18" s="1061"/>
      <c r="N18" s="1062"/>
    </row>
    <row r="19" spans="1:14" ht="15" hidden="1" customHeight="1">
      <c r="B19" s="1063" t="s">
        <v>1217</v>
      </c>
      <c r="C19" s="1064">
        <v>0</v>
      </c>
      <c r="D19" s="1064">
        <v>1380765273</v>
      </c>
      <c r="E19" s="1064">
        <v>0</v>
      </c>
      <c r="F19" s="1064">
        <v>0</v>
      </c>
      <c r="G19" s="1064">
        <v>0</v>
      </c>
      <c r="H19" s="1065">
        <f t="shared" si="0"/>
        <v>0</v>
      </c>
      <c r="I19" s="1068" t="s">
        <v>870</v>
      </c>
      <c r="J19" s="1069" t="s">
        <v>870</v>
      </c>
      <c r="K19" s="1067">
        <f t="shared" si="1"/>
        <v>0</v>
      </c>
      <c r="M19" s="1061"/>
      <c r="N19" s="1062"/>
    </row>
    <row r="20" spans="1:14" ht="15.75" hidden="1">
      <c r="B20" s="1063" t="s">
        <v>1218</v>
      </c>
      <c r="C20" s="1064">
        <v>0</v>
      </c>
      <c r="D20" s="1064">
        <v>616792804</v>
      </c>
      <c r="E20" s="1064">
        <v>0</v>
      </c>
      <c r="F20" s="1064">
        <v>0</v>
      </c>
      <c r="G20" s="1064">
        <v>0</v>
      </c>
      <c r="H20" s="1065">
        <f t="shared" si="0"/>
        <v>0</v>
      </c>
      <c r="I20" s="1068" t="s">
        <v>870</v>
      </c>
      <c r="J20" s="1069" t="s">
        <v>870</v>
      </c>
      <c r="K20" s="1067">
        <f t="shared" si="1"/>
        <v>0</v>
      </c>
      <c r="M20" s="1061"/>
      <c r="N20" s="1062"/>
    </row>
    <row r="21" spans="1:14" ht="15.75" hidden="1">
      <c r="B21" s="1063" t="s">
        <v>1219</v>
      </c>
      <c r="C21" s="1064">
        <v>45171083.440000005</v>
      </c>
      <c r="D21" s="1064">
        <v>190167111</v>
      </c>
      <c r="E21" s="1064">
        <v>41336115.399999999</v>
      </c>
      <c r="F21" s="1064">
        <v>37091828.579999998</v>
      </c>
      <c r="G21" s="1064">
        <v>37077914.579999998</v>
      </c>
      <c r="H21" s="1065">
        <f t="shared" si="0"/>
        <v>0.19504859901878616</v>
      </c>
      <c r="I21" s="1066">
        <f t="shared" ref="I21:I27" si="2">F21-C21</f>
        <v>-8079254.8600000069</v>
      </c>
      <c r="J21" s="1067">
        <f t="shared" ref="J21:J27" si="3">I21/C21</f>
        <v>-0.17885900104060037</v>
      </c>
      <c r="K21" s="1067">
        <f t="shared" si="1"/>
        <v>4.3031050039173688E-6</v>
      </c>
      <c r="M21" s="1061"/>
      <c r="N21" s="1062"/>
    </row>
    <row r="22" spans="1:14" ht="15.75" hidden="1">
      <c r="B22" s="1063" t="s">
        <v>1220</v>
      </c>
      <c r="C22" s="1064">
        <v>597566031.0200001</v>
      </c>
      <c r="D22" s="1064">
        <v>2008317326</v>
      </c>
      <c r="E22" s="1064">
        <v>1609496264.8900001</v>
      </c>
      <c r="F22" s="1064">
        <v>460716739.3900001</v>
      </c>
      <c r="G22" s="1064">
        <v>386516066.56</v>
      </c>
      <c r="H22" s="1065">
        <f t="shared" si="0"/>
        <v>0.22940435429475556</v>
      </c>
      <c r="I22" s="1066">
        <f t="shared" si="2"/>
        <v>-136849291.63</v>
      </c>
      <c r="J22" s="1067">
        <f t="shared" si="3"/>
        <v>-0.2290111628273257</v>
      </c>
      <c r="K22" s="1067">
        <f t="shared" si="1"/>
        <v>5.3448767088462697E-5</v>
      </c>
      <c r="M22" s="1061"/>
      <c r="N22" s="1062"/>
    </row>
    <row r="23" spans="1:14" ht="15.75" hidden="1">
      <c r="A23" s="1070"/>
      <c r="B23" s="1063" t="s">
        <v>1221</v>
      </c>
      <c r="C23" s="1064">
        <v>8666667.4600000009</v>
      </c>
      <c r="D23" s="1064">
        <v>71925496</v>
      </c>
      <c r="E23" s="1064">
        <v>42194283.980000004</v>
      </c>
      <c r="F23" s="1064">
        <v>10428040.109999999</v>
      </c>
      <c r="G23" s="1064">
        <v>10228040.109999999</v>
      </c>
      <c r="H23" s="1065">
        <f t="shared" si="0"/>
        <v>0.14498391655164949</v>
      </c>
      <c r="I23" s="1066">
        <f t="shared" si="2"/>
        <v>1761372.6499999985</v>
      </c>
      <c r="J23" s="1067">
        <f t="shared" si="3"/>
        <v>0.20323528716538505</v>
      </c>
      <c r="K23" s="1067">
        <f t="shared" si="1"/>
        <v>1.209779978401702E-6</v>
      </c>
      <c r="M23" s="1061"/>
      <c r="N23" s="1062"/>
    </row>
    <row r="24" spans="1:14" ht="15.75" hidden="1">
      <c r="B24" s="1063" t="s">
        <v>1222</v>
      </c>
      <c r="C24" s="1064">
        <v>3856851.62</v>
      </c>
      <c r="D24" s="1064">
        <v>20352056</v>
      </c>
      <c r="E24" s="1064">
        <v>3939268.13</v>
      </c>
      <c r="F24" s="1064">
        <v>3939268.13</v>
      </c>
      <c r="G24" s="1064">
        <v>3902262.55</v>
      </c>
      <c r="H24" s="1065">
        <f t="shared" si="0"/>
        <v>0.19355627411795642</v>
      </c>
      <c r="I24" s="1066">
        <f t="shared" si="2"/>
        <v>82416.509999999776</v>
      </c>
      <c r="J24" s="1067">
        <f t="shared" si="3"/>
        <v>2.1368856808652591E-2</v>
      </c>
      <c r="K24" s="1067">
        <f t="shared" si="1"/>
        <v>4.5700320126884449E-7</v>
      </c>
      <c r="M24" s="1061"/>
      <c r="N24" s="1062"/>
    </row>
    <row r="25" spans="1:14" ht="15.75" hidden="1">
      <c r="B25" s="1063" t="s">
        <v>1223</v>
      </c>
      <c r="C25" s="1064">
        <v>1179050477.3300002</v>
      </c>
      <c r="D25" s="1064">
        <v>6483041331</v>
      </c>
      <c r="E25" s="1064">
        <v>1728377161.9500003</v>
      </c>
      <c r="F25" s="1064">
        <v>1202886392.0499997</v>
      </c>
      <c r="G25" s="1064">
        <v>917504432.8499999</v>
      </c>
      <c r="H25" s="1065">
        <f t="shared" si="0"/>
        <v>0.18554353283205988</v>
      </c>
      <c r="I25" s="1066">
        <f t="shared" si="2"/>
        <v>23835914.719999552</v>
      </c>
      <c r="J25" s="1067">
        <f t="shared" si="3"/>
        <v>2.0216195301474105E-2</v>
      </c>
      <c r="K25" s="1067">
        <f t="shared" si="1"/>
        <v>1.3954950863666652E-4</v>
      </c>
      <c r="M25" s="1061"/>
      <c r="N25" s="1062"/>
    </row>
    <row r="26" spans="1:14" ht="15.75" hidden="1">
      <c r="B26" s="1063" t="s">
        <v>1224</v>
      </c>
      <c r="C26" s="1064">
        <v>21748406.68</v>
      </c>
      <c r="D26" s="1064">
        <v>144144665</v>
      </c>
      <c r="E26" s="1064">
        <v>28632437.390000001</v>
      </c>
      <c r="F26" s="1064">
        <v>28335110.850000001</v>
      </c>
      <c r="G26" s="1064">
        <v>28222560.850000001</v>
      </c>
      <c r="H26" s="1065">
        <f t="shared" si="0"/>
        <v>0.1965741212135739</v>
      </c>
      <c r="I26" s="1066">
        <f t="shared" si="2"/>
        <v>6586704.1700000018</v>
      </c>
      <c r="J26" s="1067">
        <f t="shared" si="3"/>
        <v>0.30285915961177906</v>
      </c>
      <c r="K26" s="1067">
        <f t="shared" si="1"/>
        <v>3.2872188283252426E-6</v>
      </c>
      <c r="M26" s="1061"/>
      <c r="N26" s="1062"/>
    </row>
    <row r="27" spans="1:14" ht="15.75" hidden="1">
      <c r="B27" s="1063" t="s">
        <v>1225</v>
      </c>
      <c r="C27" s="1064">
        <v>23361443.439999998</v>
      </c>
      <c r="D27" s="1064">
        <v>156000000</v>
      </c>
      <c r="E27" s="1064">
        <v>35753967.640000001</v>
      </c>
      <c r="F27" s="1064">
        <v>25470893.559999999</v>
      </c>
      <c r="G27" s="1064">
        <v>24587214.849999998</v>
      </c>
      <c r="H27" s="1065">
        <f t="shared" si="0"/>
        <v>0.1632749587179487</v>
      </c>
      <c r="I27" s="1066">
        <f t="shared" si="2"/>
        <v>2109450.120000001</v>
      </c>
      <c r="J27" s="1067">
        <f t="shared" si="3"/>
        <v>9.0296223579582086E-2</v>
      </c>
      <c r="K27" s="1067">
        <f t="shared" si="1"/>
        <v>2.9549346507920986E-6</v>
      </c>
      <c r="M27" s="1061"/>
      <c r="N27" s="1062"/>
    </row>
    <row r="28" spans="1:14" ht="15.75" hidden="1">
      <c r="B28" s="1063" t="s">
        <v>1226</v>
      </c>
      <c r="C28" s="1064">
        <v>0</v>
      </c>
      <c r="D28" s="1064">
        <v>1088517388</v>
      </c>
      <c r="E28" s="1064">
        <v>0</v>
      </c>
      <c r="F28" s="1064">
        <v>0</v>
      </c>
      <c r="G28" s="1064">
        <v>0</v>
      </c>
      <c r="H28" s="1065">
        <f t="shared" si="0"/>
        <v>0</v>
      </c>
      <c r="I28" s="1068" t="s">
        <v>870</v>
      </c>
      <c r="J28" s="1069" t="s">
        <v>870</v>
      </c>
      <c r="K28" s="1067">
        <f t="shared" si="1"/>
        <v>0</v>
      </c>
      <c r="M28" s="1061"/>
      <c r="N28" s="1062"/>
    </row>
    <row r="29" spans="1:14" ht="15.75" hidden="1">
      <c r="B29" s="1063" t="s">
        <v>1227</v>
      </c>
      <c r="C29" s="1064">
        <v>143289515.59</v>
      </c>
      <c r="D29" s="1064">
        <v>617073784</v>
      </c>
      <c r="E29" s="1064">
        <v>152992428.93000001</v>
      </c>
      <c r="F29" s="1064">
        <v>134068082.19</v>
      </c>
      <c r="G29" s="1064">
        <v>129664176.13</v>
      </c>
      <c r="H29" s="1065">
        <f t="shared" si="0"/>
        <v>0.21726426509475566</v>
      </c>
      <c r="I29" s="1066">
        <f>F29-C29</f>
        <v>-9221433.400000006</v>
      </c>
      <c r="J29" s="1067">
        <f>I29/C29</f>
        <v>-6.4355255595850161E-2</v>
      </c>
      <c r="K29" s="1067">
        <f t="shared" si="1"/>
        <v>1.5553534495963482E-5</v>
      </c>
      <c r="M29" s="1061"/>
      <c r="N29" s="1062"/>
    </row>
    <row r="30" spans="1:14" ht="15.75" hidden="1">
      <c r="A30" s="1071"/>
      <c r="B30" s="1063" t="s">
        <v>1228</v>
      </c>
      <c r="C30" s="1064">
        <v>0</v>
      </c>
      <c r="D30" s="1064">
        <v>10200487294</v>
      </c>
      <c r="E30" s="1064">
        <v>0</v>
      </c>
      <c r="F30" s="1064">
        <v>0</v>
      </c>
      <c r="G30" s="1064">
        <v>0</v>
      </c>
      <c r="H30" s="1065">
        <f t="shared" si="0"/>
        <v>0</v>
      </c>
      <c r="I30" s="1068" t="s">
        <v>870</v>
      </c>
      <c r="J30" s="1069" t="s">
        <v>870</v>
      </c>
      <c r="K30" s="1067">
        <f t="shared" si="1"/>
        <v>0</v>
      </c>
      <c r="M30" s="1061"/>
      <c r="N30" s="1062"/>
    </row>
    <row r="31" spans="1:14" ht="15.75" hidden="1">
      <c r="B31" s="1063" t="s">
        <v>1229</v>
      </c>
      <c r="C31" s="1064">
        <v>21296977.48</v>
      </c>
      <c r="D31" s="1064">
        <v>142291000</v>
      </c>
      <c r="E31" s="1064">
        <v>87500729.770000011</v>
      </c>
      <c r="F31" s="1064">
        <v>24822098.899999999</v>
      </c>
      <c r="G31" s="1064">
        <v>23659554.399999999</v>
      </c>
      <c r="H31" s="1065">
        <f t="shared" si="0"/>
        <v>0.17444602188472916</v>
      </c>
      <c r="I31" s="1066">
        <f t="shared" ref="I31:I41" si="4">F31-C31</f>
        <v>3525121.4199999981</v>
      </c>
      <c r="J31" s="1067">
        <f t="shared" ref="J31:J41" si="5">I31/C31</f>
        <v>0.16552214619705735</v>
      </c>
      <c r="K31" s="1067">
        <f t="shared" si="1"/>
        <v>2.8796665484945964E-6</v>
      </c>
      <c r="M31" s="1061"/>
      <c r="N31" s="1062"/>
    </row>
    <row r="32" spans="1:14" ht="15.75" hidden="1">
      <c r="B32" s="1063" t="s">
        <v>1230</v>
      </c>
      <c r="C32" s="1064">
        <v>342432029.22999996</v>
      </c>
      <c r="D32" s="1064">
        <v>5085092480</v>
      </c>
      <c r="E32" s="1064">
        <v>245279594.93000001</v>
      </c>
      <c r="F32" s="1064">
        <v>245279594.93000001</v>
      </c>
      <c r="G32" s="1064">
        <v>245279594.93000001</v>
      </c>
      <c r="H32" s="1065">
        <f t="shared" si="0"/>
        <v>4.8235031298781809E-2</v>
      </c>
      <c r="I32" s="1066">
        <f t="shared" si="4"/>
        <v>-97152434.299999952</v>
      </c>
      <c r="J32" s="1067">
        <f t="shared" si="5"/>
        <v>-0.28371304669852004</v>
      </c>
      <c r="K32" s="1067">
        <f t="shared" si="1"/>
        <v>2.8455427858609725E-5</v>
      </c>
      <c r="M32" s="1061"/>
      <c r="N32" s="1062"/>
    </row>
    <row r="33" spans="2:14" ht="15.75" hidden="1">
      <c r="B33" s="1063" t="s">
        <v>1231</v>
      </c>
      <c r="C33" s="1064">
        <v>69218650.219999999</v>
      </c>
      <c r="D33" s="1064">
        <v>341967148</v>
      </c>
      <c r="E33" s="1064">
        <v>82628167.610000014</v>
      </c>
      <c r="F33" s="1064">
        <v>68222469.590000004</v>
      </c>
      <c r="G33" s="1064">
        <v>65984333.620000005</v>
      </c>
      <c r="H33" s="1065">
        <f t="shared" si="0"/>
        <v>0.19950006890720393</v>
      </c>
      <c r="I33" s="1066">
        <f t="shared" si="4"/>
        <v>-996180.62999999523</v>
      </c>
      <c r="J33" s="1067">
        <f t="shared" si="5"/>
        <v>-1.4391795084616651E-2</v>
      </c>
      <c r="K33" s="1067">
        <f t="shared" si="1"/>
        <v>7.9146394640306935E-6</v>
      </c>
      <c r="M33" s="1061"/>
      <c r="N33" s="1062"/>
    </row>
    <row r="34" spans="2:14" ht="15.75" hidden="1">
      <c r="B34" s="1063" t="s">
        <v>1232</v>
      </c>
      <c r="C34" s="1064">
        <v>12986831.92</v>
      </c>
      <c r="D34" s="1064">
        <v>63500000</v>
      </c>
      <c r="E34" s="1064">
        <v>14453540.680000002</v>
      </c>
      <c r="F34" s="1064">
        <v>12569787.93</v>
      </c>
      <c r="G34" s="1064">
        <v>11206274.539999999</v>
      </c>
      <c r="H34" s="1065">
        <f t="shared" si="0"/>
        <v>0.19794941622047244</v>
      </c>
      <c r="I34" s="1066">
        <f t="shared" si="4"/>
        <v>-417043.99000000022</v>
      </c>
      <c r="J34" s="1067">
        <f t="shared" si="5"/>
        <v>-3.2112834952282975E-2</v>
      </c>
      <c r="K34" s="1067">
        <f t="shared" si="1"/>
        <v>1.4582488761130566E-6</v>
      </c>
      <c r="M34" s="1061"/>
      <c r="N34" s="1062"/>
    </row>
    <row r="35" spans="2:14" ht="15.75" hidden="1">
      <c r="B35" s="1063" t="s">
        <v>1233</v>
      </c>
      <c r="C35" s="1064">
        <v>18332421.170000002</v>
      </c>
      <c r="D35" s="1064">
        <v>115000000</v>
      </c>
      <c r="E35" s="1064">
        <v>64582827.789999999</v>
      </c>
      <c r="F35" s="1064">
        <v>19806004.82</v>
      </c>
      <c r="G35" s="1064">
        <v>15176142.859999999</v>
      </c>
      <c r="H35" s="1065">
        <f t="shared" si="0"/>
        <v>0.17222612886956523</v>
      </c>
      <c r="I35" s="1066">
        <f t="shared" si="4"/>
        <v>1473583.6499999985</v>
      </c>
      <c r="J35" s="1067">
        <f t="shared" si="5"/>
        <v>8.0381289319898297E-2</v>
      </c>
      <c r="K35" s="1067">
        <f t="shared" si="1"/>
        <v>2.2977383890560819E-6</v>
      </c>
      <c r="M35" s="1061"/>
      <c r="N35" s="1062"/>
    </row>
    <row r="36" spans="2:14" ht="15.75" hidden="1">
      <c r="B36" s="1063" t="s">
        <v>1234</v>
      </c>
      <c r="C36" s="1064">
        <v>91363235.579999998</v>
      </c>
      <c r="D36" s="1064">
        <v>606106528</v>
      </c>
      <c r="E36" s="1064">
        <v>371641829.28000003</v>
      </c>
      <c r="F36" s="1064">
        <v>101013514.13999999</v>
      </c>
      <c r="G36" s="1064">
        <v>98734089.599999994</v>
      </c>
      <c r="H36" s="1065">
        <f t="shared" si="0"/>
        <v>0.16665967032778764</v>
      </c>
      <c r="I36" s="1066">
        <f t="shared" si="4"/>
        <v>9650278.5599999875</v>
      </c>
      <c r="J36" s="1067">
        <f t="shared" si="5"/>
        <v>0.10562540280822208</v>
      </c>
      <c r="K36" s="1067">
        <f t="shared" si="1"/>
        <v>1.1718801008195316E-5</v>
      </c>
      <c r="M36" s="1061"/>
      <c r="N36" s="1062"/>
    </row>
    <row r="37" spans="2:14" ht="15.75" hidden="1">
      <c r="B37" s="1063" t="s">
        <v>1235</v>
      </c>
      <c r="C37" s="1064">
        <v>73855010.590000004</v>
      </c>
      <c r="D37" s="1064">
        <v>374522262</v>
      </c>
      <c r="E37" s="1064">
        <v>81146648.629999995</v>
      </c>
      <c r="F37" s="1064">
        <v>76451964.159999996</v>
      </c>
      <c r="G37" s="1064">
        <v>68013654.300000012</v>
      </c>
      <c r="H37" s="1065">
        <f t="shared" si="0"/>
        <v>0.20413196201404976</v>
      </c>
      <c r="I37" s="1066">
        <f t="shared" si="4"/>
        <v>2596953.5699999928</v>
      </c>
      <c r="J37" s="1067">
        <f t="shared" si="5"/>
        <v>3.5162862333292001E-2</v>
      </c>
      <c r="K37" s="1067">
        <f t="shared" si="1"/>
        <v>8.8693613157048446E-6</v>
      </c>
      <c r="M37" s="1061"/>
      <c r="N37" s="1062"/>
    </row>
    <row r="38" spans="2:14" ht="15.75" hidden="1">
      <c r="B38" s="1063" t="s">
        <v>1236</v>
      </c>
      <c r="C38" s="1064">
        <v>7968023.2899999991</v>
      </c>
      <c r="D38" s="1064">
        <v>34500000</v>
      </c>
      <c r="E38" s="1064">
        <v>22568092.579999998</v>
      </c>
      <c r="F38" s="1064">
        <v>7548565.2799999993</v>
      </c>
      <c r="G38" s="1064">
        <v>6548405.1799999997</v>
      </c>
      <c r="H38" s="1065">
        <f t="shared" si="0"/>
        <v>0.21879899362318839</v>
      </c>
      <c r="I38" s="1066">
        <f t="shared" si="4"/>
        <v>-419458.00999999978</v>
      </c>
      <c r="J38" s="1067">
        <f t="shared" si="5"/>
        <v>-5.2642668668705636E-2</v>
      </c>
      <c r="K38" s="1067">
        <f t="shared" si="1"/>
        <v>8.7572573993506023E-7</v>
      </c>
      <c r="M38" s="1061"/>
      <c r="N38" s="1062"/>
    </row>
    <row r="39" spans="2:14" ht="15.75" hidden="1">
      <c r="B39" s="1063" t="s">
        <v>1237</v>
      </c>
      <c r="C39" s="1064">
        <v>7324703.2800000003</v>
      </c>
      <c r="D39" s="1064">
        <v>630463581</v>
      </c>
      <c r="E39" s="1064">
        <v>56101678.159999996</v>
      </c>
      <c r="F39" s="1064">
        <v>8615585.6799999997</v>
      </c>
      <c r="G39" s="1064">
        <v>5320234.3600000003</v>
      </c>
      <c r="H39" s="1065">
        <f t="shared" si="0"/>
        <v>1.3665477181623279E-2</v>
      </c>
      <c r="I39" s="1066">
        <f t="shared" si="4"/>
        <v>1290882.3999999994</v>
      </c>
      <c r="J39" s="1067">
        <f t="shared" si="5"/>
        <v>0.17623681815545153</v>
      </c>
      <c r="K39" s="1067">
        <f t="shared" si="1"/>
        <v>9.9951313457964955E-7</v>
      </c>
      <c r="M39" s="1061"/>
      <c r="N39" s="1062"/>
    </row>
    <row r="40" spans="2:14" ht="15.75" hidden="1">
      <c r="B40" s="1063" t="s">
        <v>1238</v>
      </c>
      <c r="C40" s="1064">
        <v>119908791.08999999</v>
      </c>
      <c r="D40" s="1064">
        <v>1529000000</v>
      </c>
      <c r="E40" s="1064">
        <v>138328716.05000001</v>
      </c>
      <c r="F40" s="1064">
        <v>138328716.05000001</v>
      </c>
      <c r="G40" s="1064">
        <v>138328716.05000001</v>
      </c>
      <c r="H40" s="1065">
        <f t="shared" si="0"/>
        <v>9.0470056278613487E-2</v>
      </c>
      <c r="I40" s="1066">
        <f t="shared" si="4"/>
        <v>18419924.960000023</v>
      </c>
      <c r="J40" s="1067">
        <f t="shared" si="5"/>
        <v>0.15361613433475926</v>
      </c>
      <c r="K40" s="1067">
        <f t="shared" si="1"/>
        <v>1.6047820045765455E-5</v>
      </c>
      <c r="M40" s="1061"/>
      <c r="N40" s="1062"/>
    </row>
    <row r="41" spans="2:14" ht="15.75" hidden="1">
      <c r="B41" s="1063" t="s">
        <v>1239</v>
      </c>
      <c r="C41" s="1064">
        <v>59858773.430000015</v>
      </c>
      <c r="D41" s="1064">
        <v>351767950</v>
      </c>
      <c r="E41" s="1064">
        <v>235831723.84</v>
      </c>
      <c r="F41" s="1064">
        <v>59868684.640000001</v>
      </c>
      <c r="G41" s="1064">
        <v>57658078.049999997</v>
      </c>
      <c r="H41" s="1065">
        <f t="shared" si="0"/>
        <v>0.1701936877421607</v>
      </c>
      <c r="I41" s="1066">
        <f t="shared" si="4"/>
        <v>9911.2099999859929</v>
      </c>
      <c r="J41" s="1067">
        <f t="shared" si="5"/>
        <v>1.6557656350202948E-4</v>
      </c>
      <c r="K41" s="1067">
        <f t="shared" si="1"/>
        <v>6.9454984106996795E-6</v>
      </c>
      <c r="M41" s="1061"/>
      <c r="N41" s="1062"/>
    </row>
    <row r="42" spans="2:14" ht="15.75" hidden="1">
      <c r="B42" s="1063" t="s">
        <v>1240</v>
      </c>
      <c r="C42" s="1064">
        <v>0</v>
      </c>
      <c r="D42" s="1064">
        <v>2977000000</v>
      </c>
      <c r="E42" s="1064">
        <v>0</v>
      </c>
      <c r="F42" s="1064">
        <v>0</v>
      </c>
      <c r="G42" s="1064">
        <v>0</v>
      </c>
      <c r="H42" s="1065">
        <f t="shared" si="0"/>
        <v>0</v>
      </c>
      <c r="I42" s="1068" t="s">
        <v>870</v>
      </c>
      <c r="J42" s="1069" t="s">
        <v>870</v>
      </c>
      <c r="K42" s="1067">
        <f t="shared" si="1"/>
        <v>0</v>
      </c>
      <c r="M42" s="1061"/>
      <c r="N42" s="1062"/>
    </row>
    <row r="43" spans="2:14" ht="15.75" hidden="1">
      <c r="B43" s="1063" t="s">
        <v>1241</v>
      </c>
      <c r="C43" s="1064">
        <v>53667768.340000004</v>
      </c>
      <c r="D43" s="1064">
        <v>306979786</v>
      </c>
      <c r="E43" s="1064">
        <v>67407922.260000005</v>
      </c>
      <c r="F43" s="1064">
        <v>61060212.590000004</v>
      </c>
      <c r="G43" s="1064">
        <v>59269055.140000001</v>
      </c>
      <c r="H43" s="1065">
        <f t="shared" si="0"/>
        <v>0.19890629733516071</v>
      </c>
      <c r="I43" s="1066">
        <f t="shared" ref="I43:I48" si="6">F43-C43</f>
        <v>7392444.25</v>
      </c>
      <c r="J43" s="1067">
        <f t="shared" ref="J43:J48" si="7">I43/C43</f>
        <v>0.13774458075407275</v>
      </c>
      <c r="K43" s="1067">
        <f t="shared" si="1"/>
        <v>7.0837302013727616E-6</v>
      </c>
      <c r="M43" s="1061"/>
      <c r="N43" s="1062"/>
    </row>
    <row r="44" spans="2:14" ht="15.75" hidden="1">
      <c r="B44" s="1063" t="s">
        <v>1242</v>
      </c>
      <c r="C44" s="1064">
        <v>66344259.710000016</v>
      </c>
      <c r="D44" s="1064">
        <v>509680339</v>
      </c>
      <c r="E44" s="1064">
        <v>124785299.65000001</v>
      </c>
      <c r="F44" s="1064">
        <v>112745712.58</v>
      </c>
      <c r="G44" s="1064">
        <v>110177398.66</v>
      </c>
      <c r="H44" s="1065">
        <f t="shared" si="0"/>
        <v>0.22120867522810214</v>
      </c>
      <c r="I44" s="1066">
        <f t="shared" si="6"/>
        <v>46401452.869999982</v>
      </c>
      <c r="J44" s="1067">
        <f t="shared" si="7"/>
        <v>0.69940418466988985</v>
      </c>
      <c r="K44" s="1067">
        <f t="shared" si="1"/>
        <v>1.3079879276559179E-5</v>
      </c>
      <c r="M44" s="1061"/>
      <c r="N44" s="1062"/>
    </row>
    <row r="45" spans="2:14" ht="15.75" hidden="1">
      <c r="B45" s="1063" t="s">
        <v>1243</v>
      </c>
      <c r="C45" s="1064">
        <v>3978055.83</v>
      </c>
      <c r="D45" s="1064">
        <v>27303900</v>
      </c>
      <c r="E45" s="1064">
        <v>5670822.6699999999</v>
      </c>
      <c r="F45" s="1064">
        <v>5552022.6699999999</v>
      </c>
      <c r="G45" s="1064">
        <v>5402045.7400000002</v>
      </c>
      <c r="H45" s="1065">
        <f t="shared" si="0"/>
        <v>0.20334174495218632</v>
      </c>
      <c r="I45" s="1066">
        <f t="shared" si="6"/>
        <v>1573966.8399999999</v>
      </c>
      <c r="J45" s="1067">
        <f t="shared" si="7"/>
        <v>0.39566233036000398</v>
      </c>
      <c r="K45" s="1067">
        <f t="shared" si="1"/>
        <v>6.4410241952918224E-7</v>
      </c>
      <c r="M45" s="1061"/>
      <c r="N45" s="1062"/>
    </row>
    <row r="46" spans="2:14" ht="15.75" hidden="1">
      <c r="B46" s="1063" t="s">
        <v>1244</v>
      </c>
      <c r="C46" s="1064">
        <v>41606174.240000002</v>
      </c>
      <c r="D46" s="1064">
        <v>325682882</v>
      </c>
      <c r="E46" s="1064">
        <v>51958345.789999992</v>
      </c>
      <c r="F46" s="1064">
        <v>42067777.579999998</v>
      </c>
      <c r="G46" s="1064">
        <v>39805487.280000001</v>
      </c>
      <c r="H46" s="1065">
        <f t="shared" si="0"/>
        <v>0.12916791119528351</v>
      </c>
      <c r="I46" s="1066">
        <f t="shared" si="6"/>
        <v>461603.33999999613</v>
      </c>
      <c r="J46" s="1067">
        <f t="shared" si="7"/>
        <v>1.1094587484475144E-2</v>
      </c>
      <c r="K46" s="1067">
        <f t="shared" si="1"/>
        <v>4.88037584390726E-6</v>
      </c>
      <c r="M46" s="1061"/>
      <c r="N46" s="1062"/>
    </row>
    <row r="47" spans="2:14" ht="15.75" hidden="1">
      <c r="B47" s="1063" t="s">
        <v>1245</v>
      </c>
      <c r="C47" s="1064">
        <v>273245907.17000002</v>
      </c>
      <c r="D47" s="1064">
        <v>1587391702</v>
      </c>
      <c r="E47" s="1064">
        <v>512439274.07999992</v>
      </c>
      <c r="F47" s="1064">
        <v>319768568.47000003</v>
      </c>
      <c r="G47" s="1064">
        <v>275802308.66999996</v>
      </c>
      <c r="H47" s="1065">
        <f t="shared" si="0"/>
        <v>0.20144276177525339</v>
      </c>
      <c r="I47" s="1066">
        <f t="shared" si="6"/>
        <v>46522661.300000012</v>
      </c>
      <c r="J47" s="1067">
        <f t="shared" si="7"/>
        <v>0.17025931616628359</v>
      </c>
      <c r="K47" s="1067">
        <f t="shared" si="1"/>
        <v>3.709705829441615E-5</v>
      </c>
      <c r="M47" s="1061"/>
      <c r="N47" s="1062"/>
    </row>
    <row r="48" spans="2:14" ht="15.75" hidden="1">
      <c r="B48" s="1063" t="s">
        <v>1246</v>
      </c>
      <c r="C48" s="1064">
        <v>34461288.919999994</v>
      </c>
      <c r="D48" s="1064">
        <v>159671257</v>
      </c>
      <c r="E48" s="1064">
        <v>31864657.440000001</v>
      </c>
      <c r="F48" s="1064">
        <v>27282103.579999998</v>
      </c>
      <c r="G48" s="1064">
        <v>27167626.649999999</v>
      </c>
      <c r="H48" s="1065">
        <f t="shared" ref="H48:H79" si="8">IFERROR(F48/D48,"-")</f>
        <v>0.17086421246123212</v>
      </c>
      <c r="I48" s="1066">
        <f t="shared" si="6"/>
        <v>-7179185.3399999961</v>
      </c>
      <c r="J48" s="1067">
        <f t="shared" si="7"/>
        <v>-0.20832608312086306</v>
      </c>
      <c r="K48" s="1067">
        <f t="shared" si="1"/>
        <v>3.1650571278599921E-6</v>
      </c>
      <c r="M48" s="1061"/>
      <c r="N48" s="1062"/>
    </row>
    <row r="49" spans="2:14" ht="15.75" hidden="1">
      <c r="B49" s="1063" t="s">
        <v>1247</v>
      </c>
      <c r="C49" s="1064">
        <v>0</v>
      </c>
      <c r="D49" s="1064">
        <v>5455676135</v>
      </c>
      <c r="E49" s="1064">
        <v>0</v>
      </c>
      <c r="F49" s="1064">
        <v>0</v>
      </c>
      <c r="G49" s="1064">
        <v>0</v>
      </c>
      <c r="H49" s="1065">
        <f t="shared" si="8"/>
        <v>0</v>
      </c>
      <c r="I49" s="1068" t="s">
        <v>870</v>
      </c>
      <c r="J49" s="1069" t="s">
        <v>870</v>
      </c>
      <c r="K49" s="1067">
        <f t="shared" si="1"/>
        <v>0</v>
      </c>
      <c r="M49" s="1061"/>
      <c r="N49" s="1062"/>
    </row>
    <row r="50" spans="2:14" ht="15.75" hidden="1">
      <c r="B50" s="1063" t="s">
        <v>1248</v>
      </c>
      <c r="C50" s="1064">
        <v>0</v>
      </c>
      <c r="D50" s="1064">
        <v>20000000</v>
      </c>
      <c r="E50" s="1064">
        <v>0</v>
      </c>
      <c r="F50" s="1064">
        <v>0</v>
      </c>
      <c r="G50" s="1064">
        <v>0</v>
      </c>
      <c r="H50" s="1065">
        <f t="shared" si="8"/>
        <v>0</v>
      </c>
      <c r="I50" s="1068" t="s">
        <v>870</v>
      </c>
      <c r="J50" s="1069" t="s">
        <v>870</v>
      </c>
      <c r="K50" s="1067">
        <f t="shared" si="1"/>
        <v>0</v>
      </c>
      <c r="M50" s="1061"/>
      <c r="N50" s="1062"/>
    </row>
    <row r="51" spans="2:14" ht="15.75" hidden="1">
      <c r="B51" s="1063" t="s">
        <v>1249</v>
      </c>
      <c r="C51" s="1064">
        <v>740229214.01000011</v>
      </c>
      <c r="D51" s="1064">
        <v>8061136254</v>
      </c>
      <c r="E51" s="1064">
        <v>744885737.51999998</v>
      </c>
      <c r="F51" s="1064">
        <v>743482446.57000005</v>
      </c>
      <c r="G51" s="1064">
        <v>743124744.56999993</v>
      </c>
      <c r="H51" s="1065">
        <f t="shared" si="8"/>
        <v>9.223047758324121E-2</v>
      </c>
      <c r="I51" s="1066">
        <f>F51-C51</f>
        <v>3253232.5599999428</v>
      </c>
      <c r="J51" s="1067">
        <f>I51/C51</f>
        <v>4.3948989021608559E-3</v>
      </c>
      <c r="K51" s="1067">
        <f t="shared" si="1"/>
        <v>8.6253041670885874E-5</v>
      </c>
      <c r="M51" s="1061"/>
      <c r="N51" s="1062"/>
    </row>
    <row r="52" spans="2:14" ht="15.75" hidden="1">
      <c r="B52" s="1063" t="s">
        <v>1250</v>
      </c>
      <c r="C52" s="1064">
        <v>0</v>
      </c>
      <c r="D52" s="1064">
        <v>7874218895</v>
      </c>
      <c r="E52" s="1064">
        <v>0</v>
      </c>
      <c r="F52" s="1064">
        <v>0</v>
      </c>
      <c r="G52" s="1064">
        <v>0</v>
      </c>
      <c r="H52" s="1065">
        <f t="shared" si="8"/>
        <v>0</v>
      </c>
      <c r="I52" s="1068" t="s">
        <v>870</v>
      </c>
      <c r="J52" s="1069" t="s">
        <v>870</v>
      </c>
      <c r="K52" s="1067">
        <f t="shared" si="1"/>
        <v>0</v>
      </c>
      <c r="M52" s="1061"/>
      <c r="N52" s="1062"/>
    </row>
    <row r="53" spans="2:14" ht="15.75" hidden="1">
      <c r="B53" s="1063" t="s">
        <v>1251</v>
      </c>
      <c r="C53" s="1064">
        <v>59996511.429999985</v>
      </c>
      <c r="D53" s="1064">
        <v>329922596</v>
      </c>
      <c r="E53" s="1064">
        <v>73314476.939999998</v>
      </c>
      <c r="F53" s="1064">
        <v>63362142.120000005</v>
      </c>
      <c r="G53" s="1064">
        <v>59150826.609999999</v>
      </c>
      <c r="H53" s="1065">
        <f t="shared" si="8"/>
        <v>0.19205153841599865</v>
      </c>
      <c r="I53" s="1066">
        <f t="shared" ref="I53:I62" si="9">F53-C53</f>
        <v>3365630.69000002</v>
      </c>
      <c r="J53" s="1067">
        <f t="shared" ref="J53:J62" si="10">I53/C53</f>
        <v>5.6097106478046117E-2</v>
      </c>
      <c r="K53" s="1067">
        <f t="shared" si="1"/>
        <v>7.3507821332516123E-6</v>
      </c>
      <c r="M53" s="1061"/>
      <c r="N53" s="1062"/>
    </row>
    <row r="54" spans="2:14" ht="15.75" hidden="1">
      <c r="B54" s="1063" t="s">
        <v>1252</v>
      </c>
      <c r="C54" s="1064">
        <v>897210162.75</v>
      </c>
      <c r="D54" s="1064">
        <v>5743761785</v>
      </c>
      <c r="E54" s="1064">
        <v>889040455.1400001</v>
      </c>
      <c r="F54" s="1064">
        <v>889040455.1400001</v>
      </c>
      <c r="G54" s="1064">
        <v>889040455.1400001</v>
      </c>
      <c r="H54" s="1065">
        <f t="shared" si="8"/>
        <v>0.15478365719514256</v>
      </c>
      <c r="I54" s="1066">
        <f t="shared" si="9"/>
        <v>-8169707.6099998951</v>
      </c>
      <c r="J54" s="1067">
        <f t="shared" si="10"/>
        <v>-9.1056788578489558E-3</v>
      </c>
      <c r="K54" s="1067">
        <f t="shared" si="1"/>
        <v>1.0313954791812827E-4</v>
      </c>
      <c r="M54" s="1061"/>
      <c r="N54" s="1062"/>
    </row>
    <row r="55" spans="2:14" ht="15.75" hidden="1">
      <c r="B55" s="1063" t="s">
        <v>1253</v>
      </c>
      <c r="C55" s="1064">
        <v>41042866.18</v>
      </c>
      <c r="D55" s="1064">
        <v>258925000</v>
      </c>
      <c r="E55" s="1064">
        <v>57592287.280000001</v>
      </c>
      <c r="F55" s="1064">
        <v>44351380.239999995</v>
      </c>
      <c r="G55" s="1064">
        <v>39011837.359999999</v>
      </c>
      <c r="H55" s="1065">
        <f t="shared" si="8"/>
        <v>0.17129045182968039</v>
      </c>
      <c r="I55" s="1066">
        <f t="shared" si="9"/>
        <v>3308514.0599999949</v>
      </c>
      <c r="J55" s="1067">
        <f t="shared" si="10"/>
        <v>8.0611184547638118E-2</v>
      </c>
      <c r="K55" s="1067">
        <f t="shared" si="1"/>
        <v>5.1453016350963066E-6</v>
      </c>
      <c r="M55" s="1061"/>
      <c r="N55" s="1062"/>
    </row>
    <row r="56" spans="2:14" ht="15.75" hidden="1">
      <c r="B56" s="1063" t="s">
        <v>1254</v>
      </c>
      <c r="C56" s="1064">
        <v>13951801.91</v>
      </c>
      <c r="D56" s="1064">
        <v>72701379</v>
      </c>
      <c r="E56" s="1064">
        <v>43626636.450000003</v>
      </c>
      <c r="F56" s="1064">
        <v>12364591.880000001</v>
      </c>
      <c r="G56" s="1064">
        <v>11531042.359999999</v>
      </c>
      <c r="H56" s="1065">
        <f t="shared" si="8"/>
        <v>0.17007369117441365</v>
      </c>
      <c r="I56" s="1066">
        <f t="shared" si="9"/>
        <v>-1587210.0299999993</v>
      </c>
      <c r="J56" s="1067">
        <f t="shared" si="10"/>
        <v>-0.11376380199767323</v>
      </c>
      <c r="K56" s="1067">
        <f t="shared" si="1"/>
        <v>1.4344436288836121E-6</v>
      </c>
      <c r="M56" s="1061"/>
      <c r="N56" s="1062"/>
    </row>
    <row r="57" spans="2:14" ht="15.75" hidden="1">
      <c r="B57" s="1063" t="s">
        <v>1255</v>
      </c>
      <c r="C57" s="1064">
        <v>32451859.740000002</v>
      </c>
      <c r="D57" s="1064">
        <v>168360446</v>
      </c>
      <c r="E57" s="1064">
        <v>36516398.030000001</v>
      </c>
      <c r="F57" s="1064">
        <v>32180214.5</v>
      </c>
      <c r="G57" s="1064">
        <v>30085442.259999998</v>
      </c>
      <c r="H57" s="1065">
        <f t="shared" si="8"/>
        <v>0.19113880525120491</v>
      </c>
      <c r="I57" s="1066">
        <f t="shared" si="9"/>
        <v>-271645.24000000209</v>
      </c>
      <c r="J57" s="1067">
        <f t="shared" si="10"/>
        <v>-8.3707141031789164E-3</v>
      </c>
      <c r="K57" s="1067">
        <f t="shared" si="1"/>
        <v>3.7332978001723602E-6</v>
      </c>
      <c r="M57" s="1061"/>
      <c r="N57" s="1062"/>
    </row>
    <row r="58" spans="2:14" ht="15.75" hidden="1">
      <c r="B58" s="1063" t="s">
        <v>1256</v>
      </c>
      <c r="C58" s="1064">
        <v>128315326.92</v>
      </c>
      <c r="D58" s="1064">
        <v>0</v>
      </c>
      <c r="E58" s="1064">
        <v>0</v>
      </c>
      <c r="F58" s="1064">
        <v>0</v>
      </c>
      <c r="G58" s="1064">
        <v>0</v>
      </c>
      <c r="H58" s="1065" t="str">
        <f t="shared" si="8"/>
        <v>-</v>
      </c>
      <c r="I58" s="1066">
        <f t="shared" si="9"/>
        <v>-128315326.92</v>
      </c>
      <c r="J58" s="1067">
        <f t="shared" si="10"/>
        <v>-1</v>
      </c>
      <c r="K58" s="1067">
        <f t="shared" si="1"/>
        <v>0</v>
      </c>
      <c r="M58" s="1061"/>
      <c r="N58" s="1062"/>
    </row>
    <row r="59" spans="2:14" ht="15.75" hidden="1">
      <c r="B59" s="1063" t="s">
        <v>1257</v>
      </c>
      <c r="C59" s="1064">
        <v>49006114.039999992</v>
      </c>
      <c r="D59" s="1064">
        <v>295159971</v>
      </c>
      <c r="E59" s="1064">
        <v>85582217.279999986</v>
      </c>
      <c r="F59" s="1064">
        <v>65760356.859999999</v>
      </c>
      <c r="G59" s="1064">
        <v>56299185.789999999</v>
      </c>
      <c r="H59" s="1065">
        <f t="shared" si="8"/>
        <v>0.22279564751685113</v>
      </c>
      <c r="I59" s="1066">
        <f t="shared" si="9"/>
        <v>16754242.820000008</v>
      </c>
      <c r="J59" s="1067">
        <f t="shared" si="10"/>
        <v>0.34188066424374691</v>
      </c>
      <c r="K59" s="1067">
        <f t="shared" si="1"/>
        <v>7.6290043251261542E-6</v>
      </c>
      <c r="M59" s="1061"/>
      <c r="N59" s="1062"/>
    </row>
    <row r="60" spans="2:14" ht="15.75" hidden="1">
      <c r="B60" s="1063" t="s">
        <v>1258</v>
      </c>
      <c r="C60" s="1064">
        <v>19854790.52</v>
      </c>
      <c r="D60" s="1064">
        <v>142648963</v>
      </c>
      <c r="E60" s="1064">
        <v>39952840.829999998</v>
      </c>
      <c r="F60" s="1064">
        <v>30939580.210000001</v>
      </c>
      <c r="G60" s="1064">
        <v>29230856.150000006</v>
      </c>
      <c r="H60" s="1065">
        <f t="shared" si="8"/>
        <v>0.21689313093709628</v>
      </c>
      <c r="I60" s="1066">
        <f t="shared" si="9"/>
        <v>11084789.690000001</v>
      </c>
      <c r="J60" s="1067">
        <f t="shared" si="10"/>
        <v>0.55829295599135853</v>
      </c>
      <c r="K60" s="1067">
        <f t="shared" si="1"/>
        <v>3.5893690744742954E-6</v>
      </c>
      <c r="M60" s="1061"/>
      <c r="N60" s="1062"/>
    </row>
    <row r="61" spans="2:14" ht="15.75" hidden="1">
      <c r="B61" s="1063" t="s">
        <v>1259</v>
      </c>
      <c r="C61" s="1064">
        <v>69880428.049999997</v>
      </c>
      <c r="D61" s="1064">
        <v>378591686</v>
      </c>
      <c r="E61" s="1064">
        <v>108900045.63000001</v>
      </c>
      <c r="F61" s="1064">
        <v>72165287.640000001</v>
      </c>
      <c r="G61" s="1064">
        <v>67376053.370000005</v>
      </c>
      <c r="H61" s="1065">
        <f t="shared" si="8"/>
        <v>0.19061508825632267</v>
      </c>
      <c r="I61" s="1066">
        <f t="shared" si="9"/>
        <v>2284859.5900000036</v>
      </c>
      <c r="J61" s="1067">
        <f t="shared" si="10"/>
        <v>3.2696702835952413E-2</v>
      </c>
      <c r="K61" s="1067">
        <f t="shared" si="1"/>
        <v>8.3720544993638134E-6</v>
      </c>
      <c r="M61" s="1061"/>
      <c r="N61" s="1062"/>
    </row>
    <row r="62" spans="2:14" ht="15.75" hidden="1">
      <c r="B62" s="1063" t="s">
        <v>1260</v>
      </c>
      <c r="C62" s="1064">
        <v>19794556.529999997</v>
      </c>
      <c r="D62" s="1064">
        <v>96661475</v>
      </c>
      <c r="E62" s="1064">
        <v>18918054.07</v>
      </c>
      <c r="F62" s="1064">
        <v>16186566.760000002</v>
      </c>
      <c r="G62" s="1064">
        <v>15792382.609999999</v>
      </c>
      <c r="H62" s="1065">
        <f t="shared" si="8"/>
        <v>0.16745623589956601</v>
      </c>
      <c r="I62" s="1066">
        <f t="shared" si="9"/>
        <v>-3607989.7699999958</v>
      </c>
      <c r="J62" s="1067">
        <f t="shared" si="10"/>
        <v>-0.18227181622037564</v>
      </c>
      <c r="K62" s="1067">
        <f t="shared" si="1"/>
        <v>1.877839381010063E-6</v>
      </c>
      <c r="M62" s="1061"/>
      <c r="N62" s="1062"/>
    </row>
    <row r="63" spans="2:14" ht="15.75" hidden="1">
      <c r="B63" s="1063" t="s">
        <v>1261</v>
      </c>
      <c r="C63" s="1064">
        <v>21626669.34</v>
      </c>
      <c r="D63" s="1064">
        <v>268643180</v>
      </c>
      <c r="E63" s="1064">
        <v>52181552.579999998</v>
      </c>
      <c r="F63" s="1064">
        <v>44791361.329999998</v>
      </c>
      <c r="G63" s="1064">
        <v>44130110.569999993</v>
      </c>
      <c r="H63" s="1065">
        <f t="shared" si="8"/>
        <v>0.16673180138055244</v>
      </c>
      <c r="I63" s="1068" t="s">
        <v>870</v>
      </c>
      <c r="J63" s="1069" t="s">
        <v>870</v>
      </c>
      <c r="K63" s="1067">
        <f t="shared" si="1"/>
        <v>5.1963448136746985E-6</v>
      </c>
      <c r="M63" s="1061"/>
      <c r="N63" s="1062"/>
    </row>
    <row r="64" spans="2:14" ht="15.75" hidden="1">
      <c r="B64" s="1063" t="s">
        <v>1262</v>
      </c>
      <c r="C64" s="1064">
        <v>34041963.780000001</v>
      </c>
      <c r="D64" s="1064">
        <v>179353239</v>
      </c>
      <c r="E64" s="1064">
        <v>37766406.920000002</v>
      </c>
      <c r="F64" s="1064">
        <v>35738322.019999996</v>
      </c>
      <c r="G64" s="1064">
        <v>35622441.409999996</v>
      </c>
      <c r="H64" s="1065">
        <f t="shared" si="8"/>
        <v>0.19926220579713086</v>
      </c>
      <c r="I64" s="1066">
        <f t="shared" ref="I64:I73" si="11">F64-C64</f>
        <v>1696358.2399999946</v>
      </c>
      <c r="J64" s="1067">
        <f t="shared" ref="J64:J72" si="12">I64/C64</f>
        <v>4.9831386078749734E-2</v>
      </c>
      <c r="K64" s="1067">
        <f t="shared" si="1"/>
        <v>4.1460817167367672E-6</v>
      </c>
      <c r="M64" s="1061"/>
      <c r="N64" s="1062"/>
    </row>
    <row r="65" spans="2:14" ht="15.75" hidden="1">
      <c r="B65" s="1063" t="s">
        <v>1263</v>
      </c>
      <c r="C65" s="1064">
        <v>36286738.949999996</v>
      </c>
      <c r="D65" s="1064">
        <v>288326009</v>
      </c>
      <c r="E65" s="1064">
        <v>57544047.330000013</v>
      </c>
      <c r="F65" s="1064">
        <v>53342293.730000012</v>
      </c>
      <c r="G65" s="1064">
        <v>52736770.299999997</v>
      </c>
      <c r="H65" s="1065">
        <f t="shared" si="8"/>
        <v>0.18500687438849822</v>
      </c>
      <c r="I65" s="1066">
        <f t="shared" si="11"/>
        <v>17055554.780000016</v>
      </c>
      <c r="J65" s="1067">
        <f t="shared" si="12"/>
        <v>0.47002170141276967</v>
      </c>
      <c r="K65" s="1067">
        <f t="shared" si="1"/>
        <v>6.1883573783623142E-6</v>
      </c>
      <c r="M65" s="1061"/>
      <c r="N65" s="1062"/>
    </row>
    <row r="66" spans="2:14" ht="15.75" hidden="1">
      <c r="B66" s="1063" t="s">
        <v>1264</v>
      </c>
      <c r="C66" s="1064">
        <v>9404408.5800000001</v>
      </c>
      <c r="D66" s="1064">
        <v>72826675</v>
      </c>
      <c r="E66" s="1064">
        <v>53488559.159999996</v>
      </c>
      <c r="F66" s="1064">
        <v>19920480.16</v>
      </c>
      <c r="G66" s="1064">
        <v>16834544.189999998</v>
      </c>
      <c r="H66" s="1065">
        <f t="shared" si="8"/>
        <v>0.27353274277591283</v>
      </c>
      <c r="I66" s="1066">
        <f t="shared" si="11"/>
        <v>10516071.58</v>
      </c>
      <c r="J66" s="1067">
        <f t="shared" si="12"/>
        <v>1.1182065826408405</v>
      </c>
      <c r="K66" s="1067">
        <f t="shared" si="1"/>
        <v>2.3110189262319911E-6</v>
      </c>
      <c r="M66" s="1061"/>
      <c r="N66" s="1062"/>
    </row>
    <row r="67" spans="2:14" ht="15.75" hidden="1">
      <c r="B67" s="1063" t="s">
        <v>1265</v>
      </c>
      <c r="C67" s="1064">
        <v>3813108.0700000003</v>
      </c>
      <c r="D67" s="1064">
        <v>35000000</v>
      </c>
      <c r="E67" s="1064">
        <v>6164601.9399999995</v>
      </c>
      <c r="F67" s="1064">
        <v>5134688.9800000004</v>
      </c>
      <c r="G67" s="1064">
        <v>4506214.3100000005</v>
      </c>
      <c r="H67" s="1065">
        <f t="shared" si="8"/>
        <v>0.14670539942857144</v>
      </c>
      <c r="I67" s="1066">
        <f t="shared" si="11"/>
        <v>1321580.9100000001</v>
      </c>
      <c r="J67" s="1067">
        <f t="shared" si="12"/>
        <v>0.34658889434518442</v>
      </c>
      <c r="K67" s="1067">
        <f t="shared" si="1"/>
        <v>5.9568661587396384E-7</v>
      </c>
      <c r="M67" s="1061"/>
      <c r="N67" s="1062"/>
    </row>
    <row r="68" spans="2:14" ht="15.75" hidden="1">
      <c r="B68" s="1063" t="s">
        <v>1266</v>
      </c>
      <c r="C68" s="1064">
        <v>10512181.66</v>
      </c>
      <c r="D68" s="1064">
        <v>69500000</v>
      </c>
      <c r="E68" s="1064">
        <v>39917765.5</v>
      </c>
      <c r="F68" s="1064">
        <v>10226483.93</v>
      </c>
      <c r="G68" s="1064">
        <v>9650176.0899999999</v>
      </c>
      <c r="H68" s="1065">
        <f t="shared" si="8"/>
        <v>0.14714365366906473</v>
      </c>
      <c r="I68" s="1066">
        <f t="shared" si="11"/>
        <v>-285697.73000000045</v>
      </c>
      <c r="J68" s="1067">
        <f t="shared" si="12"/>
        <v>-2.7177777100933435E-2</v>
      </c>
      <c r="K68" s="1067">
        <f t="shared" si="1"/>
        <v>1.1863970005348161E-6</v>
      </c>
      <c r="M68" s="1061"/>
      <c r="N68" s="1062"/>
    </row>
    <row r="69" spans="2:14" ht="15.75" hidden="1">
      <c r="B69" s="1063" t="s">
        <v>1267</v>
      </c>
      <c r="C69" s="1064">
        <v>15062181231.239998</v>
      </c>
      <c r="D69" s="1064">
        <v>77804921908</v>
      </c>
      <c r="E69" s="1064">
        <v>18748404340.940002</v>
      </c>
      <c r="F69" s="1064">
        <v>16588933464.449999</v>
      </c>
      <c r="G69" s="1064">
        <v>15833141840.719999</v>
      </c>
      <c r="H69" s="1065">
        <f t="shared" si="8"/>
        <v>0.21321187731626401</v>
      </c>
      <c r="I69" s="1066">
        <f t="shared" si="11"/>
        <v>1526752233.210001</v>
      </c>
      <c r="J69" s="1067">
        <f t="shared" si="12"/>
        <v>0.10136328927203532</v>
      </c>
      <c r="K69" s="1067">
        <f t="shared" si="1"/>
        <v>1.9245188315956325E-3</v>
      </c>
      <c r="M69" s="1061"/>
      <c r="N69" s="1062"/>
    </row>
    <row r="70" spans="2:14" ht="15.75" hidden="1">
      <c r="B70" s="1063" t="s">
        <v>1268</v>
      </c>
      <c r="C70" s="1064">
        <v>14731647.109999998</v>
      </c>
      <c r="D70" s="1064">
        <v>70594062</v>
      </c>
      <c r="E70" s="1064">
        <v>190459855.88000003</v>
      </c>
      <c r="F70" s="1064">
        <v>52248929.810000017</v>
      </c>
      <c r="G70" s="1064">
        <v>15216104.030000001</v>
      </c>
      <c r="H70" s="1065">
        <f t="shared" si="8"/>
        <v>0.74013207810594628</v>
      </c>
      <c r="I70" s="1066">
        <f t="shared" si="11"/>
        <v>37517282.700000018</v>
      </c>
      <c r="J70" s="1067">
        <f t="shared" si="12"/>
        <v>2.546713372908104</v>
      </c>
      <c r="K70" s="1067">
        <f t="shared" si="1"/>
        <v>6.0615138137451861E-6</v>
      </c>
      <c r="M70" s="1061"/>
      <c r="N70" s="1062"/>
    </row>
    <row r="71" spans="2:14" ht="16.5" hidden="1" customHeight="1">
      <c r="B71" s="1063" t="s">
        <v>1269</v>
      </c>
      <c r="C71" s="1064">
        <v>382446977.04000008</v>
      </c>
      <c r="D71" s="1064">
        <v>2972441775</v>
      </c>
      <c r="E71" s="1064">
        <v>908831800.56000006</v>
      </c>
      <c r="F71" s="1064">
        <v>256884301.83000001</v>
      </c>
      <c r="G71" s="1064">
        <v>225850162.63000003</v>
      </c>
      <c r="H71" s="1065">
        <f t="shared" si="8"/>
        <v>8.6421979394365092E-2</v>
      </c>
      <c r="I71" s="1066">
        <f t="shared" si="11"/>
        <v>-125562675.21000007</v>
      </c>
      <c r="J71" s="1067">
        <f t="shared" si="12"/>
        <v>-0.32831394349566917</v>
      </c>
      <c r="K71" s="1067">
        <f t="shared" si="1"/>
        <v>2.9801715551670784E-5</v>
      </c>
      <c r="M71" s="1061"/>
      <c r="N71" s="1062"/>
    </row>
    <row r="72" spans="2:14" ht="15.75" hidden="1">
      <c r="B72" s="1063" t="s">
        <v>1270</v>
      </c>
      <c r="C72" s="1064">
        <v>46768022.889999993</v>
      </c>
      <c r="D72" s="1064">
        <v>217317150</v>
      </c>
      <c r="E72" s="1064">
        <v>45733219.899999999</v>
      </c>
      <c r="F72" s="1064">
        <v>38378242.710000001</v>
      </c>
      <c r="G72" s="1064">
        <v>31048234.77</v>
      </c>
      <c r="H72" s="1065">
        <f t="shared" si="8"/>
        <v>0.17660015654539921</v>
      </c>
      <c r="I72" s="1066">
        <f t="shared" si="11"/>
        <v>-8389780.1799999923</v>
      </c>
      <c r="J72" s="1067">
        <f t="shared" si="12"/>
        <v>-0.1793913802970257</v>
      </c>
      <c r="K72" s="1067">
        <f t="shared" si="1"/>
        <v>4.452344750024085E-6</v>
      </c>
      <c r="M72" s="1061"/>
      <c r="N72" s="1062"/>
    </row>
    <row r="73" spans="2:14" ht="15.75" hidden="1">
      <c r="B73" s="1063" t="s">
        <v>1271</v>
      </c>
      <c r="C73" s="1064">
        <v>51384739.240000002</v>
      </c>
      <c r="D73" s="1064">
        <v>300000000</v>
      </c>
      <c r="E73" s="1064">
        <v>212011791.06999999</v>
      </c>
      <c r="F73" s="1064">
        <v>78966876.700000003</v>
      </c>
      <c r="G73" s="1064">
        <v>70585236.620000005</v>
      </c>
      <c r="H73" s="1065">
        <f t="shared" si="8"/>
        <v>0.26322292233333333</v>
      </c>
      <c r="I73" s="1066">
        <f t="shared" si="11"/>
        <v>27582137.460000001</v>
      </c>
      <c r="J73" s="1069" t="s">
        <v>870</v>
      </c>
      <c r="K73" s="1067">
        <f t="shared" si="1"/>
        <v>9.1611218772513781E-6</v>
      </c>
      <c r="L73" s="1072"/>
    </row>
    <row r="74" spans="2:14" ht="15.75" hidden="1">
      <c r="B74" s="1063" t="s">
        <v>1272</v>
      </c>
      <c r="C74" s="1064"/>
      <c r="D74" s="1064">
        <v>162500000</v>
      </c>
      <c r="E74" s="1064">
        <v>66334615.109999999</v>
      </c>
      <c r="F74" s="1064">
        <v>34427176.75</v>
      </c>
      <c r="G74" s="1064">
        <v>25777522.039999999</v>
      </c>
      <c r="H74" s="1065">
        <f t="shared" si="8"/>
        <v>0.21185954923076922</v>
      </c>
      <c r="I74" s="1066"/>
      <c r="J74" s="1069"/>
      <c r="K74" s="1067"/>
    </row>
    <row r="75" spans="2:14" ht="15.75" hidden="1">
      <c r="B75" s="1063" t="s">
        <v>1273</v>
      </c>
      <c r="C75" s="1064">
        <v>0</v>
      </c>
      <c r="D75" s="1064">
        <v>10268433870</v>
      </c>
      <c r="E75" s="1064">
        <v>2926105987.5900006</v>
      </c>
      <c r="F75" s="1064">
        <v>1706954924.7600002</v>
      </c>
      <c r="G75" s="1064">
        <v>1539297545.7200003</v>
      </c>
      <c r="H75" s="1065">
        <f t="shared" si="8"/>
        <v>0.16623322956259154</v>
      </c>
      <c r="I75" s="1066">
        <f t="shared" ref="I75:I85" si="13">F75-C75</f>
        <v>1706954924.7600002</v>
      </c>
      <c r="J75" s="1069" t="s">
        <v>870</v>
      </c>
      <c r="K75" s="1067">
        <f>F75/$N$14</f>
        <v>1.9802761307261907E-4</v>
      </c>
    </row>
    <row r="76" spans="2:14" ht="15.75">
      <c r="B76" s="1073" t="s">
        <v>1027</v>
      </c>
      <c r="C76" s="1074">
        <f t="shared" ref="C76:G76" si="14">+SUM(C77:C84)</f>
        <v>5437467076.5900021</v>
      </c>
      <c r="D76" s="1074">
        <f t="shared" si="14"/>
        <v>104699580631</v>
      </c>
      <c r="E76" s="1074">
        <f t="shared" si="14"/>
        <v>7153012834.5599995</v>
      </c>
      <c r="F76" s="1074">
        <f t="shared" si="14"/>
        <v>6738238990.0999994</v>
      </c>
      <c r="G76" s="1074">
        <f t="shared" si="14"/>
        <v>6649480227.0700016</v>
      </c>
      <c r="H76" s="1075">
        <f t="shared" si="8"/>
        <v>6.4357841258677467E-2</v>
      </c>
      <c r="I76" s="1076">
        <f t="shared" si="13"/>
        <v>1300771913.5099974</v>
      </c>
      <c r="J76" s="1077">
        <f>I76/C76</f>
        <v>0.23922386934722376</v>
      </c>
      <c r="K76" s="1078">
        <f t="shared" si="1"/>
        <v>7.8171799627923405E-4</v>
      </c>
    </row>
    <row r="77" spans="2:14" ht="15.75">
      <c r="B77" s="1063" t="s">
        <v>1274</v>
      </c>
      <c r="C77" s="1079">
        <v>72386737.719999999</v>
      </c>
      <c r="D77" s="1079">
        <v>447329259</v>
      </c>
      <c r="E77" s="1079">
        <v>123550181.60000001</v>
      </c>
      <c r="F77" s="1079">
        <v>79169182.849999994</v>
      </c>
      <c r="G77" s="1079">
        <v>63218878.859999999</v>
      </c>
      <c r="H77" s="1080">
        <f t="shared" si="8"/>
        <v>0.17698190149015045</v>
      </c>
      <c r="I77" s="1081">
        <f t="shared" si="13"/>
        <v>6782445.1299999952</v>
      </c>
      <c r="J77" s="1082">
        <f>I77/C77</f>
        <v>9.3697344895348811E-2</v>
      </c>
      <c r="K77" s="1067">
        <f>F77/$N$14</f>
        <v>9.1845918607953443E-6</v>
      </c>
    </row>
    <row r="78" spans="2:14" ht="15.75">
      <c r="B78" s="1063" t="s">
        <v>1275</v>
      </c>
      <c r="C78" s="1079">
        <v>0</v>
      </c>
      <c r="D78" s="1079">
        <v>789960000</v>
      </c>
      <c r="E78" s="1079">
        <v>0</v>
      </c>
      <c r="F78" s="1079">
        <v>0</v>
      </c>
      <c r="G78" s="1079">
        <v>0</v>
      </c>
      <c r="H78" s="1080">
        <f t="shared" si="8"/>
        <v>0</v>
      </c>
      <c r="I78" s="1081">
        <f t="shared" si="13"/>
        <v>0</v>
      </c>
      <c r="J78" s="1082" t="s">
        <v>870</v>
      </c>
      <c r="K78" s="1067">
        <f t="shared" si="1"/>
        <v>0</v>
      </c>
    </row>
    <row r="79" spans="2:14" ht="15.75">
      <c r="B79" s="1063" t="s">
        <v>1276</v>
      </c>
      <c r="C79" s="1079">
        <v>0</v>
      </c>
      <c r="D79" s="1079">
        <v>1358263707</v>
      </c>
      <c r="E79" s="1079">
        <v>0</v>
      </c>
      <c r="F79" s="1079">
        <v>0</v>
      </c>
      <c r="G79" s="1079">
        <v>0</v>
      </c>
      <c r="H79" s="1080">
        <f t="shared" si="8"/>
        <v>0</v>
      </c>
      <c r="I79" s="1081">
        <f t="shared" si="13"/>
        <v>0</v>
      </c>
      <c r="J79" s="1082" t="s">
        <v>870</v>
      </c>
      <c r="K79" s="1067">
        <f t="shared" si="1"/>
        <v>0</v>
      </c>
    </row>
    <row r="80" spans="2:14" ht="15.75">
      <c r="B80" s="1063" t="s">
        <v>1277</v>
      </c>
      <c r="C80" s="1079">
        <v>81295747.530000001</v>
      </c>
      <c r="D80" s="1079">
        <v>345288000</v>
      </c>
      <c r="E80" s="1079">
        <v>119579592.35000001</v>
      </c>
      <c r="F80" s="1079">
        <v>82994722.469999999</v>
      </c>
      <c r="G80" s="1079">
        <v>74792023.450000003</v>
      </c>
      <c r="H80" s="1080">
        <f t="shared" ref="H80:H85" si="15">IFERROR(F80/D80,"-")</f>
        <v>0.24036376146868701</v>
      </c>
      <c r="I80" s="1081">
        <f t="shared" si="13"/>
        <v>1698974.9399999976</v>
      </c>
      <c r="J80" s="1082">
        <f>I80/C80</f>
        <v>2.0898693863083514E-2</v>
      </c>
      <c r="K80" s="1067">
        <f t="shared" ref="K80:K85" si="16">F80/$N$14</f>
        <v>9.6284011662870233E-6</v>
      </c>
      <c r="M80" s="1083"/>
    </row>
    <row r="81" spans="2:13" ht="15.75">
      <c r="B81" s="1063" t="s">
        <v>1278</v>
      </c>
      <c r="C81" s="1079">
        <v>0</v>
      </c>
      <c r="D81" s="1079">
        <v>70786613739</v>
      </c>
      <c r="E81" s="1079">
        <v>0</v>
      </c>
      <c r="F81" s="1079">
        <v>0</v>
      </c>
      <c r="G81" s="1079">
        <v>0</v>
      </c>
      <c r="H81" s="1080">
        <f t="shared" si="15"/>
        <v>0</v>
      </c>
      <c r="I81" s="1081">
        <f t="shared" si="13"/>
        <v>0</v>
      </c>
      <c r="J81" s="1082" t="s">
        <v>870</v>
      </c>
      <c r="K81" s="1067">
        <f t="shared" si="16"/>
        <v>0</v>
      </c>
      <c r="M81" s="1083"/>
    </row>
    <row r="82" spans="2:13" ht="15.75">
      <c r="B82" s="1063" t="s">
        <v>1279</v>
      </c>
      <c r="C82" s="1079">
        <v>80426062.819999993</v>
      </c>
      <c r="D82" s="1079">
        <v>632217337</v>
      </c>
      <c r="E82" s="1079">
        <v>210561385.02000004</v>
      </c>
      <c r="F82" s="1079">
        <v>115789281.19</v>
      </c>
      <c r="G82" s="1079">
        <v>102475187.88000001</v>
      </c>
      <c r="H82" s="1080">
        <f t="shared" si="15"/>
        <v>0.18314790565447589</v>
      </c>
      <c r="I82" s="1081">
        <f t="shared" si="13"/>
        <v>35363218.370000005</v>
      </c>
      <c r="J82" s="1082">
        <f>I82/C82</f>
        <v>0.43969848989308025</v>
      </c>
      <c r="K82" s="1067">
        <f t="shared" si="16"/>
        <v>1.3432970397079418E-5</v>
      </c>
      <c r="M82" s="1083"/>
    </row>
    <row r="83" spans="2:13" ht="15.75">
      <c r="B83" s="1063" t="s">
        <v>1280</v>
      </c>
      <c r="C83" s="1079">
        <v>228994770.42999995</v>
      </c>
      <c r="D83" s="1079">
        <v>3105004030</v>
      </c>
      <c r="E83" s="1079">
        <v>438640898.55999994</v>
      </c>
      <c r="F83" s="1079">
        <v>309582065.06000006</v>
      </c>
      <c r="G83" s="1079">
        <v>286998170.67999995</v>
      </c>
      <c r="H83" s="1080">
        <f t="shared" si="15"/>
        <v>9.970423937259755E-2</v>
      </c>
      <c r="I83" s="1081">
        <f t="shared" si="13"/>
        <v>80587294.630000114</v>
      </c>
      <c r="J83" s="1082">
        <f>I83/C83</f>
        <v>0.35191762012152311</v>
      </c>
      <c r="K83" s="1067">
        <f t="shared" si="16"/>
        <v>3.5915299522360694E-5</v>
      </c>
      <c r="M83" s="1083"/>
    </row>
    <row r="84" spans="2:13" ht="16.5" thickBot="1">
      <c r="B84" s="1063" t="s">
        <v>1281</v>
      </c>
      <c r="C84" s="1079">
        <v>4974363758.0900021</v>
      </c>
      <c r="D84" s="1079">
        <v>27234904559</v>
      </c>
      <c r="E84" s="1079">
        <v>6260680777.0299997</v>
      </c>
      <c r="F84" s="1079">
        <v>6150703738.5299997</v>
      </c>
      <c r="G84" s="1079">
        <v>6121995966.2000017</v>
      </c>
      <c r="H84" s="1080">
        <f t="shared" si="15"/>
        <v>0.22583900469360921</v>
      </c>
      <c r="I84" s="1081">
        <f t="shared" si="13"/>
        <v>1176339980.4399977</v>
      </c>
      <c r="J84" s="1082">
        <f>I84/C84</f>
        <v>0.23648049029926088</v>
      </c>
      <c r="K84" s="1067">
        <f t="shared" si="16"/>
        <v>7.1355673333271168E-4</v>
      </c>
      <c r="M84" s="1083"/>
    </row>
    <row r="85" spans="2:13" ht="16.5" thickBot="1">
      <c r="B85" s="1084" t="s">
        <v>353</v>
      </c>
      <c r="C85" s="1085">
        <f t="shared" ref="C85:G85" si="17">C76</f>
        <v>5437467076.5900021</v>
      </c>
      <c r="D85" s="1085">
        <f t="shared" si="17"/>
        <v>104699580631</v>
      </c>
      <c r="E85" s="1085">
        <f t="shared" si="17"/>
        <v>7153012834.5599995</v>
      </c>
      <c r="F85" s="1085">
        <f t="shared" si="17"/>
        <v>6738238990.0999994</v>
      </c>
      <c r="G85" s="1085">
        <f t="shared" si="17"/>
        <v>6649480227.0700016</v>
      </c>
      <c r="H85" s="1086">
        <f t="shared" si="15"/>
        <v>6.4357841258677467E-2</v>
      </c>
      <c r="I85" s="1087">
        <f t="shared" si="13"/>
        <v>1300771913.5099974</v>
      </c>
      <c r="J85" s="1086">
        <f>I85/C85</f>
        <v>0.23922386934722376</v>
      </c>
      <c r="K85" s="1088">
        <f t="shared" si="16"/>
        <v>7.8171799627923405E-4</v>
      </c>
      <c r="M85" s="1083"/>
    </row>
    <row r="86" spans="2:13">
      <c r="B86" s="936" t="s">
        <v>1032</v>
      </c>
      <c r="M86" s="1083"/>
    </row>
    <row r="87" spans="2:13">
      <c r="B87" s="937" t="s">
        <v>355</v>
      </c>
      <c r="M87" s="1083"/>
    </row>
    <row r="88" spans="2:13">
      <c r="B88" s="938" t="s">
        <v>1033</v>
      </c>
      <c r="F88" s="881"/>
      <c r="G88" s="975"/>
      <c r="H88" s="881"/>
      <c r="I88" s="881"/>
      <c r="K88" s="881"/>
    </row>
    <row r="89" spans="2:13">
      <c r="B89" s="939" t="s">
        <v>1034</v>
      </c>
      <c r="F89" s="881"/>
      <c r="G89" s="881"/>
      <c r="H89" s="881"/>
      <c r="I89" s="881"/>
      <c r="K89" s="881"/>
    </row>
    <row r="90" spans="2:13">
      <c r="F90" s="881"/>
      <c r="G90" s="881"/>
      <c r="H90" s="881"/>
      <c r="I90" s="881"/>
      <c r="K90" s="881"/>
    </row>
    <row r="91" spans="2:13">
      <c r="F91" s="881"/>
      <c r="G91" s="881"/>
      <c r="H91" s="881"/>
      <c r="I91" s="881"/>
      <c r="K91" s="881"/>
    </row>
    <row r="92" spans="2:13">
      <c r="F92" s="881"/>
      <c r="G92" s="881"/>
      <c r="H92" s="881"/>
      <c r="I92" s="881"/>
      <c r="K92" s="941"/>
    </row>
    <row r="93" spans="2:13">
      <c r="F93" s="881"/>
      <c r="G93" s="881"/>
      <c r="H93" s="881"/>
      <c r="I93" s="881"/>
      <c r="K93" s="881"/>
    </row>
    <row r="94" spans="2:13">
      <c r="C94" s="943"/>
      <c r="D94" s="943"/>
      <c r="E94" s="943"/>
      <c r="F94" s="943"/>
      <c r="G94" s="943"/>
      <c r="H94" s="943"/>
      <c r="I94" s="943"/>
      <c r="J94" s="943"/>
      <c r="K94" s="881"/>
    </row>
    <row r="95" spans="2:13">
      <c r="F95" s="881"/>
      <c r="G95" s="881"/>
      <c r="H95" s="881"/>
      <c r="I95" s="881"/>
      <c r="K95" s="881"/>
    </row>
    <row r="96" spans="2:13">
      <c r="C96" s="943"/>
      <c r="F96" s="881"/>
      <c r="G96" s="881"/>
      <c r="H96" s="881"/>
      <c r="I96" s="881"/>
      <c r="K96" s="881"/>
    </row>
    <row r="97" spans="2:11">
      <c r="C97" s="943"/>
      <c r="F97" s="881"/>
      <c r="G97" s="881"/>
      <c r="H97" s="881"/>
      <c r="I97" s="881"/>
      <c r="K97" s="881"/>
    </row>
    <row r="98" spans="2:11">
      <c r="B98" s="966"/>
      <c r="C98" s="943"/>
      <c r="F98" s="881"/>
      <c r="G98" s="881"/>
      <c r="H98" s="881"/>
      <c r="I98" s="881"/>
      <c r="K98" s="881"/>
    </row>
    <row r="99" spans="2:11">
      <c r="B99" s="966"/>
      <c r="C99" s="943"/>
      <c r="F99" s="881"/>
      <c r="G99" s="881"/>
      <c r="H99" s="881"/>
      <c r="I99" s="881"/>
      <c r="K99" s="881"/>
    </row>
    <row r="100" spans="2:11">
      <c r="B100" s="966"/>
      <c r="C100" s="943"/>
      <c r="K100" s="881"/>
    </row>
    <row r="101" spans="2:11">
      <c r="B101" s="966"/>
      <c r="C101" s="943"/>
    </row>
    <row r="102" spans="2:11">
      <c r="B102" s="966"/>
      <c r="C102" s="943"/>
    </row>
    <row r="103" spans="2:11">
      <c r="B103" s="966"/>
      <c r="C103" s="943"/>
    </row>
    <row r="104" spans="2:11">
      <c r="B104" s="966"/>
      <c r="C104" s="943"/>
    </row>
    <row r="105" spans="2:11">
      <c r="B105" s="966"/>
      <c r="C105" s="943"/>
    </row>
    <row r="106" spans="2:11">
      <c r="B106" s="966"/>
      <c r="C106" s="943"/>
    </row>
    <row r="107" spans="2:11">
      <c r="B107" s="966"/>
      <c r="C107" s="943"/>
    </row>
    <row r="108" spans="2:11">
      <c r="B108" s="966"/>
      <c r="C108" s="943"/>
    </row>
    <row r="109" spans="2:11">
      <c r="B109" s="966"/>
      <c r="C109" s="943"/>
    </row>
    <row r="110" spans="2:11">
      <c r="B110" s="966"/>
      <c r="C110" s="943"/>
    </row>
    <row r="111" spans="2:11">
      <c r="B111" s="966"/>
      <c r="C111" s="943"/>
    </row>
    <row r="112" spans="2:11">
      <c r="B112" s="966"/>
      <c r="C112" s="943"/>
    </row>
    <row r="113" spans="2:3">
      <c r="B113" s="966"/>
      <c r="C113" s="943"/>
    </row>
    <row r="114" spans="2:3">
      <c r="B114" s="966"/>
      <c r="C114" s="943"/>
    </row>
    <row r="115" spans="2:3">
      <c r="B115" s="966"/>
      <c r="C115" s="943"/>
    </row>
    <row r="116" spans="2:3">
      <c r="B116" s="966"/>
      <c r="C116" s="943"/>
    </row>
    <row r="117" spans="2:3">
      <c r="B117" s="966"/>
      <c r="C117" s="943"/>
    </row>
    <row r="118" spans="2:3">
      <c r="B118" s="966"/>
      <c r="C118" s="943"/>
    </row>
    <row r="119" spans="2:3">
      <c r="B119" s="966"/>
      <c r="C119" s="943"/>
    </row>
    <row r="120" spans="2:3">
      <c r="B120" s="966"/>
      <c r="C120" s="943"/>
    </row>
    <row r="121" spans="2:3">
      <c r="B121" s="966"/>
      <c r="C121" s="943"/>
    </row>
    <row r="122" spans="2:3">
      <c r="B122" s="966"/>
      <c r="C122" s="943"/>
    </row>
    <row r="123" spans="2:3">
      <c r="B123" s="966"/>
      <c r="C123" s="943"/>
    </row>
    <row r="124" spans="2:3">
      <c r="B124" s="966"/>
      <c r="C124" s="943"/>
    </row>
    <row r="125" spans="2:3">
      <c r="B125" s="966"/>
      <c r="C125" s="943"/>
    </row>
    <row r="126" spans="2:3">
      <c r="B126" s="966"/>
      <c r="C126" s="943"/>
    </row>
    <row r="127" spans="2:3">
      <c r="B127" s="966"/>
      <c r="C127" s="943"/>
    </row>
    <row r="128" spans="2:3">
      <c r="B128" s="966"/>
      <c r="C128" s="943"/>
    </row>
    <row r="129" spans="2:3">
      <c r="B129" s="966"/>
      <c r="C129" s="943"/>
    </row>
    <row r="130" spans="2:3">
      <c r="B130" s="966"/>
      <c r="C130" s="943"/>
    </row>
    <row r="131" spans="2:3">
      <c r="B131" s="966"/>
      <c r="C131" s="943"/>
    </row>
    <row r="132" spans="2:3">
      <c r="B132" s="966"/>
      <c r="C132" s="943"/>
    </row>
    <row r="133" spans="2:3">
      <c r="B133" s="966"/>
      <c r="C133" s="943"/>
    </row>
    <row r="134" spans="2:3">
      <c r="B134" s="966"/>
      <c r="C134" s="943"/>
    </row>
    <row r="135" spans="2:3">
      <c r="B135" s="966"/>
      <c r="C135" s="943"/>
    </row>
    <row r="136" spans="2:3">
      <c r="B136" s="966"/>
      <c r="C136" s="943"/>
    </row>
    <row r="137" spans="2:3">
      <c r="B137" s="966"/>
      <c r="C137" s="943"/>
    </row>
    <row r="138" spans="2:3">
      <c r="B138" s="966"/>
      <c r="C138" s="943"/>
    </row>
    <row r="139" spans="2:3">
      <c r="B139" s="966"/>
      <c r="C139" s="943"/>
    </row>
    <row r="140" spans="2:3">
      <c r="B140" s="966"/>
      <c r="C140" s="943"/>
    </row>
    <row r="141" spans="2:3">
      <c r="B141" s="966"/>
      <c r="C141" s="943"/>
    </row>
    <row r="142" spans="2:3">
      <c r="B142" s="966"/>
    </row>
    <row r="143" spans="2:3">
      <c r="B143" s="966"/>
    </row>
  </sheetData>
  <mergeCells count="17">
    <mergeCell ref="G13:G14"/>
    <mergeCell ref="H13:H14"/>
    <mergeCell ref="B2:J2"/>
    <mergeCell ref="B3:J3"/>
    <mergeCell ref="B4:J4"/>
    <mergeCell ref="I13:J13"/>
    <mergeCell ref="B12:B15"/>
    <mergeCell ref="D12:H12"/>
    <mergeCell ref="I12:J12"/>
    <mergeCell ref="B11:J11"/>
    <mergeCell ref="B9:K9"/>
    <mergeCell ref="B10:J10"/>
    <mergeCell ref="K12:K14"/>
    <mergeCell ref="C13:C14"/>
    <mergeCell ref="D13:D14"/>
    <mergeCell ref="E13:E14"/>
    <mergeCell ref="F13:F14"/>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9F449-3D82-46D8-9FFB-0CDBBFBA0D23}">
  <dimension ref="A1:K19"/>
  <sheetViews>
    <sheetView showGridLines="0" zoomScale="80" zoomScaleNormal="80" workbookViewId="0">
      <selection activeCell="D20" sqref="D20"/>
    </sheetView>
  </sheetViews>
  <sheetFormatPr baseColWidth="10" defaultColWidth="11.42578125" defaultRowHeight="15"/>
  <cols>
    <col min="1" max="1" width="11.42578125" style="1089"/>
    <col min="2" max="2" width="51" style="1089" customWidth="1"/>
    <col min="3" max="3" width="33" style="1089" customWidth="1"/>
    <col min="4" max="4" width="32.5703125" style="1089" bestFit="1" customWidth="1"/>
    <col min="5" max="5" width="27.140625" style="1089" customWidth="1"/>
    <col min="6" max="6" width="31.42578125" style="1089" customWidth="1"/>
    <col min="7" max="7" width="29.85546875" style="1089" bestFit="1" customWidth="1"/>
    <col min="8" max="8" width="29.42578125" style="1089" bestFit="1" customWidth="1"/>
    <col min="9" max="16384" width="11.42578125" style="1089"/>
  </cols>
  <sheetData>
    <row r="1" spans="1:11">
      <c r="A1" s="327"/>
      <c r="B1" s="327"/>
      <c r="C1" s="327"/>
      <c r="D1" s="327"/>
      <c r="E1" s="327"/>
      <c r="F1" s="327"/>
      <c r="G1" s="327"/>
      <c r="H1" s="327"/>
      <c r="I1" s="327"/>
      <c r="J1" s="940"/>
      <c r="K1" s="940"/>
    </row>
    <row r="2" spans="1:11" ht="18.75">
      <c r="A2" s="1504" t="s">
        <v>204</v>
      </c>
      <c r="B2" s="1504"/>
      <c r="C2" s="1504"/>
      <c r="D2" s="1504"/>
      <c r="E2" s="1504"/>
      <c r="F2" s="1504"/>
      <c r="G2" s="1504"/>
      <c r="H2" s="1504"/>
      <c r="I2" s="1504"/>
      <c r="J2" s="940"/>
      <c r="K2" s="940"/>
    </row>
    <row r="3" spans="1:11" ht="18.75">
      <c r="A3" s="1504" t="s">
        <v>205</v>
      </c>
      <c r="B3" s="1504"/>
      <c r="C3" s="1504"/>
      <c r="D3" s="1504"/>
      <c r="E3" s="1504"/>
      <c r="F3" s="1504"/>
      <c r="G3" s="1504"/>
      <c r="H3" s="1504"/>
      <c r="I3" s="1504"/>
      <c r="J3" s="940"/>
      <c r="K3" s="940"/>
    </row>
    <row r="4" spans="1:11" ht="18.75">
      <c r="A4" s="1505" t="s">
        <v>2</v>
      </c>
      <c r="B4" s="1505"/>
      <c r="C4" s="1505"/>
      <c r="D4" s="1505"/>
      <c r="E4" s="1505"/>
      <c r="F4" s="1505"/>
      <c r="G4" s="1505"/>
      <c r="H4" s="1505"/>
      <c r="I4" s="1505"/>
      <c r="J4" s="940"/>
      <c r="K4" s="940"/>
    </row>
    <row r="5" spans="1:11">
      <c r="A5" s="327"/>
      <c r="B5" s="327"/>
      <c r="C5" s="327"/>
      <c r="D5" s="327"/>
      <c r="E5" s="327"/>
      <c r="F5" s="327"/>
      <c r="G5" s="327"/>
      <c r="H5" s="327"/>
      <c r="I5" s="327"/>
      <c r="J5" s="1476"/>
      <c r="K5" s="1476"/>
    </row>
    <row r="6" spans="1:11">
      <c r="A6" s="327"/>
      <c r="B6" s="327"/>
      <c r="C6" s="327"/>
      <c r="D6" s="327"/>
      <c r="E6" s="327"/>
      <c r="F6" s="327"/>
      <c r="G6" s="327"/>
      <c r="H6" s="327"/>
      <c r="I6" s="327"/>
      <c r="J6" s="1476"/>
      <c r="K6" s="1476"/>
    </row>
    <row r="7" spans="1:11">
      <c r="A7" s="1475"/>
      <c r="B7" s="940"/>
      <c r="C7" s="940"/>
      <c r="D7" s="940"/>
      <c r="E7" s="940"/>
      <c r="F7" s="940"/>
      <c r="G7" s="940"/>
      <c r="H7" s="940"/>
      <c r="I7" s="940"/>
      <c r="J7" s="940"/>
      <c r="K7" s="940"/>
    </row>
    <row r="8" spans="1:11">
      <c r="F8" s="1090"/>
    </row>
    <row r="9" spans="1:11">
      <c r="B9" s="1960" t="s">
        <v>2535</v>
      </c>
      <c r="C9" s="1961"/>
      <c r="D9" s="1961"/>
      <c r="E9" s="1961"/>
      <c r="F9" s="1961"/>
      <c r="G9" s="1961"/>
      <c r="H9" s="1961"/>
    </row>
    <row r="10" spans="1:11">
      <c r="B10" s="1862" t="s">
        <v>1099</v>
      </c>
      <c r="C10" s="1862"/>
      <c r="D10" s="1862"/>
      <c r="E10" s="1862"/>
      <c r="F10" s="1862"/>
      <c r="G10" s="1862"/>
      <c r="H10" s="1862"/>
    </row>
    <row r="11" spans="1:11">
      <c r="B11" s="1091"/>
      <c r="C11" s="1039"/>
      <c r="D11" s="1092"/>
      <c r="E11" s="1092"/>
      <c r="F11" s="1039"/>
      <c r="G11" s="1039"/>
      <c r="H11" s="1039"/>
    </row>
    <row r="12" spans="1:11">
      <c r="B12" s="1957" t="s">
        <v>359</v>
      </c>
      <c r="C12" s="1957" t="s">
        <v>360</v>
      </c>
      <c r="D12" s="1957" t="s">
        <v>361</v>
      </c>
      <c r="E12" s="1958" t="s">
        <v>362</v>
      </c>
      <c r="F12" s="1958" t="s">
        <v>363</v>
      </c>
      <c r="G12" s="1958" t="s">
        <v>364</v>
      </c>
      <c r="H12" s="1958" t="s">
        <v>2299</v>
      </c>
    </row>
    <row r="13" spans="1:11" ht="34.15" customHeight="1">
      <c r="B13" s="1957"/>
      <c r="C13" s="1957"/>
      <c r="D13" s="1957"/>
      <c r="E13" s="1958"/>
      <c r="F13" s="1958"/>
      <c r="G13" s="1958"/>
      <c r="H13" s="1958"/>
    </row>
    <row r="14" spans="1:11" ht="101.25">
      <c r="B14" s="1959" t="s">
        <v>1282</v>
      </c>
      <c r="C14" s="1093" t="s">
        <v>1283</v>
      </c>
      <c r="D14" s="1094" t="s">
        <v>1284</v>
      </c>
      <c r="E14" s="1095">
        <v>354</v>
      </c>
      <c r="F14" s="1095">
        <v>286</v>
      </c>
      <c r="G14" s="1096">
        <f>F14/E14</f>
        <v>0.80790960451977401</v>
      </c>
      <c r="H14" s="1097">
        <v>23508451.120000001</v>
      </c>
    </row>
    <row r="15" spans="1:11" ht="101.25">
      <c r="B15" s="1959"/>
      <c r="C15" s="1093" t="s">
        <v>1285</v>
      </c>
      <c r="D15" s="1094" t="s">
        <v>1286</v>
      </c>
      <c r="E15" s="1095">
        <v>98</v>
      </c>
      <c r="F15" s="1095">
        <v>98</v>
      </c>
      <c r="G15" s="1096">
        <f>F15/E15</f>
        <v>1</v>
      </c>
      <c r="H15" s="1097">
        <v>27916294.440000001</v>
      </c>
    </row>
    <row r="16" spans="1:11" ht="133.15" customHeight="1">
      <c r="B16" s="1959"/>
      <c r="C16" s="1093" t="s">
        <v>1287</v>
      </c>
      <c r="D16" s="1094" t="s">
        <v>1288</v>
      </c>
      <c r="E16" s="1095">
        <v>95</v>
      </c>
      <c r="F16" s="1095">
        <v>99</v>
      </c>
      <c r="G16" s="1096">
        <f>F16/E16</f>
        <v>1.0421052631578946</v>
      </c>
      <c r="H16" s="1097">
        <v>9999290.4100000001</v>
      </c>
    </row>
    <row r="17" spans="2:8" ht="20.25">
      <c r="B17" s="1954" t="s">
        <v>2300</v>
      </c>
      <c r="C17" s="1955"/>
      <c r="D17" s="1955"/>
      <c r="E17" s="1955"/>
      <c r="F17" s="1955"/>
      <c r="G17" s="1956"/>
      <c r="H17" s="1098">
        <f>SUM(H14:H16)</f>
        <v>61424035.969999999</v>
      </c>
    </row>
    <row r="18" spans="2:8">
      <c r="B18" s="1053" t="s">
        <v>1211</v>
      </c>
    </row>
    <row r="19" spans="2:8">
      <c r="B19" s="939" t="s">
        <v>1034</v>
      </c>
    </row>
  </sheetData>
  <mergeCells count="14">
    <mergeCell ref="A2:I2"/>
    <mergeCell ref="A3:I3"/>
    <mergeCell ref="A4:I4"/>
    <mergeCell ref="H12:H13"/>
    <mergeCell ref="B14:B16"/>
    <mergeCell ref="B10:H10"/>
    <mergeCell ref="B9:H9"/>
    <mergeCell ref="B17:G17"/>
    <mergeCell ref="B12:B13"/>
    <mergeCell ref="C12:C13"/>
    <mergeCell ref="D12:D13"/>
    <mergeCell ref="E12:E13"/>
    <mergeCell ref="F12:F13"/>
    <mergeCell ref="G12:G13"/>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F3DAE-F48D-4375-99FA-85D802FFF001}">
  <dimension ref="A1:K20"/>
  <sheetViews>
    <sheetView showGridLines="0" zoomScale="80" zoomScaleNormal="80" workbookViewId="0">
      <selection activeCell="F21" sqref="F21"/>
    </sheetView>
  </sheetViews>
  <sheetFormatPr baseColWidth="10" defaultColWidth="27.5703125" defaultRowHeight="15"/>
  <cols>
    <col min="1" max="1" width="14.42578125" style="5" customWidth="1"/>
    <col min="2" max="2" width="27.5703125" style="5"/>
    <col min="3" max="3" width="33.42578125" style="5" customWidth="1"/>
    <col min="4" max="4" width="21.42578125" style="5" customWidth="1"/>
    <col min="5" max="5" width="30.85546875" style="5" customWidth="1"/>
    <col min="6" max="6" width="21.7109375" style="5" customWidth="1"/>
    <col min="7" max="7" width="31.5703125" style="5" customWidth="1"/>
    <col min="8" max="16384" width="27.5703125" style="5"/>
  </cols>
  <sheetData>
    <row r="1" spans="1:11">
      <c r="A1" s="327"/>
      <c r="B1" s="327"/>
      <c r="C1" s="327"/>
      <c r="D1" s="327"/>
      <c r="E1" s="327"/>
      <c r="F1" s="327"/>
      <c r="G1" s="327"/>
      <c r="H1" s="327"/>
      <c r="I1" s="327"/>
      <c r="J1" s="940"/>
    </row>
    <row r="2" spans="1:11" ht="18.75">
      <c r="A2" s="1504" t="s">
        <v>204</v>
      </c>
      <c r="B2" s="1504"/>
      <c r="C2" s="1504"/>
      <c r="D2" s="1504"/>
      <c r="E2" s="1504"/>
      <c r="F2" s="1504"/>
      <c r="G2" s="1504"/>
      <c r="H2" s="1504"/>
      <c r="I2" s="1504"/>
      <c r="J2" s="940"/>
    </row>
    <row r="3" spans="1:11" ht="18.75">
      <c r="A3" s="1504" t="s">
        <v>205</v>
      </c>
      <c r="B3" s="1504"/>
      <c r="C3" s="1504"/>
      <c r="D3" s="1504"/>
      <c r="E3" s="1504"/>
      <c r="F3" s="1504"/>
      <c r="G3" s="1504"/>
      <c r="H3" s="1504"/>
      <c r="I3" s="1504"/>
      <c r="J3" s="940"/>
    </row>
    <row r="4" spans="1:11" ht="18.75">
      <c r="A4" s="1505" t="s">
        <v>2</v>
      </c>
      <c r="B4" s="1505"/>
      <c r="C4" s="1505"/>
      <c r="D4" s="1505"/>
      <c r="E4" s="1505"/>
      <c r="F4" s="1505"/>
      <c r="G4" s="1505"/>
      <c r="H4" s="1505"/>
      <c r="I4" s="1505"/>
      <c r="J4" s="940"/>
    </row>
    <row r="5" spans="1:11" ht="18.75" customHeight="1">
      <c r="A5" s="327"/>
      <c r="B5" s="327"/>
      <c r="C5" s="327"/>
      <c r="D5" s="327"/>
      <c r="E5" s="327"/>
      <c r="F5" s="327"/>
      <c r="G5" s="327"/>
      <c r="H5" s="327"/>
      <c r="I5" s="327"/>
      <c r="J5" s="1476"/>
      <c r="K5" s="953"/>
    </row>
    <row r="6" spans="1:11" ht="18.75" customHeight="1">
      <c r="A6" s="327"/>
      <c r="B6" s="327"/>
      <c r="C6" s="327"/>
      <c r="D6" s="327"/>
      <c r="E6" s="327"/>
      <c r="F6" s="327"/>
      <c r="G6" s="327"/>
      <c r="H6" s="327"/>
      <c r="I6" s="327"/>
      <c r="J6" s="1476"/>
      <c r="K6" s="953"/>
    </row>
    <row r="7" spans="1:11" ht="18.75" customHeight="1">
      <c r="A7" s="1475"/>
      <c r="B7" s="940"/>
      <c r="C7" s="940"/>
      <c r="D7" s="940"/>
      <c r="E7" s="940"/>
      <c r="F7" s="940"/>
      <c r="G7" s="940"/>
      <c r="H7" s="940"/>
      <c r="I7" s="940"/>
      <c r="J7" s="940"/>
    </row>
    <row r="8" spans="1:11">
      <c r="K8" s="1089"/>
    </row>
    <row r="9" spans="1:11">
      <c r="B9" s="1862" t="s">
        <v>2543</v>
      </c>
      <c r="C9" s="1862"/>
      <c r="D9" s="1862"/>
      <c r="E9" s="1862"/>
      <c r="F9" s="1862"/>
      <c r="G9" s="1862"/>
      <c r="H9" s="1862"/>
    </row>
    <row r="10" spans="1:11">
      <c r="B10" s="1862" t="s">
        <v>1099</v>
      </c>
      <c r="C10" s="1862"/>
      <c r="D10" s="1862"/>
      <c r="E10" s="1862"/>
      <c r="F10" s="1862"/>
      <c r="G10" s="1862"/>
      <c r="H10" s="1862"/>
    </row>
    <row r="11" spans="1:11">
      <c r="F11" s="947"/>
    </row>
    <row r="12" spans="1:11">
      <c r="F12" s="947"/>
    </row>
    <row r="13" spans="1:11">
      <c r="B13" s="1958" t="s">
        <v>359</v>
      </c>
      <c r="C13" s="1958" t="s">
        <v>360</v>
      </c>
      <c r="D13" s="1958" t="s">
        <v>361</v>
      </c>
      <c r="E13" s="1958" t="s">
        <v>362</v>
      </c>
      <c r="F13" s="1958" t="s">
        <v>363</v>
      </c>
      <c r="G13" s="1958" t="s">
        <v>364</v>
      </c>
      <c r="H13" s="1958" t="s">
        <v>2299</v>
      </c>
    </row>
    <row r="14" spans="1:11" ht="43.9" customHeight="1">
      <c r="B14" s="1958"/>
      <c r="C14" s="1958"/>
      <c r="D14" s="1958"/>
      <c r="E14" s="1958"/>
      <c r="F14" s="1958"/>
      <c r="G14" s="1958"/>
      <c r="H14" s="1958"/>
    </row>
    <row r="15" spans="1:11" ht="121.5">
      <c r="B15" s="1963" t="s">
        <v>1289</v>
      </c>
      <c r="C15" s="1093" t="s">
        <v>1290</v>
      </c>
      <c r="D15" s="1099" t="s">
        <v>1291</v>
      </c>
      <c r="E15" s="1095">
        <v>99</v>
      </c>
      <c r="F15" s="1095">
        <v>134</v>
      </c>
      <c r="G15" s="1096">
        <f>F15/E15</f>
        <v>1.3535353535353536</v>
      </c>
      <c r="H15" s="1097">
        <v>14684178</v>
      </c>
    </row>
    <row r="16" spans="1:11" ht="81">
      <c r="B16" s="1963"/>
      <c r="C16" s="1093" t="s">
        <v>1292</v>
      </c>
      <c r="D16" s="1099" t="s">
        <v>1293</v>
      </c>
      <c r="E16" s="1095">
        <v>99</v>
      </c>
      <c r="F16" s="1095">
        <v>181</v>
      </c>
      <c r="G16" s="1096">
        <f>F16/E16</f>
        <v>1.8282828282828283</v>
      </c>
      <c r="H16" s="1097">
        <v>13505472</v>
      </c>
    </row>
    <row r="17" spans="2:8" ht="101.25">
      <c r="B17" s="1963"/>
      <c r="C17" s="1093" t="s">
        <v>1294</v>
      </c>
      <c r="D17" s="1099" t="s">
        <v>1295</v>
      </c>
      <c r="E17" s="1095">
        <v>96</v>
      </c>
      <c r="F17" s="1095">
        <v>96</v>
      </c>
      <c r="G17" s="1096">
        <f>F17/E17</f>
        <v>1</v>
      </c>
      <c r="H17" s="1097">
        <v>3756135</v>
      </c>
    </row>
    <row r="18" spans="2:8" ht="20.25">
      <c r="B18" s="1962" t="s">
        <v>2300</v>
      </c>
      <c r="C18" s="1962"/>
      <c r="D18" s="1962"/>
      <c r="E18" s="1962"/>
      <c r="F18" s="1962"/>
      <c r="G18" s="1962"/>
      <c r="H18" s="1098">
        <f>SUM(H15:H17)</f>
        <v>31945785</v>
      </c>
    </row>
    <row r="19" spans="2:8">
      <c r="B19" s="1036" t="s">
        <v>1296</v>
      </c>
    </row>
    <row r="20" spans="2:8">
      <c r="B20" s="5" t="s">
        <v>1197</v>
      </c>
    </row>
  </sheetData>
  <mergeCells count="14">
    <mergeCell ref="A2:I2"/>
    <mergeCell ref="A3:I3"/>
    <mergeCell ref="A4:I4"/>
    <mergeCell ref="H13:H14"/>
    <mergeCell ref="B15:B17"/>
    <mergeCell ref="B10:H10"/>
    <mergeCell ref="B9:H9"/>
    <mergeCell ref="B18:G18"/>
    <mergeCell ref="B13:B14"/>
    <mergeCell ref="C13:C14"/>
    <mergeCell ref="D13:D14"/>
    <mergeCell ref="E13:E14"/>
    <mergeCell ref="F13:F14"/>
    <mergeCell ref="G13:G14"/>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9D659-9A48-4CB9-AF69-B2B2F852D413}">
  <dimension ref="A1:K18"/>
  <sheetViews>
    <sheetView showGridLines="0" zoomScale="80" zoomScaleNormal="80" workbookViewId="0">
      <selection activeCell="F23" sqref="F23"/>
    </sheetView>
  </sheetViews>
  <sheetFormatPr baseColWidth="10" defaultColWidth="11.42578125" defaultRowHeight="15"/>
  <cols>
    <col min="1" max="1" width="11.42578125" style="1089"/>
    <col min="2" max="2" width="44.28515625" style="1089" customWidth="1"/>
    <col min="3" max="3" width="51.28515625" style="1089" bestFit="1" customWidth="1"/>
    <col min="4" max="4" width="34.85546875" style="1089" bestFit="1" customWidth="1"/>
    <col min="5" max="5" width="24.28515625" style="1089" bestFit="1" customWidth="1"/>
    <col min="6" max="6" width="16.7109375" style="1089" bestFit="1" customWidth="1"/>
    <col min="7" max="7" width="29.85546875" style="1089" bestFit="1" customWidth="1"/>
    <col min="8" max="8" width="25.5703125" style="1089" customWidth="1"/>
    <col min="9" max="16384" width="11.42578125" style="1089"/>
  </cols>
  <sheetData>
    <row r="1" spans="1:11">
      <c r="A1" s="327"/>
      <c r="B1" s="327"/>
      <c r="C1" s="327"/>
      <c r="D1" s="327"/>
      <c r="E1" s="327"/>
      <c r="F1" s="327"/>
      <c r="G1" s="327"/>
      <c r="H1" s="327"/>
      <c r="I1" s="327"/>
      <c r="J1" s="940"/>
      <c r="K1" s="940"/>
    </row>
    <row r="2" spans="1:11" ht="18.75">
      <c r="A2" s="1504" t="s">
        <v>204</v>
      </c>
      <c r="B2" s="1504"/>
      <c r="C2" s="1504"/>
      <c r="D2" s="1504"/>
      <c r="E2" s="1504"/>
      <c r="F2" s="1504"/>
      <c r="G2" s="1504"/>
      <c r="H2" s="1504"/>
      <c r="I2" s="1504"/>
      <c r="J2" s="940"/>
      <c r="K2" s="940"/>
    </row>
    <row r="3" spans="1:11" ht="18.75">
      <c r="A3" s="1504" t="s">
        <v>205</v>
      </c>
      <c r="B3" s="1504"/>
      <c r="C3" s="1504"/>
      <c r="D3" s="1504"/>
      <c r="E3" s="1504"/>
      <c r="F3" s="1504"/>
      <c r="G3" s="1504"/>
      <c r="H3" s="1504"/>
      <c r="I3" s="1504"/>
      <c r="J3" s="940"/>
      <c r="K3" s="940"/>
    </row>
    <row r="4" spans="1:11" ht="18.75">
      <c r="A4" s="1505" t="s">
        <v>2</v>
      </c>
      <c r="B4" s="1505"/>
      <c r="C4" s="1505"/>
      <c r="D4" s="1505"/>
      <c r="E4" s="1505"/>
      <c r="F4" s="1505"/>
      <c r="G4" s="1505"/>
      <c r="H4" s="1505"/>
      <c r="I4" s="1505"/>
      <c r="J4" s="940"/>
      <c r="K4" s="940"/>
    </row>
    <row r="5" spans="1:11">
      <c r="A5" s="327"/>
      <c r="B5" s="327"/>
      <c r="C5" s="327"/>
      <c r="D5" s="327"/>
      <c r="E5" s="327"/>
      <c r="F5" s="327"/>
      <c r="G5" s="327"/>
      <c r="H5" s="327"/>
      <c r="I5" s="327"/>
      <c r="J5" s="1476"/>
      <c r="K5" s="1476"/>
    </row>
    <row r="6" spans="1:11">
      <c r="A6" s="327"/>
      <c r="B6" s="327"/>
      <c r="C6" s="327"/>
      <c r="D6" s="327"/>
      <c r="E6" s="327"/>
      <c r="F6" s="327"/>
      <c r="G6" s="327"/>
      <c r="H6" s="327"/>
      <c r="I6" s="327"/>
      <c r="J6" s="1476"/>
      <c r="K6" s="1476"/>
    </row>
    <row r="7" spans="1:11">
      <c r="A7" s="1475"/>
      <c r="B7" s="940"/>
      <c r="C7" s="940"/>
      <c r="D7" s="940"/>
      <c r="E7" s="940"/>
      <c r="F7" s="940"/>
      <c r="G7" s="940"/>
      <c r="H7" s="940"/>
      <c r="I7" s="940"/>
      <c r="J7" s="940"/>
      <c r="K7" s="940"/>
    </row>
    <row r="8" spans="1:11" ht="15.75">
      <c r="B8" s="1969" t="s">
        <v>2536</v>
      </c>
      <c r="C8" s="1969"/>
      <c r="D8" s="1969"/>
      <c r="E8" s="1969"/>
      <c r="F8" s="1969"/>
      <c r="G8" s="1969"/>
      <c r="H8" s="1969"/>
    </row>
    <row r="9" spans="1:11">
      <c r="B9" s="1862" t="s">
        <v>1099</v>
      </c>
      <c r="C9" s="1862"/>
      <c r="D9" s="1862"/>
      <c r="E9" s="1862"/>
      <c r="F9" s="1862"/>
      <c r="G9" s="1862"/>
      <c r="H9" s="1862"/>
    </row>
    <row r="11" spans="1:11">
      <c r="B11" s="1970" t="s">
        <v>359</v>
      </c>
      <c r="C11" s="1972" t="s">
        <v>360</v>
      </c>
      <c r="D11" s="1972" t="s">
        <v>361</v>
      </c>
      <c r="E11" s="1973" t="s">
        <v>362</v>
      </c>
      <c r="F11" s="1973" t="s">
        <v>363</v>
      </c>
      <c r="G11" s="1973" t="s">
        <v>364</v>
      </c>
      <c r="H11" s="1974" t="s">
        <v>2299</v>
      </c>
    </row>
    <row r="12" spans="1:11" ht="70.5" customHeight="1">
      <c r="B12" s="1971"/>
      <c r="C12" s="1717"/>
      <c r="D12" s="1717"/>
      <c r="E12" s="1726"/>
      <c r="F12" s="1726"/>
      <c r="G12" s="1726"/>
      <c r="H12" s="1975"/>
    </row>
    <row r="13" spans="1:11" ht="81">
      <c r="B13" s="1964" t="s">
        <v>1297</v>
      </c>
      <c r="C13" s="1100" t="s">
        <v>1298</v>
      </c>
      <c r="D13" s="1094" t="s">
        <v>1299</v>
      </c>
      <c r="E13" s="1095">
        <v>370650</v>
      </c>
      <c r="F13" s="1095">
        <v>407914</v>
      </c>
      <c r="G13" s="1096">
        <f>F13/E13</f>
        <v>1.1005368946445433</v>
      </c>
      <c r="H13" s="1097">
        <v>27293098.390000001</v>
      </c>
    </row>
    <row r="14" spans="1:11" ht="81">
      <c r="B14" s="1965"/>
      <c r="C14" s="1100" t="s">
        <v>1300</v>
      </c>
      <c r="D14" s="1094" t="s">
        <v>1301</v>
      </c>
      <c r="E14" s="1095">
        <v>85</v>
      </c>
      <c r="F14" s="1095">
        <v>137</v>
      </c>
      <c r="G14" s="1096">
        <f>F14/E14</f>
        <v>1.611764705882353</v>
      </c>
      <c r="H14" s="1097">
        <v>19123962.16</v>
      </c>
    </row>
    <row r="15" spans="1:11" ht="141.75">
      <c r="B15" s="1966"/>
      <c r="C15" s="1100" t="s">
        <v>1302</v>
      </c>
      <c r="D15" s="1094" t="s">
        <v>1303</v>
      </c>
      <c r="E15" s="1095">
        <v>25</v>
      </c>
      <c r="F15" s="1095">
        <v>23</v>
      </c>
      <c r="G15" s="1096">
        <f>F15/E15</f>
        <v>0.92</v>
      </c>
      <c r="H15" s="1101">
        <v>891306.43</v>
      </c>
    </row>
    <row r="16" spans="1:11" ht="20.25">
      <c r="B16" s="1967" t="s">
        <v>2300</v>
      </c>
      <c r="C16" s="1968"/>
      <c r="D16" s="1968"/>
      <c r="E16" s="1968"/>
      <c r="F16" s="1968"/>
      <c r="G16" s="1968"/>
      <c r="H16" s="1102">
        <f>SUM(H13:H15)</f>
        <v>47308366.979999997</v>
      </c>
    </row>
    <row r="17" spans="2:2">
      <c r="B17" s="1053" t="s">
        <v>1304</v>
      </c>
    </row>
    <row r="18" spans="2:2">
      <c r="B18" s="1054" t="s">
        <v>1212</v>
      </c>
    </row>
  </sheetData>
  <mergeCells count="14">
    <mergeCell ref="A2:I2"/>
    <mergeCell ref="A3:I3"/>
    <mergeCell ref="A4:I4"/>
    <mergeCell ref="G11:G12"/>
    <mergeCell ref="H11:H12"/>
    <mergeCell ref="B13:B15"/>
    <mergeCell ref="B16:G16"/>
    <mergeCell ref="B8:H8"/>
    <mergeCell ref="B9:H9"/>
    <mergeCell ref="B11:B12"/>
    <mergeCell ref="C11:C12"/>
    <mergeCell ref="D11:D12"/>
    <mergeCell ref="E11:E12"/>
    <mergeCell ref="F11:F12"/>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8503-A57C-4383-8641-36076B7AFF5F}">
  <dimension ref="A1:L116"/>
  <sheetViews>
    <sheetView showGridLines="0" zoomScale="80" zoomScaleNormal="80" workbookViewId="0">
      <selection activeCell="D13" sqref="D13:D14"/>
    </sheetView>
  </sheetViews>
  <sheetFormatPr baseColWidth="10" defaultColWidth="10.140625" defaultRowHeight="15"/>
  <cols>
    <col min="1" max="1" width="10.140625" style="5"/>
    <col min="2" max="2" width="94.28515625" style="940" customWidth="1"/>
    <col min="3" max="3" width="16.140625" style="5" bestFit="1" customWidth="1"/>
    <col min="4" max="4" width="22" style="5" customWidth="1"/>
    <col min="5" max="5" width="22.5703125" style="5" customWidth="1"/>
    <col min="6" max="6" width="18.85546875" style="5" customWidth="1"/>
    <col min="7" max="7" width="15.140625" style="5" customWidth="1"/>
    <col min="8" max="8" width="16.42578125" style="5" bestFit="1" customWidth="1"/>
    <col min="9" max="9" width="13.5703125" style="5" customWidth="1"/>
    <col min="10" max="10" width="14.85546875" style="5" customWidth="1"/>
    <col min="11" max="11" width="11.7109375" style="5" customWidth="1"/>
    <col min="12" max="12" width="19.5703125" style="5" bestFit="1" customWidth="1"/>
    <col min="13" max="255" width="10.140625" style="5"/>
    <col min="256" max="256" width="91.85546875" style="5" customWidth="1"/>
    <col min="257" max="257" width="17.28515625" style="5" bestFit="1" customWidth="1"/>
    <col min="258" max="258" width="22" style="5" customWidth="1"/>
    <col min="259" max="259" width="25" style="5" customWidth="1"/>
    <col min="260" max="260" width="17.28515625" style="5" bestFit="1" customWidth="1"/>
    <col min="261" max="261" width="15.140625" style="5" bestFit="1" customWidth="1"/>
    <col min="262" max="262" width="20" style="5" customWidth="1"/>
    <col min="263" max="263" width="15.28515625" style="5" customWidth="1"/>
    <col min="264" max="264" width="12.7109375" style="5" customWidth="1"/>
    <col min="265" max="265" width="14.28515625" style="5" customWidth="1"/>
    <col min="266" max="266" width="10.140625" style="5"/>
    <col min="267" max="267" width="25.85546875" style="5" bestFit="1" customWidth="1"/>
    <col min="268" max="268" width="20.7109375" style="5" bestFit="1" customWidth="1"/>
    <col min="269" max="511" width="10.140625" style="5"/>
    <col min="512" max="512" width="91.85546875" style="5" customWidth="1"/>
    <col min="513" max="513" width="17.28515625" style="5" bestFit="1" customWidth="1"/>
    <col min="514" max="514" width="22" style="5" customWidth="1"/>
    <col min="515" max="515" width="25" style="5" customWidth="1"/>
    <col min="516" max="516" width="17.28515625" style="5" bestFit="1" customWidth="1"/>
    <col min="517" max="517" width="15.140625" style="5" bestFit="1" customWidth="1"/>
    <col min="518" max="518" width="20" style="5" customWidth="1"/>
    <col min="519" max="519" width="15.28515625" style="5" customWidth="1"/>
    <col min="520" max="520" width="12.7109375" style="5" customWidth="1"/>
    <col min="521" max="521" width="14.28515625" style="5" customWidth="1"/>
    <col min="522" max="522" width="10.140625" style="5"/>
    <col min="523" max="523" width="25.85546875" style="5" bestFit="1" customWidth="1"/>
    <col min="524" max="524" width="20.7109375" style="5" bestFit="1" customWidth="1"/>
    <col min="525" max="767" width="10.140625" style="5"/>
    <col min="768" max="768" width="91.85546875" style="5" customWidth="1"/>
    <col min="769" max="769" width="17.28515625" style="5" bestFit="1" customWidth="1"/>
    <col min="770" max="770" width="22" style="5" customWidth="1"/>
    <col min="771" max="771" width="25" style="5" customWidth="1"/>
    <col min="772" max="772" width="17.28515625" style="5" bestFit="1" customWidth="1"/>
    <col min="773" max="773" width="15.140625" style="5" bestFit="1" customWidth="1"/>
    <col min="774" max="774" width="20" style="5" customWidth="1"/>
    <col min="775" max="775" width="15.28515625" style="5" customWidth="1"/>
    <col min="776" max="776" width="12.7109375" style="5" customWidth="1"/>
    <col min="777" max="777" width="14.28515625" style="5" customWidth="1"/>
    <col min="778" max="778" width="10.140625" style="5"/>
    <col min="779" max="779" width="25.85546875" style="5" bestFit="1" customWidth="1"/>
    <col min="780" max="780" width="20.7109375" style="5" bestFit="1" customWidth="1"/>
    <col min="781" max="1023" width="10.140625" style="5"/>
    <col min="1024" max="1024" width="91.85546875" style="5" customWidth="1"/>
    <col min="1025" max="1025" width="17.28515625" style="5" bestFit="1" customWidth="1"/>
    <col min="1026" max="1026" width="22" style="5" customWidth="1"/>
    <col min="1027" max="1027" width="25" style="5" customWidth="1"/>
    <col min="1028" max="1028" width="17.28515625" style="5" bestFit="1" customWidth="1"/>
    <col min="1029" max="1029" width="15.140625" style="5" bestFit="1" customWidth="1"/>
    <col min="1030" max="1030" width="20" style="5" customWidth="1"/>
    <col min="1031" max="1031" width="15.28515625" style="5" customWidth="1"/>
    <col min="1032" max="1032" width="12.7109375" style="5" customWidth="1"/>
    <col min="1033" max="1033" width="14.28515625" style="5" customWidth="1"/>
    <col min="1034" max="1034" width="10.140625" style="5"/>
    <col min="1035" max="1035" width="25.85546875" style="5" bestFit="1" customWidth="1"/>
    <col min="1036" max="1036" width="20.7109375" style="5" bestFit="1" customWidth="1"/>
    <col min="1037" max="1279" width="10.140625" style="5"/>
    <col min="1280" max="1280" width="91.85546875" style="5" customWidth="1"/>
    <col min="1281" max="1281" width="17.28515625" style="5" bestFit="1" customWidth="1"/>
    <col min="1282" max="1282" width="22" style="5" customWidth="1"/>
    <col min="1283" max="1283" width="25" style="5" customWidth="1"/>
    <col min="1284" max="1284" width="17.28515625" style="5" bestFit="1" customWidth="1"/>
    <col min="1285" max="1285" width="15.140625" style="5" bestFit="1" customWidth="1"/>
    <col min="1286" max="1286" width="20" style="5" customWidth="1"/>
    <col min="1287" max="1287" width="15.28515625" style="5" customWidth="1"/>
    <col min="1288" max="1288" width="12.7109375" style="5" customWidth="1"/>
    <col min="1289" max="1289" width="14.28515625" style="5" customWidth="1"/>
    <col min="1290" max="1290" width="10.140625" style="5"/>
    <col min="1291" max="1291" width="25.85546875" style="5" bestFit="1" customWidth="1"/>
    <col min="1292" max="1292" width="20.7109375" style="5" bestFit="1" customWidth="1"/>
    <col min="1293" max="1535" width="10.140625" style="5"/>
    <col min="1536" max="1536" width="91.85546875" style="5" customWidth="1"/>
    <col min="1537" max="1537" width="17.28515625" style="5" bestFit="1" customWidth="1"/>
    <col min="1538" max="1538" width="22" style="5" customWidth="1"/>
    <col min="1539" max="1539" width="25" style="5" customWidth="1"/>
    <col min="1540" max="1540" width="17.28515625" style="5" bestFit="1" customWidth="1"/>
    <col min="1541" max="1541" width="15.140625" style="5" bestFit="1" customWidth="1"/>
    <col min="1542" max="1542" width="20" style="5" customWidth="1"/>
    <col min="1543" max="1543" width="15.28515625" style="5" customWidth="1"/>
    <col min="1544" max="1544" width="12.7109375" style="5" customWidth="1"/>
    <col min="1545" max="1545" width="14.28515625" style="5" customWidth="1"/>
    <col min="1546" max="1546" width="10.140625" style="5"/>
    <col min="1547" max="1547" width="25.85546875" style="5" bestFit="1" customWidth="1"/>
    <col min="1548" max="1548" width="20.7109375" style="5" bestFit="1" customWidth="1"/>
    <col min="1549" max="1791" width="10.140625" style="5"/>
    <col min="1792" max="1792" width="91.85546875" style="5" customWidth="1"/>
    <col min="1793" max="1793" width="17.28515625" style="5" bestFit="1" customWidth="1"/>
    <col min="1794" max="1794" width="22" style="5" customWidth="1"/>
    <col min="1795" max="1795" width="25" style="5" customWidth="1"/>
    <col min="1796" max="1796" width="17.28515625" style="5" bestFit="1" customWidth="1"/>
    <col min="1797" max="1797" width="15.140625" style="5" bestFit="1" customWidth="1"/>
    <col min="1798" max="1798" width="20" style="5" customWidth="1"/>
    <col min="1799" max="1799" width="15.28515625" style="5" customWidth="1"/>
    <col min="1800" max="1800" width="12.7109375" style="5" customWidth="1"/>
    <col min="1801" max="1801" width="14.28515625" style="5" customWidth="1"/>
    <col min="1802" max="1802" width="10.140625" style="5"/>
    <col min="1803" max="1803" width="25.85546875" style="5" bestFit="1" customWidth="1"/>
    <col min="1804" max="1804" width="20.7109375" style="5" bestFit="1" customWidth="1"/>
    <col min="1805" max="2047" width="10.140625" style="5"/>
    <col min="2048" max="2048" width="91.85546875" style="5" customWidth="1"/>
    <col min="2049" max="2049" width="17.28515625" style="5" bestFit="1" customWidth="1"/>
    <col min="2050" max="2050" width="22" style="5" customWidth="1"/>
    <col min="2051" max="2051" width="25" style="5" customWidth="1"/>
    <col min="2052" max="2052" width="17.28515625" style="5" bestFit="1" customWidth="1"/>
    <col min="2053" max="2053" width="15.140625" style="5" bestFit="1" customWidth="1"/>
    <col min="2054" max="2054" width="20" style="5" customWidth="1"/>
    <col min="2055" max="2055" width="15.28515625" style="5" customWidth="1"/>
    <col min="2056" max="2056" width="12.7109375" style="5" customWidth="1"/>
    <col min="2057" max="2057" width="14.28515625" style="5" customWidth="1"/>
    <col min="2058" max="2058" width="10.140625" style="5"/>
    <col min="2059" max="2059" width="25.85546875" style="5" bestFit="1" customWidth="1"/>
    <col min="2060" max="2060" width="20.7109375" style="5" bestFit="1" customWidth="1"/>
    <col min="2061" max="2303" width="10.140625" style="5"/>
    <col min="2304" max="2304" width="91.85546875" style="5" customWidth="1"/>
    <col min="2305" max="2305" width="17.28515625" style="5" bestFit="1" customWidth="1"/>
    <col min="2306" max="2306" width="22" style="5" customWidth="1"/>
    <col min="2307" max="2307" width="25" style="5" customWidth="1"/>
    <col min="2308" max="2308" width="17.28515625" style="5" bestFit="1" customWidth="1"/>
    <col min="2309" max="2309" width="15.140625" style="5" bestFit="1" customWidth="1"/>
    <col min="2310" max="2310" width="20" style="5" customWidth="1"/>
    <col min="2311" max="2311" width="15.28515625" style="5" customWidth="1"/>
    <col min="2312" max="2312" width="12.7109375" style="5" customWidth="1"/>
    <col min="2313" max="2313" width="14.28515625" style="5" customWidth="1"/>
    <col min="2314" max="2314" width="10.140625" style="5"/>
    <col min="2315" max="2315" width="25.85546875" style="5" bestFit="1" customWidth="1"/>
    <col min="2316" max="2316" width="20.7109375" style="5" bestFit="1" customWidth="1"/>
    <col min="2317" max="2559" width="10.140625" style="5"/>
    <col min="2560" max="2560" width="91.85546875" style="5" customWidth="1"/>
    <col min="2561" max="2561" width="17.28515625" style="5" bestFit="1" customWidth="1"/>
    <col min="2562" max="2562" width="22" style="5" customWidth="1"/>
    <col min="2563" max="2563" width="25" style="5" customWidth="1"/>
    <col min="2564" max="2564" width="17.28515625" style="5" bestFit="1" customWidth="1"/>
    <col min="2565" max="2565" width="15.140625" style="5" bestFit="1" customWidth="1"/>
    <col min="2566" max="2566" width="20" style="5" customWidth="1"/>
    <col min="2567" max="2567" width="15.28515625" style="5" customWidth="1"/>
    <col min="2568" max="2568" width="12.7109375" style="5" customWidth="1"/>
    <col min="2569" max="2569" width="14.28515625" style="5" customWidth="1"/>
    <col min="2570" max="2570" width="10.140625" style="5"/>
    <col min="2571" max="2571" width="25.85546875" style="5" bestFit="1" customWidth="1"/>
    <col min="2572" max="2572" width="20.7109375" style="5" bestFit="1" customWidth="1"/>
    <col min="2573" max="2815" width="10.140625" style="5"/>
    <col min="2816" max="2816" width="91.85546875" style="5" customWidth="1"/>
    <col min="2817" max="2817" width="17.28515625" style="5" bestFit="1" customWidth="1"/>
    <col min="2818" max="2818" width="22" style="5" customWidth="1"/>
    <col min="2819" max="2819" width="25" style="5" customWidth="1"/>
    <col min="2820" max="2820" width="17.28515625" style="5" bestFit="1" customWidth="1"/>
    <col min="2821" max="2821" width="15.140625" style="5" bestFit="1" customWidth="1"/>
    <col min="2822" max="2822" width="20" style="5" customWidth="1"/>
    <col min="2823" max="2823" width="15.28515625" style="5" customWidth="1"/>
    <col min="2824" max="2824" width="12.7109375" style="5" customWidth="1"/>
    <col min="2825" max="2825" width="14.28515625" style="5" customWidth="1"/>
    <col min="2826" max="2826" width="10.140625" style="5"/>
    <col min="2827" max="2827" width="25.85546875" style="5" bestFit="1" customWidth="1"/>
    <col min="2828" max="2828" width="20.7109375" style="5" bestFit="1" customWidth="1"/>
    <col min="2829" max="3071" width="10.140625" style="5"/>
    <col min="3072" max="3072" width="91.85546875" style="5" customWidth="1"/>
    <col min="3073" max="3073" width="17.28515625" style="5" bestFit="1" customWidth="1"/>
    <col min="3074" max="3074" width="22" style="5" customWidth="1"/>
    <col min="3075" max="3075" width="25" style="5" customWidth="1"/>
    <col min="3076" max="3076" width="17.28515625" style="5" bestFit="1" customWidth="1"/>
    <col min="3077" max="3077" width="15.140625" style="5" bestFit="1" customWidth="1"/>
    <col min="3078" max="3078" width="20" style="5" customWidth="1"/>
    <col min="3079" max="3079" width="15.28515625" style="5" customWidth="1"/>
    <col min="3080" max="3080" width="12.7109375" style="5" customWidth="1"/>
    <col min="3081" max="3081" width="14.28515625" style="5" customWidth="1"/>
    <col min="3082" max="3082" width="10.140625" style="5"/>
    <col min="3083" max="3083" width="25.85546875" style="5" bestFit="1" customWidth="1"/>
    <col min="3084" max="3084" width="20.7109375" style="5" bestFit="1" customWidth="1"/>
    <col min="3085" max="3327" width="10.140625" style="5"/>
    <col min="3328" max="3328" width="91.85546875" style="5" customWidth="1"/>
    <col min="3329" max="3329" width="17.28515625" style="5" bestFit="1" customWidth="1"/>
    <col min="3330" max="3330" width="22" style="5" customWidth="1"/>
    <col min="3331" max="3331" width="25" style="5" customWidth="1"/>
    <col min="3332" max="3332" width="17.28515625" style="5" bestFit="1" customWidth="1"/>
    <col min="3333" max="3333" width="15.140625" style="5" bestFit="1" customWidth="1"/>
    <col min="3334" max="3334" width="20" style="5" customWidth="1"/>
    <col min="3335" max="3335" width="15.28515625" style="5" customWidth="1"/>
    <col min="3336" max="3336" width="12.7109375" style="5" customWidth="1"/>
    <col min="3337" max="3337" width="14.28515625" style="5" customWidth="1"/>
    <col min="3338" max="3338" width="10.140625" style="5"/>
    <col min="3339" max="3339" width="25.85546875" style="5" bestFit="1" customWidth="1"/>
    <col min="3340" max="3340" width="20.7109375" style="5" bestFit="1" customWidth="1"/>
    <col min="3341" max="3583" width="10.140625" style="5"/>
    <col min="3584" max="3584" width="91.85546875" style="5" customWidth="1"/>
    <col min="3585" max="3585" width="17.28515625" style="5" bestFit="1" customWidth="1"/>
    <col min="3586" max="3586" width="22" style="5" customWidth="1"/>
    <col min="3587" max="3587" width="25" style="5" customWidth="1"/>
    <col min="3588" max="3588" width="17.28515625" style="5" bestFit="1" customWidth="1"/>
    <col min="3589" max="3589" width="15.140625" style="5" bestFit="1" customWidth="1"/>
    <col min="3590" max="3590" width="20" style="5" customWidth="1"/>
    <col min="3591" max="3591" width="15.28515625" style="5" customWidth="1"/>
    <col min="3592" max="3592" width="12.7109375" style="5" customWidth="1"/>
    <col min="3593" max="3593" width="14.28515625" style="5" customWidth="1"/>
    <col min="3594" max="3594" width="10.140625" style="5"/>
    <col min="3595" max="3595" width="25.85546875" style="5" bestFit="1" customWidth="1"/>
    <col min="3596" max="3596" width="20.7109375" style="5" bestFit="1" customWidth="1"/>
    <col min="3597" max="3839" width="10.140625" style="5"/>
    <col min="3840" max="3840" width="91.85546875" style="5" customWidth="1"/>
    <col min="3841" max="3841" width="17.28515625" style="5" bestFit="1" customWidth="1"/>
    <col min="3842" max="3842" width="22" style="5" customWidth="1"/>
    <col min="3843" max="3843" width="25" style="5" customWidth="1"/>
    <col min="3844" max="3844" width="17.28515625" style="5" bestFit="1" customWidth="1"/>
    <col min="3845" max="3845" width="15.140625" style="5" bestFit="1" customWidth="1"/>
    <col min="3846" max="3846" width="20" style="5" customWidth="1"/>
    <col min="3847" max="3847" width="15.28515625" style="5" customWidth="1"/>
    <col min="3848" max="3848" width="12.7109375" style="5" customWidth="1"/>
    <col min="3849" max="3849" width="14.28515625" style="5" customWidth="1"/>
    <col min="3850" max="3850" width="10.140625" style="5"/>
    <col min="3851" max="3851" width="25.85546875" style="5" bestFit="1" customWidth="1"/>
    <col min="3852" max="3852" width="20.7109375" style="5" bestFit="1" customWidth="1"/>
    <col min="3853" max="4095" width="10.140625" style="5"/>
    <col min="4096" max="4096" width="91.85546875" style="5" customWidth="1"/>
    <col min="4097" max="4097" width="17.28515625" style="5" bestFit="1" customWidth="1"/>
    <col min="4098" max="4098" width="22" style="5" customWidth="1"/>
    <col min="4099" max="4099" width="25" style="5" customWidth="1"/>
    <col min="4100" max="4100" width="17.28515625" style="5" bestFit="1" customWidth="1"/>
    <col min="4101" max="4101" width="15.140625" style="5" bestFit="1" customWidth="1"/>
    <col min="4102" max="4102" width="20" style="5" customWidth="1"/>
    <col min="4103" max="4103" width="15.28515625" style="5" customWidth="1"/>
    <col min="4104" max="4104" width="12.7109375" style="5" customWidth="1"/>
    <col min="4105" max="4105" width="14.28515625" style="5" customWidth="1"/>
    <col min="4106" max="4106" width="10.140625" style="5"/>
    <col min="4107" max="4107" width="25.85546875" style="5" bestFit="1" customWidth="1"/>
    <col min="4108" max="4108" width="20.7109375" style="5" bestFit="1" customWidth="1"/>
    <col min="4109" max="4351" width="10.140625" style="5"/>
    <col min="4352" max="4352" width="91.85546875" style="5" customWidth="1"/>
    <col min="4353" max="4353" width="17.28515625" style="5" bestFit="1" customWidth="1"/>
    <col min="4354" max="4354" width="22" style="5" customWidth="1"/>
    <col min="4355" max="4355" width="25" style="5" customWidth="1"/>
    <col min="4356" max="4356" width="17.28515625" style="5" bestFit="1" customWidth="1"/>
    <col min="4357" max="4357" width="15.140625" style="5" bestFit="1" customWidth="1"/>
    <col min="4358" max="4358" width="20" style="5" customWidth="1"/>
    <col min="4359" max="4359" width="15.28515625" style="5" customWidth="1"/>
    <col min="4360" max="4360" width="12.7109375" style="5" customWidth="1"/>
    <col min="4361" max="4361" width="14.28515625" style="5" customWidth="1"/>
    <col min="4362" max="4362" width="10.140625" style="5"/>
    <col min="4363" max="4363" width="25.85546875" style="5" bestFit="1" customWidth="1"/>
    <col min="4364" max="4364" width="20.7109375" style="5" bestFit="1" customWidth="1"/>
    <col min="4365" max="4607" width="10.140625" style="5"/>
    <col min="4608" max="4608" width="91.85546875" style="5" customWidth="1"/>
    <col min="4609" max="4609" width="17.28515625" style="5" bestFit="1" customWidth="1"/>
    <col min="4610" max="4610" width="22" style="5" customWidth="1"/>
    <col min="4611" max="4611" width="25" style="5" customWidth="1"/>
    <col min="4612" max="4612" width="17.28515625" style="5" bestFit="1" customWidth="1"/>
    <col min="4613" max="4613" width="15.140625" style="5" bestFit="1" customWidth="1"/>
    <col min="4614" max="4614" width="20" style="5" customWidth="1"/>
    <col min="4615" max="4615" width="15.28515625" style="5" customWidth="1"/>
    <col min="4616" max="4616" width="12.7109375" style="5" customWidth="1"/>
    <col min="4617" max="4617" width="14.28515625" style="5" customWidth="1"/>
    <col min="4618" max="4618" width="10.140625" style="5"/>
    <col min="4619" max="4619" width="25.85546875" style="5" bestFit="1" customWidth="1"/>
    <col min="4620" max="4620" width="20.7109375" style="5" bestFit="1" customWidth="1"/>
    <col min="4621" max="4863" width="10.140625" style="5"/>
    <col min="4864" max="4864" width="91.85546875" style="5" customWidth="1"/>
    <col min="4865" max="4865" width="17.28515625" style="5" bestFit="1" customWidth="1"/>
    <col min="4866" max="4866" width="22" style="5" customWidth="1"/>
    <col min="4867" max="4867" width="25" style="5" customWidth="1"/>
    <col min="4868" max="4868" width="17.28515625" style="5" bestFit="1" customWidth="1"/>
    <col min="4869" max="4869" width="15.140625" style="5" bestFit="1" customWidth="1"/>
    <col min="4870" max="4870" width="20" style="5" customWidth="1"/>
    <col min="4871" max="4871" width="15.28515625" style="5" customWidth="1"/>
    <col min="4872" max="4872" width="12.7109375" style="5" customWidth="1"/>
    <col min="4873" max="4873" width="14.28515625" style="5" customWidth="1"/>
    <col min="4874" max="4874" width="10.140625" style="5"/>
    <col min="4875" max="4875" width="25.85546875" style="5" bestFit="1" customWidth="1"/>
    <col min="4876" max="4876" width="20.7109375" style="5" bestFit="1" customWidth="1"/>
    <col min="4877" max="5119" width="10.140625" style="5"/>
    <col min="5120" max="5120" width="91.85546875" style="5" customWidth="1"/>
    <col min="5121" max="5121" width="17.28515625" style="5" bestFit="1" customWidth="1"/>
    <col min="5122" max="5122" width="22" style="5" customWidth="1"/>
    <col min="5123" max="5123" width="25" style="5" customWidth="1"/>
    <col min="5124" max="5124" width="17.28515625" style="5" bestFit="1" customWidth="1"/>
    <col min="5125" max="5125" width="15.140625" style="5" bestFit="1" customWidth="1"/>
    <col min="5126" max="5126" width="20" style="5" customWidth="1"/>
    <col min="5127" max="5127" width="15.28515625" style="5" customWidth="1"/>
    <col min="5128" max="5128" width="12.7109375" style="5" customWidth="1"/>
    <col min="5129" max="5129" width="14.28515625" style="5" customWidth="1"/>
    <col min="5130" max="5130" width="10.140625" style="5"/>
    <col min="5131" max="5131" width="25.85546875" style="5" bestFit="1" customWidth="1"/>
    <col min="5132" max="5132" width="20.7109375" style="5" bestFit="1" customWidth="1"/>
    <col min="5133" max="5375" width="10.140625" style="5"/>
    <col min="5376" max="5376" width="91.85546875" style="5" customWidth="1"/>
    <col min="5377" max="5377" width="17.28515625" style="5" bestFit="1" customWidth="1"/>
    <col min="5378" max="5378" width="22" style="5" customWidth="1"/>
    <col min="5379" max="5379" width="25" style="5" customWidth="1"/>
    <col min="5380" max="5380" width="17.28515625" style="5" bestFit="1" customWidth="1"/>
    <col min="5381" max="5381" width="15.140625" style="5" bestFit="1" customWidth="1"/>
    <col min="5382" max="5382" width="20" style="5" customWidth="1"/>
    <col min="5383" max="5383" width="15.28515625" style="5" customWidth="1"/>
    <col min="5384" max="5384" width="12.7109375" style="5" customWidth="1"/>
    <col min="5385" max="5385" width="14.28515625" style="5" customWidth="1"/>
    <col min="5386" max="5386" width="10.140625" style="5"/>
    <col min="5387" max="5387" width="25.85546875" style="5" bestFit="1" customWidth="1"/>
    <col min="5388" max="5388" width="20.7109375" style="5" bestFit="1" customWidth="1"/>
    <col min="5389" max="5631" width="10.140625" style="5"/>
    <col min="5632" max="5632" width="91.85546875" style="5" customWidth="1"/>
    <col min="5633" max="5633" width="17.28515625" style="5" bestFit="1" customWidth="1"/>
    <col min="5634" max="5634" width="22" style="5" customWidth="1"/>
    <col min="5635" max="5635" width="25" style="5" customWidth="1"/>
    <col min="5636" max="5636" width="17.28515625" style="5" bestFit="1" customWidth="1"/>
    <col min="5637" max="5637" width="15.140625" style="5" bestFit="1" customWidth="1"/>
    <col min="5638" max="5638" width="20" style="5" customWidth="1"/>
    <col min="5639" max="5639" width="15.28515625" style="5" customWidth="1"/>
    <col min="5640" max="5640" width="12.7109375" style="5" customWidth="1"/>
    <col min="5641" max="5641" width="14.28515625" style="5" customWidth="1"/>
    <col min="5642" max="5642" width="10.140625" style="5"/>
    <col min="5643" max="5643" width="25.85546875" style="5" bestFit="1" customWidth="1"/>
    <col min="5644" max="5644" width="20.7109375" style="5" bestFit="1" customWidth="1"/>
    <col min="5645" max="5887" width="10.140625" style="5"/>
    <col min="5888" max="5888" width="91.85546875" style="5" customWidth="1"/>
    <col min="5889" max="5889" width="17.28515625" style="5" bestFit="1" customWidth="1"/>
    <col min="5890" max="5890" width="22" style="5" customWidth="1"/>
    <col min="5891" max="5891" width="25" style="5" customWidth="1"/>
    <col min="5892" max="5892" width="17.28515625" style="5" bestFit="1" customWidth="1"/>
    <col min="5893" max="5893" width="15.140625" style="5" bestFit="1" customWidth="1"/>
    <col min="5894" max="5894" width="20" style="5" customWidth="1"/>
    <col min="5895" max="5895" width="15.28515625" style="5" customWidth="1"/>
    <col min="5896" max="5896" width="12.7109375" style="5" customWidth="1"/>
    <col min="5897" max="5897" width="14.28515625" style="5" customWidth="1"/>
    <col min="5898" max="5898" width="10.140625" style="5"/>
    <col min="5899" max="5899" width="25.85546875" style="5" bestFit="1" customWidth="1"/>
    <col min="5900" max="5900" width="20.7109375" style="5" bestFit="1" customWidth="1"/>
    <col min="5901" max="6143" width="10.140625" style="5"/>
    <col min="6144" max="6144" width="91.85546875" style="5" customWidth="1"/>
    <col min="6145" max="6145" width="17.28515625" style="5" bestFit="1" customWidth="1"/>
    <col min="6146" max="6146" width="22" style="5" customWidth="1"/>
    <col min="6147" max="6147" width="25" style="5" customWidth="1"/>
    <col min="6148" max="6148" width="17.28515625" style="5" bestFit="1" customWidth="1"/>
    <col min="6149" max="6149" width="15.140625" style="5" bestFit="1" customWidth="1"/>
    <col min="6150" max="6150" width="20" style="5" customWidth="1"/>
    <col min="6151" max="6151" width="15.28515625" style="5" customWidth="1"/>
    <col min="6152" max="6152" width="12.7109375" style="5" customWidth="1"/>
    <col min="6153" max="6153" width="14.28515625" style="5" customWidth="1"/>
    <col min="6154" max="6154" width="10.140625" style="5"/>
    <col min="6155" max="6155" width="25.85546875" style="5" bestFit="1" customWidth="1"/>
    <col min="6156" max="6156" width="20.7109375" style="5" bestFit="1" customWidth="1"/>
    <col min="6157" max="6399" width="10.140625" style="5"/>
    <col min="6400" max="6400" width="91.85546875" style="5" customWidth="1"/>
    <col min="6401" max="6401" width="17.28515625" style="5" bestFit="1" customWidth="1"/>
    <col min="6402" max="6402" width="22" style="5" customWidth="1"/>
    <col min="6403" max="6403" width="25" style="5" customWidth="1"/>
    <col min="6404" max="6404" width="17.28515625" style="5" bestFit="1" customWidth="1"/>
    <col min="6405" max="6405" width="15.140625" style="5" bestFit="1" customWidth="1"/>
    <col min="6406" max="6406" width="20" style="5" customWidth="1"/>
    <col min="6407" max="6407" width="15.28515625" style="5" customWidth="1"/>
    <col min="6408" max="6408" width="12.7109375" style="5" customWidth="1"/>
    <col min="6409" max="6409" width="14.28515625" style="5" customWidth="1"/>
    <col min="6410" max="6410" width="10.140625" style="5"/>
    <col min="6411" max="6411" width="25.85546875" style="5" bestFit="1" customWidth="1"/>
    <col min="6412" max="6412" width="20.7109375" style="5" bestFit="1" customWidth="1"/>
    <col min="6413" max="6655" width="10.140625" style="5"/>
    <col min="6656" max="6656" width="91.85546875" style="5" customWidth="1"/>
    <col min="6657" max="6657" width="17.28515625" style="5" bestFit="1" customWidth="1"/>
    <col min="6658" max="6658" width="22" style="5" customWidth="1"/>
    <col min="6659" max="6659" width="25" style="5" customWidth="1"/>
    <col min="6660" max="6660" width="17.28515625" style="5" bestFit="1" customWidth="1"/>
    <col min="6661" max="6661" width="15.140625" style="5" bestFit="1" customWidth="1"/>
    <col min="6662" max="6662" width="20" style="5" customWidth="1"/>
    <col min="6663" max="6663" width="15.28515625" style="5" customWidth="1"/>
    <col min="6664" max="6664" width="12.7109375" style="5" customWidth="1"/>
    <col min="6665" max="6665" width="14.28515625" style="5" customWidth="1"/>
    <col min="6666" max="6666" width="10.140625" style="5"/>
    <col min="6667" max="6667" width="25.85546875" style="5" bestFit="1" customWidth="1"/>
    <col min="6668" max="6668" width="20.7109375" style="5" bestFit="1" customWidth="1"/>
    <col min="6669" max="6911" width="10.140625" style="5"/>
    <col min="6912" max="6912" width="91.85546875" style="5" customWidth="1"/>
    <col min="6913" max="6913" width="17.28515625" style="5" bestFit="1" customWidth="1"/>
    <col min="6914" max="6914" width="22" style="5" customWidth="1"/>
    <col min="6915" max="6915" width="25" style="5" customWidth="1"/>
    <col min="6916" max="6916" width="17.28515625" style="5" bestFit="1" customWidth="1"/>
    <col min="6917" max="6917" width="15.140625" style="5" bestFit="1" customWidth="1"/>
    <col min="6918" max="6918" width="20" style="5" customWidth="1"/>
    <col min="6919" max="6919" width="15.28515625" style="5" customWidth="1"/>
    <col min="6920" max="6920" width="12.7109375" style="5" customWidth="1"/>
    <col min="6921" max="6921" width="14.28515625" style="5" customWidth="1"/>
    <col min="6922" max="6922" width="10.140625" style="5"/>
    <col min="6923" max="6923" width="25.85546875" style="5" bestFit="1" customWidth="1"/>
    <col min="6924" max="6924" width="20.7109375" style="5" bestFit="1" customWidth="1"/>
    <col min="6925" max="7167" width="10.140625" style="5"/>
    <col min="7168" max="7168" width="91.85546875" style="5" customWidth="1"/>
    <col min="7169" max="7169" width="17.28515625" style="5" bestFit="1" customWidth="1"/>
    <col min="7170" max="7170" width="22" style="5" customWidth="1"/>
    <col min="7171" max="7171" width="25" style="5" customWidth="1"/>
    <col min="7172" max="7172" width="17.28515625" style="5" bestFit="1" customWidth="1"/>
    <col min="7173" max="7173" width="15.140625" style="5" bestFit="1" customWidth="1"/>
    <col min="7174" max="7174" width="20" style="5" customWidth="1"/>
    <col min="7175" max="7175" width="15.28515625" style="5" customWidth="1"/>
    <col min="7176" max="7176" width="12.7109375" style="5" customWidth="1"/>
    <col min="7177" max="7177" width="14.28515625" style="5" customWidth="1"/>
    <col min="7178" max="7178" width="10.140625" style="5"/>
    <col min="7179" max="7179" width="25.85546875" style="5" bestFit="1" customWidth="1"/>
    <col min="7180" max="7180" width="20.7109375" style="5" bestFit="1" customWidth="1"/>
    <col min="7181" max="7423" width="10.140625" style="5"/>
    <col min="7424" max="7424" width="91.85546875" style="5" customWidth="1"/>
    <col min="7425" max="7425" width="17.28515625" style="5" bestFit="1" customWidth="1"/>
    <col min="7426" max="7426" width="22" style="5" customWidth="1"/>
    <col min="7427" max="7427" width="25" style="5" customWidth="1"/>
    <col min="7428" max="7428" width="17.28515625" style="5" bestFit="1" customWidth="1"/>
    <col min="7429" max="7429" width="15.140625" style="5" bestFit="1" customWidth="1"/>
    <col min="7430" max="7430" width="20" style="5" customWidth="1"/>
    <col min="7431" max="7431" width="15.28515625" style="5" customWidth="1"/>
    <col min="7432" max="7432" width="12.7109375" style="5" customWidth="1"/>
    <col min="7433" max="7433" width="14.28515625" style="5" customWidth="1"/>
    <col min="7434" max="7434" width="10.140625" style="5"/>
    <col min="7435" max="7435" width="25.85546875" style="5" bestFit="1" customWidth="1"/>
    <col min="7436" max="7436" width="20.7109375" style="5" bestFit="1" customWidth="1"/>
    <col min="7437" max="7679" width="10.140625" style="5"/>
    <col min="7680" max="7680" width="91.85546875" style="5" customWidth="1"/>
    <col min="7681" max="7681" width="17.28515625" style="5" bestFit="1" customWidth="1"/>
    <col min="7682" max="7682" width="22" style="5" customWidth="1"/>
    <col min="7683" max="7683" width="25" style="5" customWidth="1"/>
    <col min="7684" max="7684" width="17.28515625" style="5" bestFit="1" customWidth="1"/>
    <col min="7685" max="7685" width="15.140625" style="5" bestFit="1" customWidth="1"/>
    <col min="7686" max="7686" width="20" style="5" customWidth="1"/>
    <col min="7687" max="7687" width="15.28515625" style="5" customWidth="1"/>
    <col min="7688" max="7688" width="12.7109375" style="5" customWidth="1"/>
    <col min="7689" max="7689" width="14.28515625" style="5" customWidth="1"/>
    <col min="7690" max="7690" width="10.140625" style="5"/>
    <col min="7691" max="7691" width="25.85546875" style="5" bestFit="1" customWidth="1"/>
    <col min="7692" max="7692" width="20.7109375" style="5" bestFit="1" customWidth="1"/>
    <col min="7693" max="7935" width="10.140625" style="5"/>
    <col min="7936" max="7936" width="91.85546875" style="5" customWidth="1"/>
    <col min="7937" max="7937" width="17.28515625" style="5" bestFit="1" customWidth="1"/>
    <col min="7938" max="7938" width="22" style="5" customWidth="1"/>
    <col min="7939" max="7939" width="25" style="5" customWidth="1"/>
    <col min="7940" max="7940" width="17.28515625" style="5" bestFit="1" customWidth="1"/>
    <col min="7941" max="7941" width="15.140625" style="5" bestFit="1" customWidth="1"/>
    <col min="7942" max="7942" width="20" style="5" customWidth="1"/>
    <col min="7943" max="7943" width="15.28515625" style="5" customWidth="1"/>
    <col min="7944" max="7944" width="12.7109375" style="5" customWidth="1"/>
    <col min="7945" max="7945" width="14.28515625" style="5" customWidth="1"/>
    <col min="7946" max="7946" width="10.140625" style="5"/>
    <col min="7947" max="7947" width="25.85546875" style="5" bestFit="1" customWidth="1"/>
    <col min="7948" max="7948" width="20.7109375" style="5" bestFit="1" customWidth="1"/>
    <col min="7949" max="8191" width="10.140625" style="5"/>
    <col min="8192" max="8192" width="91.85546875" style="5" customWidth="1"/>
    <col min="8193" max="8193" width="17.28515625" style="5" bestFit="1" customWidth="1"/>
    <col min="8194" max="8194" width="22" style="5" customWidth="1"/>
    <col min="8195" max="8195" width="25" style="5" customWidth="1"/>
    <col min="8196" max="8196" width="17.28515625" style="5" bestFit="1" customWidth="1"/>
    <col min="8197" max="8197" width="15.140625" style="5" bestFit="1" customWidth="1"/>
    <col min="8198" max="8198" width="20" style="5" customWidth="1"/>
    <col min="8199" max="8199" width="15.28515625" style="5" customWidth="1"/>
    <col min="8200" max="8200" width="12.7109375" style="5" customWidth="1"/>
    <col min="8201" max="8201" width="14.28515625" style="5" customWidth="1"/>
    <col min="8202" max="8202" width="10.140625" style="5"/>
    <col min="8203" max="8203" width="25.85546875" style="5" bestFit="1" customWidth="1"/>
    <col min="8204" max="8204" width="20.7109375" style="5" bestFit="1" customWidth="1"/>
    <col min="8205" max="8447" width="10.140625" style="5"/>
    <col min="8448" max="8448" width="91.85546875" style="5" customWidth="1"/>
    <col min="8449" max="8449" width="17.28515625" style="5" bestFit="1" customWidth="1"/>
    <col min="8450" max="8450" width="22" style="5" customWidth="1"/>
    <col min="8451" max="8451" width="25" style="5" customWidth="1"/>
    <col min="8452" max="8452" width="17.28515625" style="5" bestFit="1" customWidth="1"/>
    <col min="8453" max="8453" width="15.140625" style="5" bestFit="1" customWidth="1"/>
    <col min="8454" max="8454" width="20" style="5" customWidth="1"/>
    <col min="8455" max="8455" width="15.28515625" style="5" customWidth="1"/>
    <col min="8456" max="8456" width="12.7109375" style="5" customWidth="1"/>
    <col min="8457" max="8457" width="14.28515625" style="5" customWidth="1"/>
    <col min="8458" max="8458" width="10.140625" style="5"/>
    <col min="8459" max="8459" width="25.85546875" style="5" bestFit="1" customWidth="1"/>
    <col min="8460" max="8460" width="20.7109375" style="5" bestFit="1" customWidth="1"/>
    <col min="8461" max="8703" width="10.140625" style="5"/>
    <col min="8704" max="8704" width="91.85546875" style="5" customWidth="1"/>
    <col min="8705" max="8705" width="17.28515625" style="5" bestFit="1" customWidth="1"/>
    <col min="8706" max="8706" width="22" style="5" customWidth="1"/>
    <col min="8707" max="8707" width="25" style="5" customWidth="1"/>
    <col min="8708" max="8708" width="17.28515625" style="5" bestFit="1" customWidth="1"/>
    <col min="8709" max="8709" width="15.140625" style="5" bestFit="1" customWidth="1"/>
    <col min="8710" max="8710" width="20" style="5" customWidth="1"/>
    <col min="8711" max="8711" width="15.28515625" style="5" customWidth="1"/>
    <col min="8712" max="8712" width="12.7109375" style="5" customWidth="1"/>
    <col min="8713" max="8713" width="14.28515625" style="5" customWidth="1"/>
    <col min="8714" max="8714" width="10.140625" style="5"/>
    <col min="8715" max="8715" width="25.85546875" style="5" bestFit="1" customWidth="1"/>
    <col min="8716" max="8716" width="20.7109375" style="5" bestFit="1" customWidth="1"/>
    <col min="8717" max="8959" width="10.140625" style="5"/>
    <col min="8960" max="8960" width="91.85546875" style="5" customWidth="1"/>
    <col min="8961" max="8961" width="17.28515625" style="5" bestFit="1" customWidth="1"/>
    <col min="8962" max="8962" width="22" style="5" customWidth="1"/>
    <col min="8963" max="8963" width="25" style="5" customWidth="1"/>
    <col min="8964" max="8964" width="17.28515625" style="5" bestFit="1" customWidth="1"/>
    <col min="8965" max="8965" width="15.140625" style="5" bestFit="1" customWidth="1"/>
    <col min="8966" max="8966" width="20" style="5" customWidth="1"/>
    <col min="8967" max="8967" width="15.28515625" style="5" customWidth="1"/>
    <col min="8968" max="8968" width="12.7109375" style="5" customWidth="1"/>
    <col min="8969" max="8969" width="14.28515625" style="5" customWidth="1"/>
    <col min="8970" max="8970" width="10.140625" style="5"/>
    <col min="8971" max="8971" width="25.85546875" style="5" bestFit="1" customWidth="1"/>
    <col min="8972" max="8972" width="20.7109375" style="5" bestFit="1" customWidth="1"/>
    <col min="8973" max="9215" width="10.140625" style="5"/>
    <col min="9216" max="9216" width="91.85546875" style="5" customWidth="1"/>
    <col min="9217" max="9217" width="17.28515625" style="5" bestFit="1" customWidth="1"/>
    <col min="9218" max="9218" width="22" style="5" customWidth="1"/>
    <col min="9219" max="9219" width="25" style="5" customWidth="1"/>
    <col min="9220" max="9220" width="17.28515625" style="5" bestFit="1" customWidth="1"/>
    <col min="9221" max="9221" width="15.140625" style="5" bestFit="1" customWidth="1"/>
    <col min="9222" max="9222" width="20" style="5" customWidth="1"/>
    <col min="9223" max="9223" width="15.28515625" style="5" customWidth="1"/>
    <col min="9224" max="9224" width="12.7109375" style="5" customWidth="1"/>
    <col min="9225" max="9225" width="14.28515625" style="5" customWidth="1"/>
    <col min="9226" max="9226" width="10.140625" style="5"/>
    <col min="9227" max="9227" width="25.85546875" style="5" bestFit="1" customWidth="1"/>
    <col min="9228" max="9228" width="20.7109375" style="5" bestFit="1" customWidth="1"/>
    <col min="9229" max="9471" width="10.140625" style="5"/>
    <col min="9472" max="9472" width="91.85546875" style="5" customWidth="1"/>
    <col min="9473" max="9473" width="17.28515625" style="5" bestFit="1" customWidth="1"/>
    <col min="9474" max="9474" width="22" style="5" customWidth="1"/>
    <col min="9475" max="9475" width="25" style="5" customWidth="1"/>
    <col min="9476" max="9476" width="17.28515625" style="5" bestFit="1" customWidth="1"/>
    <col min="9477" max="9477" width="15.140625" style="5" bestFit="1" customWidth="1"/>
    <col min="9478" max="9478" width="20" style="5" customWidth="1"/>
    <col min="9479" max="9479" width="15.28515625" style="5" customWidth="1"/>
    <col min="9480" max="9480" width="12.7109375" style="5" customWidth="1"/>
    <col min="9481" max="9481" width="14.28515625" style="5" customWidth="1"/>
    <col min="9482" max="9482" width="10.140625" style="5"/>
    <col min="9483" max="9483" width="25.85546875" style="5" bestFit="1" customWidth="1"/>
    <col min="9484" max="9484" width="20.7109375" style="5" bestFit="1" customWidth="1"/>
    <col min="9485" max="9727" width="10.140625" style="5"/>
    <col min="9728" max="9728" width="91.85546875" style="5" customWidth="1"/>
    <col min="9729" max="9729" width="17.28515625" style="5" bestFit="1" customWidth="1"/>
    <col min="9730" max="9730" width="22" style="5" customWidth="1"/>
    <col min="9731" max="9731" width="25" style="5" customWidth="1"/>
    <col min="9732" max="9732" width="17.28515625" style="5" bestFit="1" customWidth="1"/>
    <col min="9733" max="9733" width="15.140625" style="5" bestFit="1" customWidth="1"/>
    <col min="9734" max="9734" width="20" style="5" customWidth="1"/>
    <col min="9735" max="9735" width="15.28515625" style="5" customWidth="1"/>
    <col min="9736" max="9736" width="12.7109375" style="5" customWidth="1"/>
    <col min="9737" max="9737" width="14.28515625" style="5" customWidth="1"/>
    <col min="9738" max="9738" width="10.140625" style="5"/>
    <col min="9739" max="9739" width="25.85546875" style="5" bestFit="1" customWidth="1"/>
    <col min="9740" max="9740" width="20.7109375" style="5" bestFit="1" customWidth="1"/>
    <col min="9741" max="9983" width="10.140625" style="5"/>
    <col min="9984" max="9984" width="91.85546875" style="5" customWidth="1"/>
    <col min="9985" max="9985" width="17.28515625" style="5" bestFit="1" customWidth="1"/>
    <col min="9986" max="9986" width="22" style="5" customWidth="1"/>
    <col min="9987" max="9987" width="25" style="5" customWidth="1"/>
    <col min="9988" max="9988" width="17.28515625" style="5" bestFit="1" customWidth="1"/>
    <col min="9989" max="9989" width="15.140625" style="5" bestFit="1" customWidth="1"/>
    <col min="9990" max="9990" width="20" style="5" customWidth="1"/>
    <col min="9991" max="9991" width="15.28515625" style="5" customWidth="1"/>
    <col min="9992" max="9992" width="12.7109375" style="5" customWidth="1"/>
    <col min="9993" max="9993" width="14.28515625" style="5" customWidth="1"/>
    <col min="9994" max="9994" width="10.140625" style="5"/>
    <col min="9995" max="9995" width="25.85546875" style="5" bestFit="1" customWidth="1"/>
    <col min="9996" max="9996" width="20.7109375" style="5" bestFit="1" customWidth="1"/>
    <col min="9997" max="10239" width="10.140625" style="5"/>
    <col min="10240" max="10240" width="91.85546875" style="5" customWidth="1"/>
    <col min="10241" max="10241" width="17.28515625" style="5" bestFit="1" customWidth="1"/>
    <col min="10242" max="10242" width="22" style="5" customWidth="1"/>
    <col min="10243" max="10243" width="25" style="5" customWidth="1"/>
    <col min="10244" max="10244" width="17.28515625" style="5" bestFit="1" customWidth="1"/>
    <col min="10245" max="10245" width="15.140625" style="5" bestFit="1" customWidth="1"/>
    <col min="10246" max="10246" width="20" style="5" customWidth="1"/>
    <col min="10247" max="10247" width="15.28515625" style="5" customWidth="1"/>
    <col min="10248" max="10248" width="12.7109375" style="5" customWidth="1"/>
    <col min="10249" max="10249" width="14.28515625" style="5" customWidth="1"/>
    <col min="10250" max="10250" width="10.140625" style="5"/>
    <col min="10251" max="10251" width="25.85546875" style="5" bestFit="1" customWidth="1"/>
    <col min="10252" max="10252" width="20.7109375" style="5" bestFit="1" customWidth="1"/>
    <col min="10253" max="10495" width="10.140625" style="5"/>
    <col min="10496" max="10496" width="91.85546875" style="5" customWidth="1"/>
    <col min="10497" max="10497" width="17.28515625" style="5" bestFit="1" customWidth="1"/>
    <col min="10498" max="10498" width="22" style="5" customWidth="1"/>
    <col min="10499" max="10499" width="25" style="5" customWidth="1"/>
    <col min="10500" max="10500" width="17.28515625" style="5" bestFit="1" customWidth="1"/>
    <col min="10501" max="10501" width="15.140625" style="5" bestFit="1" customWidth="1"/>
    <col min="10502" max="10502" width="20" style="5" customWidth="1"/>
    <col min="10503" max="10503" width="15.28515625" style="5" customWidth="1"/>
    <col min="10504" max="10504" width="12.7109375" style="5" customWidth="1"/>
    <col min="10505" max="10505" width="14.28515625" style="5" customWidth="1"/>
    <col min="10506" max="10506" width="10.140625" style="5"/>
    <col min="10507" max="10507" width="25.85546875" style="5" bestFit="1" customWidth="1"/>
    <col min="10508" max="10508" width="20.7109375" style="5" bestFit="1" customWidth="1"/>
    <col min="10509" max="10751" width="10.140625" style="5"/>
    <col min="10752" max="10752" width="91.85546875" style="5" customWidth="1"/>
    <col min="10753" max="10753" width="17.28515625" style="5" bestFit="1" customWidth="1"/>
    <col min="10754" max="10754" width="22" style="5" customWidth="1"/>
    <col min="10755" max="10755" width="25" style="5" customWidth="1"/>
    <col min="10756" max="10756" width="17.28515625" style="5" bestFit="1" customWidth="1"/>
    <col min="10757" max="10757" width="15.140625" style="5" bestFit="1" customWidth="1"/>
    <col min="10758" max="10758" width="20" style="5" customWidth="1"/>
    <col min="10759" max="10759" width="15.28515625" style="5" customWidth="1"/>
    <col min="10760" max="10760" width="12.7109375" style="5" customWidth="1"/>
    <col min="10761" max="10761" width="14.28515625" style="5" customWidth="1"/>
    <col min="10762" max="10762" width="10.140625" style="5"/>
    <col min="10763" max="10763" width="25.85546875" style="5" bestFit="1" customWidth="1"/>
    <col min="10764" max="10764" width="20.7109375" style="5" bestFit="1" customWidth="1"/>
    <col min="10765" max="11007" width="10.140625" style="5"/>
    <col min="11008" max="11008" width="91.85546875" style="5" customWidth="1"/>
    <col min="11009" max="11009" width="17.28515625" style="5" bestFit="1" customWidth="1"/>
    <col min="11010" max="11010" width="22" style="5" customWidth="1"/>
    <col min="11011" max="11011" width="25" style="5" customWidth="1"/>
    <col min="11012" max="11012" width="17.28515625" style="5" bestFit="1" customWidth="1"/>
    <col min="11013" max="11013" width="15.140625" style="5" bestFit="1" customWidth="1"/>
    <col min="11014" max="11014" width="20" style="5" customWidth="1"/>
    <col min="11015" max="11015" width="15.28515625" style="5" customWidth="1"/>
    <col min="11016" max="11016" width="12.7109375" style="5" customWidth="1"/>
    <col min="11017" max="11017" width="14.28515625" style="5" customWidth="1"/>
    <col min="11018" max="11018" width="10.140625" style="5"/>
    <col min="11019" max="11019" width="25.85546875" style="5" bestFit="1" customWidth="1"/>
    <col min="11020" max="11020" width="20.7109375" style="5" bestFit="1" customWidth="1"/>
    <col min="11021" max="11263" width="10.140625" style="5"/>
    <col min="11264" max="11264" width="91.85546875" style="5" customWidth="1"/>
    <col min="11265" max="11265" width="17.28515625" style="5" bestFit="1" customWidth="1"/>
    <col min="11266" max="11266" width="22" style="5" customWidth="1"/>
    <col min="11267" max="11267" width="25" style="5" customWidth="1"/>
    <col min="11268" max="11268" width="17.28515625" style="5" bestFit="1" customWidth="1"/>
    <col min="11269" max="11269" width="15.140625" style="5" bestFit="1" customWidth="1"/>
    <col min="11270" max="11270" width="20" style="5" customWidth="1"/>
    <col min="11271" max="11271" width="15.28515625" style="5" customWidth="1"/>
    <col min="11272" max="11272" width="12.7109375" style="5" customWidth="1"/>
    <col min="11273" max="11273" width="14.28515625" style="5" customWidth="1"/>
    <col min="11274" max="11274" width="10.140625" style="5"/>
    <col min="11275" max="11275" width="25.85546875" style="5" bestFit="1" customWidth="1"/>
    <col min="11276" max="11276" width="20.7109375" style="5" bestFit="1" customWidth="1"/>
    <col min="11277" max="11519" width="10.140625" style="5"/>
    <col min="11520" max="11520" width="91.85546875" style="5" customWidth="1"/>
    <col min="11521" max="11521" width="17.28515625" style="5" bestFit="1" customWidth="1"/>
    <col min="11522" max="11522" width="22" style="5" customWidth="1"/>
    <col min="11523" max="11523" width="25" style="5" customWidth="1"/>
    <col min="11524" max="11524" width="17.28515625" style="5" bestFit="1" customWidth="1"/>
    <col min="11525" max="11525" width="15.140625" style="5" bestFit="1" customWidth="1"/>
    <col min="11526" max="11526" width="20" style="5" customWidth="1"/>
    <col min="11527" max="11527" width="15.28515625" style="5" customWidth="1"/>
    <col min="11528" max="11528" width="12.7109375" style="5" customWidth="1"/>
    <col min="11529" max="11529" width="14.28515625" style="5" customWidth="1"/>
    <col min="11530" max="11530" width="10.140625" style="5"/>
    <col min="11531" max="11531" width="25.85546875" style="5" bestFit="1" customWidth="1"/>
    <col min="11532" max="11532" width="20.7109375" style="5" bestFit="1" customWidth="1"/>
    <col min="11533" max="11775" width="10.140625" style="5"/>
    <col min="11776" max="11776" width="91.85546875" style="5" customWidth="1"/>
    <col min="11777" max="11777" width="17.28515625" style="5" bestFit="1" customWidth="1"/>
    <col min="11778" max="11778" width="22" style="5" customWidth="1"/>
    <col min="11779" max="11779" width="25" style="5" customWidth="1"/>
    <col min="11780" max="11780" width="17.28515625" style="5" bestFit="1" customWidth="1"/>
    <col min="11781" max="11781" width="15.140625" style="5" bestFit="1" customWidth="1"/>
    <col min="11782" max="11782" width="20" style="5" customWidth="1"/>
    <col min="11783" max="11783" width="15.28515625" style="5" customWidth="1"/>
    <col min="11784" max="11784" width="12.7109375" style="5" customWidth="1"/>
    <col min="11785" max="11785" width="14.28515625" style="5" customWidth="1"/>
    <col min="11786" max="11786" width="10.140625" style="5"/>
    <col min="11787" max="11787" width="25.85546875" style="5" bestFit="1" customWidth="1"/>
    <col min="11788" max="11788" width="20.7109375" style="5" bestFit="1" customWidth="1"/>
    <col min="11789" max="12031" width="10.140625" style="5"/>
    <col min="12032" max="12032" width="91.85546875" style="5" customWidth="1"/>
    <col min="12033" max="12033" width="17.28515625" style="5" bestFit="1" customWidth="1"/>
    <col min="12034" max="12034" width="22" style="5" customWidth="1"/>
    <col min="12035" max="12035" width="25" style="5" customWidth="1"/>
    <col min="12036" max="12036" width="17.28515625" style="5" bestFit="1" customWidth="1"/>
    <col min="12037" max="12037" width="15.140625" style="5" bestFit="1" customWidth="1"/>
    <col min="12038" max="12038" width="20" style="5" customWidth="1"/>
    <col min="12039" max="12039" width="15.28515625" style="5" customWidth="1"/>
    <col min="12040" max="12040" width="12.7109375" style="5" customWidth="1"/>
    <col min="12041" max="12041" width="14.28515625" style="5" customWidth="1"/>
    <col min="12042" max="12042" width="10.140625" style="5"/>
    <col min="12043" max="12043" width="25.85546875" style="5" bestFit="1" customWidth="1"/>
    <col min="12044" max="12044" width="20.7109375" style="5" bestFit="1" customWidth="1"/>
    <col min="12045" max="12287" width="10.140625" style="5"/>
    <col min="12288" max="12288" width="91.85546875" style="5" customWidth="1"/>
    <col min="12289" max="12289" width="17.28515625" style="5" bestFit="1" customWidth="1"/>
    <col min="12290" max="12290" width="22" style="5" customWidth="1"/>
    <col min="12291" max="12291" width="25" style="5" customWidth="1"/>
    <col min="12292" max="12292" width="17.28515625" style="5" bestFit="1" customWidth="1"/>
    <col min="12293" max="12293" width="15.140625" style="5" bestFit="1" customWidth="1"/>
    <col min="12294" max="12294" width="20" style="5" customWidth="1"/>
    <col min="12295" max="12295" width="15.28515625" style="5" customWidth="1"/>
    <col min="12296" max="12296" width="12.7109375" style="5" customWidth="1"/>
    <col min="12297" max="12297" width="14.28515625" style="5" customWidth="1"/>
    <col min="12298" max="12298" width="10.140625" style="5"/>
    <col min="12299" max="12299" width="25.85546875" style="5" bestFit="1" customWidth="1"/>
    <col min="12300" max="12300" width="20.7109375" style="5" bestFit="1" customWidth="1"/>
    <col min="12301" max="12543" width="10.140625" style="5"/>
    <col min="12544" max="12544" width="91.85546875" style="5" customWidth="1"/>
    <col min="12545" max="12545" width="17.28515625" style="5" bestFit="1" customWidth="1"/>
    <col min="12546" max="12546" width="22" style="5" customWidth="1"/>
    <col min="12547" max="12547" width="25" style="5" customWidth="1"/>
    <col min="12548" max="12548" width="17.28515625" style="5" bestFit="1" customWidth="1"/>
    <col min="12549" max="12549" width="15.140625" style="5" bestFit="1" customWidth="1"/>
    <col min="12550" max="12550" width="20" style="5" customWidth="1"/>
    <col min="12551" max="12551" width="15.28515625" style="5" customWidth="1"/>
    <col min="12552" max="12552" width="12.7109375" style="5" customWidth="1"/>
    <col min="12553" max="12553" width="14.28515625" style="5" customWidth="1"/>
    <col min="12554" max="12554" width="10.140625" style="5"/>
    <col min="12555" max="12555" width="25.85546875" style="5" bestFit="1" customWidth="1"/>
    <col min="12556" max="12556" width="20.7109375" style="5" bestFit="1" customWidth="1"/>
    <col min="12557" max="12799" width="10.140625" style="5"/>
    <col min="12800" max="12800" width="91.85546875" style="5" customWidth="1"/>
    <col min="12801" max="12801" width="17.28515625" style="5" bestFit="1" customWidth="1"/>
    <col min="12802" max="12802" width="22" style="5" customWidth="1"/>
    <col min="12803" max="12803" width="25" style="5" customWidth="1"/>
    <col min="12804" max="12804" width="17.28515625" style="5" bestFit="1" customWidth="1"/>
    <col min="12805" max="12805" width="15.140625" style="5" bestFit="1" customWidth="1"/>
    <col min="12806" max="12806" width="20" style="5" customWidth="1"/>
    <col min="12807" max="12807" width="15.28515625" style="5" customWidth="1"/>
    <col min="12808" max="12808" width="12.7109375" style="5" customWidth="1"/>
    <col min="12809" max="12809" width="14.28515625" style="5" customWidth="1"/>
    <col min="12810" max="12810" width="10.140625" style="5"/>
    <col min="12811" max="12811" width="25.85546875" style="5" bestFit="1" customWidth="1"/>
    <col min="12812" max="12812" width="20.7109375" style="5" bestFit="1" customWidth="1"/>
    <col min="12813" max="13055" width="10.140625" style="5"/>
    <col min="13056" max="13056" width="91.85546875" style="5" customWidth="1"/>
    <col min="13057" max="13057" width="17.28515625" style="5" bestFit="1" customWidth="1"/>
    <col min="13058" max="13058" width="22" style="5" customWidth="1"/>
    <col min="13059" max="13059" width="25" style="5" customWidth="1"/>
    <col min="13060" max="13060" width="17.28515625" style="5" bestFit="1" customWidth="1"/>
    <col min="13061" max="13061" width="15.140625" style="5" bestFit="1" customWidth="1"/>
    <col min="13062" max="13062" width="20" style="5" customWidth="1"/>
    <col min="13063" max="13063" width="15.28515625" style="5" customWidth="1"/>
    <col min="13064" max="13064" width="12.7109375" style="5" customWidth="1"/>
    <col min="13065" max="13065" width="14.28515625" style="5" customWidth="1"/>
    <col min="13066" max="13066" width="10.140625" style="5"/>
    <col min="13067" max="13067" width="25.85546875" style="5" bestFit="1" customWidth="1"/>
    <col min="13068" max="13068" width="20.7109375" style="5" bestFit="1" customWidth="1"/>
    <col min="13069" max="13311" width="10.140625" style="5"/>
    <col min="13312" max="13312" width="91.85546875" style="5" customWidth="1"/>
    <col min="13313" max="13313" width="17.28515625" style="5" bestFit="1" customWidth="1"/>
    <col min="13314" max="13314" width="22" style="5" customWidth="1"/>
    <col min="13315" max="13315" width="25" style="5" customWidth="1"/>
    <col min="13316" max="13316" width="17.28515625" style="5" bestFit="1" customWidth="1"/>
    <col min="13317" max="13317" width="15.140625" style="5" bestFit="1" customWidth="1"/>
    <col min="13318" max="13318" width="20" style="5" customWidth="1"/>
    <col min="13319" max="13319" width="15.28515625" style="5" customWidth="1"/>
    <col min="13320" max="13320" width="12.7109375" style="5" customWidth="1"/>
    <col min="13321" max="13321" width="14.28515625" style="5" customWidth="1"/>
    <col min="13322" max="13322" width="10.140625" style="5"/>
    <col min="13323" max="13323" width="25.85546875" style="5" bestFit="1" customWidth="1"/>
    <col min="13324" max="13324" width="20.7109375" style="5" bestFit="1" customWidth="1"/>
    <col min="13325" max="13567" width="10.140625" style="5"/>
    <col min="13568" max="13568" width="91.85546875" style="5" customWidth="1"/>
    <col min="13569" max="13569" width="17.28515625" style="5" bestFit="1" customWidth="1"/>
    <col min="13570" max="13570" width="22" style="5" customWidth="1"/>
    <col min="13571" max="13571" width="25" style="5" customWidth="1"/>
    <col min="13572" max="13572" width="17.28515625" style="5" bestFit="1" customWidth="1"/>
    <col min="13573" max="13573" width="15.140625" style="5" bestFit="1" customWidth="1"/>
    <col min="13574" max="13574" width="20" style="5" customWidth="1"/>
    <col min="13575" max="13575" width="15.28515625" style="5" customWidth="1"/>
    <col min="13576" max="13576" width="12.7109375" style="5" customWidth="1"/>
    <col min="13577" max="13577" width="14.28515625" style="5" customWidth="1"/>
    <col min="13578" max="13578" width="10.140625" style="5"/>
    <col min="13579" max="13579" width="25.85546875" style="5" bestFit="1" customWidth="1"/>
    <col min="13580" max="13580" width="20.7109375" style="5" bestFit="1" customWidth="1"/>
    <col min="13581" max="13823" width="10.140625" style="5"/>
    <col min="13824" max="13824" width="91.85546875" style="5" customWidth="1"/>
    <col min="13825" max="13825" width="17.28515625" style="5" bestFit="1" customWidth="1"/>
    <col min="13826" max="13826" width="22" style="5" customWidth="1"/>
    <col min="13827" max="13827" width="25" style="5" customWidth="1"/>
    <col min="13828" max="13828" width="17.28515625" style="5" bestFit="1" customWidth="1"/>
    <col min="13829" max="13829" width="15.140625" style="5" bestFit="1" customWidth="1"/>
    <col min="13830" max="13830" width="20" style="5" customWidth="1"/>
    <col min="13831" max="13831" width="15.28515625" style="5" customWidth="1"/>
    <col min="13832" max="13832" width="12.7109375" style="5" customWidth="1"/>
    <col min="13833" max="13833" width="14.28515625" style="5" customWidth="1"/>
    <col min="13834" max="13834" width="10.140625" style="5"/>
    <col min="13835" max="13835" width="25.85546875" style="5" bestFit="1" customWidth="1"/>
    <col min="13836" max="13836" width="20.7109375" style="5" bestFit="1" customWidth="1"/>
    <col min="13837" max="14079" width="10.140625" style="5"/>
    <col min="14080" max="14080" width="91.85546875" style="5" customWidth="1"/>
    <col min="14081" max="14081" width="17.28515625" style="5" bestFit="1" customWidth="1"/>
    <col min="14082" max="14082" width="22" style="5" customWidth="1"/>
    <col min="14083" max="14083" width="25" style="5" customWidth="1"/>
    <col min="14084" max="14084" width="17.28515625" style="5" bestFit="1" customWidth="1"/>
    <col min="14085" max="14085" width="15.140625" style="5" bestFit="1" customWidth="1"/>
    <col min="14086" max="14086" width="20" style="5" customWidth="1"/>
    <col min="14087" max="14087" width="15.28515625" style="5" customWidth="1"/>
    <col min="14088" max="14088" width="12.7109375" style="5" customWidth="1"/>
    <col min="14089" max="14089" width="14.28515625" style="5" customWidth="1"/>
    <col min="14090" max="14090" width="10.140625" style="5"/>
    <col min="14091" max="14091" width="25.85546875" style="5" bestFit="1" customWidth="1"/>
    <col min="14092" max="14092" width="20.7109375" style="5" bestFit="1" customWidth="1"/>
    <col min="14093" max="14335" width="10.140625" style="5"/>
    <col min="14336" max="14336" width="91.85546875" style="5" customWidth="1"/>
    <col min="14337" max="14337" width="17.28515625" style="5" bestFit="1" customWidth="1"/>
    <col min="14338" max="14338" width="22" style="5" customWidth="1"/>
    <col min="14339" max="14339" width="25" style="5" customWidth="1"/>
    <col min="14340" max="14340" width="17.28515625" style="5" bestFit="1" customWidth="1"/>
    <col min="14341" max="14341" width="15.140625" style="5" bestFit="1" customWidth="1"/>
    <col min="14342" max="14342" width="20" style="5" customWidth="1"/>
    <col min="14343" max="14343" width="15.28515625" style="5" customWidth="1"/>
    <col min="14344" max="14344" width="12.7109375" style="5" customWidth="1"/>
    <col min="14345" max="14345" width="14.28515625" style="5" customWidth="1"/>
    <col min="14346" max="14346" width="10.140625" style="5"/>
    <col min="14347" max="14347" width="25.85546875" style="5" bestFit="1" customWidth="1"/>
    <col min="14348" max="14348" width="20.7109375" style="5" bestFit="1" customWidth="1"/>
    <col min="14349" max="14591" width="10.140625" style="5"/>
    <col min="14592" max="14592" width="91.85546875" style="5" customWidth="1"/>
    <col min="14593" max="14593" width="17.28515625" style="5" bestFit="1" customWidth="1"/>
    <col min="14594" max="14594" width="22" style="5" customWidth="1"/>
    <col min="14595" max="14595" width="25" style="5" customWidth="1"/>
    <col min="14596" max="14596" width="17.28515625" style="5" bestFit="1" customWidth="1"/>
    <col min="14597" max="14597" width="15.140625" style="5" bestFit="1" customWidth="1"/>
    <col min="14598" max="14598" width="20" style="5" customWidth="1"/>
    <col min="14599" max="14599" width="15.28515625" style="5" customWidth="1"/>
    <col min="14600" max="14600" width="12.7109375" style="5" customWidth="1"/>
    <col min="14601" max="14601" width="14.28515625" style="5" customWidth="1"/>
    <col min="14602" max="14602" width="10.140625" style="5"/>
    <col min="14603" max="14603" width="25.85546875" style="5" bestFit="1" customWidth="1"/>
    <col min="14604" max="14604" width="20.7109375" style="5" bestFit="1" customWidth="1"/>
    <col min="14605" max="14847" width="10.140625" style="5"/>
    <col min="14848" max="14848" width="91.85546875" style="5" customWidth="1"/>
    <col min="14849" max="14849" width="17.28515625" style="5" bestFit="1" customWidth="1"/>
    <col min="14850" max="14850" width="22" style="5" customWidth="1"/>
    <col min="14851" max="14851" width="25" style="5" customWidth="1"/>
    <col min="14852" max="14852" width="17.28515625" style="5" bestFit="1" customWidth="1"/>
    <col min="14853" max="14853" width="15.140625" style="5" bestFit="1" customWidth="1"/>
    <col min="14854" max="14854" width="20" style="5" customWidth="1"/>
    <col min="14855" max="14855" width="15.28515625" style="5" customWidth="1"/>
    <col min="14856" max="14856" width="12.7109375" style="5" customWidth="1"/>
    <col min="14857" max="14857" width="14.28515625" style="5" customWidth="1"/>
    <col min="14858" max="14858" width="10.140625" style="5"/>
    <col min="14859" max="14859" width="25.85546875" style="5" bestFit="1" customWidth="1"/>
    <col min="14860" max="14860" width="20.7109375" style="5" bestFit="1" customWidth="1"/>
    <col min="14861" max="15103" width="10.140625" style="5"/>
    <col min="15104" max="15104" width="91.85546875" style="5" customWidth="1"/>
    <col min="15105" max="15105" width="17.28515625" style="5" bestFit="1" customWidth="1"/>
    <col min="15106" max="15106" width="22" style="5" customWidth="1"/>
    <col min="15107" max="15107" width="25" style="5" customWidth="1"/>
    <col min="15108" max="15108" width="17.28515625" style="5" bestFit="1" customWidth="1"/>
    <col min="15109" max="15109" width="15.140625" style="5" bestFit="1" customWidth="1"/>
    <col min="15110" max="15110" width="20" style="5" customWidth="1"/>
    <col min="15111" max="15111" width="15.28515625" style="5" customWidth="1"/>
    <col min="15112" max="15112" width="12.7109375" style="5" customWidth="1"/>
    <col min="15113" max="15113" width="14.28515625" style="5" customWidth="1"/>
    <col min="15114" max="15114" width="10.140625" style="5"/>
    <col min="15115" max="15115" width="25.85546875" style="5" bestFit="1" customWidth="1"/>
    <col min="15116" max="15116" width="20.7109375" style="5" bestFit="1" customWidth="1"/>
    <col min="15117" max="15359" width="10.140625" style="5"/>
    <col min="15360" max="15360" width="91.85546875" style="5" customWidth="1"/>
    <col min="15361" max="15361" width="17.28515625" style="5" bestFit="1" customWidth="1"/>
    <col min="15362" max="15362" width="22" style="5" customWidth="1"/>
    <col min="15363" max="15363" width="25" style="5" customWidth="1"/>
    <col min="15364" max="15364" width="17.28515625" style="5" bestFit="1" customWidth="1"/>
    <col min="15365" max="15365" width="15.140625" style="5" bestFit="1" customWidth="1"/>
    <col min="15366" max="15366" width="20" style="5" customWidth="1"/>
    <col min="15367" max="15367" width="15.28515625" style="5" customWidth="1"/>
    <col min="15368" max="15368" width="12.7109375" style="5" customWidth="1"/>
    <col min="15369" max="15369" width="14.28515625" style="5" customWidth="1"/>
    <col min="15370" max="15370" width="10.140625" style="5"/>
    <col min="15371" max="15371" width="25.85546875" style="5" bestFit="1" customWidth="1"/>
    <col min="15372" max="15372" width="20.7109375" style="5" bestFit="1" customWidth="1"/>
    <col min="15373" max="15615" width="10.140625" style="5"/>
    <col min="15616" max="15616" width="91.85546875" style="5" customWidth="1"/>
    <col min="15617" max="15617" width="17.28515625" style="5" bestFit="1" customWidth="1"/>
    <col min="15618" max="15618" width="22" style="5" customWidth="1"/>
    <col min="15619" max="15619" width="25" style="5" customWidth="1"/>
    <col min="15620" max="15620" width="17.28515625" style="5" bestFit="1" customWidth="1"/>
    <col min="15621" max="15621" width="15.140625" style="5" bestFit="1" customWidth="1"/>
    <col min="15622" max="15622" width="20" style="5" customWidth="1"/>
    <col min="15623" max="15623" width="15.28515625" style="5" customWidth="1"/>
    <col min="15624" max="15624" width="12.7109375" style="5" customWidth="1"/>
    <col min="15625" max="15625" width="14.28515625" style="5" customWidth="1"/>
    <col min="15626" max="15626" width="10.140625" style="5"/>
    <col min="15627" max="15627" width="25.85546875" style="5" bestFit="1" customWidth="1"/>
    <col min="15628" max="15628" width="20.7109375" style="5" bestFit="1" customWidth="1"/>
    <col min="15629" max="15871" width="10.140625" style="5"/>
    <col min="15872" max="15872" width="91.85546875" style="5" customWidth="1"/>
    <col min="15873" max="15873" width="17.28515625" style="5" bestFit="1" customWidth="1"/>
    <col min="15874" max="15874" width="22" style="5" customWidth="1"/>
    <col min="15875" max="15875" width="25" style="5" customWidth="1"/>
    <col min="15876" max="15876" width="17.28515625" style="5" bestFit="1" customWidth="1"/>
    <col min="15877" max="15877" width="15.140625" style="5" bestFit="1" customWidth="1"/>
    <col min="15878" max="15878" width="20" style="5" customWidth="1"/>
    <col min="15879" max="15879" width="15.28515625" style="5" customWidth="1"/>
    <col min="15880" max="15880" width="12.7109375" style="5" customWidth="1"/>
    <col min="15881" max="15881" width="14.28515625" style="5" customWidth="1"/>
    <col min="15882" max="15882" width="10.140625" style="5"/>
    <col min="15883" max="15883" width="25.85546875" style="5" bestFit="1" customWidth="1"/>
    <col min="15884" max="15884" width="20.7109375" style="5" bestFit="1" customWidth="1"/>
    <col min="15885" max="16127" width="10.140625" style="5"/>
    <col min="16128" max="16128" width="91.85546875" style="5" customWidth="1"/>
    <col min="16129" max="16129" width="17.28515625" style="5" bestFit="1" customWidth="1"/>
    <col min="16130" max="16130" width="22" style="5" customWidth="1"/>
    <col min="16131" max="16131" width="25" style="5" customWidth="1"/>
    <col min="16132" max="16132" width="17.28515625" style="5" bestFit="1" customWidth="1"/>
    <col min="16133" max="16133" width="15.140625" style="5" bestFit="1" customWidth="1"/>
    <col min="16134" max="16134" width="20" style="5" customWidth="1"/>
    <col min="16135" max="16135" width="15.28515625" style="5" customWidth="1"/>
    <col min="16136" max="16136" width="12.7109375" style="5" customWidth="1"/>
    <col min="16137" max="16137" width="14.28515625" style="5" customWidth="1"/>
    <col min="16138" max="16138" width="10.140625" style="5"/>
    <col min="16139" max="16139" width="25.85546875" style="5" bestFit="1" customWidth="1"/>
    <col min="16140" max="16140" width="20.7109375" style="5" bestFit="1" customWidth="1"/>
    <col min="16141" max="16384" width="10.140625" style="5"/>
  </cols>
  <sheetData>
    <row r="1" spans="1:12">
      <c r="A1" s="327"/>
      <c r="B1" s="327"/>
      <c r="C1" s="327"/>
      <c r="D1" s="327"/>
      <c r="E1" s="327"/>
      <c r="F1" s="327"/>
      <c r="G1" s="327"/>
      <c r="H1" s="327"/>
      <c r="I1" s="327"/>
      <c r="J1" s="940"/>
      <c r="K1" s="940"/>
    </row>
    <row r="2" spans="1:12" ht="18.75">
      <c r="A2" s="1504" t="s">
        <v>204</v>
      </c>
      <c r="B2" s="1504"/>
      <c r="C2" s="1504"/>
      <c r="D2" s="1504"/>
      <c r="E2" s="1504"/>
      <c r="F2" s="1504"/>
      <c r="G2" s="1504"/>
      <c r="H2" s="1504"/>
      <c r="I2" s="1504"/>
      <c r="J2" s="940"/>
      <c r="K2" s="940"/>
    </row>
    <row r="3" spans="1:12" ht="18.75">
      <c r="A3" s="1504" t="s">
        <v>205</v>
      </c>
      <c r="B3" s="1504"/>
      <c r="C3" s="1504"/>
      <c r="D3" s="1504"/>
      <c r="E3" s="1504"/>
      <c r="F3" s="1504"/>
      <c r="G3" s="1504"/>
      <c r="H3" s="1504"/>
      <c r="I3" s="1504"/>
      <c r="J3" s="940"/>
      <c r="K3" s="940"/>
    </row>
    <row r="4" spans="1:12" ht="18.75">
      <c r="A4" s="1505" t="s">
        <v>2</v>
      </c>
      <c r="B4" s="1505"/>
      <c r="C4" s="1505"/>
      <c r="D4" s="1505"/>
      <c r="E4" s="1505"/>
      <c r="F4" s="1505"/>
      <c r="G4" s="1505"/>
      <c r="H4" s="1505"/>
      <c r="I4" s="1505"/>
      <c r="J4" s="940"/>
      <c r="K4" s="940"/>
    </row>
    <row r="5" spans="1:12" s="881" customFormat="1">
      <c r="A5" s="327"/>
      <c r="B5" s="327"/>
      <c r="C5" s="327"/>
      <c r="D5" s="327"/>
      <c r="E5" s="327"/>
      <c r="F5" s="327"/>
      <c r="G5" s="327"/>
      <c r="H5" s="327"/>
      <c r="I5" s="327"/>
      <c r="J5" s="1476"/>
      <c r="K5" s="1476"/>
    </row>
    <row r="6" spans="1:12" s="881" customFormat="1">
      <c r="A6" s="327"/>
      <c r="B6" s="327"/>
      <c r="C6" s="327"/>
      <c r="D6" s="327"/>
      <c r="E6" s="327"/>
      <c r="F6" s="327"/>
      <c r="G6" s="327"/>
      <c r="H6" s="327"/>
      <c r="I6" s="327"/>
      <c r="J6" s="1476"/>
      <c r="K6" s="1476"/>
    </row>
    <row r="7" spans="1:12" s="881" customFormat="1">
      <c r="A7" s="1475"/>
      <c r="B7" s="940"/>
      <c r="C7" s="940"/>
      <c r="D7" s="940"/>
      <c r="E7" s="940"/>
      <c r="F7" s="940"/>
      <c r="G7" s="940"/>
      <c r="H7" s="940"/>
      <c r="I7" s="940"/>
      <c r="J7" s="940"/>
      <c r="K7" s="940"/>
    </row>
    <row r="9" spans="1:12">
      <c r="B9" s="1862" t="s">
        <v>2537</v>
      </c>
      <c r="C9" s="1862"/>
      <c r="D9" s="1862"/>
      <c r="E9" s="1862"/>
      <c r="F9" s="1862"/>
      <c r="G9" s="1862"/>
      <c r="H9" s="1862"/>
      <c r="I9" s="1862"/>
      <c r="J9" s="1862"/>
      <c r="K9" s="1862"/>
    </row>
    <row r="10" spans="1:12">
      <c r="B10" s="1862" t="s">
        <v>207</v>
      </c>
      <c r="C10" s="1862"/>
      <c r="D10" s="1862"/>
      <c r="E10" s="1862"/>
      <c r="F10" s="1862"/>
      <c r="G10" s="1862"/>
      <c r="H10" s="1862"/>
      <c r="I10" s="1862"/>
      <c r="J10" s="1862"/>
      <c r="L10" s="884">
        <v>8619782353959.0898</v>
      </c>
    </row>
    <row r="11" spans="1:12" ht="15.75" thickBot="1">
      <c r="B11" s="1857" t="s">
        <v>48</v>
      </c>
      <c r="C11" s="1857"/>
      <c r="D11" s="1857"/>
      <c r="E11" s="1857"/>
      <c r="F11" s="1857"/>
      <c r="G11" s="1857"/>
      <c r="H11" s="1857"/>
      <c r="I11" s="1857"/>
      <c r="J11" s="1857"/>
    </row>
    <row r="12" spans="1:12" ht="16.5" thickBot="1">
      <c r="B12" s="1867" t="s">
        <v>210</v>
      </c>
      <c r="C12" s="886">
        <v>2025</v>
      </c>
      <c r="D12" s="1870">
        <v>2026</v>
      </c>
      <c r="E12" s="1871"/>
      <c r="F12" s="1871"/>
      <c r="G12" s="1871"/>
      <c r="H12" s="1872"/>
      <c r="I12" s="1870" t="s">
        <v>1018</v>
      </c>
      <c r="J12" s="1872"/>
      <c r="K12" s="1863" t="s">
        <v>52</v>
      </c>
      <c r="L12" s="887"/>
    </row>
    <row r="13" spans="1:12" ht="16.5" thickBot="1">
      <c r="B13" s="1868"/>
      <c r="C13" s="1858" t="s">
        <v>2292</v>
      </c>
      <c r="D13" s="1858" t="s">
        <v>2293</v>
      </c>
      <c r="E13" s="1858" t="s">
        <v>2294</v>
      </c>
      <c r="F13" s="1858" t="s">
        <v>2295</v>
      </c>
      <c r="G13" s="1860" t="s">
        <v>2296</v>
      </c>
      <c r="H13" s="1860" t="s">
        <v>679</v>
      </c>
      <c r="I13" s="1863" t="s">
        <v>1019</v>
      </c>
      <c r="J13" s="1866"/>
      <c r="K13" s="1864"/>
    </row>
    <row r="14" spans="1:12" ht="18.600000000000001" customHeight="1" thickBot="1">
      <c r="B14" s="1868"/>
      <c r="C14" s="1859"/>
      <c r="D14" s="1859"/>
      <c r="E14" s="1859"/>
      <c r="F14" s="1859"/>
      <c r="G14" s="1861"/>
      <c r="H14" s="1861"/>
      <c r="I14" s="889" t="s">
        <v>216</v>
      </c>
      <c r="J14" s="889" t="s">
        <v>217</v>
      </c>
      <c r="K14" s="1865"/>
    </row>
    <row r="15" spans="1:12" ht="16.5" thickBot="1">
      <c r="B15" s="1869"/>
      <c r="C15" s="891">
        <v>1</v>
      </c>
      <c r="D15" s="891">
        <v>2</v>
      </c>
      <c r="E15" s="891">
        <v>3</v>
      </c>
      <c r="F15" s="888">
        <v>4</v>
      </c>
      <c r="G15" s="888">
        <v>5</v>
      </c>
      <c r="H15" s="890" t="s">
        <v>248</v>
      </c>
      <c r="I15" s="892" t="s">
        <v>2297</v>
      </c>
      <c r="J15" s="888" t="s">
        <v>313</v>
      </c>
      <c r="K15" s="894" t="s">
        <v>2298</v>
      </c>
    </row>
    <row r="16" spans="1:12" ht="15.75">
      <c r="B16" s="895" t="s">
        <v>1020</v>
      </c>
      <c r="C16" s="896">
        <f t="shared" ref="C16:E16" si="0">+C17+C22+C31+C35+C42</f>
        <v>28580285112.699997</v>
      </c>
      <c r="D16" s="896">
        <f t="shared" si="0"/>
        <v>205120741155</v>
      </c>
      <c r="E16" s="896">
        <f t="shared" si="0"/>
        <v>44747712189.319992</v>
      </c>
      <c r="F16" s="896">
        <f>+F17+F22+F31+F35+F42</f>
        <v>32186831522.25</v>
      </c>
      <c r="G16" s="896">
        <f>+G17+G22+G31+G35+G42</f>
        <v>30328382886.580006</v>
      </c>
      <c r="H16" s="897">
        <f t="shared" ref="H16:H28" si="1">F16/D16</f>
        <v>0.15691651337164358</v>
      </c>
      <c r="I16" s="896">
        <f t="shared" ref="I16:I48" si="2">F16-C16</f>
        <v>3606546409.5500031</v>
      </c>
      <c r="J16" s="898">
        <f t="shared" ref="J16:J48" si="3">IFERROR(I16/C16,"-")</f>
        <v>0.12619000808873632</v>
      </c>
      <c r="K16" s="898">
        <f>IFERROR((F16/L10),"-")</f>
        <v>3.73406545554674E-3</v>
      </c>
    </row>
    <row r="17" spans="2:11" ht="15.75">
      <c r="B17" s="900" t="s">
        <v>1305</v>
      </c>
      <c r="C17" s="901">
        <f>+SUM(C18:C21)</f>
        <v>1532904243.1999998</v>
      </c>
      <c r="D17" s="901">
        <f>+SUM(D18:D21)</f>
        <v>22618828856</v>
      </c>
      <c r="E17" s="901">
        <f t="shared" ref="E17:F17" si="4">+SUM(E18:E21)</f>
        <v>2201824362.46</v>
      </c>
      <c r="F17" s="901">
        <f t="shared" si="4"/>
        <v>1901280691.21</v>
      </c>
      <c r="G17" s="901">
        <f>+SUM(G18:G21)</f>
        <v>1720955955.5900002</v>
      </c>
      <c r="H17" s="902">
        <f t="shared" si="1"/>
        <v>8.4057433004788643E-2</v>
      </c>
      <c r="I17" s="901">
        <f t="shared" si="2"/>
        <v>368376448.01000023</v>
      </c>
      <c r="J17" s="903">
        <f t="shared" si="3"/>
        <v>0.24031275902857405</v>
      </c>
      <c r="K17" s="903">
        <f>IFERROR((F17/$L$10),"-")</f>
        <v>2.2057177468486042E-4</v>
      </c>
    </row>
    <row r="18" spans="2:11" ht="15.75">
      <c r="B18" s="908" t="s">
        <v>801</v>
      </c>
      <c r="C18" s="909">
        <v>1532270953.8899999</v>
      </c>
      <c r="D18" s="909">
        <v>19891034429</v>
      </c>
      <c r="E18" s="909">
        <v>1694920418.49</v>
      </c>
      <c r="F18" s="909">
        <v>1395732899.99</v>
      </c>
      <c r="G18" s="909">
        <v>1220437870</v>
      </c>
      <c r="H18" s="910">
        <f t="shared" si="1"/>
        <v>7.0168944957186369E-2</v>
      </c>
      <c r="I18" s="909">
        <f t="shared" si="2"/>
        <v>-136538053.89999986</v>
      </c>
      <c r="J18" s="911">
        <f t="shared" si="3"/>
        <v>-8.9108296123064007E-2</v>
      </c>
      <c r="K18" s="911">
        <f>IFERROR((F18/$L$10),"-")</f>
        <v>1.6192205820010478E-4</v>
      </c>
    </row>
    <row r="19" spans="2:11" ht="15.75">
      <c r="B19" s="908" t="s">
        <v>1306</v>
      </c>
      <c r="C19" s="909">
        <v>633289.31000000006</v>
      </c>
      <c r="D19" s="909">
        <v>5800000</v>
      </c>
      <c r="E19" s="909">
        <v>191595.46</v>
      </c>
      <c r="F19" s="909">
        <v>191595.46</v>
      </c>
      <c r="G19" s="909">
        <v>0</v>
      </c>
      <c r="H19" s="910">
        <f t="shared" si="1"/>
        <v>3.3033699999999999E-2</v>
      </c>
      <c r="I19" s="909">
        <f t="shared" si="2"/>
        <v>-441693.85000000009</v>
      </c>
      <c r="J19" s="911">
        <f t="shared" si="3"/>
        <v>-0.69745982290463748</v>
      </c>
      <c r="K19" s="911">
        <f t="shared" ref="K19:K47" si="5">IFERROR((F19/$L$10),"-")</f>
        <v>2.2227412727190226E-8</v>
      </c>
    </row>
    <row r="20" spans="2:11" ht="15.75">
      <c r="B20" s="908" t="s">
        <v>1307</v>
      </c>
      <c r="C20" s="909">
        <v>0</v>
      </c>
      <c r="D20" s="909">
        <v>720000</v>
      </c>
      <c r="E20" s="909">
        <v>0</v>
      </c>
      <c r="F20" s="909">
        <v>0</v>
      </c>
      <c r="G20" s="909">
        <v>0</v>
      </c>
      <c r="H20" s="910">
        <f t="shared" si="1"/>
        <v>0</v>
      </c>
      <c r="I20" s="909">
        <f t="shared" si="2"/>
        <v>0</v>
      </c>
      <c r="J20" s="911" t="str">
        <f t="shared" si="3"/>
        <v>-</v>
      </c>
      <c r="K20" s="911">
        <f t="shared" si="5"/>
        <v>0</v>
      </c>
    </row>
    <row r="21" spans="2:11" ht="15.75">
      <c r="B21" s="908" t="s">
        <v>687</v>
      </c>
      <c r="C21" s="928">
        <v>0</v>
      </c>
      <c r="D21" s="909">
        <v>2721274427</v>
      </c>
      <c r="E21" s="909">
        <v>506712348.50999999</v>
      </c>
      <c r="F21" s="909">
        <v>505356195.75999999</v>
      </c>
      <c r="G21" s="909">
        <v>500518085.59000003</v>
      </c>
      <c r="H21" s="910">
        <f t="shared" si="1"/>
        <v>0.18570570859959798</v>
      </c>
      <c r="I21" s="909">
        <f t="shared" si="2"/>
        <v>505356195.75999999</v>
      </c>
      <c r="J21" s="911" t="str">
        <f t="shared" si="3"/>
        <v>-</v>
      </c>
      <c r="K21" s="911">
        <f t="shared" si="5"/>
        <v>5.8627489072028426E-5</v>
      </c>
    </row>
    <row r="22" spans="2:11" ht="15.75">
      <c r="B22" s="1103" t="s">
        <v>1308</v>
      </c>
      <c r="C22" s="901">
        <f t="shared" ref="C22:G22" si="6">+SUM(C23:C30)</f>
        <v>5046131269.5199995</v>
      </c>
      <c r="D22" s="901">
        <f t="shared" si="6"/>
        <v>36310840956</v>
      </c>
      <c r="E22" s="901">
        <f t="shared" si="6"/>
        <v>7678135260.8099995</v>
      </c>
      <c r="F22" s="901">
        <f>+SUM(F23:F30)</f>
        <v>5497550829.7399998</v>
      </c>
      <c r="G22" s="901">
        <f t="shared" si="6"/>
        <v>4989480149.2600012</v>
      </c>
      <c r="H22" s="906">
        <f t="shared" si="1"/>
        <v>0.1514024650765238</v>
      </c>
      <c r="I22" s="905">
        <f t="shared" si="2"/>
        <v>451419560.22000027</v>
      </c>
      <c r="J22" s="919">
        <f t="shared" si="3"/>
        <v>8.945854479583136E-2</v>
      </c>
      <c r="K22" s="919">
        <f t="shared" si="5"/>
        <v>6.3778302096165564E-4</v>
      </c>
    </row>
    <row r="23" spans="2:11" ht="15.75">
      <c r="B23" s="908" t="s">
        <v>804</v>
      </c>
      <c r="C23" s="909">
        <v>553835409.2700001</v>
      </c>
      <c r="D23" s="909">
        <v>3461704137</v>
      </c>
      <c r="E23" s="909">
        <v>1064337823.8899999</v>
      </c>
      <c r="F23" s="909">
        <v>582653042.11000013</v>
      </c>
      <c r="G23" s="909">
        <v>559782297.30000019</v>
      </c>
      <c r="H23" s="910">
        <f t="shared" si="1"/>
        <v>0.16831393413503615</v>
      </c>
      <c r="I23" s="909">
        <f t="shared" si="2"/>
        <v>28817632.840000033</v>
      </c>
      <c r="J23" s="911">
        <f t="shared" si="3"/>
        <v>5.2032846505758824E-2</v>
      </c>
      <c r="K23" s="911">
        <f t="shared" si="5"/>
        <v>6.759486703772584E-5</v>
      </c>
    </row>
    <row r="24" spans="2:11" ht="15.75">
      <c r="B24" s="908" t="s">
        <v>760</v>
      </c>
      <c r="C24" s="909">
        <v>852132035.49000013</v>
      </c>
      <c r="D24" s="909">
        <v>2966525741</v>
      </c>
      <c r="E24" s="909">
        <v>1259183578.1900003</v>
      </c>
      <c r="F24" s="909">
        <v>653966401.79000008</v>
      </c>
      <c r="G24" s="909">
        <v>574098150.56000006</v>
      </c>
      <c r="H24" s="910">
        <f t="shared" si="1"/>
        <v>0.22044858493948261</v>
      </c>
      <c r="I24" s="909">
        <f t="shared" si="2"/>
        <v>-198165633.70000005</v>
      </c>
      <c r="J24" s="911">
        <f t="shared" si="3"/>
        <v>-0.23255273296473261</v>
      </c>
      <c r="K24" s="911">
        <f t="shared" si="5"/>
        <v>7.5868087491748736E-5</v>
      </c>
    </row>
    <row r="25" spans="2:11" ht="15.75">
      <c r="B25" s="908" t="s">
        <v>1309</v>
      </c>
      <c r="C25" s="909">
        <v>721515162.65999985</v>
      </c>
      <c r="D25" s="909">
        <v>5809917979</v>
      </c>
      <c r="E25" s="909">
        <v>2151906040</v>
      </c>
      <c r="F25" s="909">
        <v>1712100615.3100009</v>
      </c>
      <c r="G25" s="909">
        <v>1575523972.6600003</v>
      </c>
      <c r="H25" s="910">
        <f t="shared" si="1"/>
        <v>0.2946858495246239</v>
      </c>
      <c r="I25" s="909">
        <f t="shared" si="2"/>
        <v>990585452.65000105</v>
      </c>
      <c r="J25" s="911">
        <f t="shared" si="3"/>
        <v>1.3729239576865211</v>
      </c>
      <c r="K25" s="911">
        <f t="shared" si="5"/>
        <v>1.986245760049415E-4</v>
      </c>
    </row>
    <row r="26" spans="2:11" ht="15.75">
      <c r="B26" s="908" t="s">
        <v>763</v>
      </c>
      <c r="C26" s="909">
        <v>171124449.93000001</v>
      </c>
      <c r="D26" s="909">
        <v>3166664935</v>
      </c>
      <c r="E26" s="909">
        <v>355909659.42000002</v>
      </c>
      <c r="F26" s="909">
        <v>252691676.60000002</v>
      </c>
      <c r="G26" s="909">
        <v>242666885.05000001</v>
      </c>
      <c r="H26" s="910">
        <f t="shared" si="1"/>
        <v>7.9797415194481261E-2</v>
      </c>
      <c r="I26" s="909">
        <f t="shared" si="2"/>
        <v>81567226.670000017</v>
      </c>
      <c r="J26" s="911">
        <f t="shared" si="3"/>
        <v>0.47665442725084478</v>
      </c>
      <c r="K26" s="911">
        <f t="shared" si="5"/>
        <v>2.9315319833329441E-5</v>
      </c>
    </row>
    <row r="27" spans="2:11" ht="15.75">
      <c r="B27" s="908" t="s">
        <v>771</v>
      </c>
      <c r="C27" s="909">
        <v>1841632314.9599998</v>
      </c>
      <c r="D27" s="909">
        <v>14981869274</v>
      </c>
      <c r="E27" s="909">
        <v>2232062864.48</v>
      </c>
      <c r="F27" s="909">
        <v>1694420481.9099994</v>
      </c>
      <c r="G27" s="909">
        <v>1436592684.5899999</v>
      </c>
      <c r="H27" s="910">
        <f t="shared" si="1"/>
        <v>0.11309806880043662</v>
      </c>
      <c r="I27" s="909">
        <f t="shared" si="2"/>
        <v>-147211833.05000043</v>
      </c>
      <c r="J27" s="911">
        <f t="shared" si="3"/>
        <v>-7.9935517993556637E-2</v>
      </c>
      <c r="K27" s="911">
        <f t="shared" si="5"/>
        <v>1.9657346465734688E-4</v>
      </c>
    </row>
    <row r="28" spans="2:11" ht="15.75">
      <c r="B28" s="908" t="s">
        <v>1310</v>
      </c>
      <c r="C28" s="909">
        <v>735569783.8900001</v>
      </c>
      <c r="D28" s="909">
        <v>5721571441</v>
      </c>
      <c r="E28" s="909">
        <v>563804425.28999984</v>
      </c>
      <c r="F28" s="909">
        <v>563804425.28999984</v>
      </c>
      <c r="G28" s="909">
        <v>563804425.28999984</v>
      </c>
      <c r="H28" s="910">
        <f t="shared" si="1"/>
        <v>9.8540135538613446E-2</v>
      </c>
      <c r="I28" s="909">
        <f t="shared" si="2"/>
        <v>-171765358.60000026</v>
      </c>
      <c r="J28" s="911">
        <f t="shared" si="3"/>
        <v>-0.23351334212184918</v>
      </c>
      <c r="K28" s="911">
        <f t="shared" si="5"/>
        <v>6.5408197346310363E-5</v>
      </c>
    </row>
    <row r="29" spans="2:11" ht="15.75">
      <c r="B29" s="908" t="s">
        <v>1311</v>
      </c>
      <c r="C29" s="909">
        <v>132004997.57000002</v>
      </c>
      <c r="D29" s="909">
        <v>0</v>
      </c>
      <c r="E29" s="909">
        <v>0</v>
      </c>
      <c r="F29" s="909">
        <v>0</v>
      </c>
      <c r="G29" s="909">
        <v>0</v>
      </c>
      <c r="H29" s="910"/>
      <c r="I29" s="909">
        <f t="shared" si="2"/>
        <v>-132004997.57000002</v>
      </c>
      <c r="J29" s="911">
        <f t="shared" si="3"/>
        <v>-1</v>
      </c>
      <c r="K29" s="911">
        <f t="shared" si="5"/>
        <v>0</v>
      </c>
    </row>
    <row r="30" spans="2:11" ht="15.75">
      <c r="B30" s="908" t="s">
        <v>1312</v>
      </c>
      <c r="C30" s="909">
        <v>38317115.75</v>
      </c>
      <c r="D30" s="909">
        <v>202587449</v>
      </c>
      <c r="E30" s="909">
        <v>50930869.539999999</v>
      </c>
      <c r="F30" s="909">
        <v>37914186.729999997</v>
      </c>
      <c r="G30" s="909">
        <v>37011733.810000002</v>
      </c>
      <c r="H30" s="910">
        <f t="shared" ref="H30:H48" si="7">F30/D30</f>
        <v>0.18714973171906615</v>
      </c>
      <c r="I30" s="909">
        <f t="shared" si="2"/>
        <v>-402929.02000000328</v>
      </c>
      <c r="J30" s="911">
        <f t="shared" si="3"/>
        <v>-1.0515640650745046E-2</v>
      </c>
      <c r="K30" s="914">
        <f t="shared" si="5"/>
        <v>4.3985085902529667E-6</v>
      </c>
    </row>
    <row r="31" spans="2:11" ht="15.75">
      <c r="B31" s="900" t="s">
        <v>1313</v>
      </c>
      <c r="C31" s="901">
        <f t="shared" ref="C31:G31" si="8">+SUM(C32:C34)</f>
        <v>215852863.95999998</v>
      </c>
      <c r="D31" s="901">
        <f t="shared" si="8"/>
        <v>1717223495</v>
      </c>
      <c r="E31" s="901">
        <f t="shared" si="8"/>
        <v>371807593.25000006</v>
      </c>
      <c r="F31" s="901">
        <f t="shared" si="8"/>
        <v>222258832.06</v>
      </c>
      <c r="G31" s="901">
        <f t="shared" si="8"/>
        <v>207295894.13999999</v>
      </c>
      <c r="H31" s="902">
        <f t="shared" si="7"/>
        <v>0.12942918187827379</v>
      </c>
      <c r="I31" s="901">
        <f t="shared" si="2"/>
        <v>6405968.1000000238</v>
      </c>
      <c r="J31" s="903">
        <f t="shared" si="3"/>
        <v>2.9677475584419966E-2</v>
      </c>
      <c r="K31" s="903">
        <f t="shared" si="5"/>
        <v>2.5784738283782293E-5</v>
      </c>
    </row>
    <row r="32" spans="2:11" ht="15.75">
      <c r="B32" s="908" t="s">
        <v>774</v>
      </c>
      <c r="C32" s="909">
        <v>8689108.6999999993</v>
      </c>
      <c r="D32" s="909">
        <v>554450000</v>
      </c>
      <c r="E32" s="909">
        <v>13502470.380000001</v>
      </c>
      <c r="F32" s="909">
        <v>9578669.3399999999</v>
      </c>
      <c r="G32" s="909">
        <v>8829362.5600000005</v>
      </c>
      <c r="H32" s="910">
        <f t="shared" si="7"/>
        <v>1.7275984020200197E-2</v>
      </c>
      <c r="I32" s="909">
        <f t="shared" si="2"/>
        <v>889560.6400000006</v>
      </c>
      <c r="J32" s="911">
        <f t="shared" si="3"/>
        <v>0.102376511873997</v>
      </c>
      <c r="K32" s="911">
        <f t="shared" si="5"/>
        <v>1.1112425983238997E-6</v>
      </c>
    </row>
    <row r="33" spans="2:11" ht="15.75">
      <c r="B33" s="908" t="s">
        <v>777</v>
      </c>
      <c r="C33" s="909">
        <v>102371144.46999998</v>
      </c>
      <c r="D33" s="909">
        <v>665590742</v>
      </c>
      <c r="E33" s="909">
        <v>251571754.53000006</v>
      </c>
      <c r="F33" s="909">
        <v>107975801.00000001</v>
      </c>
      <c r="G33" s="909">
        <v>99572703.390000015</v>
      </c>
      <c r="H33" s="910">
        <f t="shared" si="7"/>
        <v>0.16222551514996886</v>
      </c>
      <c r="I33" s="909">
        <f t="shared" si="2"/>
        <v>5604656.530000031</v>
      </c>
      <c r="J33" s="911">
        <f t="shared" si="3"/>
        <v>5.474840160297792E-2</v>
      </c>
      <c r="K33" s="911">
        <f t="shared" si="5"/>
        <v>1.2526511292991805E-5</v>
      </c>
    </row>
    <row r="34" spans="2:11" ht="15.75">
      <c r="B34" s="908" t="s">
        <v>788</v>
      </c>
      <c r="C34" s="909">
        <v>104792610.78999999</v>
      </c>
      <c r="D34" s="909">
        <v>497182753</v>
      </c>
      <c r="E34" s="909">
        <v>106733368.33999999</v>
      </c>
      <c r="F34" s="909">
        <v>104704361.71999998</v>
      </c>
      <c r="G34" s="909">
        <v>98893828.189999983</v>
      </c>
      <c r="H34" s="910">
        <f t="shared" si="7"/>
        <v>0.21059532151550717</v>
      </c>
      <c r="I34" s="909">
        <f t="shared" si="2"/>
        <v>-88249.070000007749</v>
      </c>
      <c r="J34" s="911">
        <f t="shared" si="3"/>
        <v>-8.4213065534606438E-4</v>
      </c>
      <c r="K34" s="911">
        <f t="shared" si="5"/>
        <v>1.2146984392466589E-5</v>
      </c>
    </row>
    <row r="35" spans="2:11" ht="15.75">
      <c r="B35" s="904" t="s">
        <v>1314</v>
      </c>
      <c r="C35" s="901">
        <f t="shared" ref="C35:G35" si="9">+SUM(C36:C41)</f>
        <v>21785396736.019997</v>
      </c>
      <c r="D35" s="901">
        <f t="shared" si="9"/>
        <v>144473841528</v>
      </c>
      <c r="E35" s="901">
        <f t="shared" si="9"/>
        <v>34495944972.799995</v>
      </c>
      <c r="F35" s="901">
        <f t="shared" si="9"/>
        <v>24565741169.240002</v>
      </c>
      <c r="G35" s="901">
        <f t="shared" si="9"/>
        <v>23410650887.590004</v>
      </c>
      <c r="H35" s="906">
        <f t="shared" si="7"/>
        <v>0.17003591037259846</v>
      </c>
      <c r="I35" s="905">
        <f t="shared" si="2"/>
        <v>2780344433.220005</v>
      </c>
      <c r="J35" s="920">
        <f t="shared" si="3"/>
        <v>0.12762422768381265</v>
      </c>
      <c r="K35" s="920">
        <f>IFERROR((F35/$L$10),"-")</f>
        <v>2.8499259216164417E-3</v>
      </c>
    </row>
    <row r="36" spans="2:11" ht="15.75">
      <c r="B36" s="908" t="s">
        <v>1315</v>
      </c>
      <c r="C36" s="909">
        <v>23023144.550000001</v>
      </c>
      <c r="D36" s="909">
        <v>2380260835</v>
      </c>
      <c r="E36" s="909">
        <v>151935545.19</v>
      </c>
      <c r="F36" s="909">
        <v>34271787.329999998</v>
      </c>
      <c r="G36" s="909">
        <v>25553406.82</v>
      </c>
      <c r="H36" s="910">
        <f t="shared" si="7"/>
        <v>1.4398332664243495E-2</v>
      </c>
      <c r="I36" s="909">
        <f t="shared" si="2"/>
        <v>11248642.779999997</v>
      </c>
      <c r="J36" s="922">
        <f t="shared" si="3"/>
        <v>0.48857977482489451</v>
      </c>
      <c r="K36" s="922">
        <f t="shared" si="5"/>
        <v>3.9759457864105901E-6</v>
      </c>
    </row>
    <row r="37" spans="2:11" ht="15.75">
      <c r="B37" s="908" t="s">
        <v>807</v>
      </c>
      <c r="C37" s="909">
        <v>19180230777.290001</v>
      </c>
      <c r="D37" s="909">
        <v>102184697800</v>
      </c>
      <c r="E37" s="909">
        <v>25601661540.039993</v>
      </c>
      <c r="F37" s="909">
        <v>21937701393.360001</v>
      </c>
      <c r="G37" s="909">
        <v>20939264920.300003</v>
      </c>
      <c r="H37" s="910">
        <f t="shared" si="7"/>
        <v>0.21468675707489346</v>
      </c>
      <c r="I37" s="909">
        <f t="shared" si="2"/>
        <v>2757470616.0699997</v>
      </c>
      <c r="J37" s="922">
        <f t="shared" si="3"/>
        <v>0.14376628978494524</v>
      </c>
      <c r="K37" s="922">
        <f t="shared" si="5"/>
        <v>2.5450412194321769E-3</v>
      </c>
    </row>
    <row r="38" spans="2:11" ht="15.75">
      <c r="B38" s="908" t="s">
        <v>1316</v>
      </c>
      <c r="C38" s="909">
        <v>109813617.90999998</v>
      </c>
      <c r="D38" s="909">
        <v>676256474</v>
      </c>
      <c r="E38" s="909">
        <v>144837342.73000002</v>
      </c>
      <c r="F38" s="909">
        <v>103859296.45999998</v>
      </c>
      <c r="G38" s="909">
        <v>97229151.829999998</v>
      </c>
      <c r="H38" s="910">
        <f t="shared" si="7"/>
        <v>0.15357974445062389</v>
      </c>
      <c r="I38" s="909">
        <f t="shared" si="2"/>
        <v>-5954321.450000003</v>
      </c>
      <c r="J38" s="922">
        <f t="shared" si="3"/>
        <v>-5.4222067930409054E-2</v>
      </c>
      <c r="K38" s="922">
        <f t="shared" si="5"/>
        <v>1.2048946504118763E-5</v>
      </c>
    </row>
    <row r="39" spans="2:11" ht="15.75">
      <c r="B39" s="908" t="s">
        <v>1317</v>
      </c>
      <c r="C39" s="909">
        <v>1082526252.1700001</v>
      </c>
      <c r="D39" s="909">
        <v>32135075068</v>
      </c>
      <c r="E39" s="909">
        <v>4179191835.79</v>
      </c>
      <c r="F39" s="909">
        <v>1105848179.48</v>
      </c>
      <c r="G39" s="909">
        <v>1056643222.71</v>
      </c>
      <c r="H39" s="910">
        <f t="shared" si="7"/>
        <v>3.4412497158943935E-2</v>
      </c>
      <c r="I39" s="909">
        <f t="shared" si="2"/>
        <v>23321927.309999943</v>
      </c>
      <c r="J39" s="922">
        <f t="shared" si="3"/>
        <v>2.1543983125812884E-2</v>
      </c>
      <c r="K39" s="922">
        <f t="shared" si="5"/>
        <v>1.2829189114874588E-4</v>
      </c>
    </row>
    <row r="40" spans="2:11" ht="15.75">
      <c r="B40" s="908" t="s">
        <v>809</v>
      </c>
      <c r="C40" s="909">
        <v>443610079.40999997</v>
      </c>
      <c r="D40" s="921">
        <v>2711961653</v>
      </c>
      <c r="E40" s="921">
        <v>1982002923.4299996</v>
      </c>
      <c r="F40" s="921">
        <v>454435136.25</v>
      </c>
      <c r="G40" s="921">
        <v>423600971.33000004</v>
      </c>
      <c r="H40" s="1104">
        <f t="shared" si="7"/>
        <v>0.16756694761789834</v>
      </c>
      <c r="I40" s="921">
        <f t="shared" si="2"/>
        <v>10825056.840000033</v>
      </c>
      <c r="J40" s="922">
        <f t="shared" si="3"/>
        <v>2.4402188639170069E-2</v>
      </c>
      <c r="K40" s="922">
        <f t="shared" si="5"/>
        <v>5.2720024426286897E-5</v>
      </c>
    </row>
    <row r="41" spans="2:11" ht="15.75">
      <c r="B41" s="908" t="s">
        <v>811</v>
      </c>
      <c r="C41" s="909">
        <v>946192864.6899997</v>
      </c>
      <c r="D41" s="1105">
        <v>4385589698</v>
      </c>
      <c r="E41" s="1105">
        <v>2436315785.6199999</v>
      </c>
      <c r="F41" s="1105">
        <v>929625376.36000001</v>
      </c>
      <c r="G41" s="1105">
        <v>868359214.60000002</v>
      </c>
      <c r="H41" s="1106">
        <f t="shared" si="7"/>
        <v>0.21197271983376498</v>
      </c>
      <c r="I41" s="921">
        <f t="shared" si="2"/>
        <v>-16567488.329999685</v>
      </c>
      <c r="J41" s="922">
        <f t="shared" si="3"/>
        <v>-1.7509631438013092E-2</v>
      </c>
      <c r="K41" s="922">
        <f t="shared" si="5"/>
        <v>1.078478943187029E-4</v>
      </c>
    </row>
    <row r="42" spans="2:11" ht="15.75">
      <c r="B42" s="904" t="s">
        <v>1318</v>
      </c>
      <c r="C42" s="901">
        <f>+SUM(C43)</f>
        <v>0</v>
      </c>
      <c r="D42" s="901">
        <f t="shared" ref="D42:G42" si="10">+SUM(D43)</f>
        <v>6320</v>
      </c>
      <c r="E42" s="901">
        <f t="shared" si="10"/>
        <v>0</v>
      </c>
      <c r="F42" s="901">
        <f t="shared" si="10"/>
        <v>0</v>
      </c>
      <c r="G42" s="901">
        <f t="shared" si="10"/>
        <v>0</v>
      </c>
      <c r="H42" s="1107">
        <f t="shared" si="7"/>
        <v>0</v>
      </c>
      <c r="I42" s="931">
        <f t="shared" si="2"/>
        <v>0</v>
      </c>
      <c r="J42" s="920" t="str">
        <f t="shared" si="3"/>
        <v>-</v>
      </c>
      <c r="K42" s="920">
        <f t="shared" si="5"/>
        <v>0</v>
      </c>
    </row>
    <row r="43" spans="2:11" ht="15.75">
      <c r="B43" s="908" t="s">
        <v>1319</v>
      </c>
      <c r="C43" s="1108">
        <v>0</v>
      </c>
      <c r="D43" s="909">
        <v>6320</v>
      </c>
      <c r="E43" s="909">
        <v>0</v>
      </c>
      <c r="F43" s="909">
        <v>0</v>
      </c>
      <c r="G43" s="909">
        <v>0</v>
      </c>
      <c r="H43" s="1106">
        <f t="shared" si="7"/>
        <v>0</v>
      </c>
      <c r="I43" s="921">
        <f t="shared" si="2"/>
        <v>0</v>
      </c>
      <c r="J43" s="922" t="str">
        <f t="shared" si="3"/>
        <v>-</v>
      </c>
      <c r="K43" s="922">
        <f t="shared" si="5"/>
        <v>0</v>
      </c>
    </row>
    <row r="44" spans="2:11" ht="15.75">
      <c r="B44" s="923" t="s">
        <v>1027</v>
      </c>
      <c r="C44" s="924">
        <f>C45</f>
        <v>5437467076.5900011</v>
      </c>
      <c r="D44" s="924">
        <f>+D45</f>
        <v>104699580631</v>
      </c>
      <c r="E44" s="924">
        <f>+E45</f>
        <v>7153012834.5600023</v>
      </c>
      <c r="F44" s="924">
        <f>+F45</f>
        <v>6738238990.1000004</v>
      </c>
      <c r="G44" s="924">
        <f>+G45</f>
        <v>6649480227.0700016</v>
      </c>
      <c r="H44" s="925">
        <f t="shared" si="7"/>
        <v>6.4357841258677467E-2</v>
      </c>
      <c r="I44" s="924">
        <f t="shared" si="2"/>
        <v>1300771913.5099993</v>
      </c>
      <c r="J44" s="926">
        <f t="shared" si="3"/>
        <v>0.23922386934722414</v>
      </c>
      <c r="K44" s="926">
        <f t="shared" si="5"/>
        <v>7.8171799627923416E-4</v>
      </c>
    </row>
    <row r="45" spans="2:11" ht="15.75">
      <c r="B45" s="900" t="s">
        <v>1314</v>
      </c>
      <c r="C45" s="901">
        <f t="shared" ref="C45:G45" si="11">+SUM(C46:C47)</f>
        <v>5437467076.5900011</v>
      </c>
      <c r="D45" s="901">
        <f t="shared" si="11"/>
        <v>104699580631</v>
      </c>
      <c r="E45" s="901">
        <f t="shared" si="11"/>
        <v>7153012834.5600023</v>
      </c>
      <c r="F45" s="901">
        <f t="shared" si="11"/>
        <v>6738238990.1000004</v>
      </c>
      <c r="G45" s="901">
        <f t="shared" si="11"/>
        <v>6649480227.0700016</v>
      </c>
      <c r="H45" s="902">
        <f t="shared" si="7"/>
        <v>6.4357841258677467E-2</v>
      </c>
      <c r="I45" s="901">
        <f t="shared" si="2"/>
        <v>1300771913.5099993</v>
      </c>
      <c r="J45" s="903">
        <f t="shared" si="3"/>
        <v>0.23922386934722414</v>
      </c>
      <c r="K45" s="903">
        <f t="shared" si="5"/>
        <v>7.8171799627923416E-4</v>
      </c>
    </row>
    <row r="46" spans="2:11" ht="15.75">
      <c r="B46" s="908" t="s">
        <v>807</v>
      </c>
      <c r="C46" s="909">
        <v>2850948</v>
      </c>
      <c r="D46" s="909">
        <v>9309744</v>
      </c>
      <c r="E46" s="909">
        <v>1805436</v>
      </c>
      <c r="F46" s="909">
        <v>1805436</v>
      </c>
      <c r="G46" s="909">
        <v>1805436</v>
      </c>
      <c r="H46" s="910">
        <f t="shared" si="7"/>
        <v>0.19392971493093689</v>
      </c>
      <c r="I46" s="909">
        <f t="shared" si="2"/>
        <v>-1045512</v>
      </c>
      <c r="J46" s="911">
        <f t="shared" si="3"/>
        <v>-0.36672433169598323</v>
      </c>
      <c r="K46" s="911">
        <f t="shared" si="5"/>
        <v>2.094526202475122E-7</v>
      </c>
    </row>
    <row r="47" spans="2:11" ht="16.5" thickBot="1">
      <c r="B47" s="908" t="s">
        <v>809</v>
      </c>
      <c r="C47" s="909">
        <v>5434616128.5900011</v>
      </c>
      <c r="D47" s="909">
        <v>104690270887</v>
      </c>
      <c r="E47" s="909">
        <v>7151207398.5600023</v>
      </c>
      <c r="F47" s="909">
        <v>6736433554.1000004</v>
      </c>
      <c r="G47" s="909">
        <v>6647674791.0700016</v>
      </c>
      <c r="H47" s="910">
        <f t="shared" si="7"/>
        <v>6.4346318879727943E-2</v>
      </c>
      <c r="I47" s="909">
        <f t="shared" si="2"/>
        <v>1301817425.5099993</v>
      </c>
      <c r="J47" s="911">
        <f t="shared" si="3"/>
        <v>0.23954174401785261</v>
      </c>
      <c r="K47" s="911">
        <f t="shared" si="5"/>
        <v>7.8150854365898674E-4</v>
      </c>
    </row>
    <row r="48" spans="2:11" ht="15.75">
      <c r="B48" s="885" t="s">
        <v>353</v>
      </c>
      <c r="C48" s="933">
        <f t="shared" ref="C48:G48" si="12">C16+C44</f>
        <v>34017752189.289997</v>
      </c>
      <c r="D48" s="934">
        <f t="shared" si="12"/>
        <v>309820321786</v>
      </c>
      <c r="E48" s="934">
        <f t="shared" si="12"/>
        <v>51900725023.879997</v>
      </c>
      <c r="F48" s="934">
        <f t="shared" si="12"/>
        <v>38925070512.349998</v>
      </c>
      <c r="G48" s="934">
        <f t="shared" si="12"/>
        <v>36977863113.650009</v>
      </c>
      <c r="H48" s="935">
        <f t="shared" si="7"/>
        <v>0.1256375640176258</v>
      </c>
      <c r="I48" s="934">
        <f t="shared" si="2"/>
        <v>4907318323.0600014</v>
      </c>
      <c r="J48" s="935">
        <f t="shared" si="3"/>
        <v>0.14425757162770445</v>
      </c>
      <c r="K48" s="935">
        <f>IFERROR((F48/$L$10),"-")</f>
        <v>4.515783451825974E-3</v>
      </c>
    </row>
    <row r="49" spans="2:11">
      <c r="B49" s="936" t="s">
        <v>1032</v>
      </c>
      <c r="C49" s="726"/>
      <c r="D49" s="726"/>
      <c r="E49" s="726"/>
      <c r="F49" s="726"/>
      <c r="G49" s="726"/>
      <c r="H49" s="726"/>
      <c r="I49" s="726"/>
      <c r="J49" s="726"/>
      <c r="K49" s="726"/>
    </row>
    <row r="50" spans="2:11">
      <c r="B50" s="937" t="s">
        <v>355</v>
      </c>
    </row>
    <row r="51" spans="2:11">
      <c r="B51" s="938" t="s">
        <v>1033</v>
      </c>
      <c r="F51" s="899"/>
    </row>
    <row r="52" spans="2:11">
      <c r="B52" s="939" t="s">
        <v>1034</v>
      </c>
      <c r="F52" s="899"/>
    </row>
    <row r="53" spans="2:11">
      <c r="F53" s="899"/>
      <c r="G53" s="899"/>
      <c r="H53" s="899"/>
    </row>
    <row r="54" spans="2:11">
      <c r="F54" s="899"/>
      <c r="K54" s="941">
        <v>4936862.2</v>
      </c>
    </row>
    <row r="55" spans="2:11">
      <c r="F55" s="899"/>
    </row>
    <row r="56" spans="2:11">
      <c r="E56" s="942"/>
      <c r="F56" s="1109"/>
      <c r="G56" s="899"/>
      <c r="H56" s="899"/>
    </row>
    <row r="57" spans="2:11">
      <c r="E57" s="899"/>
    </row>
    <row r="63" spans="2:11">
      <c r="C63" s="943"/>
      <c r="D63" s="943"/>
      <c r="E63" s="943"/>
      <c r="F63" s="943"/>
      <c r="G63" s="943"/>
      <c r="H63" s="943"/>
      <c r="I63" s="943"/>
      <c r="J63" s="943"/>
      <c r="K63" s="943"/>
    </row>
    <row r="72" spans="5:5">
      <c r="E72" s="899"/>
    </row>
    <row r="116" spans="5:5">
      <c r="E116" s="944"/>
    </row>
  </sheetData>
  <mergeCells count="17">
    <mergeCell ref="G13:G14"/>
    <mergeCell ref="H13:H14"/>
    <mergeCell ref="A2:I2"/>
    <mergeCell ref="A3:I3"/>
    <mergeCell ref="A4:I4"/>
    <mergeCell ref="I13:J13"/>
    <mergeCell ref="B12:B15"/>
    <mergeCell ref="D12:H12"/>
    <mergeCell ref="I12:J12"/>
    <mergeCell ref="B11:J11"/>
    <mergeCell ref="B9:K9"/>
    <mergeCell ref="B10:J10"/>
    <mergeCell ref="K12:K14"/>
    <mergeCell ref="C13:C14"/>
    <mergeCell ref="D13:D14"/>
    <mergeCell ref="E13:E14"/>
    <mergeCell ref="F13:F14"/>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227C9-237D-4239-9F91-C37EC36985FA}">
  <sheetPr codeName="Hoja49"/>
  <dimension ref="A2:K28"/>
  <sheetViews>
    <sheetView showGridLines="0" workbookViewId="0">
      <selection activeCell="C11" sqref="C11"/>
    </sheetView>
  </sheetViews>
  <sheetFormatPr baseColWidth="10" defaultColWidth="11.5703125" defaultRowHeight="15"/>
  <cols>
    <col min="1" max="1" width="11.5703125" style="327"/>
    <col min="2" max="2" width="93" style="327" customWidth="1"/>
    <col min="3" max="3" width="15.7109375" style="327" customWidth="1"/>
    <col min="4" max="4" width="14.28515625" style="327" bestFit="1" customWidth="1"/>
    <col min="5" max="5" width="16.85546875" style="327" customWidth="1"/>
    <col min="6" max="6" width="15.85546875" style="327" customWidth="1"/>
    <col min="7" max="7" width="14" style="327" customWidth="1"/>
    <col min="8" max="9" width="11.5703125" style="327"/>
    <col min="10" max="10" width="13.7109375" style="327" bestFit="1" customWidth="1"/>
    <col min="11" max="16384" width="11.5703125" style="327"/>
  </cols>
  <sheetData>
    <row r="2" spans="1:11" ht="18.75">
      <c r="A2" s="1504" t="s">
        <v>204</v>
      </c>
      <c r="B2" s="1504"/>
      <c r="C2" s="1504"/>
      <c r="D2" s="1504"/>
      <c r="E2" s="1504"/>
      <c r="F2" s="1504"/>
      <c r="G2" s="1504"/>
      <c r="H2" s="1504"/>
      <c r="I2" s="1504"/>
    </row>
    <row r="3" spans="1:11" ht="18.75">
      <c r="A3" s="1504" t="s">
        <v>205</v>
      </c>
      <c r="B3" s="1504"/>
      <c r="C3" s="1504"/>
      <c r="D3" s="1504"/>
      <c r="E3" s="1504"/>
      <c r="F3" s="1504"/>
      <c r="G3" s="1504"/>
      <c r="H3" s="1504"/>
      <c r="I3" s="1504"/>
    </row>
    <row r="4" spans="1:11" ht="18.75">
      <c r="A4" s="1505" t="s">
        <v>2</v>
      </c>
      <c r="B4" s="1505"/>
      <c r="C4" s="1505"/>
      <c r="D4" s="1505"/>
      <c r="E4" s="1505"/>
      <c r="F4" s="1505"/>
      <c r="G4" s="1505"/>
      <c r="H4" s="1505"/>
      <c r="I4" s="1505"/>
    </row>
    <row r="7" spans="1:11">
      <c r="B7" s="1728" t="s">
        <v>2538</v>
      </c>
      <c r="C7" s="1728"/>
      <c r="D7" s="1728"/>
      <c r="E7" s="1728"/>
      <c r="F7" s="1728"/>
      <c r="G7" s="1728"/>
      <c r="H7" s="1728"/>
    </row>
    <row r="8" spans="1:11">
      <c r="B8" s="1981" t="s">
        <v>1320</v>
      </c>
      <c r="C8" s="1981"/>
      <c r="D8" s="1981"/>
      <c r="E8" s="1981"/>
      <c r="F8" s="1981"/>
      <c r="G8" s="1981"/>
      <c r="H8" s="1981"/>
    </row>
    <row r="9" spans="1:11">
      <c r="B9" s="1635" t="s">
        <v>244</v>
      </c>
      <c r="C9" s="1635"/>
      <c r="D9" s="1635"/>
      <c r="E9" s="1635"/>
      <c r="F9" s="1635"/>
      <c r="G9" s="1635"/>
      <c r="H9" s="1635"/>
    </row>
    <row r="10" spans="1:11" ht="14.45" customHeight="1" thickBot="1"/>
    <row r="11" spans="1:11" ht="21" customHeight="1" thickBot="1">
      <c r="B11" s="1976" t="s">
        <v>49</v>
      </c>
      <c r="C11" s="1110">
        <v>2025</v>
      </c>
      <c r="D11" s="1977">
        <v>2026</v>
      </c>
      <c r="E11" s="1977"/>
      <c r="F11" s="1977"/>
      <c r="G11" s="1978"/>
    </row>
    <row r="12" spans="1:11" ht="33" customHeight="1" thickBot="1">
      <c r="B12" s="1976"/>
      <c r="C12" s="1979" t="s">
        <v>290</v>
      </c>
      <c r="D12" s="1111" t="s">
        <v>2566</v>
      </c>
      <c r="E12" s="1112" t="s">
        <v>289</v>
      </c>
      <c r="F12" s="1111" t="s">
        <v>290</v>
      </c>
      <c r="G12" s="1113" t="s">
        <v>291</v>
      </c>
    </row>
    <row r="13" spans="1:11" ht="15.75" thickBot="1">
      <c r="B13" s="1976"/>
      <c r="C13" s="1980"/>
      <c r="D13" s="1114">
        <v>1</v>
      </c>
      <c r="E13" s="1115">
        <v>2</v>
      </c>
      <c r="F13" s="1114">
        <v>3</v>
      </c>
      <c r="G13" s="1116">
        <v>4</v>
      </c>
      <c r="H13"/>
      <c r="I13"/>
      <c r="J13"/>
      <c r="K13"/>
    </row>
    <row r="14" spans="1:11">
      <c r="B14" s="600" t="s">
        <v>1321</v>
      </c>
      <c r="C14" s="601">
        <v>0</v>
      </c>
      <c r="D14" s="601">
        <v>4282000</v>
      </c>
      <c r="E14" s="1117">
        <v>590500.03</v>
      </c>
      <c r="F14" s="601">
        <v>590500.03</v>
      </c>
      <c r="G14" s="601">
        <v>590500.03</v>
      </c>
      <c r="H14"/>
      <c r="I14"/>
      <c r="J14"/>
      <c r="K14"/>
    </row>
    <row r="15" spans="1:11">
      <c r="B15" s="603" t="s">
        <v>801</v>
      </c>
      <c r="C15" s="338">
        <v>0</v>
      </c>
      <c r="D15" s="338">
        <v>4282000</v>
      </c>
      <c r="E15" s="338">
        <v>590500.03</v>
      </c>
      <c r="F15" s="338">
        <v>590500.03</v>
      </c>
      <c r="G15" s="338">
        <v>590500.03</v>
      </c>
      <c r="H15"/>
      <c r="I15"/>
      <c r="J15"/>
      <c r="K15"/>
    </row>
    <row r="16" spans="1:11">
      <c r="B16" s="335" t="s">
        <v>802</v>
      </c>
      <c r="C16" s="336">
        <v>0</v>
      </c>
      <c r="D16" s="336">
        <v>4282000</v>
      </c>
      <c r="E16" s="336">
        <v>590500.03</v>
      </c>
      <c r="F16" s="336">
        <v>590500.03</v>
      </c>
      <c r="G16" s="336">
        <v>590500.03</v>
      </c>
      <c r="H16"/>
      <c r="I16"/>
      <c r="J16"/>
      <c r="K16"/>
    </row>
    <row r="17" spans="2:11">
      <c r="B17" s="600" t="s">
        <v>1322</v>
      </c>
      <c r="C17" s="601">
        <v>1776251879.74</v>
      </c>
      <c r="D17" s="601">
        <v>10716512612</v>
      </c>
      <c r="E17" s="601">
        <v>5149995840.1899986</v>
      </c>
      <c r="F17" s="601">
        <v>2066414682.6500001</v>
      </c>
      <c r="G17" s="601">
        <v>1913572031.4700003</v>
      </c>
      <c r="H17"/>
      <c r="I17"/>
      <c r="J17"/>
      <c r="K17"/>
    </row>
    <row r="18" spans="2:11">
      <c r="B18" s="603" t="s">
        <v>807</v>
      </c>
      <c r="C18" s="338">
        <v>452060609.44</v>
      </c>
      <c r="D18" s="338">
        <v>4090018990</v>
      </c>
      <c r="E18" s="338">
        <v>818852327.53999996</v>
      </c>
      <c r="F18" s="338">
        <v>762972035.66999996</v>
      </c>
      <c r="G18" s="338">
        <v>699477186.41000009</v>
      </c>
      <c r="H18"/>
      <c r="I18"/>
      <c r="J18"/>
      <c r="K18"/>
    </row>
    <row r="19" spans="2:11">
      <c r="B19" s="335" t="s">
        <v>808</v>
      </c>
      <c r="C19" s="336">
        <v>452060609.44</v>
      </c>
      <c r="D19" s="336">
        <v>4090018990</v>
      </c>
      <c r="E19" s="336">
        <v>818852327.53999996</v>
      </c>
      <c r="F19" s="336">
        <v>762972035.66999996</v>
      </c>
      <c r="G19" s="336">
        <v>699477186.41000009</v>
      </c>
      <c r="H19"/>
      <c r="I19"/>
      <c r="J19"/>
      <c r="K19"/>
    </row>
    <row r="20" spans="2:11">
      <c r="B20" s="603" t="s">
        <v>809</v>
      </c>
      <c r="C20" s="338">
        <v>376435470.50999999</v>
      </c>
      <c r="D20" s="338">
        <v>2240903924</v>
      </c>
      <c r="E20" s="338">
        <v>1894827727.03</v>
      </c>
      <c r="F20" s="338">
        <v>373817270.62</v>
      </c>
      <c r="G20" s="338">
        <v>345735630.45999998</v>
      </c>
      <c r="H20"/>
      <c r="I20"/>
      <c r="J20"/>
      <c r="K20"/>
    </row>
    <row r="21" spans="2:11">
      <c r="B21" s="335" t="s">
        <v>810</v>
      </c>
      <c r="C21" s="336">
        <v>376435470.50999999</v>
      </c>
      <c r="D21" s="336">
        <v>2240903924</v>
      </c>
      <c r="E21" s="336">
        <v>1894827727.03</v>
      </c>
      <c r="F21" s="336">
        <v>373817270.62</v>
      </c>
      <c r="G21" s="336">
        <v>345735630.45999998</v>
      </c>
      <c r="H21"/>
      <c r="I21"/>
      <c r="J21"/>
      <c r="K21"/>
    </row>
    <row r="22" spans="2:11">
      <c r="B22" s="603" t="s">
        <v>811</v>
      </c>
      <c r="C22" s="338">
        <v>947755799.78999996</v>
      </c>
      <c r="D22" s="338">
        <v>4385589698</v>
      </c>
      <c r="E22" s="338">
        <v>2436315785.6199994</v>
      </c>
      <c r="F22" s="338">
        <v>929625376.36000001</v>
      </c>
      <c r="G22" s="338">
        <v>868359214.60000002</v>
      </c>
      <c r="H22"/>
      <c r="I22"/>
      <c r="J22"/>
      <c r="K22"/>
    </row>
    <row r="23" spans="2:11">
      <c r="B23" s="335" t="s">
        <v>814</v>
      </c>
      <c r="C23" s="336">
        <v>947755799.78999996</v>
      </c>
      <c r="D23" s="336">
        <v>4385589698</v>
      </c>
      <c r="E23" s="336">
        <v>2436315785.6199994</v>
      </c>
      <c r="F23" s="336">
        <v>929625376.36000001</v>
      </c>
      <c r="G23" s="336">
        <v>868359214.60000002</v>
      </c>
      <c r="H23"/>
      <c r="I23"/>
      <c r="J23"/>
      <c r="K23"/>
    </row>
    <row r="24" spans="2:11">
      <c r="B24" s="606" t="s">
        <v>135</v>
      </c>
      <c r="C24" s="607">
        <v>1776251879.74</v>
      </c>
      <c r="D24" s="607">
        <v>10720794612</v>
      </c>
      <c r="E24" s="607">
        <v>5150586340.2199993</v>
      </c>
      <c r="F24" s="607">
        <v>2067005182.6799998</v>
      </c>
      <c r="G24" s="607">
        <v>1914162531.5</v>
      </c>
      <c r="H24"/>
      <c r="I24"/>
      <c r="J24"/>
      <c r="K24"/>
    </row>
    <row r="25" spans="2:11">
      <c r="B25" s="609" t="s">
        <v>797</v>
      </c>
      <c r="H25"/>
      <c r="I25"/>
      <c r="J25"/>
      <c r="K25"/>
    </row>
    <row r="26" spans="2:11">
      <c r="B26" s="610" t="s">
        <v>355</v>
      </c>
      <c r="H26"/>
      <c r="I26"/>
      <c r="J26"/>
      <c r="K26"/>
    </row>
    <row r="27" spans="2:11">
      <c r="B27" s="610" t="s">
        <v>356</v>
      </c>
      <c r="H27"/>
      <c r="I27"/>
      <c r="J27"/>
      <c r="K27"/>
    </row>
    <row r="28" spans="2:11">
      <c r="B28" s="609" t="s">
        <v>798</v>
      </c>
    </row>
  </sheetData>
  <mergeCells count="9">
    <mergeCell ref="B11:B13"/>
    <mergeCell ref="D11:G11"/>
    <mergeCell ref="C12:C13"/>
    <mergeCell ref="A2:I2"/>
    <mergeCell ref="A3:I3"/>
    <mergeCell ref="A4:I4"/>
    <mergeCell ref="B7:H7"/>
    <mergeCell ref="B8:H8"/>
    <mergeCell ref="B9:H9"/>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63CD6-6073-4F39-B39C-798EFF3EDD0A}">
  <sheetPr codeName="Hoja50"/>
  <dimension ref="B2:L34"/>
  <sheetViews>
    <sheetView showGridLines="0" workbookViewId="0">
      <selection activeCell="G23" sqref="G23"/>
    </sheetView>
  </sheetViews>
  <sheetFormatPr baseColWidth="10" defaultColWidth="11.5703125" defaultRowHeight="15"/>
  <cols>
    <col min="1" max="1" width="11.5703125" style="327"/>
    <col min="2" max="2" width="72.7109375" style="327" bestFit="1" customWidth="1"/>
    <col min="3" max="4" width="14.28515625" style="327" bestFit="1" customWidth="1"/>
    <col min="5" max="5" width="13.28515625" style="327" customWidth="1"/>
    <col min="6" max="6" width="11.85546875" style="327" bestFit="1" customWidth="1"/>
    <col min="7" max="7" width="19.140625" style="327" customWidth="1"/>
    <col min="8" max="8" width="15.28515625" style="327" customWidth="1"/>
    <col min="9" max="10" width="11.5703125" style="327"/>
    <col min="11" max="11" width="29.7109375" style="327" customWidth="1"/>
    <col min="12" max="12" width="14" style="327" bestFit="1" customWidth="1"/>
    <col min="13" max="16384" width="11.5703125" style="327"/>
  </cols>
  <sheetData>
    <row r="2" spans="2:12" ht="18.75">
      <c r="B2" s="1504" t="s">
        <v>204</v>
      </c>
      <c r="C2" s="1504"/>
      <c r="D2" s="1504"/>
      <c r="E2" s="1504"/>
      <c r="F2" s="1504"/>
      <c r="G2" s="1504"/>
      <c r="H2" s="1504"/>
      <c r="I2" s="1504"/>
    </row>
    <row r="3" spans="2:12" ht="18.75">
      <c r="B3" s="1504" t="s">
        <v>205</v>
      </c>
      <c r="C3" s="1504"/>
      <c r="D3" s="1504"/>
      <c r="E3" s="1504"/>
      <c r="F3" s="1504"/>
      <c r="G3" s="1504"/>
      <c r="H3" s="1504"/>
      <c r="I3" s="1504"/>
    </row>
    <row r="4" spans="2:12" ht="18.75">
      <c r="B4" s="1505" t="s">
        <v>2</v>
      </c>
      <c r="C4" s="1505"/>
      <c r="D4" s="1505"/>
      <c r="E4" s="1505"/>
      <c r="F4" s="1505"/>
      <c r="G4" s="1505"/>
      <c r="H4" s="1505"/>
      <c r="I4" s="1505"/>
    </row>
    <row r="7" spans="2:12">
      <c r="B7" s="1728" t="s">
        <v>2539</v>
      </c>
      <c r="C7" s="1728"/>
      <c r="D7" s="1728"/>
      <c r="E7" s="1728"/>
      <c r="F7" s="1728"/>
      <c r="G7" s="1728"/>
      <c r="H7" s="1728"/>
      <c r="I7" s="1728"/>
    </row>
    <row r="8" spans="2:12">
      <c r="B8" s="1728" t="s">
        <v>1323</v>
      </c>
      <c r="C8" s="1728"/>
      <c r="D8" s="1728"/>
      <c r="E8" s="1728"/>
      <c r="F8" s="1728"/>
      <c r="G8" s="1728"/>
      <c r="H8" s="1728"/>
      <c r="I8" s="1728"/>
    </row>
    <row r="9" spans="2:12">
      <c r="B9" s="1635" t="s">
        <v>244</v>
      </c>
      <c r="C9" s="1635"/>
      <c r="D9" s="1635"/>
      <c r="E9" s="1635"/>
      <c r="F9" s="1635"/>
      <c r="G9" s="1635"/>
      <c r="H9" s="1635"/>
      <c r="I9" s="1635"/>
    </row>
    <row r="10" spans="2:12" ht="15.75" thickBot="1"/>
    <row r="11" spans="2:12" ht="14.45" customHeight="1" thickBot="1">
      <c r="B11" s="1976" t="s">
        <v>49</v>
      </c>
      <c r="C11" s="1982">
        <v>2026</v>
      </c>
      <c r="D11" s="1977"/>
      <c r="E11" s="1977"/>
      <c r="F11" s="1977"/>
      <c r="G11" s="1977"/>
      <c r="H11" s="1978"/>
      <c r="K11" s="596" t="s">
        <v>209</v>
      </c>
      <c r="L11" s="597">
        <v>8619782353959.0947</v>
      </c>
    </row>
    <row r="12" spans="2:12" ht="30.75" thickBot="1">
      <c r="B12" s="1976"/>
      <c r="C12" s="1111" t="s">
        <v>1324</v>
      </c>
      <c r="D12" s="1111" t="s">
        <v>749</v>
      </c>
      <c r="E12" s="1111" t="s">
        <v>750</v>
      </c>
      <c r="F12" s="1111" t="s">
        <v>751</v>
      </c>
      <c r="G12" s="1111" t="s">
        <v>752</v>
      </c>
      <c r="H12" s="1112" t="s">
        <v>753</v>
      </c>
    </row>
    <row r="13" spans="2:12" ht="15.75" thickBot="1">
      <c r="B13" s="1976"/>
      <c r="C13" s="1114">
        <v>1</v>
      </c>
      <c r="D13" s="1115">
        <v>2</v>
      </c>
      <c r="E13" s="1114">
        <v>3</v>
      </c>
      <c r="F13" s="1114">
        <v>4</v>
      </c>
      <c r="G13" s="1114" t="s">
        <v>754</v>
      </c>
      <c r="H13" s="1114" t="s">
        <v>1325</v>
      </c>
    </row>
    <row r="14" spans="2:12">
      <c r="B14" s="600" t="s">
        <v>1308</v>
      </c>
      <c r="C14" s="769">
        <v>3166664935</v>
      </c>
      <c r="D14" s="769">
        <v>252691676.60000005</v>
      </c>
      <c r="E14" s="769">
        <v>2771931</v>
      </c>
      <c r="F14" s="769">
        <v>249919745.60000005</v>
      </c>
      <c r="G14" s="1118">
        <f>E14-F14</f>
        <v>-247147814.60000005</v>
      </c>
      <c r="H14" s="1119">
        <f>D14/$L$11</f>
        <v>2.9315319833329427E-5</v>
      </c>
    </row>
    <row r="15" spans="2:12" ht="15.75" thickBot="1">
      <c r="B15" s="603" t="s">
        <v>763</v>
      </c>
      <c r="C15" s="770">
        <v>3166664935</v>
      </c>
      <c r="D15" s="770">
        <v>252691676.60000005</v>
      </c>
      <c r="E15" s="770">
        <v>2771931</v>
      </c>
      <c r="F15" s="770">
        <v>249919745.60000005</v>
      </c>
      <c r="G15" s="325">
        <f t="shared" ref="G15:G30" si="0">E15-F15</f>
        <v>-247147814.60000005</v>
      </c>
      <c r="H15" s="1120">
        <f t="shared" ref="H15:H30" si="1">D15/$L$11</f>
        <v>2.9315319833329427E-5</v>
      </c>
    </row>
    <row r="16" spans="2:12" ht="15.75" thickBot="1">
      <c r="B16" s="335" t="s">
        <v>765</v>
      </c>
      <c r="C16" s="771">
        <v>2768632721</v>
      </c>
      <c r="D16" s="771">
        <v>249919745.60000005</v>
      </c>
      <c r="E16" s="771"/>
      <c r="F16" s="771">
        <v>249919745.60000005</v>
      </c>
      <c r="G16" s="1121">
        <f t="shared" si="0"/>
        <v>-249919745.60000005</v>
      </c>
      <c r="H16" s="1122">
        <f t="shared" si="1"/>
        <v>2.8993741992245439E-5</v>
      </c>
    </row>
    <row r="17" spans="2:8" ht="15.75" thickBot="1">
      <c r="B17" s="335" t="s">
        <v>766</v>
      </c>
      <c r="C17" s="771">
        <v>398032214</v>
      </c>
      <c r="D17" s="771">
        <v>2771931</v>
      </c>
      <c r="E17" s="771">
        <v>2771931</v>
      </c>
      <c r="F17" s="771"/>
      <c r="G17" s="1121">
        <f t="shared" si="0"/>
        <v>2771931</v>
      </c>
      <c r="H17" s="1122">
        <f t="shared" si="1"/>
        <v>3.2157784108398549E-7</v>
      </c>
    </row>
    <row r="18" spans="2:8">
      <c r="B18" s="600" t="s">
        <v>1313</v>
      </c>
      <c r="C18" s="769">
        <v>1035423544</v>
      </c>
      <c r="D18" s="769">
        <v>194293500.96000004</v>
      </c>
      <c r="E18" s="769">
        <v>194293500.96000004</v>
      </c>
      <c r="F18" s="769"/>
      <c r="G18" s="1118">
        <f t="shared" si="0"/>
        <v>194293500.96000004</v>
      </c>
      <c r="H18" s="1123">
        <f t="shared" si="1"/>
        <v>2.2540418421441972E-5</v>
      </c>
    </row>
    <row r="19" spans="2:8" ht="15.75" thickBot="1">
      <c r="B19" s="603" t="s">
        <v>774</v>
      </c>
      <c r="C19" s="770">
        <v>50000000</v>
      </c>
      <c r="D19" s="770">
        <v>9578669.3399999999</v>
      </c>
      <c r="E19" s="770">
        <v>9578669.3399999999</v>
      </c>
      <c r="F19" s="770"/>
      <c r="G19" s="325">
        <f t="shared" si="0"/>
        <v>9578669.3399999999</v>
      </c>
      <c r="H19" s="1120">
        <f t="shared" si="1"/>
        <v>1.111242598323899E-6</v>
      </c>
    </row>
    <row r="20" spans="2:8" ht="15.75" thickBot="1">
      <c r="B20" s="335" t="s">
        <v>775</v>
      </c>
      <c r="C20" s="771">
        <v>50000000</v>
      </c>
      <c r="D20" s="771">
        <v>9578669.3399999999</v>
      </c>
      <c r="E20" s="771">
        <v>9578669.3399999999</v>
      </c>
      <c r="F20" s="771"/>
      <c r="G20" s="1121">
        <f t="shared" si="0"/>
        <v>9578669.3399999999</v>
      </c>
      <c r="H20" s="1122">
        <f t="shared" si="1"/>
        <v>1.111242598323899E-6</v>
      </c>
    </row>
    <row r="21" spans="2:8" ht="15.75" thickBot="1">
      <c r="B21" s="603" t="s">
        <v>777</v>
      </c>
      <c r="C21" s="770">
        <v>488240791</v>
      </c>
      <c r="D21" s="770">
        <v>80010469.900000006</v>
      </c>
      <c r="E21" s="770">
        <v>80010469.900000006</v>
      </c>
      <c r="F21" s="770"/>
      <c r="G21" s="1121">
        <f t="shared" si="0"/>
        <v>80010469.900000006</v>
      </c>
      <c r="H21" s="1120">
        <f t="shared" si="1"/>
        <v>9.2821914306514855E-6</v>
      </c>
    </row>
    <row r="22" spans="2:8" ht="15.75" thickBot="1">
      <c r="B22" s="335" t="s">
        <v>779</v>
      </c>
      <c r="C22" s="771">
        <v>288525150</v>
      </c>
      <c r="D22" s="771">
        <v>51748990.659999996</v>
      </c>
      <c r="E22" s="771">
        <v>51748990.659999996</v>
      </c>
      <c r="F22" s="771"/>
      <c r="G22" s="1121">
        <f t="shared" si="0"/>
        <v>51748990.659999996</v>
      </c>
      <c r="H22" s="1122">
        <f t="shared" si="1"/>
        <v>6.0035147681230624E-6</v>
      </c>
    </row>
    <row r="23" spans="2:8" ht="15.75" thickBot="1">
      <c r="B23" s="335" t="s">
        <v>781</v>
      </c>
      <c r="C23" s="771">
        <v>24965780</v>
      </c>
      <c r="D23" s="771">
        <v>5791424.0999999996</v>
      </c>
      <c r="E23" s="771">
        <v>5791424.0999999996</v>
      </c>
      <c r="F23" s="771"/>
      <c r="G23" s="1121">
        <f t="shared" si="0"/>
        <v>5791424.0999999996</v>
      </c>
      <c r="H23" s="1122">
        <f t="shared" si="1"/>
        <v>6.7187590848392817E-7</v>
      </c>
    </row>
    <row r="24" spans="2:8" ht="15.75" thickBot="1">
      <c r="B24" s="335" t="s">
        <v>782</v>
      </c>
      <c r="C24" s="771">
        <v>51585690</v>
      </c>
      <c r="D24" s="771">
        <v>5421429.0600000005</v>
      </c>
      <c r="E24" s="771">
        <v>5421429.0600000005</v>
      </c>
      <c r="F24" s="771"/>
      <c r="G24" s="1121">
        <f t="shared" si="0"/>
        <v>5421429.0600000005</v>
      </c>
      <c r="H24" s="1122">
        <f t="shared" si="1"/>
        <v>6.2895196623032135E-7</v>
      </c>
    </row>
    <row r="25" spans="2:8" ht="15.75" thickBot="1">
      <c r="B25" s="335" t="s">
        <v>787</v>
      </c>
      <c r="C25" s="771">
        <v>123164171</v>
      </c>
      <c r="D25" s="771">
        <v>17048626.080000002</v>
      </c>
      <c r="E25" s="771">
        <v>17048626.080000002</v>
      </c>
      <c r="F25" s="771"/>
      <c r="G25" s="1121">
        <f t="shared" si="0"/>
        <v>17048626.080000002</v>
      </c>
      <c r="H25" s="1122">
        <f t="shared" si="1"/>
        <v>1.977848787814174E-6</v>
      </c>
    </row>
    <row r="26" spans="2:8" ht="15.75" thickBot="1">
      <c r="B26" s="603" t="s">
        <v>788</v>
      </c>
      <c r="C26" s="770">
        <v>497182753</v>
      </c>
      <c r="D26" s="770">
        <v>104704361.72000001</v>
      </c>
      <c r="E26" s="770">
        <v>104704361.72000001</v>
      </c>
      <c r="F26" s="770"/>
      <c r="G26" s="1121">
        <f t="shared" si="0"/>
        <v>104704361.72000001</v>
      </c>
      <c r="H26" s="1120">
        <f t="shared" si="1"/>
        <v>1.2146984392466586E-5</v>
      </c>
    </row>
    <row r="27" spans="2:8" ht="15.75" thickBot="1">
      <c r="B27" s="335" t="s">
        <v>789</v>
      </c>
      <c r="C27" s="771">
        <v>245867992</v>
      </c>
      <c r="D27" s="771">
        <v>52431113.99000001</v>
      </c>
      <c r="E27" s="771">
        <v>52431113.99000001</v>
      </c>
      <c r="F27" s="771"/>
      <c r="G27" s="1121">
        <f t="shared" si="0"/>
        <v>52431113.99000001</v>
      </c>
      <c r="H27" s="1122">
        <f t="shared" si="1"/>
        <v>6.0826494030812997E-6</v>
      </c>
    </row>
    <row r="28" spans="2:8" ht="15.75" thickBot="1">
      <c r="B28" s="335" t="s">
        <v>791</v>
      </c>
      <c r="C28" s="771">
        <v>248714761</v>
      </c>
      <c r="D28" s="771">
        <v>52273247.730000004</v>
      </c>
      <c r="E28" s="771">
        <v>52273247.730000004</v>
      </c>
      <c r="F28" s="771"/>
      <c r="G28" s="1121">
        <f t="shared" si="0"/>
        <v>52273247.730000004</v>
      </c>
      <c r="H28" s="1122">
        <f t="shared" si="1"/>
        <v>6.0643349893852859E-6</v>
      </c>
    </row>
    <row r="29" spans="2:8" ht="15.75" thickBot="1">
      <c r="B29" s="335" t="s">
        <v>794</v>
      </c>
      <c r="C29" s="771">
        <v>2600000</v>
      </c>
      <c r="D29" s="771">
        <v>0</v>
      </c>
      <c r="E29" s="771">
        <v>0</v>
      </c>
      <c r="F29" s="771"/>
      <c r="G29" s="1121">
        <f t="shared" si="0"/>
        <v>0</v>
      </c>
      <c r="H29" s="1122">
        <f t="shared" si="1"/>
        <v>0</v>
      </c>
    </row>
    <row r="30" spans="2:8">
      <c r="B30" s="606" t="s">
        <v>135</v>
      </c>
      <c r="C30" s="1124">
        <v>4202088479</v>
      </c>
      <c r="D30" s="1124">
        <v>446985177.56000006</v>
      </c>
      <c r="E30" s="1124">
        <v>197065431.96000004</v>
      </c>
      <c r="F30" s="1124">
        <v>249919745.60000005</v>
      </c>
      <c r="G30" s="1125">
        <f t="shared" si="0"/>
        <v>-52854313.640000015</v>
      </c>
      <c r="H30" s="1126">
        <f t="shared" si="1"/>
        <v>5.1855738254771393E-5</v>
      </c>
    </row>
    <row r="31" spans="2:8">
      <c r="B31" s="609" t="s">
        <v>797</v>
      </c>
    </row>
    <row r="32" spans="2:8">
      <c r="B32" s="610" t="s">
        <v>355</v>
      </c>
    </row>
    <row r="33" spans="2:6">
      <c r="B33" s="610" t="s">
        <v>356</v>
      </c>
      <c r="E33"/>
      <c r="F33"/>
    </row>
    <row r="34" spans="2:6">
      <c r="B34" s="609" t="s">
        <v>798</v>
      </c>
    </row>
  </sheetData>
  <mergeCells count="8">
    <mergeCell ref="B11:B13"/>
    <mergeCell ref="C11:H11"/>
    <mergeCell ref="B2:I2"/>
    <mergeCell ref="B3:I3"/>
    <mergeCell ref="B4:I4"/>
    <mergeCell ref="B7:I7"/>
    <mergeCell ref="B8:I8"/>
    <mergeCell ref="B9:I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7AE25-CBDC-4A92-B14E-E10290276A36}">
  <dimension ref="A1:Q37"/>
  <sheetViews>
    <sheetView showGridLines="0" zoomScaleNormal="100" workbookViewId="0">
      <selection activeCell="H30" sqref="H30"/>
    </sheetView>
  </sheetViews>
  <sheetFormatPr baseColWidth="10" defaultColWidth="9.140625" defaultRowHeight="15"/>
  <cols>
    <col min="1" max="1" width="9" style="3" customWidth="1"/>
    <col min="2" max="2" width="19.85546875" style="1398" customWidth="1"/>
    <col min="3" max="3" width="20.42578125" style="3" customWidth="1"/>
    <col min="4" max="4" width="21" style="3" customWidth="1"/>
    <col min="5" max="5" width="11.42578125" style="3" customWidth="1"/>
    <col min="6" max="8" width="9.140625" style="3"/>
    <col min="9" max="9" width="8.85546875" style="3" customWidth="1"/>
    <col min="10" max="10" width="6.7109375" style="3" customWidth="1"/>
    <col min="11" max="11" width="9.140625" style="3"/>
    <col min="12" max="12" width="6.140625" style="3" bestFit="1" customWidth="1"/>
    <col min="13" max="13" width="9.140625" style="3"/>
    <col min="14" max="14" width="16.7109375" style="3" customWidth="1"/>
    <col min="15" max="15" width="9.140625" style="3"/>
    <col min="16" max="16" width="5" style="3" bestFit="1" customWidth="1"/>
    <col min="17" max="16384" width="9.140625" style="3"/>
  </cols>
  <sheetData>
    <row r="1" spans="1:12">
      <c r="A1" s="1"/>
      <c r="B1" s="1"/>
      <c r="C1" s="1"/>
      <c r="D1" s="1"/>
      <c r="E1" s="1"/>
      <c r="F1" s="1"/>
      <c r="G1" s="1"/>
      <c r="H1" s="2"/>
      <c r="J1" s="2"/>
      <c r="L1" s="4"/>
    </row>
    <row r="2" spans="1:12" ht="18.75">
      <c r="A2" s="1504" t="s">
        <v>0</v>
      </c>
      <c r="B2" s="1504"/>
      <c r="C2" s="1504"/>
      <c r="D2" s="1504"/>
      <c r="E2" s="1504"/>
      <c r="F2" s="1504"/>
      <c r="G2" s="1504"/>
      <c r="H2" s="1504"/>
      <c r="I2" s="1504"/>
      <c r="J2" s="1504"/>
      <c r="K2" s="1504"/>
      <c r="L2" s="1504"/>
    </row>
    <row r="3" spans="1:12" ht="18.75">
      <c r="A3" s="1504" t="s">
        <v>1</v>
      </c>
      <c r="B3" s="1504"/>
      <c r="C3" s="1504"/>
      <c r="D3" s="1504"/>
      <c r="E3" s="1504"/>
      <c r="F3" s="1504"/>
      <c r="G3" s="1504"/>
      <c r="H3" s="1504"/>
      <c r="I3" s="1504"/>
      <c r="J3" s="1504"/>
      <c r="K3" s="1504"/>
      <c r="L3" s="1504"/>
    </row>
    <row r="4" spans="1:12" ht="18.75">
      <c r="A4" s="1505" t="s">
        <v>2</v>
      </c>
      <c r="B4" s="1505"/>
      <c r="C4" s="1505"/>
      <c r="D4" s="1505"/>
      <c r="E4" s="1505"/>
      <c r="F4" s="1505"/>
      <c r="G4" s="1505"/>
      <c r="H4" s="1505"/>
      <c r="I4" s="1505"/>
      <c r="J4" s="1505"/>
      <c r="K4" s="1505"/>
      <c r="L4" s="1505"/>
    </row>
    <row r="5" spans="1:12">
      <c r="A5" s="4"/>
      <c r="B5" s="4"/>
      <c r="C5" s="4"/>
      <c r="D5" s="4"/>
      <c r="E5" s="4"/>
      <c r="F5" s="4"/>
      <c r="G5" s="4"/>
      <c r="H5" s="4"/>
      <c r="I5" s="4"/>
      <c r="J5" s="4"/>
      <c r="K5" s="4"/>
      <c r="L5" s="4"/>
    </row>
    <row r="9" spans="1:12" ht="15.75">
      <c r="B9" s="1511" t="s">
        <v>2425</v>
      </c>
      <c r="C9" s="1512"/>
      <c r="D9" s="1512"/>
      <c r="E9" s="1512"/>
      <c r="F9" s="121"/>
      <c r="G9" s="121"/>
      <c r="H9" s="121"/>
      <c r="I9" s="121"/>
      <c r="J9" s="121"/>
    </row>
    <row r="10" spans="1:12" ht="15.75">
      <c r="B10" s="1513" t="s">
        <v>2388</v>
      </c>
      <c r="C10" s="1514"/>
      <c r="D10" s="1514"/>
      <c r="E10" s="1514"/>
    </row>
    <row r="11" spans="1:12" ht="16.899999999999999" customHeight="1">
      <c r="B11" s="1515" t="s">
        <v>2389</v>
      </c>
      <c r="C11" s="1532"/>
      <c r="D11" s="1532"/>
      <c r="E11" s="1532"/>
      <c r="F11" s="121"/>
      <c r="G11" s="121"/>
      <c r="H11" s="121"/>
      <c r="I11" s="121"/>
    </row>
    <row r="18" spans="2:17">
      <c r="J18" s="1391"/>
    </row>
    <row r="19" spans="2:17">
      <c r="J19" s="1391"/>
    </row>
    <row r="20" spans="2:17">
      <c r="J20" s="1399"/>
    </row>
    <row r="23" spans="2:17" ht="30" customHeight="1"/>
    <row r="24" spans="2:17" ht="30" customHeight="1"/>
    <row r="25" spans="2:17">
      <c r="L25" s="116"/>
      <c r="M25" s="116"/>
      <c r="N25" s="116"/>
      <c r="O25" s="116"/>
      <c r="P25" s="116"/>
      <c r="Q25" s="116"/>
    </row>
    <row r="26" spans="2:17">
      <c r="L26" s="116"/>
      <c r="M26" s="116"/>
      <c r="N26" s="116"/>
      <c r="O26" s="116"/>
      <c r="P26" s="116"/>
      <c r="Q26" s="116"/>
    </row>
    <row r="27" spans="2:17">
      <c r="L27" s="116"/>
      <c r="M27" s="116"/>
      <c r="N27" s="116"/>
      <c r="O27" s="116"/>
      <c r="P27" s="116"/>
      <c r="Q27" s="116"/>
    </row>
    <row r="28" spans="2:17">
      <c r="K28" s="116"/>
      <c r="L28" s="116"/>
      <c r="M28" s="116"/>
      <c r="N28" s="116"/>
      <c r="O28" s="116"/>
      <c r="P28" s="116"/>
      <c r="Q28" s="116"/>
    </row>
    <row r="29" spans="2:17">
      <c r="K29" s="116"/>
      <c r="L29" s="116"/>
      <c r="M29" s="116"/>
      <c r="N29" s="116"/>
      <c r="O29" s="116"/>
      <c r="P29" s="116"/>
      <c r="Q29" s="116"/>
    </row>
    <row r="30" spans="2:17">
      <c r="B30" s="1401" t="s">
        <v>2390</v>
      </c>
      <c r="K30" s="116"/>
      <c r="L30" s="1403"/>
      <c r="M30" s="1517" t="s">
        <v>2426</v>
      </c>
      <c r="N30" s="1517"/>
      <c r="O30" s="1517"/>
      <c r="P30" s="1517"/>
      <c r="Q30" s="1517"/>
    </row>
    <row r="31" spans="2:17">
      <c r="B31" s="1401" t="s">
        <v>2391</v>
      </c>
      <c r="J31" s="1398"/>
      <c r="K31" s="116"/>
      <c r="L31" s="1403"/>
      <c r="M31" s="1517"/>
      <c r="N31" s="1517"/>
      <c r="O31" s="1517"/>
      <c r="P31" s="1517"/>
      <c r="Q31" s="1517"/>
    </row>
    <row r="32" spans="2:17">
      <c r="J32" s="1398"/>
      <c r="K32" s="116"/>
      <c r="L32" s="1403"/>
      <c r="M32" s="1405" t="s">
        <v>2393</v>
      </c>
      <c r="N32" s="1405" t="s">
        <v>2394</v>
      </c>
      <c r="O32" s="1405" t="s">
        <v>2395</v>
      </c>
      <c r="P32" s="116"/>
      <c r="Q32" s="116"/>
    </row>
    <row r="33" spans="10:17">
      <c r="J33" s="1398"/>
      <c r="K33" s="116"/>
      <c r="L33" s="116" t="s">
        <v>2427</v>
      </c>
      <c r="M33" s="1435">
        <v>2.4</v>
      </c>
      <c r="N33" s="1435">
        <v>2.2999999999999998</v>
      </c>
      <c r="O33" s="1435">
        <v>2.7</v>
      </c>
      <c r="P33" s="116"/>
      <c r="Q33" s="116"/>
    </row>
    <row r="34" spans="10:17">
      <c r="J34" s="1398"/>
      <c r="K34" s="116"/>
      <c r="L34" s="148"/>
      <c r="M34" s="148"/>
      <c r="N34" s="148"/>
      <c r="O34" s="148"/>
      <c r="P34" s="148"/>
      <c r="Q34" s="148"/>
    </row>
    <row r="35" spans="10:17">
      <c r="J35" s="1398"/>
      <c r="L35" s="148"/>
      <c r="M35" s="148"/>
      <c r="N35" s="148"/>
      <c r="O35" s="148"/>
      <c r="P35" s="148"/>
      <c r="Q35" s="148"/>
    </row>
    <row r="36" spans="10:17">
      <c r="J36" s="1398"/>
      <c r="L36" s="148"/>
      <c r="M36" s="148"/>
      <c r="N36" s="148"/>
      <c r="O36" s="148"/>
      <c r="P36" s="148"/>
      <c r="Q36" s="148"/>
    </row>
    <row r="37" spans="10:17">
      <c r="J37" s="1398"/>
      <c r="L37" s="148"/>
      <c r="M37" s="148"/>
      <c r="N37" s="148"/>
      <c r="O37" s="148"/>
      <c r="P37" s="148"/>
      <c r="Q37" s="148"/>
    </row>
  </sheetData>
  <mergeCells count="7">
    <mergeCell ref="B9:E9"/>
    <mergeCell ref="B10:E10"/>
    <mergeCell ref="B11:E11"/>
    <mergeCell ref="M30:Q31"/>
    <mergeCell ref="A2:L2"/>
    <mergeCell ref="A3:L3"/>
    <mergeCell ref="A4:L4"/>
  </mergeCell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EDF1A-4F09-4A7D-889E-846E5A8C26CF}">
  <sheetPr codeName="Hoja51"/>
  <dimension ref="A1:Q36"/>
  <sheetViews>
    <sheetView showGridLines="0" workbookViewId="0">
      <selection activeCell="E18" sqref="E18"/>
    </sheetView>
  </sheetViews>
  <sheetFormatPr baseColWidth="10" defaultColWidth="8.85546875" defaultRowHeight="15"/>
  <cols>
    <col min="1" max="2" width="8.85546875" style="3"/>
    <col min="3" max="3" width="35.140625" style="367" customWidth="1"/>
    <col min="4" max="4" width="20.42578125" style="367" customWidth="1"/>
    <col min="5" max="5" width="14.28515625" style="846" bestFit="1" customWidth="1"/>
    <col min="6" max="6" width="14.42578125" style="846" bestFit="1" customWidth="1"/>
    <col min="7" max="7" width="13.7109375" style="367" bestFit="1" customWidth="1"/>
    <col min="8" max="8" width="12.5703125" style="367" bestFit="1" customWidth="1"/>
    <col min="9" max="9" width="22.7109375" style="3" bestFit="1" customWidth="1"/>
    <col min="10" max="10" width="23.28515625" style="3" bestFit="1" customWidth="1"/>
    <col min="11" max="11" width="22.7109375" style="3" bestFit="1" customWidth="1"/>
    <col min="12" max="12" width="12.28515625" style="3" bestFit="1" customWidth="1"/>
    <col min="13" max="13" width="28.28515625" style="3" customWidth="1"/>
    <col min="14" max="14" width="23.85546875" style="3" customWidth="1"/>
    <col min="15" max="15" width="28" style="3" bestFit="1" customWidth="1"/>
    <col min="16" max="16384" width="8.85546875" style="3"/>
  </cols>
  <sheetData>
    <row r="1" spans="1:14">
      <c r="A1" s="327"/>
      <c r="B1" s="327"/>
      <c r="C1" s="327"/>
      <c r="D1" s="327"/>
      <c r="E1" s="327"/>
      <c r="F1" s="327"/>
      <c r="G1" s="327"/>
      <c r="H1" s="327"/>
      <c r="I1" s="327"/>
    </row>
    <row r="2" spans="1:14" ht="18.75">
      <c r="A2" s="327"/>
      <c r="B2" s="1504" t="s">
        <v>204</v>
      </c>
      <c r="C2" s="1504"/>
      <c r="D2" s="1504"/>
      <c r="E2" s="1504"/>
      <c r="F2" s="1504"/>
      <c r="G2" s="1504"/>
      <c r="H2" s="1504"/>
      <c r="I2" s="1504"/>
    </row>
    <row r="3" spans="1:14" ht="18.75">
      <c r="A3" s="327"/>
      <c r="B3" s="1504" t="s">
        <v>205</v>
      </c>
      <c r="C3" s="1504"/>
      <c r="D3" s="1504"/>
      <c r="E3" s="1504"/>
      <c r="F3" s="1504"/>
      <c r="G3" s="1504"/>
      <c r="H3" s="1504"/>
      <c r="I3" s="1504"/>
    </row>
    <row r="4" spans="1:14" ht="18.75">
      <c r="A4" s="327"/>
      <c r="B4" s="1505" t="s">
        <v>2</v>
      </c>
      <c r="C4" s="1505"/>
      <c r="D4" s="1505"/>
      <c r="E4" s="1505"/>
      <c r="F4" s="1505"/>
      <c r="G4" s="1505"/>
      <c r="H4" s="1505"/>
      <c r="I4" s="1505"/>
    </row>
    <row r="5" spans="1:14">
      <c r="A5" s="327"/>
      <c r="B5" s="327"/>
      <c r="C5" s="327"/>
      <c r="D5" s="327"/>
      <c r="E5" s="327"/>
      <c r="F5" s="327"/>
      <c r="G5" s="327"/>
      <c r="H5" s="327"/>
      <c r="I5" s="327"/>
    </row>
    <row r="6" spans="1:14">
      <c r="A6" s="327"/>
      <c r="B6" s="327"/>
      <c r="C6" s="327"/>
      <c r="D6" s="327"/>
      <c r="E6" s="327"/>
      <c r="F6" s="327"/>
      <c r="G6" s="327"/>
      <c r="H6" s="327"/>
      <c r="I6" s="327"/>
    </row>
    <row r="8" spans="1:14">
      <c r="C8" s="1991" t="s">
        <v>2540</v>
      </c>
      <c r="D8" s="1991"/>
      <c r="E8" s="1991"/>
      <c r="F8" s="1991"/>
      <c r="G8" s="1991"/>
      <c r="H8" s="1991"/>
    </row>
    <row r="9" spans="1:14" ht="15" customHeight="1">
      <c r="C9" s="1991"/>
      <c r="D9" s="1991"/>
      <c r="E9" s="1991"/>
      <c r="F9" s="1991"/>
      <c r="G9" s="1991"/>
      <c r="H9" s="1991"/>
      <c r="I9" s="595"/>
      <c r="J9" s="595"/>
      <c r="K9" s="595"/>
      <c r="L9" s="595"/>
      <c r="M9" s="595"/>
    </row>
    <row r="10" spans="1:14" ht="15" customHeight="1">
      <c r="C10" s="1635" t="s">
        <v>207</v>
      </c>
      <c r="D10" s="1635"/>
      <c r="E10" s="1635"/>
      <c r="F10" s="1635"/>
      <c r="G10" s="1635"/>
      <c r="H10" s="1635"/>
      <c r="I10" s="595"/>
      <c r="J10" s="595"/>
      <c r="K10" s="595"/>
      <c r="L10" s="595"/>
      <c r="M10" s="595"/>
    </row>
    <row r="11" spans="1:14">
      <c r="A11" s="1127"/>
      <c r="B11" s="1127"/>
      <c r="C11" s="1635" t="s">
        <v>244</v>
      </c>
      <c r="D11" s="1635"/>
      <c r="E11" s="1635"/>
      <c r="F11" s="1635"/>
      <c r="G11" s="1635"/>
      <c r="H11" s="1635"/>
      <c r="I11" s="262"/>
      <c r="J11" s="262"/>
      <c r="K11" s="262"/>
      <c r="L11" s="262"/>
      <c r="M11" s="262"/>
    </row>
    <row r="12" spans="1:14" ht="23.45" customHeight="1" thickBot="1">
      <c r="A12" s="1127"/>
      <c r="B12" s="1127"/>
      <c r="C12" s="1128"/>
      <c r="D12" s="1128"/>
      <c r="E12" s="1129"/>
      <c r="F12" s="1129"/>
      <c r="G12" s="1128"/>
      <c r="H12" s="1128"/>
    </row>
    <row r="13" spans="1:14" ht="19.149999999999999" customHeight="1" thickBot="1">
      <c r="A13" s="1127"/>
      <c r="B13" s="1127"/>
      <c r="C13" s="1983" t="s">
        <v>49</v>
      </c>
      <c r="D13" s="1986" t="s">
        <v>1326</v>
      </c>
      <c r="E13" s="1988" t="s">
        <v>1327</v>
      </c>
      <c r="F13" s="1989"/>
      <c r="G13" s="1989"/>
      <c r="H13" s="1990"/>
      <c r="M13" s="596" t="s">
        <v>1328</v>
      </c>
      <c r="N13" s="597">
        <v>8619782353959.0898</v>
      </c>
    </row>
    <row r="14" spans="1:14" ht="30">
      <c r="A14" s="1127"/>
      <c r="B14" s="1127"/>
      <c r="C14" s="1984"/>
      <c r="D14" s="1987"/>
      <c r="E14" s="1131" t="s">
        <v>136</v>
      </c>
      <c r="F14" s="1131" t="s">
        <v>1329</v>
      </c>
      <c r="G14" s="1131" t="s">
        <v>137</v>
      </c>
      <c r="H14" s="1132" t="s">
        <v>720</v>
      </c>
      <c r="N14" s="1130"/>
    </row>
    <row r="15" spans="1:14">
      <c r="A15" s="1127"/>
      <c r="B15" s="1127"/>
      <c r="C15" s="1985"/>
      <c r="D15" s="1133">
        <v>1</v>
      </c>
      <c r="E15" s="1134">
        <v>2</v>
      </c>
      <c r="F15" s="1135">
        <v>3</v>
      </c>
      <c r="G15" s="1136" t="s">
        <v>1330</v>
      </c>
      <c r="H15" s="1137" t="s">
        <v>1331</v>
      </c>
    </row>
    <row r="16" spans="1:14">
      <c r="A16" s="1127"/>
      <c r="B16" s="1127"/>
      <c r="C16" s="1138" t="s">
        <v>825</v>
      </c>
      <c r="D16" s="1139">
        <f>+D17+D18</f>
        <v>42811280021.619972</v>
      </c>
      <c r="E16" s="1139">
        <f>+E17+E18</f>
        <v>311740830390</v>
      </c>
      <c r="F16" s="1139">
        <f>+F17+F18</f>
        <v>45380233274.47995</v>
      </c>
      <c r="G16" s="1140">
        <f t="shared" ref="G16:G22" si="0">+F16/E16</f>
        <v>0.14557038684251755</v>
      </c>
      <c r="H16" s="1140">
        <f>SUM(H17:H18)</f>
        <v>5.2646611493197028E-3</v>
      </c>
    </row>
    <row r="17" spans="1:13">
      <c r="A17" s="1127"/>
      <c r="B17" s="1127"/>
      <c r="C17" s="1128" t="s">
        <v>826</v>
      </c>
      <c r="D17" s="1129">
        <v>40385347048.069969</v>
      </c>
      <c r="E17" s="1129">
        <v>304598295266</v>
      </c>
      <c r="F17" s="1129">
        <v>42113640123.309952</v>
      </c>
      <c r="G17" s="359">
        <f t="shared" si="0"/>
        <v>0.13825960544701307</v>
      </c>
      <c r="H17" s="359">
        <f>+F17/N13</f>
        <v>4.8856964589096665E-3</v>
      </c>
    </row>
    <row r="18" spans="1:13">
      <c r="A18" s="1127"/>
      <c r="B18" s="1127"/>
      <c r="C18" s="1128" t="s">
        <v>827</v>
      </c>
      <c r="D18" s="1141">
        <v>2425932973.5500002</v>
      </c>
      <c r="E18" s="1129">
        <v>7142535124</v>
      </c>
      <c r="F18" s="1129">
        <v>3266593151.1700001</v>
      </c>
      <c r="G18" s="359">
        <f t="shared" si="0"/>
        <v>0.45734365942335409</v>
      </c>
      <c r="H18" s="359">
        <f>+F18/$N$13</f>
        <v>3.7896469041003624E-4</v>
      </c>
      <c r="I18" s="223"/>
    </row>
    <row r="19" spans="1:13">
      <c r="A19" s="1127"/>
      <c r="B19" s="1127"/>
      <c r="C19" s="1138" t="s">
        <v>828</v>
      </c>
      <c r="D19" s="1139">
        <f>+D20+D22</f>
        <v>34017752189.289986</v>
      </c>
      <c r="E19" s="1139">
        <f>+E20+E22</f>
        <v>309820321786</v>
      </c>
      <c r="F19" s="1139">
        <f>+F20+F22</f>
        <v>38925070512.349983</v>
      </c>
      <c r="G19" s="1140">
        <f t="shared" si="0"/>
        <v>0.12563756401762574</v>
      </c>
      <c r="H19" s="1140">
        <f>SUM(H20:H22)</f>
        <v>4.5157834518259722E-3</v>
      </c>
    </row>
    <row r="20" spans="1:13">
      <c r="A20" s="1127"/>
      <c r="B20" s="1127"/>
      <c r="C20" s="1128" t="s">
        <v>829</v>
      </c>
      <c r="D20" s="1141">
        <v>32614464504.439987</v>
      </c>
      <c r="E20" s="1141">
        <v>290471009363</v>
      </c>
      <c r="F20" s="1129">
        <v>36602101157.599983</v>
      </c>
      <c r="G20" s="359">
        <f t="shared" si="0"/>
        <v>0.12600948107650406</v>
      </c>
      <c r="H20" s="359">
        <f>+F20/$N$13</f>
        <v>4.2462906433813306E-3</v>
      </c>
    </row>
    <row r="21" spans="1:13">
      <c r="A21" s="1127"/>
      <c r="B21" s="1127"/>
      <c r="C21" s="1142" t="s">
        <v>1332</v>
      </c>
      <c r="D21" s="1129">
        <v>0</v>
      </c>
      <c r="E21" s="1129">
        <v>73168665</v>
      </c>
      <c r="F21" s="1129">
        <v>0</v>
      </c>
      <c r="G21" s="359">
        <f t="shared" si="0"/>
        <v>0</v>
      </c>
      <c r="H21" s="359">
        <f>+F21/$N$13</f>
        <v>0</v>
      </c>
      <c r="M21" s="1143"/>
    </row>
    <row r="22" spans="1:13">
      <c r="A22" s="1127"/>
      <c r="B22" s="1127"/>
      <c r="C22" s="1128" t="s">
        <v>831</v>
      </c>
      <c r="D22" s="1141">
        <v>1403287684.8500001</v>
      </c>
      <c r="E22" s="1129">
        <v>19349312423</v>
      </c>
      <c r="F22" s="1129">
        <v>2322969354.75</v>
      </c>
      <c r="G22" s="359">
        <f t="shared" si="0"/>
        <v>0.12005436182780065</v>
      </c>
      <c r="H22" s="359">
        <f>+F22/$N$13</f>
        <v>2.6949280844464172E-4</v>
      </c>
      <c r="I22" s="1144"/>
      <c r="M22" s="1143"/>
    </row>
    <row r="23" spans="1:13">
      <c r="A23" s="1127"/>
      <c r="B23" s="1127"/>
      <c r="C23" s="1138" t="s">
        <v>832</v>
      </c>
      <c r="D23" s="1145"/>
      <c r="E23" s="1145"/>
      <c r="F23" s="1145"/>
      <c r="G23" s="1146"/>
      <c r="H23" s="1146"/>
      <c r="I23" s="1144"/>
    </row>
    <row r="24" spans="1:13">
      <c r="A24" s="1127"/>
      <c r="B24" s="1127"/>
      <c r="C24" s="1147" t="s">
        <v>1333</v>
      </c>
      <c r="D24" s="1129">
        <f>+D16-(D19-D21)</f>
        <v>8793527832.3299866</v>
      </c>
      <c r="E24" s="1129">
        <f>+E16-(E19-E21)</f>
        <v>1993677269</v>
      </c>
      <c r="F24" s="1129">
        <f>+F16-(F19-F21)</f>
        <v>6455162762.1299667</v>
      </c>
      <c r="G24" s="359">
        <f>+F24/E24</f>
        <v>3.2378173049882761</v>
      </c>
      <c r="H24" s="359">
        <f>+F24/$N$13</f>
        <v>7.4887769749372999E-4</v>
      </c>
      <c r="I24" s="1144"/>
    </row>
    <row r="25" spans="1:13">
      <c r="A25" s="1127"/>
      <c r="B25" s="1127"/>
      <c r="C25" s="1147" t="s">
        <v>834</v>
      </c>
      <c r="D25" s="1129">
        <f>+D17-D20</f>
        <v>7770882543.629982</v>
      </c>
      <c r="E25" s="1129">
        <f>+E17-E20</f>
        <v>14127285903</v>
      </c>
      <c r="F25" s="1129">
        <f>+F17-F20</f>
        <v>5511538965.7099686</v>
      </c>
      <c r="G25" s="359">
        <f>+F25/E25</f>
        <v>0.3901343119657234</v>
      </c>
      <c r="H25" s="359">
        <f>+F25/$N$13</f>
        <v>6.3940581552833563E-4</v>
      </c>
      <c r="I25" s="145"/>
      <c r="J25" s="1127"/>
      <c r="K25" s="137"/>
    </row>
    <row r="26" spans="1:13">
      <c r="A26" s="1127"/>
      <c r="B26" s="1127"/>
      <c r="C26" s="1147" t="s">
        <v>1334</v>
      </c>
      <c r="D26" s="1129">
        <f>+D18-D22</f>
        <v>1022645288.7</v>
      </c>
      <c r="E26" s="1129">
        <f>+E18-E22</f>
        <v>-12206777299</v>
      </c>
      <c r="F26" s="1129">
        <f>+F18-F22</f>
        <v>943623796.42000008</v>
      </c>
      <c r="G26" s="359">
        <f>+F26/E26</f>
        <v>-7.7303269594121565E-2</v>
      </c>
      <c r="H26" s="359">
        <f>+F26/$N$13</f>
        <v>1.0947188196539453E-4</v>
      </c>
      <c r="K26" s="145"/>
      <c r="L26" s="145"/>
    </row>
    <row r="27" spans="1:13">
      <c r="A27" s="1127"/>
      <c r="B27" s="1127"/>
      <c r="C27" s="1148" t="s">
        <v>836</v>
      </c>
      <c r="D27" s="1149">
        <f>+D16-D19</f>
        <v>8793527832.3299866</v>
      </c>
      <c r="E27" s="1149">
        <f>+E16-E19</f>
        <v>1920508604</v>
      </c>
      <c r="F27" s="1149">
        <f>+F16-F19</f>
        <v>6455162762.1299667</v>
      </c>
      <c r="G27" s="1150">
        <v>0.41605100980223347</v>
      </c>
      <c r="H27" s="1150">
        <f>+H16-H19</f>
        <v>7.4887769749373053E-4</v>
      </c>
      <c r="I27" s="223"/>
      <c r="L27" s="137"/>
    </row>
    <row r="28" spans="1:13">
      <c r="A28" s="1127"/>
      <c r="B28" s="1127"/>
      <c r="C28" s="1138" t="s">
        <v>1335</v>
      </c>
      <c r="D28" s="1139">
        <v>0</v>
      </c>
      <c r="E28" s="1139">
        <v>0</v>
      </c>
      <c r="F28" s="1139">
        <v>605530</v>
      </c>
      <c r="G28" s="1140">
        <v>0</v>
      </c>
      <c r="H28" s="1140">
        <f>+F28/$N$13</f>
        <v>7.0248873479024487E-8</v>
      </c>
      <c r="I28" s="1127"/>
    </row>
    <row r="29" spans="1:13">
      <c r="A29" s="1127"/>
      <c r="B29" s="1127"/>
      <c r="C29" s="1138" t="s">
        <v>838</v>
      </c>
      <c r="D29" s="1139">
        <v>1499200.02</v>
      </c>
      <c r="E29" s="1139">
        <v>1920508604</v>
      </c>
      <c r="F29" s="1139">
        <v>180000</v>
      </c>
      <c r="G29" s="1140">
        <v>0</v>
      </c>
      <c r="H29" s="1140">
        <f>+F29/$N$13</f>
        <v>2.0882197787433173E-8</v>
      </c>
    </row>
    <row r="30" spans="1:13">
      <c r="A30" s="1127"/>
      <c r="B30" s="1127"/>
      <c r="C30" s="1148" t="s">
        <v>839</v>
      </c>
      <c r="D30" s="1149">
        <f>+D28-D29</f>
        <v>-1499200.02</v>
      </c>
      <c r="E30" s="1149">
        <f>+E28-E29</f>
        <v>-1920508604</v>
      </c>
      <c r="F30" s="1149">
        <f>+F28-F29</f>
        <v>425530</v>
      </c>
      <c r="G30" s="1150">
        <v>0</v>
      </c>
      <c r="H30" s="1150">
        <f>+H28-H29</f>
        <v>4.9366675691591317E-8</v>
      </c>
    </row>
    <row r="31" spans="1:13">
      <c r="C31" s="47" t="s">
        <v>1304</v>
      </c>
    </row>
    <row r="32" spans="1:13">
      <c r="C32" s="48" t="s">
        <v>840</v>
      </c>
    </row>
    <row r="33" spans="3:17">
      <c r="C33" s="504" t="s">
        <v>1336</v>
      </c>
    </row>
    <row r="34" spans="3:17">
      <c r="C34" s="47" t="s">
        <v>128</v>
      </c>
      <c r="Q34" s="520"/>
    </row>
    <row r="35" spans="3:17">
      <c r="Q35" s="520"/>
    </row>
    <row r="36" spans="3:17">
      <c r="Q36" s="520"/>
    </row>
  </sheetData>
  <mergeCells count="9">
    <mergeCell ref="C11:H11"/>
    <mergeCell ref="C13:C15"/>
    <mergeCell ref="D13:D14"/>
    <mergeCell ref="E13:H13"/>
    <mergeCell ref="B2:I2"/>
    <mergeCell ref="B3:I3"/>
    <mergeCell ref="B4:I4"/>
    <mergeCell ref="C8:H9"/>
    <mergeCell ref="C10:H10"/>
  </mergeCells>
  <pageMargins left="0.7" right="0.7" top="0.75" bottom="0.75" header="0.3" footer="0.3"/>
  <ignoredErrors>
    <ignoredError sqref="E13" numberStoredAsText="1"/>
  </ignoredErrors>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CD668-2F24-4733-B7ED-30543585FB9C}">
  <sheetPr codeName="Hoja52"/>
  <dimension ref="A1:P73"/>
  <sheetViews>
    <sheetView showGridLines="0" zoomScale="70" zoomScaleNormal="70" workbookViewId="0">
      <selection activeCell="M29" sqref="M29"/>
    </sheetView>
  </sheetViews>
  <sheetFormatPr baseColWidth="10" defaultRowHeight="15"/>
  <cols>
    <col min="2" max="2" width="153.7109375" customWidth="1"/>
    <col min="3" max="3" width="18.7109375" customWidth="1"/>
    <col min="4" max="4" width="18" bestFit="1" customWidth="1"/>
    <col min="5" max="5" width="21" bestFit="1" customWidth="1"/>
    <col min="6" max="6" width="17.28515625" bestFit="1" customWidth="1"/>
    <col min="7" max="7" width="11.28515625" bestFit="1" customWidth="1"/>
    <col min="8" max="8" width="14.42578125" bestFit="1" customWidth="1"/>
    <col min="9" max="9" width="11" bestFit="1" customWidth="1"/>
    <col min="10" max="10" width="13.28515625" bestFit="1" customWidth="1"/>
    <col min="11" max="11" width="14.42578125" bestFit="1" customWidth="1"/>
    <col min="13" max="13" width="14.28515625" bestFit="1" customWidth="1"/>
    <col min="14" max="14" width="31.42578125" customWidth="1"/>
    <col min="15" max="15" width="24.5703125" bestFit="1" customWidth="1"/>
  </cols>
  <sheetData>
    <row r="1" spans="1:15">
      <c r="A1" s="327"/>
      <c r="B1" s="327"/>
      <c r="C1" s="327"/>
      <c r="D1" s="327"/>
      <c r="E1" s="327"/>
      <c r="F1" s="327"/>
      <c r="G1" s="327"/>
      <c r="H1" s="327"/>
      <c r="I1" s="327"/>
    </row>
    <row r="2" spans="1:15" ht="18.75">
      <c r="A2" s="327"/>
      <c r="B2" s="1504" t="s">
        <v>204</v>
      </c>
      <c r="C2" s="1504"/>
      <c r="D2" s="1504"/>
      <c r="E2" s="1504"/>
      <c r="F2" s="1504"/>
      <c r="G2" s="1504"/>
      <c r="H2" s="1504"/>
      <c r="I2" s="1504"/>
    </row>
    <row r="3" spans="1:15" ht="18.75">
      <c r="A3" s="327"/>
      <c r="B3" s="1504" t="s">
        <v>205</v>
      </c>
      <c r="C3" s="1504"/>
      <c r="D3" s="1504"/>
      <c r="E3" s="1504"/>
      <c r="F3" s="1504"/>
      <c r="G3" s="1504"/>
      <c r="H3" s="1504"/>
      <c r="I3" s="1504"/>
    </row>
    <row r="4" spans="1:15" ht="18.75">
      <c r="A4" s="327"/>
      <c r="B4" s="1505" t="s">
        <v>2</v>
      </c>
      <c r="C4" s="1505"/>
      <c r="D4" s="1505"/>
      <c r="E4" s="1505"/>
      <c r="F4" s="1505"/>
      <c r="G4" s="1505"/>
      <c r="H4" s="1505"/>
      <c r="I4" s="1505"/>
    </row>
    <row r="5" spans="1:15">
      <c r="A5" s="327"/>
      <c r="B5" s="327"/>
      <c r="C5" s="327"/>
      <c r="D5" s="327"/>
      <c r="E5" s="327"/>
      <c r="F5" s="327"/>
      <c r="G5" s="327"/>
      <c r="H5" s="327"/>
      <c r="I5" s="327"/>
    </row>
    <row r="6" spans="1:15">
      <c r="A6" s="327"/>
      <c r="B6" s="327"/>
      <c r="C6" s="327"/>
      <c r="D6" s="327"/>
      <c r="E6" s="327"/>
      <c r="F6" s="327"/>
      <c r="G6" s="327"/>
      <c r="H6" s="327"/>
      <c r="I6" s="327"/>
    </row>
    <row r="9" spans="1:15" ht="15.75">
      <c r="B9" s="1994" t="s">
        <v>2541</v>
      </c>
      <c r="C9" s="1994"/>
      <c r="D9" s="1994"/>
      <c r="E9" s="1994"/>
      <c r="F9" s="1994"/>
      <c r="G9" s="1994"/>
      <c r="H9" s="1994"/>
      <c r="I9" s="1994"/>
      <c r="J9" s="1994"/>
      <c r="K9" s="1994"/>
    </row>
    <row r="10" spans="1:15" ht="15.75">
      <c r="B10" s="1994" t="s">
        <v>1337</v>
      </c>
      <c r="C10" s="1994"/>
      <c r="D10" s="1994"/>
      <c r="E10" s="1994"/>
      <c r="F10" s="1994"/>
      <c r="G10" s="1994"/>
      <c r="H10" s="1994"/>
      <c r="I10" s="1994"/>
      <c r="J10" s="1994"/>
      <c r="K10" s="1994"/>
    </row>
    <row r="11" spans="1:15" ht="16.149999999999999" customHeight="1">
      <c r="B11" s="1994" t="s">
        <v>1338</v>
      </c>
      <c r="C11" s="1994"/>
      <c r="D11" s="1994"/>
      <c r="E11" s="1994"/>
      <c r="F11" s="1994"/>
      <c r="G11" s="1994"/>
      <c r="H11" s="1994"/>
      <c r="I11" s="1994"/>
      <c r="J11" s="1994"/>
      <c r="K11" s="1994"/>
      <c r="N11" s="883" t="s">
        <v>209</v>
      </c>
      <c r="O11" s="1151">
        <v>8619782353959.0898</v>
      </c>
    </row>
    <row r="12" spans="1:15" ht="5.45" customHeight="1">
      <c r="B12" s="1994"/>
      <c r="C12" s="1995"/>
      <c r="D12" s="1995"/>
      <c r="E12" s="1995"/>
      <c r="F12" s="1995"/>
      <c r="G12" s="1152"/>
    </row>
    <row r="13" spans="1:15" ht="15.6" customHeight="1" thickBot="1">
      <c r="B13" s="1996" t="s">
        <v>48</v>
      </c>
      <c r="C13" s="1996"/>
      <c r="D13" s="1996"/>
      <c r="E13" s="1996"/>
      <c r="F13" s="1996"/>
      <c r="G13" s="1996"/>
      <c r="H13" s="1996"/>
      <c r="I13" s="1996"/>
      <c r="J13" s="1996"/>
      <c r="K13" s="1996"/>
    </row>
    <row r="14" spans="1:15" ht="15.6" customHeight="1" thickBot="1">
      <c r="B14" s="1997" t="s">
        <v>1339</v>
      </c>
      <c r="C14" s="1084">
        <v>2025</v>
      </c>
      <c r="D14" s="2000">
        <v>2026</v>
      </c>
      <c r="E14" s="2001"/>
      <c r="F14" s="2001"/>
      <c r="G14" s="2001"/>
      <c r="H14" s="2002"/>
      <c r="I14" s="2003" t="s">
        <v>1340</v>
      </c>
      <c r="J14" s="2004"/>
      <c r="K14" s="1992" t="s">
        <v>678</v>
      </c>
    </row>
    <row r="15" spans="1:15" ht="32.25" thickBot="1">
      <c r="B15" s="1998"/>
      <c r="C15" s="1153" t="s">
        <v>290</v>
      </c>
      <c r="D15" s="1153" t="s">
        <v>136</v>
      </c>
      <c r="E15" s="1153" t="s">
        <v>891</v>
      </c>
      <c r="F15" s="1153" t="s">
        <v>2279</v>
      </c>
      <c r="G15" s="1153" t="s">
        <v>291</v>
      </c>
      <c r="H15" s="1154" t="s">
        <v>2291</v>
      </c>
      <c r="I15" s="1153" t="s">
        <v>216</v>
      </c>
      <c r="J15" s="1155" t="s">
        <v>217</v>
      </c>
      <c r="K15" s="1993"/>
    </row>
    <row r="16" spans="1:15" ht="16.5" thickBot="1">
      <c r="B16" s="1999"/>
      <c r="C16" s="1156">
        <v>1</v>
      </c>
      <c r="D16" s="1153">
        <v>2</v>
      </c>
      <c r="E16" s="1153">
        <v>3</v>
      </c>
      <c r="F16" s="1153">
        <v>4</v>
      </c>
      <c r="G16" s="1153">
        <v>5</v>
      </c>
      <c r="H16" s="1153" t="s">
        <v>2277</v>
      </c>
      <c r="I16" s="1157" t="s">
        <v>2278</v>
      </c>
      <c r="J16" s="1153" t="s">
        <v>313</v>
      </c>
      <c r="K16" s="1153" t="s">
        <v>251</v>
      </c>
    </row>
    <row r="17" spans="2:15" ht="16.149999999999999" customHeight="1">
      <c r="B17" s="1158" t="s">
        <v>1341</v>
      </c>
      <c r="C17" s="1159">
        <f>C18</f>
        <v>223463628.41999999</v>
      </c>
      <c r="D17" s="1159">
        <f t="shared" ref="D17:G17" si="0">D18</f>
        <v>1216742875</v>
      </c>
      <c r="E17" s="1159">
        <f t="shared" si="0"/>
        <v>959344473.20000005</v>
      </c>
      <c r="F17" s="1159">
        <f t="shared" si="0"/>
        <v>243372739.91999999</v>
      </c>
      <c r="G17" s="1159">
        <f t="shared" si="0"/>
        <v>238728746.65000001</v>
      </c>
      <c r="H17" s="1160">
        <f>+F17/D17</f>
        <v>0.20001986033409069</v>
      </c>
      <c r="I17" s="1161">
        <f t="shared" ref="I17:I48" si="1">F17-C17</f>
        <v>19909111.5</v>
      </c>
      <c r="J17" s="1162">
        <f t="shared" ref="J17:J26" si="2">+I17/C17</f>
        <v>8.9093297378044972E-2</v>
      </c>
      <c r="K17" s="1163">
        <f>+F17/$O$11</f>
        <v>2.8234209394883182E-5</v>
      </c>
      <c r="N17" s="260"/>
    </row>
    <row r="18" spans="2:15" ht="15.75">
      <c r="B18" s="1164" t="s">
        <v>1342</v>
      </c>
      <c r="C18" s="1165">
        <f>C19+C21</f>
        <v>223463628.41999999</v>
      </c>
      <c r="D18" s="1165">
        <f t="shared" ref="D18:G18" si="3">D19+D21</f>
        <v>1216742875</v>
      </c>
      <c r="E18" s="1165">
        <f t="shared" si="3"/>
        <v>959344473.20000005</v>
      </c>
      <c r="F18" s="1165">
        <f t="shared" si="3"/>
        <v>243372739.91999999</v>
      </c>
      <c r="G18" s="1165">
        <f t="shared" si="3"/>
        <v>238728746.65000001</v>
      </c>
      <c r="H18" s="1166">
        <f t="shared" ref="H18:H69" si="4">+F18/D18</f>
        <v>0.20001986033409069</v>
      </c>
      <c r="I18" s="1165">
        <f t="shared" si="1"/>
        <v>19909111.5</v>
      </c>
      <c r="J18" s="1167">
        <f t="shared" si="2"/>
        <v>8.9093297378044972E-2</v>
      </c>
      <c r="K18" s="1168">
        <f t="shared" ref="K18:K68" si="5">+F18/$O$11</f>
        <v>2.8234209394883182E-5</v>
      </c>
      <c r="M18" s="819"/>
      <c r="N18" s="819"/>
    </row>
    <row r="19" spans="2:15" ht="15.75">
      <c r="B19" s="1169" t="s">
        <v>1343</v>
      </c>
      <c r="C19" s="1170">
        <f>C20</f>
        <v>26836937.93</v>
      </c>
      <c r="D19" s="1170">
        <f t="shared" ref="D19:G19" si="6">D20</f>
        <v>274135610</v>
      </c>
      <c r="E19" s="1170">
        <f t="shared" si="6"/>
        <v>111569343.06</v>
      </c>
      <c r="F19" s="1170">
        <f t="shared" si="6"/>
        <v>29647339.949999996</v>
      </c>
      <c r="G19" s="1170">
        <f t="shared" si="6"/>
        <v>28998826.699999996</v>
      </c>
      <c r="H19" s="1171">
        <f t="shared" si="4"/>
        <v>0.1081484450341931</v>
      </c>
      <c r="I19" s="1170">
        <f t="shared" si="1"/>
        <v>2810402.0199999958</v>
      </c>
      <c r="J19" s="1172">
        <f t="shared" si="2"/>
        <v>0.10472141148630647</v>
      </c>
      <c r="K19" s="1173">
        <f t="shared" si="5"/>
        <v>3.4394534261509388E-6</v>
      </c>
      <c r="M19" s="1174"/>
      <c r="N19" s="1089"/>
      <c r="O19" s="1089"/>
    </row>
    <row r="20" spans="2:15" ht="15.75">
      <c r="B20" s="1175" t="s">
        <v>1344</v>
      </c>
      <c r="C20" s="1176">
        <v>26836937.93</v>
      </c>
      <c r="D20" s="1176">
        <v>274135610</v>
      </c>
      <c r="E20" s="1176">
        <v>111569343.06</v>
      </c>
      <c r="F20" s="1176">
        <v>29647339.949999996</v>
      </c>
      <c r="G20" s="1176">
        <v>28998826.699999996</v>
      </c>
      <c r="H20" s="1177">
        <f t="shared" si="4"/>
        <v>0.1081484450341931</v>
      </c>
      <c r="I20" s="1176">
        <f t="shared" si="1"/>
        <v>2810402.0199999958</v>
      </c>
      <c r="J20" s="1178">
        <f t="shared" si="2"/>
        <v>0.10472141148630647</v>
      </c>
      <c r="K20" s="1179">
        <f t="shared" si="5"/>
        <v>3.4394534261509388E-6</v>
      </c>
      <c r="N20" s="1089"/>
      <c r="O20" s="1089"/>
    </row>
    <row r="21" spans="2:15" ht="15.75">
      <c r="B21" s="1169" t="s">
        <v>1345</v>
      </c>
      <c r="C21" s="1170">
        <f>C22</f>
        <v>196626690.48999998</v>
      </c>
      <c r="D21" s="1170">
        <f t="shared" ref="D21:G21" si="7">D22</f>
        <v>942607265</v>
      </c>
      <c r="E21" s="1170">
        <f t="shared" si="7"/>
        <v>847775130.13999999</v>
      </c>
      <c r="F21" s="1170">
        <f t="shared" si="7"/>
        <v>213725399.97</v>
      </c>
      <c r="G21" s="1170">
        <f t="shared" si="7"/>
        <v>209729919.95000002</v>
      </c>
      <c r="H21" s="1171">
        <f t="shared" si="4"/>
        <v>0.22673854520949402</v>
      </c>
      <c r="I21" s="1170">
        <f t="shared" si="1"/>
        <v>17098709.480000019</v>
      </c>
      <c r="J21" s="1172">
        <f t="shared" si="2"/>
        <v>8.6960266876228709E-2</v>
      </c>
      <c r="K21" s="1173">
        <f t="shared" si="5"/>
        <v>2.4794755968732241E-5</v>
      </c>
      <c r="N21" s="1089"/>
      <c r="O21" s="1180"/>
    </row>
    <row r="22" spans="2:15" ht="15.75">
      <c r="B22" s="1175" t="s">
        <v>1346</v>
      </c>
      <c r="C22" s="1176">
        <v>196626690.48999998</v>
      </c>
      <c r="D22" s="1176">
        <v>942607265</v>
      </c>
      <c r="E22" s="1176">
        <v>847775130.13999999</v>
      </c>
      <c r="F22" s="1176">
        <v>213725399.97</v>
      </c>
      <c r="G22" s="1176">
        <v>209729919.95000002</v>
      </c>
      <c r="H22" s="1181">
        <f t="shared" si="4"/>
        <v>0.22673854520949402</v>
      </c>
      <c r="I22" s="1182">
        <f t="shared" si="1"/>
        <v>17098709.480000019</v>
      </c>
      <c r="J22" s="1183">
        <f t="shared" si="2"/>
        <v>8.6960266876228709E-2</v>
      </c>
      <c r="K22" s="1184">
        <f t="shared" si="5"/>
        <v>2.4794755968732241E-5</v>
      </c>
      <c r="N22" s="1180"/>
      <c r="O22" s="1185"/>
    </row>
    <row r="23" spans="2:15" ht="15.75">
      <c r="B23" s="1186" t="s">
        <v>1347</v>
      </c>
      <c r="C23" s="1187">
        <f t="shared" ref="C23:G25" si="8">C24</f>
        <v>137352000</v>
      </c>
      <c r="D23" s="1187">
        <f t="shared" si="8"/>
        <v>762464000</v>
      </c>
      <c r="E23" s="1187">
        <f t="shared" si="8"/>
        <v>201900000</v>
      </c>
      <c r="F23" s="1187">
        <f t="shared" si="8"/>
        <v>201900000</v>
      </c>
      <c r="G23" s="1187">
        <f t="shared" si="8"/>
        <v>201900000</v>
      </c>
      <c r="H23" s="1188">
        <f t="shared" si="4"/>
        <v>0.26479938724975866</v>
      </c>
      <c r="I23" s="1187">
        <f t="shared" si="1"/>
        <v>64548000</v>
      </c>
      <c r="J23" s="1189">
        <f t="shared" si="2"/>
        <v>0.46994583260527695</v>
      </c>
      <c r="K23" s="1190">
        <f>+F23/$O$11</f>
        <v>2.3422865184904206E-5</v>
      </c>
      <c r="N23" s="1185"/>
      <c r="O23" s="1191"/>
    </row>
    <row r="24" spans="2:15" ht="15.75">
      <c r="B24" s="1164" t="s">
        <v>1348</v>
      </c>
      <c r="C24" s="1165">
        <f>C25+C27</f>
        <v>137352000</v>
      </c>
      <c r="D24" s="1165">
        <f t="shared" ref="D24:G24" si="9">D25+D27</f>
        <v>762464000</v>
      </c>
      <c r="E24" s="1165">
        <f t="shared" si="9"/>
        <v>201900000</v>
      </c>
      <c r="F24" s="1165">
        <f t="shared" si="9"/>
        <v>201900000</v>
      </c>
      <c r="G24" s="1165">
        <f t="shared" si="9"/>
        <v>201900000</v>
      </c>
      <c r="H24" s="1166">
        <f t="shared" si="4"/>
        <v>0.26479938724975866</v>
      </c>
      <c r="I24" s="1165">
        <f t="shared" si="1"/>
        <v>64548000</v>
      </c>
      <c r="J24" s="1167">
        <f t="shared" si="2"/>
        <v>0.46994583260527695</v>
      </c>
      <c r="K24" s="1168">
        <f>+F24/$O$11</f>
        <v>2.3422865184904206E-5</v>
      </c>
      <c r="N24" s="1185"/>
      <c r="O24" s="1192"/>
    </row>
    <row r="25" spans="2:15" ht="15.75">
      <c r="B25" s="1169" t="s">
        <v>1349</v>
      </c>
      <c r="C25" s="1193">
        <f>C26</f>
        <v>137352000</v>
      </c>
      <c r="D25" s="1194">
        <f t="shared" si="8"/>
        <v>0</v>
      </c>
      <c r="E25" s="1194">
        <f t="shared" si="8"/>
        <v>0</v>
      </c>
      <c r="F25" s="1194">
        <f t="shared" si="8"/>
        <v>0</v>
      </c>
      <c r="G25" s="1194">
        <f t="shared" si="8"/>
        <v>0</v>
      </c>
      <c r="H25" s="1195"/>
      <c r="I25" s="1193">
        <f t="shared" si="1"/>
        <v>-137352000</v>
      </c>
      <c r="J25" s="1196">
        <f t="shared" si="2"/>
        <v>-1</v>
      </c>
      <c r="K25" s="1197">
        <f>+F25/$O$11</f>
        <v>0</v>
      </c>
      <c r="N25" s="1185"/>
      <c r="O25" s="1192"/>
    </row>
    <row r="26" spans="2:15" ht="15.75">
      <c r="B26" s="1175" t="s">
        <v>1350</v>
      </c>
      <c r="C26" s="1198">
        <v>137352000</v>
      </c>
      <c r="D26" s="1199">
        <v>0</v>
      </c>
      <c r="E26" s="1199">
        <v>0</v>
      </c>
      <c r="F26" s="1199">
        <v>0</v>
      </c>
      <c r="G26" s="1199">
        <v>0</v>
      </c>
      <c r="H26" s="1200"/>
      <c r="I26" s="1198">
        <f t="shared" si="1"/>
        <v>-137352000</v>
      </c>
      <c r="J26" s="1201">
        <f t="shared" si="2"/>
        <v>-1</v>
      </c>
      <c r="K26" s="1202">
        <f>+F26/$O$11</f>
        <v>0</v>
      </c>
      <c r="N26" s="1185"/>
      <c r="O26" s="1192"/>
    </row>
    <row r="27" spans="2:15" ht="15.75">
      <c r="B27" s="1169" t="s">
        <v>1351</v>
      </c>
      <c r="C27" s="1194">
        <f>C28</f>
        <v>0</v>
      </c>
      <c r="D27" s="1193">
        <f t="shared" ref="D27:G27" si="10">D28</f>
        <v>762464000</v>
      </c>
      <c r="E27" s="1193">
        <f t="shared" si="10"/>
        <v>201900000</v>
      </c>
      <c r="F27" s="1193">
        <f t="shared" si="10"/>
        <v>201900000</v>
      </c>
      <c r="G27" s="1193">
        <f t="shared" si="10"/>
        <v>201900000</v>
      </c>
      <c r="H27" s="1171">
        <f t="shared" si="4"/>
        <v>0.26479938724975866</v>
      </c>
      <c r="I27" s="1193">
        <f t="shared" si="1"/>
        <v>201900000</v>
      </c>
      <c r="J27" s="1195" t="s">
        <v>870</v>
      </c>
      <c r="K27" s="1197">
        <f t="shared" ref="K27:K28" si="11">+F27/$O$11</f>
        <v>2.3422865184904206E-5</v>
      </c>
      <c r="N27" s="1203"/>
      <c r="O27" s="1192"/>
    </row>
    <row r="28" spans="2:15" ht="15.75">
      <c r="B28" s="1175" t="s">
        <v>1352</v>
      </c>
      <c r="C28" s="1199">
        <v>0</v>
      </c>
      <c r="D28" s="1198">
        <v>762464000</v>
      </c>
      <c r="E28" s="1198">
        <v>201900000</v>
      </c>
      <c r="F28" s="1198">
        <v>201900000</v>
      </c>
      <c r="G28" s="1198">
        <v>201900000</v>
      </c>
      <c r="H28" s="1177">
        <f t="shared" si="4"/>
        <v>0.26479938724975866</v>
      </c>
      <c r="I28" s="1198">
        <f t="shared" si="1"/>
        <v>201900000</v>
      </c>
      <c r="J28" s="1200" t="s">
        <v>870</v>
      </c>
      <c r="K28" s="1202">
        <f t="shared" si="11"/>
        <v>2.3422865184904206E-5</v>
      </c>
      <c r="N28" s="1089"/>
      <c r="O28" s="1191"/>
    </row>
    <row r="29" spans="2:15" ht="15.75">
      <c r="B29" s="1186" t="s">
        <v>1353</v>
      </c>
      <c r="C29" s="1187">
        <f>C30</f>
        <v>132710241.5</v>
      </c>
      <c r="D29" s="1187">
        <f t="shared" ref="D29:G29" si="12">D30</f>
        <v>1210395454</v>
      </c>
      <c r="E29" s="1187">
        <f t="shared" si="12"/>
        <v>244195899.92999998</v>
      </c>
      <c r="F29" s="1187">
        <f t="shared" si="12"/>
        <v>195704764.99000001</v>
      </c>
      <c r="G29" s="1187">
        <f t="shared" si="12"/>
        <v>182650436.16000003</v>
      </c>
      <c r="H29" s="1160">
        <f t="shared" si="4"/>
        <v>0.16168663253257726</v>
      </c>
      <c r="I29" s="1161">
        <f t="shared" si="1"/>
        <v>62994523.49000001</v>
      </c>
      <c r="J29" s="1162">
        <f t="shared" ref="J29:J54" si="13">+I29/C29</f>
        <v>0.47467718224293948</v>
      </c>
      <c r="K29" s="1163">
        <f>+F29/$O$11</f>
        <v>2.270414228035726E-5</v>
      </c>
      <c r="N29" s="1204"/>
      <c r="O29" s="1185"/>
    </row>
    <row r="30" spans="2:15" ht="15.75">
      <c r="B30" s="1164" t="s">
        <v>1342</v>
      </c>
      <c r="C30" s="1165">
        <f>C31+C33+C35+C37</f>
        <v>132710241.5</v>
      </c>
      <c r="D30" s="1165">
        <f t="shared" ref="D30:G30" si="14">D31+D33+D35+D37</f>
        <v>1210395454</v>
      </c>
      <c r="E30" s="1165">
        <f t="shared" si="14"/>
        <v>244195899.92999998</v>
      </c>
      <c r="F30" s="1165">
        <f t="shared" si="14"/>
        <v>195704764.99000001</v>
      </c>
      <c r="G30" s="1165">
        <f t="shared" si="14"/>
        <v>182650436.16000003</v>
      </c>
      <c r="H30" s="1166">
        <f t="shared" si="4"/>
        <v>0.16168663253257726</v>
      </c>
      <c r="I30" s="1165">
        <f t="shared" si="1"/>
        <v>62994523.49000001</v>
      </c>
      <c r="J30" s="1167">
        <f t="shared" si="13"/>
        <v>0.47467718224293948</v>
      </c>
      <c r="K30" s="1168">
        <f t="shared" si="5"/>
        <v>2.270414228035726E-5</v>
      </c>
      <c r="N30" s="1089"/>
      <c r="O30" s="1185"/>
    </row>
    <row r="31" spans="2:15" ht="15.75">
      <c r="B31" s="1169" t="s">
        <v>1354</v>
      </c>
      <c r="C31" s="1193">
        <f>C32</f>
        <v>74017507.689999998</v>
      </c>
      <c r="D31" s="1193">
        <f t="shared" ref="D31:G31" si="15">D32</f>
        <v>712850780</v>
      </c>
      <c r="E31" s="1193">
        <f t="shared" si="15"/>
        <v>150474948.66999999</v>
      </c>
      <c r="F31" s="1193">
        <f t="shared" si="15"/>
        <v>102087714.54000001</v>
      </c>
      <c r="G31" s="1193">
        <f t="shared" si="15"/>
        <v>90126415.430000007</v>
      </c>
      <c r="H31" s="1195">
        <f t="shared" si="4"/>
        <v>0.14321049706924641</v>
      </c>
      <c r="I31" s="1193">
        <f t="shared" si="1"/>
        <v>28070206.850000009</v>
      </c>
      <c r="J31" s="1196">
        <f t="shared" si="13"/>
        <v>0.37923739566540937</v>
      </c>
      <c r="K31" s="1197">
        <f t="shared" si="5"/>
        <v>1.1843421370507207E-5</v>
      </c>
      <c r="N31" s="1089"/>
      <c r="O31" s="1205"/>
    </row>
    <row r="32" spans="2:15" ht="15.75">
      <c r="B32" s="1175" t="s">
        <v>1355</v>
      </c>
      <c r="C32" s="1176">
        <v>74017507.689999998</v>
      </c>
      <c r="D32" s="1176">
        <v>712850780</v>
      </c>
      <c r="E32" s="1176">
        <v>150474948.66999999</v>
      </c>
      <c r="F32" s="1176">
        <v>102087714.54000001</v>
      </c>
      <c r="G32" s="1176">
        <v>90126415.430000007</v>
      </c>
      <c r="H32" s="1181">
        <f t="shared" si="4"/>
        <v>0.14321049706924641</v>
      </c>
      <c r="I32" s="1182">
        <f t="shared" si="1"/>
        <v>28070206.850000009</v>
      </c>
      <c r="J32" s="1183">
        <f t="shared" si="13"/>
        <v>0.37923739566540937</v>
      </c>
      <c r="K32" s="1184">
        <f t="shared" si="5"/>
        <v>1.1843421370507207E-5</v>
      </c>
      <c r="N32" s="1062"/>
      <c r="O32" s="1185"/>
    </row>
    <row r="33" spans="2:16" ht="15.75">
      <c r="B33" s="1169" t="s">
        <v>1356</v>
      </c>
      <c r="C33" s="1170">
        <f>C34</f>
        <v>14817946.48</v>
      </c>
      <c r="D33" s="1170">
        <f t="shared" ref="D33:G33" si="16">D34</f>
        <v>93978215</v>
      </c>
      <c r="E33" s="1170">
        <f t="shared" si="16"/>
        <v>19315128.289999999</v>
      </c>
      <c r="F33" s="1170">
        <f t="shared" si="16"/>
        <v>19315128.260000002</v>
      </c>
      <c r="G33" s="1170">
        <f t="shared" si="16"/>
        <v>18298996.900000002</v>
      </c>
      <c r="H33" s="1171">
        <f t="shared" si="4"/>
        <v>0.20552772001468639</v>
      </c>
      <c r="I33" s="1170">
        <f t="shared" si="1"/>
        <v>4497181.7800000012</v>
      </c>
      <c r="J33" s="1206">
        <f t="shared" si="13"/>
        <v>0.30349561500103361</v>
      </c>
      <c r="K33" s="1173">
        <f t="shared" si="5"/>
        <v>2.2407907145275552E-6</v>
      </c>
      <c r="N33" s="1062"/>
      <c r="O33" s="1203"/>
      <c r="P33" s="1207"/>
    </row>
    <row r="34" spans="2:16" ht="15.75">
      <c r="B34" s="1175" t="s">
        <v>1357</v>
      </c>
      <c r="C34" s="1176">
        <v>14817946.48</v>
      </c>
      <c r="D34" s="1176">
        <v>93978215</v>
      </c>
      <c r="E34" s="1176">
        <v>19315128.289999999</v>
      </c>
      <c r="F34" s="1176">
        <v>19315128.260000002</v>
      </c>
      <c r="G34" s="1176">
        <v>18298996.900000002</v>
      </c>
      <c r="H34" s="1177">
        <f t="shared" si="4"/>
        <v>0.20552772001468639</v>
      </c>
      <c r="I34" s="1176">
        <f t="shared" si="1"/>
        <v>4497181.7800000012</v>
      </c>
      <c r="J34" s="1208">
        <f t="shared" si="13"/>
        <v>0.30349561500103361</v>
      </c>
      <c r="K34" s="1179">
        <f t="shared" si="5"/>
        <v>2.2407907145275552E-6</v>
      </c>
      <c r="N34" s="1062"/>
      <c r="O34" s="1089"/>
    </row>
    <row r="35" spans="2:16" ht="15.75">
      <c r="B35" s="1169" t="s">
        <v>1358</v>
      </c>
      <c r="C35" s="1170">
        <f>C36</f>
        <v>27359694.399999999</v>
      </c>
      <c r="D35" s="1170">
        <f t="shared" ref="D35:G35" si="17">D36</f>
        <v>263523814</v>
      </c>
      <c r="E35" s="1170">
        <f t="shared" si="17"/>
        <v>46605248.289999999</v>
      </c>
      <c r="F35" s="1170">
        <f t="shared" si="17"/>
        <v>46605248.289999999</v>
      </c>
      <c r="G35" s="1170">
        <f t="shared" si="17"/>
        <v>46562204.25</v>
      </c>
      <c r="H35" s="1171">
        <f t="shared" si="4"/>
        <v>0.17685402917703671</v>
      </c>
      <c r="I35" s="1170">
        <f t="shared" si="1"/>
        <v>19245553.890000001</v>
      </c>
      <c r="J35" s="1206">
        <f t="shared" si="13"/>
        <v>0.70342722431870441</v>
      </c>
      <c r="K35" s="1173">
        <f t="shared" si="5"/>
        <v>5.4067778484678423E-6</v>
      </c>
      <c r="M35" s="1209"/>
      <c r="N35" s="1062"/>
      <c r="O35" s="1089"/>
    </row>
    <row r="36" spans="2:16" ht="15.75">
      <c r="B36" s="1175" t="s">
        <v>1359</v>
      </c>
      <c r="C36" s="1176">
        <v>27359694.399999999</v>
      </c>
      <c r="D36" s="1176">
        <v>263523814</v>
      </c>
      <c r="E36" s="1176">
        <v>46605248.289999999</v>
      </c>
      <c r="F36" s="1176">
        <v>46605248.289999999</v>
      </c>
      <c r="G36" s="1176">
        <v>46562204.25</v>
      </c>
      <c r="H36" s="1177">
        <f t="shared" si="4"/>
        <v>0.17685402917703671</v>
      </c>
      <c r="I36" s="1176">
        <f t="shared" si="1"/>
        <v>19245553.890000001</v>
      </c>
      <c r="J36" s="1210">
        <f t="shared" si="13"/>
        <v>0.70342722431870441</v>
      </c>
      <c r="K36" s="1179">
        <f t="shared" si="5"/>
        <v>5.4067778484678423E-6</v>
      </c>
      <c r="M36" s="1209"/>
      <c r="N36" s="1062"/>
      <c r="O36" s="1089"/>
    </row>
    <row r="37" spans="2:16" ht="15.75">
      <c r="B37" s="1169" t="s">
        <v>1360</v>
      </c>
      <c r="C37" s="1170">
        <f>C38</f>
        <v>16515092.930000002</v>
      </c>
      <c r="D37" s="1170">
        <f t="shared" ref="D37:G37" si="18">D38</f>
        <v>140042645</v>
      </c>
      <c r="E37" s="1170">
        <f t="shared" si="18"/>
        <v>27800574.68</v>
      </c>
      <c r="F37" s="1170">
        <f t="shared" si="18"/>
        <v>27696673.900000002</v>
      </c>
      <c r="G37" s="1170">
        <f t="shared" si="18"/>
        <v>27662819.580000006</v>
      </c>
      <c r="H37" s="1171">
        <f t="shared" si="4"/>
        <v>0.19777314188831555</v>
      </c>
      <c r="I37" s="1170">
        <f t="shared" si="1"/>
        <v>11181580.970000001</v>
      </c>
      <c r="J37" s="1206">
        <f t="shared" si="13"/>
        <v>0.67705225864569196</v>
      </c>
      <c r="K37" s="1173">
        <f t="shared" si="5"/>
        <v>3.2131523468546564E-6</v>
      </c>
      <c r="M37" s="1209"/>
      <c r="N37" s="1204"/>
      <c r="O37" s="1089"/>
    </row>
    <row r="38" spans="2:16" ht="15.75">
      <c r="B38" s="1175" t="s">
        <v>1361</v>
      </c>
      <c r="C38" s="1211">
        <v>16515092.930000002</v>
      </c>
      <c r="D38" s="1211">
        <v>140042645</v>
      </c>
      <c r="E38" s="1211">
        <v>27800574.68</v>
      </c>
      <c r="F38" s="1211">
        <v>27696673.900000002</v>
      </c>
      <c r="G38" s="1211">
        <v>27662819.580000006</v>
      </c>
      <c r="H38" s="1177">
        <f t="shared" si="4"/>
        <v>0.19777314188831555</v>
      </c>
      <c r="I38" s="1176">
        <f t="shared" si="1"/>
        <v>11181580.970000001</v>
      </c>
      <c r="J38" s="1210">
        <f t="shared" si="13"/>
        <v>0.67705225864569196</v>
      </c>
      <c r="K38" s="1179">
        <f t="shared" si="5"/>
        <v>3.2131523468546564E-6</v>
      </c>
    </row>
    <row r="39" spans="2:16" ht="15.75">
      <c r="B39" s="1186" t="s">
        <v>1362</v>
      </c>
      <c r="C39" s="1187">
        <f>C40+C48</f>
        <v>67458267.719999999</v>
      </c>
      <c r="D39" s="1187">
        <f t="shared" ref="D39:G39" si="19">D40+D48</f>
        <v>349357729</v>
      </c>
      <c r="E39" s="1187">
        <f t="shared" si="19"/>
        <v>87175196.400000006</v>
      </c>
      <c r="F39" s="1187">
        <f t="shared" si="19"/>
        <v>80617865.629999995</v>
      </c>
      <c r="G39" s="1187">
        <f t="shared" si="19"/>
        <v>77865340.870000005</v>
      </c>
      <c r="H39" s="1188">
        <f t="shared" si="4"/>
        <v>0.23076021778811137</v>
      </c>
      <c r="I39" s="1187">
        <f t="shared" si="1"/>
        <v>13159597.909999996</v>
      </c>
      <c r="J39" s="1189">
        <f t="shared" si="13"/>
        <v>0.19507761397938247</v>
      </c>
      <c r="K39" s="1190">
        <f t="shared" si="5"/>
        <v>9.3526567515909475E-6</v>
      </c>
    </row>
    <row r="40" spans="2:16" ht="15.75">
      <c r="B40" s="1164" t="s">
        <v>1363</v>
      </c>
      <c r="C40" s="1165">
        <f>C41+C43+C46</f>
        <v>32153067.719999999</v>
      </c>
      <c r="D40" s="1165">
        <f t="shared" ref="D40:G40" si="20">D41+D43+D46</f>
        <v>201272729</v>
      </c>
      <c r="E40" s="1165">
        <f t="shared" si="20"/>
        <v>50237279.739999995</v>
      </c>
      <c r="F40" s="1165">
        <f>F41+F43+F46</f>
        <v>43679948.969999999</v>
      </c>
      <c r="G40" s="1165">
        <f t="shared" si="20"/>
        <v>42394090.869999997</v>
      </c>
      <c r="H40" s="1166">
        <f t="shared" si="4"/>
        <v>0.21701871479071563</v>
      </c>
      <c r="I40" s="1165">
        <f t="shared" si="1"/>
        <v>11526881.25</v>
      </c>
      <c r="J40" s="1167">
        <f t="shared" si="13"/>
        <v>0.35850020129898824</v>
      </c>
      <c r="K40" s="1168">
        <f t="shared" si="5"/>
        <v>5.0674074096473763E-6</v>
      </c>
    </row>
    <row r="41" spans="2:16" ht="15.75">
      <c r="B41" s="1169" t="s">
        <v>1364</v>
      </c>
      <c r="C41" s="1193">
        <f>C42</f>
        <v>21373953</v>
      </c>
      <c r="D41" s="1193">
        <f t="shared" ref="D41:G41" si="21">D42</f>
        <v>116165955</v>
      </c>
      <c r="E41" s="1193">
        <f t="shared" si="21"/>
        <v>33639686.949999996</v>
      </c>
      <c r="F41" s="1193">
        <f t="shared" si="21"/>
        <v>29295469.370000001</v>
      </c>
      <c r="G41" s="1193">
        <f t="shared" si="21"/>
        <v>28805105.640000001</v>
      </c>
      <c r="H41" s="1195">
        <f t="shared" si="4"/>
        <v>0.25218636019477481</v>
      </c>
      <c r="I41" s="1193">
        <f t="shared" si="1"/>
        <v>7921516.370000001</v>
      </c>
      <c r="J41" s="1196">
        <f t="shared" si="13"/>
        <v>0.37061541072912441</v>
      </c>
      <c r="K41" s="1197">
        <f t="shared" si="5"/>
        <v>3.3986321425557238E-6</v>
      </c>
    </row>
    <row r="42" spans="2:16" ht="15.75">
      <c r="B42" s="1175" t="s">
        <v>1365</v>
      </c>
      <c r="C42" s="1176">
        <v>21373953</v>
      </c>
      <c r="D42" s="1176">
        <v>116165955</v>
      </c>
      <c r="E42" s="1176">
        <v>33639686.949999996</v>
      </c>
      <c r="F42" s="1182">
        <v>29295469.370000001</v>
      </c>
      <c r="G42" s="1182">
        <v>28805105.640000001</v>
      </c>
      <c r="H42" s="1181">
        <f t="shared" si="4"/>
        <v>0.25218636019477481</v>
      </c>
      <c r="I42" s="1182">
        <f t="shared" si="1"/>
        <v>7921516.370000001</v>
      </c>
      <c r="J42" s="1183">
        <f t="shared" si="13"/>
        <v>0.37061541072912441</v>
      </c>
      <c r="K42" s="1184">
        <f t="shared" si="5"/>
        <v>3.3986321425557238E-6</v>
      </c>
    </row>
    <row r="43" spans="2:16" ht="15.75">
      <c r="B43" s="1169" t="s">
        <v>1366</v>
      </c>
      <c r="C43" s="1170">
        <f>C44+C45</f>
        <v>3603694.5099999993</v>
      </c>
      <c r="D43" s="1170">
        <f t="shared" ref="D43:G43" si="22">D44+D45</f>
        <v>31622350</v>
      </c>
      <c r="E43" s="1170">
        <f t="shared" si="22"/>
        <v>6790176.2899999991</v>
      </c>
      <c r="F43" s="1170">
        <f t="shared" si="22"/>
        <v>6103639.5999999996</v>
      </c>
      <c r="G43" s="1170">
        <f t="shared" si="22"/>
        <v>5684283.7299999995</v>
      </c>
      <c r="H43" s="1171">
        <f t="shared" si="4"/>
        <v>0.19301663538604816</v>
      </c>
      <c r="I43" s="1170">
        <f t="shared" si="1"/>
        <v>2499945.0900000003</v>
      </c>
      <c r="J43" s="1172">
        <f t="shared" si="13"/>
        <v>0.69371726239913734</v>
      </c>
      <c r="K43" s="1173">
        <f t="shared" si="5"/>
        <v>7.08096718613386E-7</v>
      </c>
    </row>
    <row r="44" spans="2:16" ht="15.75">
      <c r="B44" s="1175" t="s">
        <v>1367</v>
      </c>
      <c r="C44" s="1176">
        <v>3515510.7499999995</v>
      </c>
      <c r="D44" s="1176">
        <v>20207350</v>
      </c>
      <c r="E44" s="1176">
        <v>6790176.2899999991</v>
      </c>
      <c r="F44" s="1176">
        <v>6103639.5999999996</v>
      </c>
      <c r="G44" s="1176">
        <v>5684283.7299999995</v>
      </c>
      <c r="H44" s="1177">
        <f t="shared" si="4"/>
        <v>0.30205047173429467</v>
      </c>
      <c r="I44" s="1176">
        <f t="shared" si="1"/>
        <v>2588128.85</v>
      </c>
      <c r="J44" s="1178">
        <f t="shared" si="13"/>
        <v>0.73620279784381271</v>
      </c>
      <c r="K44" s="1179">
        <f t="shared" si="5"/>
        <v>7.08096718613386E-7</v>
      </c>
    </row>
    <row r="45" spans="2:16" ht="15.75">
      <c r="B45" s="1175" t="s">
        <v>1368</v>
      </c>
      <c r="C45" s="1212">
        <v>88183.76</v>
      </c>
      <c r="D45" s="1176">
        <v>11415000</v>
      </c>
      <c r="E45" s="1213">
        <v>0</v>
      </c>
      <c r="F45" s="1213">
        <v>0</v>
      </c>
      <c r="G45" s="1213">
        <v>0</v>
      </c>
      <c r="H45" s="1177">
        <f t="shared" si="4"/>
        <v>0</v>
      </c>
      <c r="I45" s="1213">
        <f t="shared" si="1"/>
        <v>-88183.76</v>
      </c>
      <c r="J45" s="1178">
        <f t="shared" si="13"/>
        <v>-1</v>
      </c>
      <c r="K45" s="1179">
        <f t="shared" si="5"/>
        <v>0</v>
      </c>
    </row>
    <row r="46" spans="2:16" ht="15.75">
      <c r="B46" s="1169" t="s">
        <v>1369</v>
      </c>
      <c r="C46" s="1170">
        <f>C47</f>
        <v>7175420.21</v>
      </c>
      <c r="D46" s="1170">
        <f t="shared" ref="D46:G46" si="23">D47</f>
        <v>53484424</v>
      </c>
      <c r="E46" s="1170">
        <f t="shared" si="23"/>
        <v>9807416.5</v>
      </c>
      <c r="F46" s="1170">
        <f t="shared" si="23"/>
        <v>8280840.0000000009</v>
      </c>
      <c r="G46" s="1170">
        <f t="shared" si="23"/>
        <v>7904701.5</v>
      </c>
      <c r="H46" s="1171">
        <f t="shared" si="4"/>
        <v>0.15482713247505481</v>
      </c>
      <c r="I46" s="1170">
        <f t="shared" si="1"/>
        <v>1105419.790000001</v>
      </c>
      <c r="J46" s="1172">
        <f t="shared" si="13"/>
        <v>0.15405645351047684</v>
      </c>
      <c r="K46" s="1173">
        <f t="shared" si="5"/>
        <v>9.6067854847826728E-7</v>
      </c>
    </row>
    <row r="47" spans="2:16" ht="15.75">
      <c r="B47" s="1175" t="s">
        <v>1370</v>
      </c>
      <c r="C47" s="1176">
        <v>7175420.21</v>
      </c>
      <c r="D47" s="1176">
        <v>53484424</v>
      </c>
      <c r="E47" s="1176">
        <v>9807416.5</v>
      </c>
      <c r="F47" s="1182">
        <v>8280840.0000000009</v>
      </c>
      <c r="G47" s="1182">
        <v>7904701.5</v>
      </c>
      <c r="H47" s="1181">
        <f t="shared" si="4"/>
        <v>0.15482713247505481</v>
      </c>
      <c r="I47" s="1182">
        <f t="shared" si="1"/>
        <v>1105419.790000001</v>
      </c>
      <c r="J47" s="1183">
        <f t="shared" si="13"/>
        <v>0.15405645351047684</v>
      </c>
      <c r="K47" s="1184">
        <f t="shared" si="5"/>
        <v>9.6067854847826728E-7</v>
      </c>
    </row>
    <row r="48" spans="2:16" ht="15.75">
      <c r="B48" s="1164" t="s">
        <v>1371</v>
      </c>
      <c r="C48" s="1165">
        <f>C49</f>
        <v>35305200</v>
      </c>
      <c r="D48" s="1165">
        <f t="shared" ref="D48:G49" si="24">D49</f>
        <v>148085000</v>
      </c>
      <c r="E48" s="1165">
        <f t="shared" si="24"/>
        <v>36937916.660000004</v>
      </c>
      <c r="F48" s="1165">
        <f t="shared" si="24"/>
        <v>36937916.659999996</v>
      </c>
      <c r="G48" s="1165">
        <f t="shared" si="24"/>
        <v>35471250</v>
      </c>
      <c r="H48" s="1166">
        <f t="shared" si="4"/>
        <v>0.24943726008711212</v>
      </c>
      <c r="I48" s="1165">
        <f t="shared" si="1"/>
        <v>1632716.6599999964</v>
      </c>
      <c r="J48" s="1167">
        <f t="shared" si="13"/>
        <v>4.6245784190430773E-2</v>
      </c>
      <c r="K48" s="1168">
        <f t="shared" si="5"/>
        <v>4.2852493419435712E-6</v>
      </c>
    </row>
    <row r="49" spans="2:11" ht="15.75">
      <c r="B49" s="1169" t="s">
        <v>1372</v>
      </c>
      <c r="C49" s="1193">
        <f>C50</f>
        <v>35305200</v>
      </c>
      <c r="D49" s="1193">
        <f t="shared" si="24"/>
        <v>148085000</v>
      </c>
      <c r="E49" s="1193">
        <f t="shared" si="24"/>
        <v>36937916.660000004</v>
      </c>
      <c r="F49" s="1193">
        <f t="shared" si="24"/>
        <v>36937916.659999996</v>
      </c>
      <c r="G49" s="1193">
        <f t="shared" si="24"/>
        <v>35471250</v>
      </c>
      <c r="H49" s="1195">
        <f t="shared" si="4"/>
        <v>0.24943726008711212</v>
      </c>
      <c r="I49" s="1193">
        <f t="shared" ref="I49:I69" si="25">F49-C49</f>
        <v>1632716.6599999964</v>
      </c>
      <c r="J49" s="1196">
        <f t="shared" si="13"/>
        <v>4.6245784190430773E-2</v>
      </c>
      <c r="K49" s="1197">
        <f t="shared" si="5"/>
        <v>4.2852493419435712E-6</v>
      </c>
    </row>
    <row r="50" spans="2:11" ht="15.75">
      <c r="B50" s="1175" t="s">
        <v>1373</v>
      </c>
      <c r="C50" s="1176">
        <v>35305200</v>
      </c>
      <c r="D50" s="1176">
        <v>148085000</v>
      </c>
      <c r="E50" s="1176">
        <v>36937916.660000004</v>
      </c>
      <c r="F50" s="1182">
        <v>36937916.659999996</v>
      </c>
      <c r="G50" s="1182">
        <v>35471250</v>
      </c>
      <c r="H50" s="1181">
        <f t="shared" si="4"/>
        <v>0.24943726008711212</v>
      </c>
      <c r="I50" s="1182">
        <f t="shared" si="25"/>
        <v>1632716.6599999964</v>
      </c>
      <c r="J50" s="1183">
        <f t="shared" si="13"/>
        <v>4.6245784190430773E-2</v>
      </c>
      <c r="K50" s="1184">
        <f t="shared" si="5"/>
        <v>4.2852493419435712E-6</v>
      </c>
    </row>
    <row r="51" spans="2:11" ht="15.75">
      <c r="B51" s="1186" t="s">
        <v>1374</v>
      </c>
      <c r="C51" s="1187">
        <f t="shared" ref="C51:G53" si="26">C52</f>
        <v>46270803.579999991</v>
      </c>
      <c r="D51" s="1187">
        <f t="shared" si="26"/>
        <v>247271051</v>
      </c>
      <c r="E51" s="1187">
        <f t="shared" si="26"/>
        <v>183062992.30000001</v>
      </c>
      <c r="F51" s="1187">
        <f t="shared" si="26"/>
        <v>47121422.659999996</v>
      </c>
      <c r="G51" s="1187">
        <f t="shared" si="26"/>
        <v>47121422.659999996</v>
      </c>
      <c r="H51" s="1188">
        <f t="shared" si="4"/>
        <v>0.19056586878825535</v>
      </c>
      <c r="I51" s="1187">
        <f t="shared" si="25"/>
        <v>850619.08000000566</v>
      </c>
      <c r="J51" s="1189">
        <f t="shared" si="13"/>
        <v>1.8383494864733139E-2</v>
      </c>
      <c r="K51" s="1190">
        <f t="shared" si="5"/>
        <v>5.4666603778408626E-6</v>
      </c>
    </row>
    <row r="52" spans="2:11" ht="15.75">
      <c r="B52" s="1164" t="s">
        <v>1198</v>
      </c>
      <c r="C52" s="1165">
        <f>C53</f>
        <v>46270803.579999991</v>
      </c>
      <c r="D52" s="1165">
        <f t="shared" si="26"/>
        <v>247271051</v>
      </c>
      <c r="E52" s="1165">
        <f t="shared" si="26"/>
        <v>183062992.30000001</v>
      </c>
      <c r="F52" s="1165">
        <f t="shared" si="26"/>
        <v>47121422.659999996</v>
      </c>
      <c r="G52" s="1165">
        <f t="shared" si="26"/>
        <v>47121422.659999996</v>
      </c>
      <c r="H52" s="1166">
        <f t="shared" si="4"/>
        <v>0.19056586878825535</v>
      </c>
      <c r="I52" s="1214">
        <f t="shared" si="25"/>
        <v>850619.08000000566</v>
      </c>
      <c r="J52" s="1167">
        <f t="shared" si="13"/>
        <v>1.8383494864733139E-2</v>
      </c>
      <c r="K52" s="1168">
        <f t="shared" si="5"/>
        <v>5.4666603778408626E-6</v>
      </c>
    </row>
    <row r="53" spans="2:11" ht="15.75">
      <c r="B53" s="1169" t="s">
        <v>1375</v>
      </c>
      <c r="C53" s="1193">
        <f>C54</f>
        <v>46270803.579999991</v>
      </c>
      <c r="D53" s="1193">
        <f t="shared" si="26"/>
        <v>247271051</v>
      </c>
      <c r="E53" s="1193">
        <f t="shared" si="26"/>
        <v>183062992.30000001</v>
      </c>
      <c r="F53" s="1193">
        <f t="shared" si="26"/>
        <v>47121422.659999996</v>
      </c>
      <c r="G53" s="1193">
        <f t="shared" si="26"/>
        <v>47121422.659999996</v>
      </c>
      <c r="H53" s="1195">
        <f t="shared" si="4"/>
        <v>0.19056586878825535</v>
      </c>
      <c r="I53" s="1215">
        <f t="shared" si="25"/>
        <v>850619.08000000566</v>
      </c>
      <c r="J53" s="1196">
        <f t="shared" si="13"/>
        <v>1.8383494864733139E-2</v>
      </c>
      <c r="K53" s="1197">
        <f t="shared" si="5"/>
        <v>5.4666603778408626E-6</v>
      </c>
    </row>
    <row r="54" spans="2:11" ht="15.75">
      <c r="B54" s="1175" t="s">
        <v>1376</v>
      </c>
      <c r="C54" s="1176">
        <v>46270803.579999991</v>
      </c>
      <c r="D54" s="1176">
        <v>247271051</v>
      </c>
      <c r="E54" s="1176">
        <v>183062992.30000001</v>
      </c>
      <c r="F54" s="1182">
        <v>47121422.659999996</v>
      </c>
      <c r="G54" s="1182">
        <v>47121422.659999996</v>
      </c>
      <c r="H54" s="1181">
        <f t="shared" si="4"/>
        <v>0.19056586878825535</v>
      </c>
      <c r="I54" s="1213">
        <f t="shared" si="25"/>
        <v>850619.08000000566</v>
      </c>
      <c r="J54" s="1183">
        <f t="shared" si="13"/>
        <v>1.8383494864733139E-2</v>
      </c>
      <c r="K54" s="1184">
        <f t="shared" si="5"/>
        <v>5.4666603778408626E-6</v>
      </c>
    </row>
    <row r="55" spans="2:11" ht="15.75">
      <c r="B55" s="1186" t="s">
        <v>1377</v>
      </c>
      <c r="C55" s="1216">
        <f>C56</f>
        <v>0</v>
      </c>
      <c r="D55" s="1187">
        <f>D56+D59</f>
        <v>380802850</v>
      </c>
      <c r="E55" s="1187">
        <f t="shared" ref="E55:G55" si="27">E56+E59</f>
        <v>23172268.09</v>
      </c>
      <c r="F55" s="1187">
        <f t="shared" si="27"/>
        <v>23172268.09</v>
      </c>
      <c r="G55" s="1187">
        <f t="shared" si="27"/>
        <v>23172268.09</v>
      </c>
      <c r="H55" s="1188">
        <f t="shared" si="4"/>
        <v>6.0851088929612787E-2</v>
      </c>
      <c r="I55" s="1187">
        <f t="shared" si="25"/>
        <v>23172268.09</v>
      </c>
      <c r="J55" s="1188" t="s">
        <v>870</v>
      </c>
      <c r="K55" s="1190">
        <f t="shared" si="5"/>
        <v>2.6882660302155906E-6</v>
      </c>
    </row>
    <row r="56" spans="2:11" ht="15.75">
      <c r="B56" s="1164" t="s">
        <v>1378</v>
      </c>
      <c r="C56" s="1214">
        <f>C57</f>
        <v>0</v>
      </c>
      <c r="D56" s="1165">
        <f t="shared" ref="D56:G57" si="28">D57</f>
        <v>380802850</v>
      </c>
      <c r="E56" s="1165">
        <f t="shared" si="28"/>
        <v>23172268.09</v>
      </c>
      <c r="F56" s="1165">
        <f t="shared" si="28"/>
        <v>23172268.09</v>
      </c>
      <c r="G56" s="1165">
        <f t="shared" si="28"/>
        <v>23172268.09</v>
      </c>
      <c r="H56" s="1166">
        <f t="shared" si="4"/>
        <v>6.0851088929612787E-2</v>
      </c>
      <c r="I56" s="1165">
        <f t="shared" si="25"/>
        <v>23172268.09</v>
      </c>
      <c r="J56" s="1166" t="s">
        <v>870</v>
      </c>
      <c r="K56" s="1168">
        <f t="shared" si="5"/>
        <v>2.6882660302155906E-6</v>
      </c>
    </row>
    <row r="57" spans="2:11" ht="15.75">
      <c r="B57" s="1169" t="s">
        <v>1372</v>
      </c>
      <c r="C57" s="1215">
        <f>C58</f>
        <v>0</v>
      </c>
      <c r="D57" s="1193">
        <f t="shared" si="28"/>
        <v>380802850</v>
      </c>
      <c r="E57" s="1193">
        <f t="shared" si="28"/>
        <v>23172268.09</v>
      </c>
      <c r="F57" s="1193">
        <f t="shared" si="28"/>
        <v>23172268.09</v>
      </c>
      <c r="G57" s="1193">
        <f t="shared" si="28"/>
        <v>23172268.09</v>
      </c>
      <c r="H57" s="1195">
        <f t="shared" si="4"/>
        <v>6.0851088929612787E-2</v>
      </c>
      <c r="I57" s="1193">
        <f t="shared" si="25"/>
        <v>23172268.09</v>
      </c>
      <c r="J57" s="1195" t="s">
        <v>870</v>
      </c>
      <c r="K57" s="1197">
        <f t="shared" si="5"/>
        <v>2.6882660302155906E-6</v>
      </c>
    </row>
    <row r="58" spans="2:11" ht="15.75">
      <c r="B58" s="1175" t="s">
        <v>1379</v>
      </c>
      <c r="C58" s="1213">
        <v>0</v>
      </c>
      <c r="D58" s="1198">
        <v>380802850</v>
      </c>
      <c r="E58" s="1198">
        <v>23172268.09</v>
      </c>
      <c r="F58" s="1198">
        <v>23172268.09</v>
      </c>
      <c r="G58" s="1198">
        <v>23172268.09</v>
      </c>
      <c r="H58" s="1200">
        <f t="shared" si="4"/>
        <v>6.0851088929612787E-2</v>
      </c>
      <c r="I58" s="1198">
        <f t="shared" si="25"/>
        <v>23172268.09</v>
      </c>
      <c r="J58" s="1200" t="s">
        <v>870</v>
      </c>
      <c r="K58" s="1202">
        <f t="shared" si="5"/>
        <v>2.6882660302155906E-6</v>
      </c>
    </row>
    <row r="59" spans="2:11" ht="15.75">
      <c r="B59" s="1169" t="s">
        <v>1380</v>
      </c>
      <c r="C59" s="1215">
        <f>C60</f>
        <v>0</v>
      </c>
      <c r="D59" s="1215">
        <f t="shared" ref="D59:G59" si="29">D60</f>
        <v>0</v>
      </c>
      <c r="E59" s="1215">
        <f t="shared" si="29"/>
        <v>0</v>
      </c>
      <c r="F59" s="1215">
        <f t="shared" si="29"/>
        <v>0</v>
      </c>
      <c r="G59" s="1215">
        <f t="shared" si="29"/>
        <v>0</v>
      </c>
      <c r="H59" s="1195"/>
      <c r="I59" s="1194">
        <f t="shared" si="25"/>
        <v>0</v>
      </c>
      <c r="J59" s="1195" t="s">
        <v>870</v>
      </c>
      <c r="K59" s="1197">
        <f t="shared" si="5"/>
        <v>0</v>
      </c>
    </row>
    <row r="60" spans="2:11" ht="15.75">
      <c r="B60" s="1175" t="s">
        <v>1381</v>
      </c>
      <c r="C60" s="1213">
        <v>0</v>
      </c>
      <c r="D60" s="1213">
        <v>0</v>
      </c>
      <c r="E60" s="1213">
        <v>0</v>
      </c>
      <c r="F60" s="1213">
        <v>0</v>
      </c>
      <c r="G60" s="1213">
        <v>0</v>
      </c>
      <c r="H60" s="1200"/>
      <c r="I60" s="1199">
        <f t="shared" si="25"/>
        <v>0</v>
      </c>
      <c r="J60" s="1200" t="s">
        <v>870</v>
      </c>
      <c r="K60" s="1202">
        <f t="shared" si="5"/>
        <v>0</v>
      </c>
    </row>
    <row r="61" spans="2:11" ht="15.75">
      <c r="B61" s="1186" t="s">
        <v>1382</v>
      </c>
      <c r="C61" s="1216">
        <f t="shared" ref="C61:G63" si="30">C62</f>
        <v>402226.91</v>
      </c>
      <c r="D61" s="1216">
        <f t="shared" si="30"/>
        <v>1595601</v>
      </c>
      <c r="E61" s="1216">
        <f t="shared" si="30"/>
        <v>1180734.6700000002</v>
      </c>
      <c r="F61" s="1216">
        <f t="shared" si="30"/>
        <v>93612.94</v>
      </c>
      <c r="G61" s="1216">
        <f t="shared" si="30"/>
        <v>93612.94</v>
      </c>
      <c r="H61" s="1217">
        <f t="shared" si="4"/>
        <v>5.8669391658691616E-2</v>
      </c>
      <c r="I61" s="1216">
        <f t="shared" si="25"/>
        <v>-308613.96999999997</v>
      </c>
      <c r="J61" s="1218">
        <f t="shared" ref="J61:J69" si="31">+I61/C61</f>
        <v>-0.76726335888367092</v>
      </c>
      <c r="K61" s="1219">
        <f t="shared" si="5"/>
        <v>1.0860244047461745E-8</v>
      </c>
    </row>
    <row r="62" spans="2:11" ht="15.75">
      <c r="B62" s="1164" t="s">
        <v>1383</v>
      </c>
      <c r="C62" s="1214">
        <f t="shared" si="30"/>
        <v>402226.91</v>
      </c>
      <c r="D62" s="1214">
        <f t="shared" si="30"/>
        <v>1595601</v>
      </c>
      <c r="E62" s="1214">
        <f t="shared" si="30"/>
        <v>1180734.6700000002</v>
      </c>
      <c r="F62" s="1214">
        <f t="shared" si="30"/>
        <v>93612.94</v>
      </c>
      <c r="G62" s="1214">
        <f t="shared" si="30"/>
        <v>93612.94</v>
      </c>
      <c r="H62" s="1166">
        <f t="shared" si="4"/>
        <v>5.8669391658691616E-2</v>
      </c>
      <c r="I62" s="1214">
        <f t="shared" si="25"/>
        <v>-308613.96999999997</v>
      </c>
      <c r="J62" s="1220">
        <f t="shared" si="31"/>
        <v>-0.76726335888367092</v>
      </c>
      <c r="K62" s="1168">
        <f t="shared" si="5"/>
        <v>1.0860244047461745E-8</v>
      </c>
    </row>
    <row r="63" spans="2:11" ht="15.75">
      <c r="B63" s="1169" t="s">
        <v>1384</v>
      </c>
      <c r="C63" s="1215">
        <f>C64</f>
        <v>402226.91</v>
      </c>
      <c r="D63" s="1215">
        <f t="shared" si="30"/>
        <v>1595601</v>
      </c>
      <c r="E63" s="1215">
        <f t="shared" si="30"/>
        <v>1180734.6700000002</v>
      </c>
      <c r="F63" s="1215">
        <f t="shared" si="30"/>
        <v>93612.94</v>
      </c>
      <c r="G63" s="1215">
        <f t="shared" si="30"/>
        <v>93612.94</v>
      </c>
      <c r="H63" s="1195">
        <f t="shared" si="4"/>
        <v>5.8669391658691616E-2</v>
      </c>
      <c r="I63" s="1221">
        <f t="shared" si="25"/>
        <v>-308613.96999999997</v>
      </c>
      <c r="J63" s="1222">
        <f t="shared" si="31"/>
        <v>-0.76726335888367092</v>
      </c>
      <c r="K63" s="1197">
        <f t="shared" si="5"/>
        <v>1.0860244047461745E-8</v>
      </c>
    </row>
    <row r="64" spans="2:11" ht="15.75">
      <c r="B64" s="1175" t="s">
        <v>1385</v>
      </c>
      <c r="C64" s="1213">
        <v>402226.91</v>
      </c>
      <c r="D64" s="1198">
        <v>1595601</v>
      </c>
      <c r="E64" s="1198">
        <v>1180734.6700000002</v>
      </c>
      <c r="F64" s="1213">
        <v>93612.94</v>
      </c>
      <c r="G64" s="1213">
        <v>93612.94</v>
      </c>
      <c r="H64" s="1200">
        <f t="shared" si="4"/>
        <v>5.8669391658691616E-2</v>
      </c>
      <c r="I64" s="1213">
        <f t="shared" si="25"/>
        <v>-308613.96999999997</v>
      </c>
      <c r="J64" s="1223">
        <f t="shared" si="31"/>
        <v>-0.76726335888367092</v>
      </c>
      <c r="K64" s="1202">
        <f t="shared" si="5"/>
        <v>1.0860244047461745E-8</v>
      </c>
    </row>
    <row r="65" spans="2:13" ht="15.75">
      <c r="B65" s="1186" t="s">
        <v>1386</v>
      </c>
      <c r="C65" s="1187">
        <f>C66</f>
        <v>5918125</v>
      </c>
      <c r="D65" s="1187">
        <f t="shared" ref="D65:G67" si="32">D66</f>
        <v>15288000</v>
      </c>
      <c r="E65" s="1216">
        <f t="shared" si="32"/>
        <v>0</v>
      </c>
      <c r="F65" s="1216">
        <f t="shared" si="32"/>
        <v>0</v>
      </c>
      <c r="G65" s="1216">
        <f t="shared" si="32"/>
        <v>0</v>
      </c>
      <c r="H65" s="1188">
        <f t="shared" si="4"/>
        <v>0</v>
      </c>
      <c r="I65" s="1187">
        <f t="shared" si="25"/>
        <v>-5918125</v>
      </c>
      <c r="J65" s="1189">
        <f t="shared" si="31"/>
        <v>-1</v>
      </c>
      <c r="K65" s="1190">
        <f t="shared" si="5"/>
        <v>0</v>
      </c>
    </row>
    <row r="66" spans="2:13" ht="15.75">
      <c r="B66" s="1164" t="s">
        <v>1387</v>
      </c>
      <c r="C66" s="1165">
        <f>C67</f>
        <v>5918125</v>
      </c>
      <c r="D66" s="1165">
        <f t="shared" si="32"/>
        <v>15288000</v>
      </c>
      <c r="E66" s="1214">
        <f t="shared" si="32"/>
        <v>0</v>
      </c>
      <c r="F66" s="1214">
        <f t="shared" si="32"/>
        <v>0</v>
      </c>
      <c r="G66" s="1214">
        <f t="shared" si="32"/>
        <v>0</v>
      </c>
      <c r="H66" s="1166">
        <f t="shared" si="4"/>
        <v>0</v>
      </c>
      <c r="I66" s="1165">
        <f t="shared" si="25"/>
        <v>-5918125</v>
      </c>
      <c r="J66" s="1167">
        <f t="shared" si="31"/>
        <v>-1</v>
      </c>
      <c r="K66" s="1168">
        <f t="shared" si="5"/>
        <v>0</v>
      </c>
    </row>
    <row r="67" spans="2:13" ht="15.75">
      <c r="B67" s="1169" t="s">
        <v>1388</v>
      </c>
      <c r="C67" s="1193">
        <f>C68</f>
        <v>5918125</v>
      </c>
      <c r="D67" s="1193">
        <f t="shared" si="32"/>
        <v>15288000</v>
      </c>
      <c r="E67" s="1215">
        <f t="shared" si="32"/>
        <v>0</v>
      </c>
      <c r="F67" s="1215">
        <f t="shared" si="32"/>
        <v>0</v>
      </c>
      <c r="G67" s="1215">
        <f t="shared" si="32"/>
        <v>0</v>
      </c>
      <c r="H67" s="1195">
        <f t="shared" si="4"/>
        <v>0</v>
      </c>
      <c r="I67" s="1193">
        <f t="shared" si="25"/>
        <v>-5918125</v>
      </c>
      <c r="J67" s="1196">
        <f t="shared" si="31"/>
        <v>-1</v>
      </c>
      <c r="K67" s="1197">
        <f t="shared" si="5"/>
        <v>0</v>
      </c>
    </row>
    <row r="68" spans="2:13" ht="16.5" thickBot="1">
      <c r="B68" s="1175" t="s">
        <v>1389</v>
      </c>
      <c r="C68" s="1182">
        <v>5918125</v>
      </c>
      <c r="D68" s="1182">
        <v>15288000</v>
      </c>
      <c r="E68" s="1213">
        <v>0</v>
      </c>
      <c r="F68" s="1213">
        <v>0</v>
      </c>
      <c r="G68" s="1213">
        <v>0</v>
      </c>
      <c r="H68" s="1181">
        <f t="shared" si="4"/>
        <v>0</v>
      </c>
      <c r="I68" s="1182">
        <f t="shared" si="25"/>
        <v>-5918125</v>
      </c>
      <c r="J68" s="1183">
        <f t="shared" si="31"/>
        <v>-1</v>
      </c>
      <c r="K68" s="1184">
        <f t="shared" si="5"/>
        <v>0</v>
      </c>
    </row>
    <row r="69" spans="2:13" ht="16.5" thickBot="1">
      <c r="B69" s="1224" t="s">
        <v>202</v>
      </c>
      <c r="C69" s="1225">
        <f t="shared" ref="C69:G69" si="33">C39+C65+C51+C55+C61+C23+C29+C17</f>
        <v>613575293.13</v>
      </c>
      <c r="D69" s="1225">
        <f t="shared" si="33"/>
        <v>4183917560</v>
      </c>
      <c r="E69" s="1225">
        <f t="shared" si="33"/>
        <v>1700031564.5900002</v>
      </c>
      <c r="F69" s="1225">
        <f t="shared" si="33"/>
        <v>791982674.2299999</v>
      </c>
      <c r="G69" s="1225">
        <f t="shared" si="33"/>
        <v>771531827.37</v>
      </c>
      <c r="H69" s="1226">
        <f t="shared" si="4"/>
        <v>0.189292131805293</v>
      </c>
      <c r="I69" s="1225">
        <f t="shared" si="25"/>
        <v>178407381.0999999</v>
      </c>
      <c r="J69" s="1227">
        <f t="shared" si="31"/>
        <v>0.29076689217699681</v>
      </c>
      <c r="K69" s="1228">
        <f>+F69/$O$11</f>
        <v>9.1879660263839499E-5</v>
      </c>
    </row>
    <row r="70" spans="2:13">
      <c r="B70" s="366" t="s">
        <v>1390</v>
      </c>
      <c r="C70" s="3"/>
      <c r="D70" s="3"/>
      <c r="E70" s="3"/>
      <c r="F70" s="3"/>
      <c r="G70" s="3"/>
      <c r="H70" s="3"/>
      <c r="I70" s="3"/>
      <c r="J70" s="3"/>
      <c r="K70" s="3"/>
      <c r="L70" s="3"/>
      <c r="M70" s="3"/>
    </row>
    <row r="71" spans="2:13">
      <c r="B71" s="3" t="s">
        <v>355</v>
      </c>
      <c r="C71" s="3"/>
      <c r="D71" s="3"/>
      <c r="E71" s="3"/>
      <c r="F71" s="3"/>
      <c r="G71" s="3"/>
      <c r="H71" s="3"/>
      <c r="I71" s="3"/>
      <c r="J71" s="3"/>
      <c r="K71" s="3"/>
      <c r="L71" s="3"/>
      <c r="M71" s="3"/>
    </row>
    <row r="72" spans="2:13">
      <c r="B72" s="3" t="s">
        <v>356</v>
      </c>
      <c r="C72" s="3"/>
      <c r="D72" s="3"/>
      <c r="E72" s="3"/>
      <c r="F72" s="3"/>
      <c r="G72" s="3"/>
      <c r="H72" s="3"/>
      <c r="I72" s="3"/>
      <c r="J72" s="3"/>
      <c r="K72" s="3"/>
      <c r="L72" s="3"/>
      <c r="M72" s="3"/>
    </row>
    <row r="73" spans="2:13">
      <c r="B73" s="3" t="s">
        <v>1197</v>
      </c>
      <c r="C73" s="3"/>
      <c r="D73" s="3"/>
      <c r="E73" s="3"/>
      <c r="F73" s="3"/>
      <c r="G73" s="3"/>
      <c r="H73" s="3"/>
      <c r="I73" s="3"/>
      <c r="J73" s="3"/>
      <c r="K73" s="3"/>
      <c r="L73" s="3"/>
      <c r="M73" s="3"/>
    </row>
  </sheetData>
  <mergeCells count="12">
    <mergeCell ref="B2:I2"/>
    <mergeCell ref="B3:I3"/>
    <mergeCell ref="B4:I4"/>
    <mergeCell ref="B14:B16"/>
    <mergeCell ref="D14:H14"/>
    <mergeCell ref="I14:J14"/>
    <mergeCell ref="K14:K15"/>
    <mergeCell ref="B9:K9"/>
    <mergeCell ref="B10:K10"/>
    <mergeCell ref="B11:K11"/>
    <mergeCell ref="B12:F12"/>
    <mergeCell ref="B13:K13"/>
  </mergeCells>
  <pageMargins left="0.7" right="0.7" top="0.75" bottom="0.75" header="0.3" footer="0.3"/>
  <pageSetup orientation="portrait" horizontalDpi="4294967295" verticalDpi="4294967295" r:id="rId1"/>
  <ignoredErrors>
    <ignoredError sqref="C18:C31 D18:E26 D30:E30 F17:F30 G18:G32" formula="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C442C-C96F-42E2-8E65-D40226BD3BF6}">
  <sheetPr codeName="Hoja53"/>
  <dimension ref="B1:J224"/>
  <sheetViews>
    <sheetView showGridLines="0" topLeftCell="A3" zoomScale="89" zoomScaleNormal="89" workbookViewId="0">
      <selection activeCell="C22" sqref="C22"/>
    </sheetView>
  </sheetViews>
  <sheetFormatPr baseColWidth="10" defaultColWidth="11.5703125" defaultRowHeight="15"/>
  <cols>
    <col min="1" max="2" width="11.5703125" style="327"/>
    <col min="3" max="3" width="100.7109375" style="327" customWidth="1"/>
    <col min="4" max="4" width="24.28515625" style="327" customWidth="1"/>
    <col min="5" max="5" width="16.140625" style="327" customWidth="1"/>
    <col min="6" max="16384" width="11.5703125" style="327"/>
  </cols>
  <sheetData>
    <row r="1" spans="2:10">
      <c r="J1"/>
    </row>
    <row r="2" spans="2:10" ht="18.75">
      <c r="B2" s="1504" t="s">
        <v>204</v>
      </c>
      <c r="C2" s="1504"/>
      <c r="D2" s="1504"/>
      <c r="E2" s="1504"/>
      <c r="F2" s="1504"/>
      <c r="G2" s="1504"/>
      <c r="H2" s="1504"/>
      <c r="I2" s="1504"/>
      <c r="J2"/>
    </row>
    <row r="3" spans="2:10" ht="18.75">
      <c r="B3" s="1504" t="s">
        <v>205</v>
      </c>
      <c r="C3" s="1504"/>
      <c r="D3" s="1504"/>
      <c r="E3" s="1504"/>
      <c r="F3" s="1504"/>
      <c r="G3" s="1504"/>
      <c r="H3" s="1504"/>
      <c r="I3" s="1504"/>
      <c r="J3"/>
    </row>
    <row r="4" spans="2:10" ht="18.75">
      <c r="B4" s="1505" t="s">
        <v>2</v>
      </c>
      <c r="C4" s="1505"/>
      <c r="D4" s="1505"/>
      <c r="E4" s="1505"/>
      <c r="F4" s="1505"/>
      <c r="G4" s="1505"/>
      <c r="H4" s="1505"/>
      <c r="I4" s="1505"/>
      <c r="J4"/>
    </row>
    <row r="5" spans="2:10">
      <c r="J5"/>
    </row>
    <row r="6" spans="2:10">
      <c r="J6"/>
    </row>
    <row r="7" spans="2:10">
      <c r="C7" s="328"/>
      <c r="D7" s="328"/>
      <c r="E7" s="328"/>
    </row>
    <row r="8" spans="2:10" ht="15.75">
      <c r="C8" s="1654" t="s">
        <v>1391</v>
      </c>
      <c r="D8" s="1654"/>
      <c r="E8" s="1654"/>
    </row>
    <row r="9" spans="2:10" ht="15.75">
      <c r="C9" s="1653" t="s">
        <v>1392</v>
      </c>
      <c r="D9" s="1653"/>
      <c r="E9" s="1653"/>
    </row>
    <row r="11" spans="2:10" ht="15.75" thickBot="1"/>
    <row r="12" spans="2:10">
      <c r="C12" s="1979" t="s">
        <v>210</v>
      </c>
      <c r="D12" s="2006" t="s">
        <v>288</v>
      </c>
      <c r="E12" s="2006" t="s">
        <v>1393</v>
      </c>
      <c r="F12" s="329"/>
      <c r="G12" s="329"/>
    </row>
    <row r="13" spans="2:10">
      <c r="C13" s="2005"/>
      <c r="D13" s="2007"/>
      <c r="E13" s="2009"/>
      <c r="F13" s="329"/>
      <c r="G13" s="329"/>
    </row>
    <row r="14" spans="2:10" ht="15.75" thickBot="1">
      <c r="C14" s="330" t="s">
        <v>1394</v>
      </c>
      <c r="D14" s="2008"/>
      <c r="E14" s="1980"/>
      <c r="F14" s="329"/>
      <c r="G14" s="329"/>
    </row>
    <row r="15" spans="2:10">
      <c r="C15" s="1229" t="s">
        <v>1395</v>
      </c>
      <c r="D15" s="1230">
        <v>1342258153546</v>
      </c>
      <c r="E15" s="1230">
        <v>320671542249.4201</v>
      </c>
      <c r="F15" s="329"/>
      <c r="G15" s="329"/>
    </row>
    <row r="16" spans="2:10">
      <c r="C16" s="603" t="s">
        <v>1396</v>
      </c>
      <c r="D16" s="338">
        <v>1340556923171</v>
      </c>
      <c r="E16" s="338">
        <v>320488530886.9201</v>
      </c>
      <c r="F16" s="329"/>
      <c r="G16" s="329"/>
    </row>
    <row r="17" spans="3:7">
      <c r="C17" s="1231" t="s">
        <v>54</v>
      </c>
      <c r="D17" s="1232">
        <v>1236829099333</v>
      </c>
      <c r="E17" s="1232">
        <v>302704879564.61005</v>
      </c>
      <c r="F17" s="329"/>
      <c r="G17" s="329"/>
    </row>
    <row r="18" spans="3:7">
      <c r="C18" s="337" t="s">
        <v>1397</v>
      </c>
      <c r="D18" s="338">
        <v>428719100220</v>
      </c>
      <c r="E18" s="338">
        <v>110481282088.12003</v>
      </c>
      <c r="F18" s="338"/>
      <c r="G18" s="329"/>
    </row>
    <row r="19" spans="3:7">
      <c r="C19" s="339" t="s">
        <v>1398</v>
      </c>
      <c r="D19" s="336">
        <v>7710056808</v>
      </c>
      <c r="E19" s="336">
        <v>3116820599.7700005</v>
      </c>
      <c r="F19" s="329"/>
      <c r="G19" s="329"/>
    </row>
    <row r="20" spans="3:7">
      <c r="C20" s="339" t="s">
        <v>1399</v>
      </c>
      <c r="D20" s="336">
        <v>110359350068</v>
      </c>
      <c r="E20" s="336">
        <v>31580110798.970001</v>
      </c>
      <c r="F20" s="329"/>
      <c r="G20" s="329"/>
    </row>
    <row r="21" spans="3:7">
      <c r="C21" s="339" t="s">
        <v>1400</v>
      </c>
      <c r="D21" s="336">
        <v>9395091178</v>
      </c>
      <c r="E21" s="336">
        <v>2491834241.4900002</v>
      </c>
      <c r="F21" s="329"/>
      <c r="G21" s="329"/>
    </row>
    <row r="22" spans="3:7">
      <c r="C22" s="339" t="s">
        <v>1401</v>
      </c>
      <c r="D22" s="336">
        <v>803314699</v>
      </c>
      <c r="E22" s="336">
        <v>213208743.69</v>
      </c>
      <c r="F22" s="329"/>
      <c r="G22" s="329"/>
    </row>
    <row r="23" spans="3:7">
      <c r="C23" s="339" t="s">
        <v>1402</v>
      </c>
      <c r="D23" s="336">
        <v>18109841</v>
      </c>
      <c r="E23" s="336">
        <v>5211403.21</v>
      </c>
      <c r="F23" s="329"/>
      <c r="G23" s="329"/>
    </row>
    <row r="24" spans="3:7">
      <c r="C24" s="339" t="s">
        <v>1403</v>
      </c>
      <c r="D24" s="336">
        <v>1291986145</v>
      </c>
      <c r="E24" s="336">
        <v>314162404.52999997</v>
      </c>
      <c r="F24" s="329"/>
      <c r="G24" s="329"/>
    </row>
    <row r="25" spans="3:7">
      <c r="C25" s="339" t="s">
        <v>1404</v>
      </c>
      <c r="D25" s="336">
        <v>2492140580</v>
      </c>
      <c r="E25" s="336">
        <v>710428119.13</v>
      </c>
      <c r="F25" s="329"/>
      <c r="G25" s="329"/>
    </row>
    <row r="26" spans="3:7">
      <c r="C26" s="339" t="s">
        <v>2288</v>
      </c>
      <c r="D26" s="336">
        <v>9588535199</v>
      </c>
      <c r="E26" s="336">
        <v>2246692871.52</v>
      </c>
      <c r="F26" s="329"/>
      <c r="G26" s="329"/>
    </row>
    <row r="27" spans="3:7">
      <c r="C27" s="339" t="s">
        <v>2289</v>
      </c>
      <c r="D27" s="336">
        <v>236642400</v>
      </c>
      <c r="E27" s="336">
        <v>61201215.040000007</v>
      </c>
      <c r="F27" s="329"/>
      <c r="G27" s="329"/>
    </row>
    <row r="28" spans="3:7">
      <c r="C28" s="339" t="s">
        <v>1405</v>
      </c>
      <c r="D28" s="336">
        <v>190316618868</v>
      </c>
      <c r="E28" s="336">
        <v>45825659207.690002</v>
      </c>
      <c r="F28" s="329"/>
      <c r="G28" s="329"/>
    </row>
    <row r="29" spans="3:7">
      <c r="C29" s="339" t="s">
        <v>1406</v>
      </c>
      <c r="D29" s="336">
        <v>277173427</v>
      </c>
      <c r="E29" s="336">
        <v>63030892.200000003</v>
      </c>
      <c r="F29" s="329"/>
      <c r="G29" s="329"/>
    </row>
    <row r="30" spans="3:7">
      <c r="C30" s="339" t="s">
        <v>1407</v>
      </c>
      <c r="D30" s="336">
        <v>120299770</v>
      </c>
      <c r="E30" s="336">
        <v>36680208.630000003</v>
      </c>
      <c r="F30" s="329"/>
      <c r="G30" s="329"/>
    </row>
    <row r="31" spans="3:7">
      <c r="C31" s="339" t="s">
        <v>1408</v>
      </c>
      <c r="D31" s="336">
        <v>1252412706</v>
      </c>
      <c r="E31" s="336">
        <v>325812331.06999999</v>
      </c>
      <c r="F31" s="329"/>
      <c r="G31" s="329"/>
    </row>
    <row r="32" spans="3:7">
      <c r="C32" s="339" t="s">
        <v>1409</v>
      </c>
      <c r="D32" s="336">
        <v>1984758423</v>
      </c>
      <c r="E32" s="336">
        <v>529173103.04000002</v>
      </c>
      <c r="F32" s="329"/>
      <c r="G32" s="329"/>
    </row>
    <row r="33" spans="3:7">
      <c r="C33" s="339" t="s">
        <v>1410</v>
      </c>
      <c r="D33" s="336">
        <v>7434095289</v>
      </c>
      <c r="E33" s="336">
        <v>6188351443.6999998</v>
      </c>
      <c r="F33" s="329"/>
      <c r="G33" s="329"/>
    </row>
    <row r="34" spans="3:7">
      <c r="C34" s="339" t="s">
        <v>1411</v>
      </c>
      <c r="D34" s="336">
        <v>179129524</v>
      </c>
      <c r="E34" s="336">
        <v>37080838.079999998</v>
      </c>
      <c r="F34" s="329"/>
      <c r="G34" s="329"/>
    </row>
    <row r="35" spans="3:7">
      <c r="C35" s="339" t="s">
        <v>2290</v>
      </c>
      <c r="D35" s="336">
        <v>919830405</v>
      </c>
      <c r="E35" s="336">
        <v>288183296.31999999</v>
      </c>
      <c r="F35" s="329"/>
      <c r="G35" s="329"/>
    </row>
    <row r="36" spans="3:7">
      <c r="C36" s="339" t="s">
        <v>59</v>
      </c>
      <c r="D36" s="336">
        <v>15075846838</v>
      </c>
      <c r="E36" s="336">
        <v>1937551630.7400002</v>
      </c>
      <c r="F36" s="329"/>
      <c r="G36" s="329"/>
    </row>
    <row r="37" spans="3:7">
      <c r="C37" s="339" t="s">
        <v>60</v>
      </c>
      <c r="D37" s="336">
        <v>8288658215</v>
      </c>
      <c r="E37" s="336">
        <v>1765637919.52</v>
      </c>
      <c r="F37" s="329"/>
      <c r="G37" s="329"/>
    </row>
    <row r="38" spans="3:7">
      <c r="C38" s="339" t="s">
        <v>61</v>
      </c>
      <c r="D38" s="336">
        <v>25978181533</v>
      </c>
      <c r="E38" s="336">
        <v>6912631136.5600004</v>
      </c>
      <c r="F38" s="329"/>
      <c r="G38" s="329"/>
    </row>
    <row r="39" spans="3:7">
      <c r="C39" s="339" t="s">
        <v>62</v>
      </c>
      <c r="D39" s="336">
        <v>211063558</v>
      </c>
      <c r="E39" s="336">
        <v>45873089.119999997</v>
      </c>
      <c r="F39" s="329"/>
      <c r="G39" s="329"/>
    </row>
    <row r="40" spans="3:7">
      <c r="C40" s="339" t="s">
        <v>63</v>
      </c>
      <c r="D40" s="336">
        <v>34826716</v>
      </c>
      <c r="E40" s="336">
        <v>7575182.3199999994</v>
      </c>
      <c r="F40" s="329"/>
      <c r="G40" s="329"/>
    </row>
    <row r="41" spans="3:7">
      <c r="C41" s="339" t="s">
        <v>64</v>
      </c>
      <c r="D41" s="336">
        <v>1245182661</v>
      </c>
      <c r="E41" s="336">
        <v>289077095.30000001</v>
      </c>
      <c r="F41" s="329"/>
      <c r="G41" s="329"/>
    </row>
    <row r="42" spans="3:7">
      <c r="C42" s="339" t="s">
        <v>2285</v>
      </c>
      <c r="D42" s="336">
        <v>25307368281</v>
      </c>
      <c r="E42" s="336">
        <v>3819125592.9700003</v>
      </c>
      <c r="F42" s="329"/>
      <c r="G42" s="329"/>
    </row>
    <row r="43" spans="3:7">
      <c r="C43" s="339" t="s">
        <v>2286</v>
      </c>
      <c r="D43" s="336">
        <v>4598811542</v>
      </c>
      <c r="E43" s="336">
        <v>909759768.56000006</v>
      </c>
      <c r="F43" s="329"/>
      <c r="G43" s="329"/>
    </row>
    <row r="44" spans="3:7">
      <c r="C44" s="339" t="s">
        <v>1412</v>
      </c>
      <c r="D44" s="336">
        <v>791363987</v>
      </c>
      <c r="E44" s="336">
        <v>203043267.40000001</v>
      </c>
      <c r="F44" s="329"/>
      <c r="G44" s="329"/>
    </row>
    <row r="45" spans="3:7">
      <c r="C45" s="339" t="s">
        <v>1413</v>
      </c>
      <c r="D45" s="336">
        <v>2666801379</v>
      </c>
      <c r="E45" s="336">
        <v>530282082.46000004</v>
      </c>
      <c r="F45" s="329"/>
      <c r="G45" s="329"/>
    </row>
    <row r="46" spans="3:7">
      <c r="C46" s="339" t="s">
        <v>1414</v>
      </c>
      <c r="D46" s="336">
        <v>900066</v>
      </c>
      <c r="E46" s="336">
        <v>270143.64</v>
      </c>
      <c r="F46" s="329"/>
      <c r="G46" s="329"/>
    </row>
    <row r="47" spans="3:7">
      <c r="C47" s="339" t="s">
        <v>65</v>
      </c>
      <c r="D47" s="336">
        <v>3438104</v>
      </c>
      <c r="E47" s="336">
        <v>792795.48</v>
      </c>
      <c r="F47" s="329"/>
      <c r="G47" s="329"/>
    </row>
    <row r="48" spans="3:7">
      <c r="C48" s="339" t="s">
        <v>66</v>
      </c>
      <c r="D48" s="336">
        <v>137112010</v>
      </c>
      <c r="E48" s="336">
        <v>26020665.969999999</v>
      </c>
      <c r="F48" s="329"/>
      <c r="G48" s="329"/>
    </row>
    <row r="49" spans="3:7">
      <c r="C49" s="337" t="s">
        <v>67</v>
      </c>
      <c r="D49" s="338">
        <v>71510485694</v>
      </c>
      <c r="E49" s="338">
        <v>15993497162.539997</v>
      </c>
      <c r="F49" s="329"/>
      <c r="G49" s="329"/>
    </row>
    <row r="50" spans="3:7">
      <c r="C50" s="339" t="s">
        <v>1415</v>
      </c>
      <c r="D50" s="336">
        <v>8115815687</v>
      </c>
      <c r="E50" s="336">
        <v>3184389507</v>
      </c>
      <c r="F50" s="329"/>
      <c r="G50" s="329"/>
    </row>
    <row r="51" spans="3:7">
      <c r="C51" s="339" t="s">
        <v>1416</v>
      </c>
      <c r="D51" s="336">
        <v>13329375127</v>
      </c>
      <c r="E51" s="336">
        <v>758372314.48000002</v>
      </c>
      <c r="F51" s="329"/>
      <c r="G51" s="329"/>
    </row>
    <row r="52" spans="3:7">
      <c r="C52" s="339" t="s">
        <v>1417</v>
      </c>
      <c r="D52" s="336">
        <v>16790618272</v>
      </c>
      <c r="E52" s="336">
        <v>3965305729.1300001</v>
      </c>
      <c r="F52" s="329"/>
      <c r="G52" s="329"/>
    </row>
    <row r="53" spans="3:7">
      <c r="C53" s="339" t="s">
        <v>1418</v>
      </c>
      <c r="D53" s="336">
        <v>1338956663</v>
      </c>
      <c r="E53" s="336">
        <v>348542010.44999999</v>
      </c>
      <c r="F53" s="329"/>
      <c r="G53" s="329"/>
    </row>
    <row r="54" spans="3:7">
      <c r="C54" s="339" t="s">
        <v>1419</v>
      </c>
      <c r="D54" s="336">
        <v>2811884469</v>
      </c>
      <c r="E54" s="336">
        <v>718062834.19000006</v>
      </c>
      <c r="F54" s="329"/>
      <c r="G54" s="329"/>
    </row>
    <row r="55" spans="3:7">
      <c r="C55" s="339" t="s">
        <v>1420</v>
      </c>
      <c r="D55" s="336">
        <v>2072212623</v>
      </c>
      <c r="E55" s="336">
        <v>899360117.98000002</v>
      </c>
      <c r="F55" s="329"/>
      <c r="G55" s="329"/>
    </row>
    <row r="56" spans="3:7">
      <c r="C56" s="339" t="s">
        <v>1421</v>
      </c>
      <c r="D56" s="336">
        <v>93616753</v>
      </c>
      <c r="E56" s="336">
        <v>23915676</v>
      </c>
      <c r="F56" s="329"/>
      <c r="G56" s="329"/>
    </row>
    <row r="57" spans="3:7">
      <c r="C57" s="339" t="s">
        <v>1422</v>
      </c>
      <c r="D57" s="336">
        <v>23219460590</v>
      </c>
      <c r="E57" s="336">
        <v>5234038829.1199999</v>
      </c>
      <c r="F57" s="329"/>
      <c r="G57" s="329"/>
    </row>
    <row r="58" spans="3:7">
      <c r="C58" s="339" t="s">
        <v>1423</v>
      </c>
      <c r="D58" s="336">
        <v>381891492</v>
      </c>
      <c r="E58" s="336">
        <v>98232102.849999994</v>
      </c>
      <c r="F58" s="329"/>
      <c r="G58" s="329"/>
    </row>
    <row r="59" spans="3:7">
      <c r="C59" s="339" t="s">
        <v>1424</v>
      </c>
      <c r="D59" s="336">
        <v>354287977</v>
      </c>
      <c r="E59" s="336">
        <v>110650892.05000001</v>
      </c>
    </row>
    <row r="60" spans="3:7">
      <c r="C60" s="339" t="s">
        <v>1425</v>
      </c>
      <c r="D60" s="336">
        <v>1140533872</v>
      </c>
      <c r="E60" s="336">
        <v>239897157.06999999</v>
      </c>
    </row>
    <row r="61" spans="3:7">
      <c r="C61" s="339" t="s">
        <v>1426</v>
      </c>
      <c r="D61" s="336">
        <v>15788557</v>
      </c>
      <c r="E61" s="336">
        <v>7673611.7400000002</v>
      </c>
    </row>
    <row r="62" spans="3:7">
      <c r="C62" s="339" t="s">
        <v>1427</v>
      </c>
      <c r="D62" s="336">
        <v>396443501</v>
      </c>
      <c r="E62" s="336">
        <v>92651142</v>
      </c>
    </row>
    <row r="63" spans="3:7">
      <c r="C63" s="339" t="s">
        <v>1428</v>
      </c>
      <c r="D63" s="336">
        <v>1658773</v>
      </c>
      <c r="E63" s="336">
        <v>0</v>
      </c>
    </row>
    <row r="64" spans="3:7">
      <c r="C64" s="339" t="s">
        <v>1429</v>
      </c>
      <c r="D64" s="336">
        <v>353237</v>
      </c>
      <c r="E64" s="336">
        <v>0</v>
      </c>
    </row>
    <row r="65" spans="3:5">
      <c r="C65" s="339" t="s">
        <v>1430</v>
      </c>
      <c r="D65" s="336">
        <v>34404511</v>
      </c>
      <c r="E65" s="336">
        <v>21725440.82</v>
      </c>
    </row>
    <row r="66" spans="3:5">
      <c r="C66" s="339" t="s">
        <v>1431</v>
      </c>
      <c r="D66" s="336">
        <v>1413183590</v>
      </c>
      <c r="E66" s="336">
        <v>290679797.65999997</v>
      </c>
    </row>
    <row r="67" spans="3:5">
      <c r="C67" s="337" t="s">
        <v>68</v>
      </c>
      <c r="D67" s="338">
        <v>653798841877</v>
      </c>
      <c r="E67" s="338">
        <v>157989255586.69009</v>
      </c>
    </row>
    <row r="68" spans="3:5">
      <c r="C68" s="339" t="s">
        <v>1432</v>
      </c>
      <c r="D68" s="336">
        <v>434754561464</v>
      </c>
      <c r="E68" s="336">
        <v>105618400533.22002</v>
      </c>
    </row>
    <row r="69" spans="3:5">
      <c r="C69" s="339" t="s">
        <v>1433</v>
      </c>
      <c r="D69" s="336">
        <v>56572644133</v>
      </c>
      <c r="E69" s="336">
        <v>13061494066.939999</v>
      </c>
    </row>
    <row r="70" spans="3:5">
      <c r="C70" s="339" t="s">
        <v>1434</v>
      </c>
      <c r="D70" s="336">
        <v>33071362805</v>
      </c>
      <c r="E70" s="336">
        <v>8241260217.5100002</v>
      </c>
    </row>
    <row r="71" spans="3:5">
      <c r="C71" s="339" t="s">
        <v>1435</v>
      </c>
      <c r="D71" s="336">
        <v>2348681324</v>
      </c>
      <c r="E71" s="336">
        <v>607537303.92999995</v>
      </c>
    </row>
    <row r="72" spans="3:5">
      <c r="C72" s="339" t="s">
        <v>1436</v>
      </c>
      <c r="D72" s="336">
        <v>4077137870</v>
      </c>
      <c r="E72" s="336">
        <v>905338680.99000001</v>
      </c>
    </row>
    <row r="73" spans="3:5">
      <c r="C73" s="339" t="s">
        <v>1437</v>
      </c>
      <c r="D73" s="336">
        <v>8838985012</v>
      </c>
      <c r="E73" s="336">
        <v>2093790107.4099998</v>
      </c>
    </row>
    <row r="74" spans="3:5">
      <c r="C74" s="339" t="s">
        <v>1438</v>
      </c>
      <c r="D74" s="336">
        <v>23785915</v>
      </c>
      <c r="E74" s="336">
        <v>3740748.91</v>
      </c>
    </row>
    <row r="75" spans="3:5">
      <c r="C75" s="339" t="s">
        <v>1439</v>
      </c>
      <c r="D75" s="336">
        <v>1863747</v>
      </c>
      <c r="E75" s="336">
        <v>458480.86</v>
      </c>
    </row>
    <row r="76" spans="3:5">
      <c r="C76" s="339" t="s">
        <v>1440</v>
      </c>
      <c r="D76" s="336">
        <v>34003131</v>
      </c>
      <c r="E76" s="336">
        <v>6060695.7600000007</v>
      </c>
    </row>
    <row r="77" spans="3:5">
      <c r="C77" s="339" t="s">
        <v>1441</v>
      </c>
      <c r="D77" s="336">
        <v>1123788685</v>
      </c>
      <c r="E77" s="336">
        <v>203699904.40000001</v>
      </c>
    </row>
    <row r="78" spans="3:5">
      <c r="C78" s="339" t="s">
        <v>1442</v>
      </c>
      <c r="D78" s="336">
        <v>74375053</v>
      </c>
      <c r="E78" s="336">
        <v>67880193.950000003</v>
      </c>
    </row>
    <row r="79" spans="3:5">
      <c r="C79" s="339" t="s">
        <v>1443</v>
      </c>
      <c r="D79" s="336">
        <v>35877009</v>
      </c>
      <c r="E79" s="336">
        <v>8406867.25</v>
      </c>
    </row>
    <row r="80" spans="3:5">
      <c r="C80" s="339" t="s">
        <v>1444</v>
      </c>
      <c r="D80" s="336">
        <v>318134837</v>
      </c>
      <c r="E80" s="336">
        <v>69761780.480000004</v>
      </c>
    </row>
    <row r="81" spans="3:5">
      <c r="C81" s="339" t="s">
        <v>1445</v>
      </c>
      <c r="D81" s="336">
        <v>492870</v>
      </c>
      <c r="E81" s="336">
        <v>133876.81</v>
      </c>
    </row>
    <row r="82" spans="3:5">
      <c r="C82" s="339" t="s">
        <v>1446</v>
      </c>
      <c r="D82" s="336">
        <v>24897646982</v>
      </c>
      <c r="E82" s="336">
        <v>6239060067.1100006</v>
      </c>
    </row>
    <row r="83" spans="3:5">
      <c r="C83" s="339" t="s">
        <v>1447</v>
      </c>
      <c r="D83" s="336">
        <v>57160655</v>
      </c>
      <c r="E83" s="336">
        <v>2521733.0499999998</v>
      </c>
    </row>
    <row r="84" spans="3:5">
      <c r="C84" s="339" t="s">
        <v>1448</v>
      </c>
      <c r="D84" s="336">
        <v>14255747078</v>
      </c>
      <c r="E84" s="336">
        <v>3745862740.5100002</v>
      </c>
    </row>
    <row r="85" spans="3:5">
      <c r="C85" s="339" t="s">
        <v>1449</v>
      </c>
      <c r="D85" s="336">
        <v>43099303</v>
      </c>
      <c r="E85" s="336">
        <v>13889000</v>
      </c>
    </row>
    <row r="86" spans="3:5">
      <c r="C86" s="339" t="s">
        <v>1450</v>
      </c>
      <c r="D86" s="336">
        <v>545249232</v>
      </c>
      <c r="E86" s="336">
        <v>102310878.53</v>
      </c>
    </row>
    <row r="87" spans="3:5">
      <c r="C87" s="339" t="s">
        <v>1451</v>
      </c>
      <c r="D87" s="336">
        <v>802374331</v>
      </c>
      <c r="E87" s="336">
        <v>168731408.31999999</v>
      </c>
    </row>
    <row r="88" spans="3:5">
      <c r="C88" s="339" t="s">
        <v>1452</v>
      </c>
      <c r="D88" s="336">
        <v>2056673704</v>
      </c>
      <c r="E88" s="336">
        <v>382018213</v>
      </c>
    </row>
    <row r="89" spans="3:5">
      <c r="C89" s="339" t="s">
        <v>1453</v>
      </c>
      <c r="D89" s="336">
        <v>4465477300</v>
      </c>
      <c r="E89" s="336">
        <v>629836207.87</v>
      </c>
    </row>
    <row r="90" spans="3:5">
      <c r="C90" s="339" t="s">
        <v>1454</v>
      </c>
      <c r="D90" s="336">
        <v>16532944464</v>
      </c>
      <c r="E90" s="336">
        <v>3965853000.96</v>
      </c>
    </row>
    <row r="91" spans="3:5">
      <c r="C91" s="339" t="s">
        <v>1455</v>
      </c>
      <c r="D91" s="336">
        <v>10888556048</v>
      </c>
      <c r="E91" s="336">
        <v>2496042793.23</v>
      </c>
    </row>
    <row r="92" spans="3:5">
      <c r="C92" s="339" t="s">
        <v>1456</v>
      </c>
      <c r="D92" s="336">
        <v>1491542375</v>
      </c>
      <c r="E92" s="336">
        <v>0</v>
      </c>
    </row>
    <row r="93" spans="3:5">
      <c r="C93" s="339" t="s">
        <v>1457</v>
      </c>
      <c r="D93" s="336">
        <v>794264725</v>
      </c>
      <c r="E93" s="336">
        <v>53920182.689999998</v>
      </c>
    </row>
    <row r="94" spans="3:5">
      <c r="C94" s="339" t="s">
        <v>1458</v>
      </c>
      <c r="D94" s="336">
        <v>25560407825</v>
      </c>
      <c r="E94" s="336">
        <v>5740101459.0900002</v>
      </c>
    </row>
    <row r="95" spans="3:5">
      <c r="C95" s="339" t="s">
        <v>1459</v>
      </c>
      <c r="D95" s="336">
        <v>4574537000</v>
      </c>
      <c r="E95" s="336">
        <v>2254514875</v>
      </c>
    </row>
    <row r="96" spans="3:5">
      <c r="C96" s="339" t="s">
        <v>1460</v>
      </c>
      <c r="D96" s="336">
        <v>1421821909</v>
      </c>
      <c r="E96" s="336">
        <v>319989085.69999999</v>
      </c>
    </row>
    <row r="97" spans="3:5">
      <c r="C97" s="339" t="s">
        <v>1461</v>
      </c>
      <c r="D97" s="336">
        <v>473605062</v>
      </c>
      <c r="E97" s="336">
        <v>103198350.07000001</v>
      </c>
    </row>
    <row r="98" spans="3:5">
      <c r="C98" s="339" t="s">
        <v>1462</v>
      </c>
      <c r="D98" s="336">
        <v>142769565</v>
      </c>
      <c r="E98" s="336">
        <v>83162260.729999989</v>
      </c>
    </row>
    <row r="99" spans="3:5">
      <c r="C99" s="339" t="s">
        <v>1463</v>
      </c>
      <c r="D99" s="336">
        <v>616322245</v>
      </c>
      <c r="E99" s="336">
        <v>143059714.33000001</v>
      </c>
    </row>
    <row r="100" spans="3:5">
      <c r="C100" s="339" t="s">
        <v>1464</v>
      </c>
      <c r="D100" s="336">
        <v>1640088045</v>
      </c>
      <c r="E100" s="336">
        <v>362684748.48000002</v>
      </c>
    </row>
    <row r="101" spans="3:5">
      <c r="C101" s="339" t="s">
        <v>1465</v>
      </c>
      <c r="D101" s="336">
        <v>4322313</v>
      </c>
      <c r="E101" s="336">
        <v>484130.22000000003</v>
      </c>
    </row>
    <row r="102" spans="3:5">
      <c r="C102" s="339" t="s">
        <v>1466</v>
      </c>
      <c r="D102" s="336">
        <v>725218326</v>
      </c>
      <c r="E102" s="336">
        <v>173811026.40999997</v>
      </c>
    </row>
    <row r="103" spans="3:5">
      <c r="C103" s="339" t="s">
        <v>1467</v>
      </c>
      <c r="D103" s="336">
        <v>2325588</v>
      </c>
      <c r="E103" s="336">
        <v>19710.95</v>
      </c>
    </row>
    <row r="104" spans="3:5">
      <c r="C104" s="339" t="s">
        <v>1468</v>
      </c>
      <c r="D104" s="336">
        <v>7479874</v>
      </c>
      <c r="E104" s="336">
        <v>5359200.5</v>
      </c>
    </row>
    <row r="105" spans="3:5">
      <c r="C105" s="339" t="s">
        <v>1469</v>
      </c>
      <c r="D105" s="336">
        <v>1072975</v>
      </c>
      <c r="E105" s="336">
        <v>1075882.25</v>
      </c>
    </row>
    <row r="106" spans="3:5">
      <c r="C106" s="339" t="s">
        <v>1470</v>
      </c>
      <c r="D106" s="336">
        <v>8714415</v>
      </c>
      <c r="E106" s="336">
        <v>4141708.8899999997</v>
      </c>
    </row>
    <row r="107" spans="3:5">
      <c r="C107" s="339" t="s">
        <v>1471</v>
      </c>
      <c r="D107" s="336">
        <v>1518776</v>
      </c>
      <c r="E107" s="336">
        <v>670115.29</v>
      </c>
    </row>
    <row r="108" spans="3:5">
      <c r="C108" s="339" t="s">
        <v>1472</v>
      </c>
      <c r="D108" s="336">
        <v>7067324</v>
      </c>
      <c r="E108" s="336">
        <v>2004062.7</v>
      </c>
    </row>
    <row r="109" spans="3:5">
      <c r="C109" s="339" t="s">
        <v>1473</v>
      </c>
      <c r="D109" s="336">
        <v>505140583</v>
      </c>
      <c r="E109" s="336">
        <v>106969572.38999999</v>
      </c>
    </row>
    <row r="110" spans="3:5">
      <c r="C110" s="337" t="s">
        <v>69</v>
      </c>
      <c r="D110" s="338">
        <v>80985531901</v>
      </c>
      <c r="E110" s="338">
        <v>17832718527.430004</v>
      </c>
    </row>
    <row r="111" spans="3:5">
      <c r="C111" s="339" t="s">
        <v>1474</v>
      </c>
      <c r="D111" s="336">
        <v>68599077278</v>
      </c>
      <c r="E111" s="336">
        <v>14365067376.130001</v>
      </c>
    </row>
    <row r="112" spans="3:5">
      <c r="C112" s="339" t="s">
        <v>1475</v>
      </c>
      <c r="D112" s="336">
        <v>12149173516</v>
      </c>
      <c r="E112" s="336">
        <v>3401464546.6300001</v>
      </c>
    </row>
    <row r="113" spans="3:5">
      <c r="C113" s="339" t="s">
        <v>1476</v>
      </c>
      <c r="D113" s="336">
        <v>23193143</v>
      </c>
      <c r="E113" s="336">
        <v>9911176.2899999991</v>
      </c>
    </row>
    <row r="114" spans="3:5">
      <c r="C114" s="339" t="s">
        <v>1477</v>
      </c>
      <c r="D114" s="336">
        <v>199714361</v>
      </c>
      <c r="E114" s="336">
        <v>52739223.399999999</v>
      </c>
    </row>
    <row r="115" spans="3:5">
      <c r="C115" s="339" t="s">
        <v>1478</v>
      </c>
      <c r="D115" s="336">
        <v>23447</v>
      </c>
      <c r="E115" s="336">
        <v>0</v>
      </c>
    </row>
    <row r="116" spans="3:5">
      <c r="C116" s="339" t="s">
        <v>1479</v>
      </c>
      <c r="D116" s="336">
        <v>14350156</v>
      </c>
      <c r="E116" s="336">
        <v>3536204.98</v>
      </c>
    </row>
    <row r="117" spans="3:5">
      <c r="C117" s="337" t="s">
        <v>70</v>
      </c>
      <c r="D117" s="338">
        <v>1809601570</v>
      </c>
      <c r="E117" s="338">
        <v>407584150.09000003</v>
      </c>
    </row>
    <row r="118" spans="3:5">
      <c r="C118" s="339" t="s">
        <v>1480</v>
      </c>
      <c r="D118" s="336">
        <v>1809601570</v>
      </c>
      <c r="E118" s="336">
        <v>407584150.09000003</v>
      </c>
    </row>
    <row r="119" spans="3:5">
      <c r="C119" s="337" t="s">
        <v>71</v>
      </c>
      <c r="D119" s="338">
        <v>5538071</v>
      </c>
      <c r="E119" s="338">
        <v>542049.74</v>
      </c>
    </row>
    <row r="120" spans="3:5">
      <c r="C120" s="339" t="s">
        <v>1481</v>
      </c>
      <c r="D120" s="336">
        <v>5538071</v>
      </c>
      <c r="E120" s="336">
        <v>542049.74</v>
      </c>
    </row>
    <row r="121" spans="3:5">
      <c r="C121" s="1231" t="s">
        <v>1482</v>
      </c>
      <c r="D121" s="1232">
        <v>5411413074</v>
      </c>
      <c r="E121" s="1232">
        <v>1754905172.9499998</v>
      </c>
    </row>
    <row r="122" spans="3:5">
      <c r="C122" s="337" t="s">
        <v>1483</v>
      </c>
      <c r="D122" s="338">
        <v>2575638910</v>
      </c>
      <c r="E122" s="338">
        <v>690862406.91999996</v>
      </c>
    </row>
    <row r="123" spans="3:5">
      <c r="C123" s="339" t="s">
        <v>76</v>
      </c>
      <c r="D123" s="336">
        <v>0</v>
      </c>
      <c r="E123" s="336">
        <v>69766220.439999998</v>
      </c>
    </row>
    <row r="124" spans="3:5">
      <c r="C124" s="339" t="s">
        <v>77</v>
      </c>
      <c r="D124" s="336">
        <v>34778616</v>
      </c>
      <c r="E124" s="336">
        <v>5377138.0700000003</v>
      </c>
    </row>
    <row r="125" spans="3:5">
      <c r="C125" s="339" t="s">
        <v>78</v>
      </c>
      <c r="D125" s="336">
        <v>2540860294</v>
      </c>
      <c r="E125" s="336">
        <v>615719048.40999997</v>
      </c>
    </row>
    <row r="126" spans="3:5">
      <c r="C126" s="337" t="s">
        <v>1484</v>
      </c>
      <c r="D126" s="338">
        <v>2403774164</v>
      </c>
      <c r="E126" s="338">
        <v>1064042766.03</v>
      </c>
    </row>
    <row r="127" spans="3:5">
      <c r="C127" s="339" t="s">
        <v>83</v>
      </c>
      <c r="D127" s="336">
        <v>2103779533</v>
      </c>
      <c r="E127" s="336">
        <v>0</v>
      </c>
    </row>
    <row r="128" spans="3:5">
      <c r="C128" s="339" t="s">
        <v>1485</v>
      </c>
      <c r="D128" s="336">
        <v>299994631</v>
      </c>
      <c r="E128" s="336">
        <v>1064042766.03</v>
      </c>
    </row>
    <row r="129" spans="3:5">
      <c r="C129" s="337" t="s">
        <v>84</v>
      </c>
      <c r="D129" s="338">
        <v>432000000</v>
      </c>
      <c r="E129" s="338">
        <v>0</v>
      </c>
    </row>
    <row r="130" spans="3:5">
      <c r="C130" s="339" t="s">
        <v>1486</v>
      </c>
      <c r="D130" s="336">
        <v>432000000</v>
      </c>
      <c r="E130" s="336">
        <v>0</v>
      </c>
    </row>
    <row r="131" spans="3:5">
      <c r="C131" s="1231" t="s">
        <v>1487</v>
      </c>
      <c r="D131" s="1232">
        <v>44882435275</v>
      </c>
      <c r="E131" s="1232">
        <v>11942755353.499994</v>
      </c>
    </row>
    <row r="132" spans="3:5">
      <c r="C132" s="337" t="s">
        <v>1488</v>
      </c>
      <c r="D132" s="338">
        <v>36790006106</v>
      </c>
      <c r="E132" s="338">
        <v>9534589504.6499958</v>
      </c>
    </row>
    <row r="133" spans="3:5">
      <c r="C133" s="339" t="s">
        <v>1489</v>
      </c>
      <c r="D133" s="336">
        <v>9824221</v>
      </c>
      <c r="E133" s="336">
        <v>3340028.11</v>
      </c>
    </row>
    <row r="134" spans="3:5">
      <c r="C134" s="339" t="s">
        <v>1490</v>
      </c>
      <c r="D134" s="336">
        <v>1186407779</v>
      </c>
      <c r="E134" s="336">
        <v>291661651.89999998</v>
      </c>
    </row>
    <row r="135" spans="3:5">
      <c r="C135" s="339" t="s">
        <v>1491</v>
      </c>
      <c r="D135" s="336">
        <v>9307</v>
      </c>
      <c r="E135" s="336">
        <v>840</v>
      </c>
    </row>
    <row r="136" spans="3:5">
      <c r="C136" s="339" t="s">
        <v>1492</v>
      </c>
      <c r="D136" s="336">
        <v>3825399526</v>
      </c>
      <c r="E136" s="336">
        <v>24242777.440000001</v>
      </c>
    </row>
    <row r="137" spans="3:5">
      <c r="C137" s="339" t="s">
        <v>1493</v>
      </c>
      <c r="D137" s="336">
        <v>1572941</v>
      </c>
      <c r="E137" s="336">
        <v>350780</v>
      </c>
    </row>
    <row r="138" spans="3:5">
      <c r="C138" s="339" t="s">
        <v>1494</v>
      </c>
      <c r="D138" s="336">
        <v>148157846</v>
      </c>
      <c r="E138" s="336">
        <v>40833334.969999991</v>
      </c>
    </row>
    <row r="139" spans="3:5">
      <c r="C139" s="339" t="s">
        <v>1495</v>
      </c>
      <c r="D139" s="336">
        <v>0</v>
      </c>
      <c r="E139" s="336">
        <v>0</v>
      </c>
    </row>
    <row r="140" spans="3:5">
      <c r="C140" s="339" t="s">
        <v>1496</v>
      </c>
      <c r="D140" s="336">
        <v>0</v>
      </c>
      <c r="E140" s="336">
        <v>412005623.31999999</v>
      </c>
    </row>
    <row r="141" spans="3:5">
      <c r="C141" s="339" t="s">
        <v>1497</v>
      </c>
      <c r="D141" s="336">
        <v>2860628885</v>
      </c>
      <c r="E141" s="336">
        <v>0</v>
      </c>
    </row>
    <row r="142" spans="3:5">
      <c r="C142" s="339" t="s">
        <v>1498</v>
      </c>
      <c r="D142" s="336">
        <v>28758005601</v>
      </c>
      <c r="E142" s="336">
        <v>8762154468.909996</v>
      </c>
    </row>
    <row r="143" spans="3:5">
      <c r="C143" s="337" t="s">
        <v>1499</v>
      </c>
      <c r="D143" s="338">
        <v>8092429169</v>
      </c>
      <c r="E143" s="338">
        <v>2408165848.8499999</v>
      </c>
    </row>
    <row r="144" spans="3:5">
      <c r="C144" s="339" t="s">
        <v>1500</v>
      </c>
      <c r="D144" s="336">
        <v>34914868</v>
      </c>
      <c r="E144" s="336">
        <v>6789306.4199999999</v>
      </c>
    </row>
    <row r="145" spans="3:5">
      <c r="C145" s="339" t="s">
        <v>1501</v>
      </c>
      <c r="D145" s="336">
        <v>1585131411</v>
      </c>
      <c r="E145" s="336">
        <v>245587921.88999999</v>
      </c>
    </row>
    <row r="146" spans="3:5">
      <c r="C146" s="339" t="s">
        <v>1502</v>
      </c>
      <c r="D146" s="336">
        <v>6472382890</v>
      </c>
      <c r="E146" s="336">
        <v>1678022009.27</v>
      </c>
    </row>
    <row r="147" spans="3:5">
      <c r="C147" s="339" t="s">
        <v>1503</v>
      </c>
      <c r="D147" s="336">
        <v>0</v>
      </c>
      <c r="E147" s="336">
        <v>35750</v>
      </c>
    </row>
    <row r="148" spans="3:5">
      <c r="C148" s="339" t="s">
        <v>1504</v>
      </c>
      <c r="D148" s="336">
        <v>0</v>
      </c>
      <c r="E148" s="336">
        <v>12043600</v>
      </c>
    </row>
    <row r="149" spans="3:5">
      <c r="C149" s="339" t="s">
        <v>1505</v>
      </c>
      <c r="D149" s="336">
        <v>0</v>
      </c>
      <c r="E149" s="336">
        <v>57380.52</v>
      </c>
    </row>
    <row r="150" spans="3:5">
      <c r="C150" s="339" t="s">
        <v>1506</v>
      </c>
      <c r="D150" s="336">
        <v>0</v>
      </c>
      <c r="E150" s="336">
        <v>100718451.98999999</v>
      </c>
    </row>
    <row r="151" spans="3:5">
      <c r="C151" s="339" t="s">
        <v>1507</v>
      </c>
      <c r="D151" s="336">
        <v>0</v>
      </c>
      <c r="E151" s="336">
        <v>355307499.54999995</v>
      </c>
    </row>
    <row r="152" spans="3:5">
      <c r="C152" s="339" t="s">
        <v>1508</v>
      </c>
      <c r="D152" s="336">
        <v>0</v>
      </c>
      <c r="E152" s="336">
        <v>9603929.2100000009</v>
      </c>
    </row>
    <row r="153" spans="3:5">
      <c r="C153" s="1231" t="s">
        <v>1509</v>
      </c>
      <c r="D153" s="1232">
        <v>19925149306</v>
      </c>
      <c r="E153" s="1232">
        <v>441021236.95999998</v>
      </c>
    </row>
    <row r="154" spans="3:5">
      <c r="C154" s="337" t="s">
        <v>1510</v>
      </c>
      <c r="D154" s="338">
        <v>660784281</v>
      </c>
      <c r="E154" s="338">
        <v>14471484.18</v>
      </c>
    </row>
    <row r="155" spans="3:5">
      <c r="C155" s="339" t="s">
        <v>1511</v>
      </c>
      <c r="D155" s="336">
        <v>660784281</v>
      </c>
      <c r="E155" s="336">
        <v>14471484.18</v>
      </c>
    </row>
    <row r="156" spans="3:5">
      <c r="C156" s="337" t="s">
        <v>1512</v>
      </c>
      <c r="D156" s="338">
        <v>19264365025</v>
      </c>
      <c r="E156" s="338">
        <v>426549752.77999997</v>
      </c>
    </row>
    <row r="157" spans="3:5">
      <c r="C157" s="339" t="s">
        <v>1513</v>
      </c>
      <c r="D157" s="336">
        <v>2500000000</v>
      </c>
      <c r="E157" s="336">
        <v>0</v>
      </c>
    </row>
    <row r="158" spans="3:5">
      <c r="C158" s="339" t="s">
        <v>1514</v>
      </c>
      <c r="D158" s="336">
        <v>10419663172</v>
      </c>
      <c r="E158" s="336">
        <v>0</v>
      </c>
    </row>
    <row r="159" spans="3:5">
      <c r="C159" s="339" t="s">
        <v>1515</v>
      </c>
      <c r="D159" s="336">
        <v>6027750000</v>
      </c>
      <c r="E159" s="336">
        <v>0</v>
      </c>
    </row>
    <row r="160" spans="3:5">
      <c r="C160" s="339" t="s">
        <v>1516</v>
      </c>
      <c r="D160" s="336">
        <v>316797250</v>
      </c>
      <c r="E160" s="336">
        <v>426501297.14999998</v>
      </c>
    </row>
    <row r="161" spans="3:5">
      <c r="C161" s="339" t="s">
        <v>1517</v>
      </c>
      <c r="D161" s="336">
        <v>151194</v>
      </c>
      <c r="E161" s="336">
        <v>43704.09</v>
      </c>
    </row>
    <row r="162" spans="3:5">
      <c r="C162" s="339" t="s">
        <v>1518</v>
      </c>
      <c r="D162" s="336">
        <v>3409</v>
      </c>
      <c r="E162" s="336">
        <v>0</v>
      </c>
    </row>
    <row r="163" spans="3:5">
      <c r="C163" s="339" t="s">
        <v>1519</v>
      </c>
      <c r="D163" s="336">
        <v>0</v>
      </c>
      <c r="E163" s="336">
        <v>4751.54</v>
      </c>
    </row>
    <row r="164" spans="3:5">
      <c r="C164" s="1231" t="s">
        <v>1520</v>
      </c>
      <c r="D164" s="1232">
        <v>18984267147</v>
      </c>
      <c r="E164" s="1232">
        <v>359454623.98000002</v>
      </c>
    </row>
    <row r="165" spans="3:5">
      <c r="C165" s="337" t="s">
        <v>1521</v>
      </c>
      <c r="D165" s="338">
        <v>0</v>
      </c>
      <c r="E165" s="338">
        <v>5000000</v>
      </c>
    </row>
    <row r="166" spans="3:5">
      <c r="C166" s="339" t="s">
        <v>1522</v>
      </c>
      <c r="D166" s="336">
        <v>0</v>
      </c>
      <c r="E166" s="336">
        <v>5000000</v>
      </c>
    </row>
    <row r="167" spans="3:5">
      <c r="C167" s="337" t="s">
        <v>1523</v>
      </c>
      <c r="D167" s="338">
        <v>18551830762</v>
      </c>
      <c r="E167" s="338">
        <v>0</v>
      </c>
    </row>
    <row r="168" spans="3:5">
      <c r="C168" s="339" t="s">
        <v>1524</v>
      </c>
      <c r="D168" s="336">
        <v>933781448</v>
      </c>
      <c r="E168" s="336">
        <v>0</v>
      </c>
    </row>
    <row r="169" spans="3:5">
      <c r="C169" s="339" t="s">
        <v>1525</v>
      </c>
      <c r="D169" s="336">
        <v>5138175958</v>
      </c>
      <c r="E169" s="336">
        <v>0</v>
      </c>
    </row>
    <row r="170" spans="3:5">
      <c r="C170" s="339" t="s">
        <v>1526</v>
      </c>
      <c r="D170" s="336">
        <v>1035000000</v>
      </c>
      <c r="E170" s="336">
        <v>0</v>
      </c>
    </row>
    <row r="171" spans="3:5">
      <c r="C171" s="339" t="s">
        <v>1527</v>
      </c>
      <c r="D171" s="336">
        <v>9000000000</v>
      </c>
      <c r="E171" s="336">
        <v>0</v>
      </c>
    </row>
    <row r="172" spans="3:5">
      <c r="C172" s="339" t="s">
        <v>1528</v>
      </c>
      <c r="D172" s="336">
        <v>2444873356</v>
      </c>
      <c r="E172" s="336">
        <v>0</v>
      </c>
    </row>
    <row r="173" spans="3:5">
      <c r="C173" s="337" t="s">
        <v>229</v>
      </c>
      <c r="D173" s="338">
        <v>432436385</v>
      </c>
      <c r="E173" s="338">
        <v>354454623.98000002</v>
      </c>
    </row>
    <row r="174" spans="3:5">
      <c r="C174" s="339" t="s">
        <v>1529</v>
      </c>
      <c r="D174" s="336">
        <v>432436385</v>
      </c>
      <c r="E174" s="336">
        <v>354454623.98000002</v>
      </c>
    </row>
    <row r="175" spans="3:5">
      <c r="C175" s="1231" t="s">
        <v>1530</v>
      </c>
      <c r="D175" s="1232">
        <v>604907803</v>
      </c>
      <c r="E175" s="1232">
        <v>324424507.25</v>
      </c>
    </row>
    <row r="176" spans="3:5">
      <c r="C176" s="337" t="s">
        <v>1531</v>
      </c>
      <c r="D176" s="338">
        <v>604907803</v>
      </c>
      <c r="E176" s="338">
        <v>324424507.25</v>
      </c>
    </row>
    <row r="177" spans="3:5">
      <c r="C177" s="339" t="s">
        <v>1532</v>
      </c>
      <c r="D177" s="336">
        <v>455310821</v>
      </c>
      <c r="E177" s="336">
        <v>48079237.18</v>
      </c>
    </row>
    <row r="178" spans="3:5">
      <c r="C178" s="339" t="s">
        <v>1533</v>
      </c>
      <c r="D178" s="336">
        <v>0</v>
      </c>
      <c r="E178" s="336">
        <v>276338770.06999999</v>
      </c>
    </row>
    <row r="179" spans="3:5">
      <c r="C179" s="339" t="s">
        <v>1534</v>
      </c>
      <c r="D179" s="336">
        <v>283095</v>
      </c>
      <c r="E179" s="336">
        <v>6500</v>
      </c>
    </row>
    <row r="180" spans="3:5">
      <c r="C180" s="339" t="s">
        <v>1535</v>
      </c>
      <c r="D180" s="336">
        <v>149313887</v>
      </c>
      <c r="E180" s="336">
        <v>0</v>
      </c>
    </row>
    <row r="181" spans="3:5">
      <c r="C181" s="1231" t="s">
        <v>1536</v>
      </c>
      <c r="D181" s="1232">
        <v>13919651233</v>
      </c>
      <c r="E181" s="1232">
        <v>2961090427.6700001</v>
      </c>
    </row>
    <row r="182" spans="3:5">
      <c r="C182" s="337" t="s">
        <v>1537</v>
      </c>
      <c r="D182" s="338">
        <v>13919651233</v>
      </c>
      <c r="E182" s="338">
        <v>2961090427.6700001</v>
      </c>
    </row>
    <row r="183" spans="3:5">
      <c r="C183" s="339" t="s">
        <v>100</v>
      </c>
      <c r="D183" s="336">
        <v>0</v>
      </c>
      <c r="E183" s="336">
        <v>363223.94</v>
      </c>
    </row>
    <row r="184" spans="3:5">
      <c r="C184" s="339" t="s">
        <v>101</v>
      </c>
      <c r="D184" s="336">
        <v>74611163</v>
      </c>
      <c r="E184" s="336">
        <v>8976636.7700000014</v>
      </c>
    </row>
    <row r="185" spans="3:5">
      <c r="C185" s="339" t="s">
        <v>103</v>
      </c>
      <c r="D185" s="336">
        <v>11785040070</v>
      </c>
      <c r="E185" s="336">
        <v>2608032966.73</v>
      </c>
    </row>
    <row r="186" spans="3:5">
      <c r="C186" s="339" t="s">
        <v>104</v>
      </c>
      <c r="D186" s="336">
        <v>0</v>
      </c>
      <c r="E186" s="336">
        <v>219896123.58000001</v>
      </c>
    </row>
    <row r="187" spans="3:5">
      <c r="C187" s="339" t="s">
        <v>106</v>
      </c>
      <c r="D187" s="336">
        <v>60000000</v>
      </c>
      <c r="E187" s="336">
        <v>0</v>
      </c>
    </row>
    <row r="188" spans="3:5">
      <c r="C188" s="339" t="s">
        <v>107</v>
      </c>
      <c r="D188" s="336">
        <v>2000000000</v>
      </c>
      <c r="E188" s="336">
        <v>123821476.64999999</v>
      </c>
    </row>
    <row r="189" spans="3:5">
      <c r="C189" s="339" t="s">
        <v>108</v>
      </c>
      <c r="D189" s="336">
        <v>0</v>
      </c>
      <c r="E189" s="336">
        <v>0</v>
      </c>
    </row>
    <row r="190" spans="3:5">
      <c r="C190" s="603" t="s">
        <v>1538</v>
      </c>
      <c r="D190" s="338">
        <v>1701230375</v>
      </c>
      <c r="E190" s="338">
        <v>183011362.5</v>
      </c>
    </row>
    <row r="191" spans="3:5">
      <c r="C191" s="1231" t="s">
        <v>1539</v>
      </c>
      <c r="D191" s="1232">
        <v>0</v>
      </c>
      <c r="E191" s="1232">
        <v>51183850</v>
      </c>
    </row>
    <row r="192" spans="3:5">
      <c r="C192" s="337" t="s">
        <v>1540</v>
      </c>
      <c r="D192" s="338">
        <v>0</v>
      </c>
      <c r="E192" s="338">
        <v>51183850</v>
      </c>
    </row>
    <row r="193" spans="3:5">
      <c r="C193" s="339" t="s">
        <v>1541</v>
      </c>
      <c r="D193" s="336">
        <v>0</v>
      </c>
      <c r="E193" s="336">
        <v>51183850</v>
      </c>
    </row>
    <row r="194" spans="3:5">
      <c r="C194" s="1231" t="s">
        <v>1542</v>
      </c>
      <c r="D194" s="1232">
        <v>1701230375</v>
      </c>
      <c r="E194" s="1232">
        <v>75865024.75</v>
      </c>
    </row>
    <row r="195" spans="3:5">
      <c r="C195" s="337" t="s">
        <v>231</v>
      </c>
      <c r="D195" s="338">
        <v>1701230375</v>
      </c>
      <c r="E195" s="338">
        <v>75865024.75</v>
      </c>
    </row>
    <row r="196" spans="3:5">
      <c r="C196" s="339" t="s">
        <v>1543</v>
      </c>
      <c r="D196" s="336">
        <v>1701230375</v>
      </c>
      <c r="E196" s="336">
        <v>75865024.75</v>
      </c>
    </row>
    <row r="197" spans="3:5">
      <c r="C197" s="1231" t="s">
        <v>1544</v>
      </c>
      <c r="D197" s="1232">
        <v>0</v>
      </c>
      <c r="E197" s="1232">
        <v>55962487.75</v>
      </c>
    </row>
    <row r="198" spans="3:5">
      <c r="C198" s="337" t="s">
        <v>1545</v>
      </c>
      <c r="D198" s="338">
        <v>0</v>
      </c>
      <c r="E198" s="338">
        <v>55962487.75</v>
      </c>
    </row>
    <row r="199" spans="3:5">
      <c r="C199" s="339" t="s">
        <v>1546</v>
      </c>
      <c r="D199" s="336">
        <v>0</v>
      </c>
      <c r="E199" s="336">
        <v>55962487.75</v>
      </c>
    </row>
    <row r="200" spans="3:5">
      <c r="C200" s="1229" t="s">
        <v>1547</v>
      </c>
      <c r="D200" s="1230">
        <v>401767814730</v>
      </c>
      <c r="E200" s="1230">
        <v>283779237345.19995</v>
      </c>
    </row>
    <row r="201" spans="3:5">
      <c r="C201" s="603" t="s">
        <v>1548</v>
      </c>
      <c r="D201" s="338">
        <v>401767814730</v>
      </c>
      <c r="E201" s="338">
        <v>283779237345.19995</v>
      </c>
    </row>
    <row r="202" spans="3:5">
      <c r="C202" s="1231" t="s">
        <v>1549</v>
      </c>
      <c r="D202" s="1232">
        <v>0</v>
      </c>
      <c r="E202" s="1232">
        <v>4079798670.25</v>
      </c>
    </row>
    <row r="203" spans="3:5">
      <c r="C203" s="337" t="s">
        <v>1550</v>
      </c>
      <c r="D203" s="338">
        <v>0</v>
      </c>
      <c r="E203" s="338">
        <v>0</v>
      </c>
    </row>
    <row r="204" spans="3:5">
      <c r="C204" s="339" t="s">
        <v>1551</v>
      </c>
      <c r="D204" s="336">
        <v>0</v>
      </c>
      <c r="E204" s="336">
        <v>0</v>
      </c>
    </row>
    <row r="205" spans="3:5">
      <c r="C205" s="339" t="s">
        <v>1552</v>
      </c>
      <c r="D205" s="336">
        <v>0</v>
      </c>
      <c r="E205" s="336">
        <v>4079798670.25</v>
      </c>
    </row>
    <row r="206" spans="3:5">
      <c r="C206" s="339" t="s">
        <v>1553</v>
      </c>
      <c r="D206" s="336">
        <v>0</v>
      </c>
      <c r="E206" s="336">
        <v>4079798670.25</v>
      </c>
    </row>
    <row r="207" spans="3:5">
      <c r="C207" s="1231" t="s">
        <v>1554</v>
      </c>
      <c r="D207" s="1232">
        <v>401767814730</v>
      </c>
      <c r="E207" s="1232">
        <v>273281833299.10001</v>
      </c>
    </row>
    <row r="208" spans="3:5">
      <c r="C208" s="337" t="s">
        <v>1555</v>
      </c>
      <c r="D208" s="338">
        <v>0</v>
      </c>
      <c r="E208" s="338">
        <v>0</v>
      </c>
    </row>
    <row r="209" spans="3:7">
      <c r="C209" s="339" t="s">
        <v>1556</v>
      </c>
      <c r="D209" s="336">
        <v>0</v>
      </c>
      <c r="E209" s="336">
        <v>0</v>
      </c>
    </row>
    <row r="210" spans="3:7">
      <c r="C210" s="337" t="s">
        <v>1557</v>
      </c>
      <c r="D210" s="338">
        <v>401767814730</v>
      </c>
      <c r="E210" s="338">
        <v>273281833299.10001</v>
      </c>
    </row>
    <row r="211" spans="3:7">
      <c r="C211" s="339" t="s">
        <v>1558</v>
      </c>
      <c r="D211" s="336">
        <v>118201584734</v>
      </c>
      <c r="E211" s="336">
        <v>100000000000</v>
      </c>
    </row>
    <row r="212" spans="3:7">
      <c r="C212" s="339" t="s">
        <v>1559</v>
      </c>
      <c r="D212" s="336">
        <v>0</v>
      </c>
      <c r="E212" s="336">
        <v>168471880762.38</v>
      </c>
      <c r="G212" s="1233"/>
    </row>
    <row r="213" spans="3:7">
      <c r="C213" s="339" t="s">
        <v>1560</v>
      </c>
      <c r="D213" s="336">
        <v>0</v>
      </c>
      <c r="E213" s="336">
        <v>0</v>
      </c>
      <c r="G213" s="1234"/>
    </row>
    <row r="214" spans="3:7">
      <c r="C214" s="339" t="s">
        <v>1561</v>
      </c>
      <c r="D214" s="336">
        <v>283566229996</v>
      </c>
      <c r="E214" s="336">
        <v>4809952536.7200003</v>
      </c>
      <c r="G214" s="328"/>
    </row>
    <row r="215" spans="3:7">
      <c r="C215" s="1231" t="s">
        <v>1562</v>
      </c>
      <c r="D215" s="1232">
        <v>0</v>
      </c>
      <c r="E215" s="1232">
        <v>6417605375.8500004</v>
      </c>
      <c r="G215" s="1233"/>
    </row>
    <row r="216" spans="3:7">
      <c r="C216" s="337" t="s">
        <v>1563</v>
      </c>
      <c r="D216" s="338">
        <v>0</v>
      </c>
      <c r="E216" s="338">
        <v>6417605375.8500004</v>
      </c>
    </row>
    <row r="217" spans="3:7">
      <c r="C217" s="339" t="s">
        <v>1564</v>
      </c>
      <c r="D217" s="336">
        <v>0</v>
      </c>
      <c r="E217" s="336">
        <v>6075049134.8000002</v>
      </c>
    </row>
    <row r="218" spans="3:7">
      <c r="C218" s="339" t="s">
        <v>1565</v>
      </c>
      <c r="D218" s="336">
        <v>0</v>
      </c>
      <c r="E218" s="336">
        <v>342556241.05000001</v>
      </c>
    </row>
    <row r="219" spans="3:7" ht="15.75" thickBot="1">
      <c r="C219" s="345" t="s">
        <v>135</v>
      </c>
      <c r="D219" s="346">
        <v>1744025968276</v>
      </c>
      <c r="E219" s="346">
        <v>604450779594.62012</v>
      </c>
    </row>
    <row r="221" spans="3:7">
      <c r="C221" s="1233" t="s">
        <v>308</v>
      </c>
    </row>
    <row r="222" spans="3:7">
      <c r="C222" s="1234" t="s">
        <v>309</v>
      </c>
    </row>
    <row r="223" spans="3:7">
      <c r="C223" s="328" t="s">
        <v>1566</v>
      </c>
    </row>
    <row r="224" spans="3:7">
      <c r="C224" s="1233" t="s">
        <v>283</v>
      </c>
    </row>
  </sheetData>
  <mergeCells count="8">
    <mergeCell ref="B2:I2"/>
    <mergeCell ref="B3:I3"/>
    <mergeCell ref="B4:I4"/>
    <mergeCell ref="C12:C13"/>
    <mergeCell ref="D12:D14"/>
    <mergeCell ref="E12:E14"/>
    <mergeCell ref="C8:E8"/>
    <mergeCell ref="C9:E9"/>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4B6AF-2BA0-4804-806D-EF40BE00B68B}">
  <sheetPr codeName="Hoja54"/>
  <dimension ref="C1:M343"/>
  <sheetViews>
    <sheetView showGridLines="0" zoomScaleNormal="100" workbookViewId="0">
      <selection activeCell="J18" sqref="J18"/>
    </sheetView>
  </sheetViews>
  <sheetFormatPr baseColWidth="10" defaultColWidth="11.5703125" defaultRowHeight="15"/>
  <cols>
    <col min="1" max="2" width="11.5703125" style="327"/>
    <col min="3" max="3" width="57.28515625" style="327" customWidth="1"/>
    <col min="4" max="4" width="32.85546875" style="327" customWidth="1"/>
    <col min="5" max="6" width="11.7109375" style="327" bestFit="1" customWidth="1"/>
    <col min="7" max="7" width="10.28515625" style="327" bestFit="1" customWidth="1"/>
    <col min="8" max="8" width="10" style="327" bestFit="1" customWidth="1"/>
    <col min="9" max="9" width="11.5703125" style="327"/>
    <col min="10" max="10" width="14.42578125" style="327" bestFit="1" customWidth="1"/>
    <col min="11" max="16384" width="11.5703125" style="327"/>
  </cols>
  <sheetData>
    <row r="1" spans="3:13">
      <c r="K1"/>
    </row>
    <row r="2" spans="3:13" ht="18.75">
      <c r="C2" s="1504" t="s">
        <v>204</v>
      </c>
      <c r="D2" s="1504"/>
      <c r="E2" s="1504"/>
      <c r="F2" s="1504"/>
      <c r="G2" s="1504"/>
      <c r="H2" s="1504"/>
      <c r="I2" s="1504"/>
      <c r="J2" s="1504"/>
      <c r="K2"/>
    </row>
    <row r="3" spans="3:13" ht="18.75">
      <c r="C3" s="1504" t="s">
        <v>205</v>
      </c>
      <c r="D3" s="1504"/>
      <c r="E3" s="1504"/>
      <c r="F3" s="1504"/>
      <c r="G3" s="1504"/>
      <c r="H3" s="1504"/>
      <c r="I3" s="1504"/>
      <c r="J3" s="1504"/>
      <c r="K3"/>
    </row>
    <row r="4" spans="3:13" ht="18.75" customHeight="1">
      <c r="C4" s="1505" t="s">
        <v>2</v>
      </c>
      <c r="D4" s="1505"/>
      <c r="E4" s="1505"/>
      <c r="F4" s="1505"/>
      <c r="G4" s="1505"/>
      <c r="H4" s="1505"/>
      <c r="I4" s="1505"/>
      <c r="J4" s="1505"/>
      <c r="K4"/>
    </row>
    <row r="5" spans="3:13" ht="14.45" customHeight="1">
      <c r="K5"/>
    </row>
    <row r="6" spans="3:13">
      <c r="K6"/>
    </row>
    <row r="7" spans="3:13">
      <c r="D7" s="1480" t="s">
        <v>2544</v>
      </c>
      <c r="E7" s="328"/>
      <c r="F7" s="328"/>
    </row>
    <row r="8" spans="3:13" ht="15.75">
      <c r="C8" s="2019" t="s">
        <v>1392</v>
      </c>
      <c r="D8" s="2019"/>
      <c r="E8" s="2019"/>
      <c r="F8" s="2019"/>
      <c r="G8" s="2019"/>
      <c r="H8" s="2019"/>
      <c r="I8" s="2019"/>
    </row>
    <row r="9" spans="3:13" ht="15.75">
      <c r="D9" s="1235"/>
      <c r="E9" s="1235"/>
      <c r="F9" s="1235"/>
      <c r="G9" s="1235"/>
      <c r="H9" s="1235"/>
      <c r="I9" s="1235"/>
    </row>
    <row r="10" spans="3:13" ht="15.75" thickBot="1"/>
    <row r="11" spans="3:13">
      <c r="C11" s="2010" t="s">
        <v>210</v>
      </c>
      <c r="D11" s="1650" t="s">
        <v>2565</v>
      </c>
      <c r="E11" s="2012" t="s">
        <v>290</v>
      </c>
      <c r="F11" s="2013"/>
      <c r="G11" s="2016" t="s">
        <v>1567</v>
      </c>
      <c r="H11" s="2017"/>
    </row>
    <row r="12" spans="3:13">
      <c r="C12" s="2011"/>
      <c r="D12" s="1651"/>
      <c r="E12" s="2014"/>
      <c r="F12" s="2015"/>
      <c r="G12" s="2014"/>
      <c r="H12" s="2018"/>
    </row>
    <row r="13" spans="3:13" ht="15.75" thickBot="1">
      <c r="C13" s="1238" t="s">
        <v>1568</v>
      </c>
      <c r="D13" s="1652"/>
      <c r="E13" s="1239">
        <v>2025</v>
      </c>
      <c r="F13" s="1240">
        <v>2026</v>
      </c>
      <c r="G13" s="1236" t="s">
        <v>1569</v>
      </c>
      <c r="H13" s="1237" t="s">
        <v>1570</v>
      </c>
    </row>
    <row r="14" spans="3:13">
      <c r="C14" s="1241" t="s">
        <v>1571</v>
      </c>
      <c r="D14" s="1242">
        <v>9725666895</v>
      </c>
      <c r="E14" s="1242">
        <v>1016288887.22</v>
      </c>
      <c r="F14" s="1242">
        <v>1455216523.3099999</v>
      </c>
      <c r="G14" s="1242">
        <f>F14-E14</f>
        <v>438927636.08999991</v>
      </c>
      <c r="H14" s="1243">
        <f t="shared" ref="H14:H77" si="0">IFERROR(G14/E14,"0.0%")</f>
        <v>0.43189258645803091</v>
      </c>
      <c r="M14" s="1479"/>
    </row>
    <row r="15" spans="3:13">
      <c r="C15" s="1244" t="s">
        <v>1572</v>
      </c>
      <c r="D15" s="1245">
        <v>1728965020</v>
      </c>
      <c r="E15" s="1245">
        <v>162051090.74000001</v>
      </c>
      <c r="F15" s="1245">
        <v>163441995.78999999</v>
      </c>
      <c r="G15" s="1246">
        <f t="shared" ref="G15:G78" si="1">F15-E15</f>
        <v>1390905.0499999821</v>
      </c>
      <c r="H15" s="1247">
        <f t="shared" si="0"/>
        <v>8.5831267389097372E-3</v>
      </c>
    </row>
    <row r="16" spans="3:13">
      <c r="C16" s="335" t="s">
        <v>1307</v>
      </c>
      <c r="D16" s="336">
        <v>64305821</v>
      </c>
      <c r="E16" s="336">
        <v>0</v>
      </c>
      <c r="F16" s="336">
        <v>0</v>
      </c>
      <c r="G16" s="1248">
        <f t="shared" si="1"/>
        <v>0</v>
      </c>
      <c r="H16" s="1249" t="str">
        <f t="shared" si="0"/>
        <v>0.0%</v>
      </c>
    </row>
    <row r="17" spans="3:10">
      <c r="C17" s="335" t="s">
        <v>760</v>
      </c>
      <c r="D17" s="336">
        <v>137311858</v>
      </c>
      <c r="E17" s="336">
        <v>9267418.2100000009</v>
      </c>
      <c r="F17" s="336">
        <v>8627048.4900000002</v>
      </c>
      <c r="G17" s="1248">
        <f t="shared" si="1"/>
        <v>-640369.72000000067</v>
      </c>
      <c r="H17" s="1249">
        <f t="shared" si="0"/>
        <v>-6.9099041986581566E-2</v>
      </c>
      <c r="J17" s="1250"/>
    </row>
    <row r="18" spans="3:10">
      <c r="C18" s="335" t="s">
        <v>771</v>
      </c>
      <c r="D18" s="336">
        <v>1341421525</v>
      </c>
      <c r="E18" s="336">
        <v>152783672.53</v>
      </c>
      <c r="F18" s="336">
        <v>143122770.99000001</v>
      </c>
      <c r="G18" s="1248">
        <f t="shared" si="1"/>
        <v>-9660901.5399999917</v>
      </c>
      <c r="H18" s="1249">
        <f t="shared" si="0"/>
        <v>-6.3232552143966919E-2</v>
      </c>
    </row>
    <row r="19" spans="3:10">
      <c r="C19" s="335" t="s">
        <v>788</v>
      </c>
      <c r="D19" s="336">
        <v>43866429</v>
      </c>
      <c r="E19" s="336">
        <v>0</v>
      </c>
      <c r="F19" s="336">
        <v>11692176.310000001</v>
      </c>
      <c r="G19" s="1248">
        <f t="shared" si="1"/>
        <v>11692176.310000001</v>
      </c>
      <c r="H19" s="1249" t="str">
        <f t="shared" si="0"/>
        <v>0.0%</v>
      </c>
    </row>
    <row r="20" spans="3:10">
      <c r="C20" s="335" t="s">
        <v>1315</v>
      </c>
      <c r="D20" s="336"/>
      <c r="E20" s="336">
        <v>0</v>
      </c>
      <c r="F20" s="336">
        <v>0</v>
      </c>
      <c r="G20" s="1248">
        <f t="shared" si="1"/>
        <v>0</v>
      </c>
      <c r="H20" s="1249" t="str">
        <f t="shared" si="0"/>
        <v>0.0%</v>
      </c>
    </row>
    <row r="21" spans="3:10">
      <c r="C21" s="335" t="s">
        <v>807</v>
      </c>
      <c r="D21" s="336">
        <v>6069830</v>
      </c>
      <c r="E21" s="336">
        <v>0</v>
      </c>
      <c r="F21" s="336">
        <v>0</v>
      </c>
      <c r="G21" s="1248">
        <f t="shared" si="1"/>
        <v>0</v>
      </c>
      <c r="H21" s="1249" t="str">
        <f t="shared" si="0"/>
        <v>0.0%</v>
      </c>
    </row>
    <row r="22" spans="3:10">
      <c r="C22" s="335" t="s">
        <v>1316</v>
      </c>
      <c r="D22" s="336">
        <v>0</v>
      </c>
      <c r="E22" s="336">
        <v>0</v>
      </c>
      <c r="F22" s="336">
        <v>0</v>
      </c>
      <c r="G22" s="1248">
        <f t="shared" si="1"/>
        <v>0</v>
      </c>
      <c r="H22" s="1249" t="str">
        <f t="shared" si="0"/>
        <v>0.0%</v>
      </c>
    </row>
    <row r="23" spans="3:10">
      <c r="C23" s="335" t="s">
        <v>1317</v>
      </c>
      <c r="D23" s="336">
        <v>135989557</v>
      </c>
      <c r="E23" s="336">
        <v>0</v>
      </c>
      <c r="F23" s="336">
        <v>0</v>
      </c>
      <c r="G23" s="1248">
        <f t="shared" si="1"/>
        <v>0</v>
      </c>
      <c r="H23" s="1249" t="str">
        <f t="shared" si="0"/>
        <v>0.0%</v>
      </c>
    </row>
    <row r="24" spans="3:10">
      <c r="C24" s="1244" t="s">
        <v>1573</v>
      </c>
      <c r="D24" s="1245">
        <v>3165794891</v>
      </c>
      <c r="E24" s="1245">
        <v>475235040.5</v>
      </c>
      <c r="F24" s="1245">
        <v>454683609.34999996</v>
      </c>
      <c r="G24" s="1246">
        <f t="shared" si="1"/>
        <v>-20551431.150000036</v>
      </c>
      <c r="H24" s="1247">
        <f t="shared" si="0"/>
        <v>-4.3244772372798203E-2</v>
      </c>
    </row>
    <row r="25" spans="3:10">
      <c r="C25" s="335" t="s">
        <v>801</v>
      </c>
      <c r="D25" s="336">
        <v>63871818</v>
      </c>
      <c r="E25" s="336">
        <v>824936.47</v>
      </c>
      <c r="F25" s="336">
        <v>824936.47</v>
      </c>
      <c r="G25" s="1248">
        <f t="shared" si="1"/>
        <v>0</v>
      </c>
      <c r="H25" s="1249">
        <f t="shared" si="0"/>
        <v>0</v>
      </c>
    </row>
    <row r="26" spans="3:10">
      <c r="C26" s="335" t="s">
        <v>1307</v>
      </c>
      <c r="D26" s="336">
        <v>123562218</v>
      </c>
      <c r="E26" s="336">
        <v>0</v>
      </c>
      <c r="F26" s="336">
        <v>0</v>
      </c>
      <c r="G26" s="1248">
        <f t="shared" si="1"/>
        <v>0</v>
      </c>
      <c r="H26" s="1249" t="str">
        <f t="shared" si="0"/>
        <v>0.0%</v>
      </c>
    </row>
    <row r="27" spans="3:10">
      <c r="C27" s="335" t="s">
        <v>757</v>
      </c>
      <c r="D27" s="336"/>
      <c r="E27" s="336">
        <v>211569.52</v>
      </c>
      <c r="F27" s="336">
        <v>4800080.9799999995</v>
      </c>
      <c r="G27" s="1248">
        <f t="shared" si="1"/>
        <v>4588511.46</v>
      </c>
      <c r="H27" s="1249">
        <f t="shared" si="0"/>
        <v>21.687960817796441</v>
      </c>
    </row>
    <row r="28" spans="3:10">
      <c r="C28" s="335" t="s">
        <v>771</v>
      </c>
      <c r="D28" s="336">
        <v>1795404755</v>
      </c>
      <c r="E28" s="336">
        <v>421841855.92000002</v>
      </c>
      <c r="F28" s="336">
        <v>388869272.17000002</v>
      </c>
      <c r="G28" s="1248">
        <f t="shared" si="1"/>
        <v>-32972583.75</v>
      </c>
      <c r="H28" s="1249">
        <f t="shared" si="0"/>
        <v>-7.8163376363138956E-2</v>
      </c>
    </row>
    <row r="29" spans="3:10">
      <c r="C29" s="335" t="s">
        <v>1312</v>
      </c>
      <c r="D29" s="336">
        <v>102647403</v>
      </c>
      <c r="E29" s="336">
        <v>0</v>
      </c>
      <c r="F29" s="336">
        <v>0</v>
      </c>
      <c r="G29" s="1248">
        <f t="shared" si="1"/>
        <v>0</v>
      </c>
      <c r="H29" s="1249" t="str">
        <f t="shared" si="0"/>
        <v>0.0%</v>
      </c>
    </row>
    <row r="30" spans="3:10">
      <c r="C30" s="335" t="s">
        <v>774</v>
      </c>
      <c r="D30" s="336"/>
      <c r="E30" s="336">
        <v>0</v>
      </c>
      <c r="F30" s="336">
        <v>0</v>
      </c>
      <c r="G30" s="1248">
        <f t="shared" si="1"/>
        <v>0</v>
      </c>
      <c r="H30" s="1249" t="str">
        <f t="shared" si="0"/>
        <v>0.0%</v>
      </c>
    </row>
    <row r="31" spans="3:10">
      <c r="C31" s="335" t="s">
        <v>788</v>
      </c>
      <c r="D31" s="336">
        <v>99095427</v>
      </c>
      <c r="E31" s="336">
        <v>36862306.789999999</v>
      </c>
      <c r="F31" s="336">
        <v>0</v>
      </c>
      <c r="G31" s="1248">
        <f t="shared" si="1"/>
        <v>-36862306.789999999</v>
      </c>
      <c r="H31" s="1249">
        <f t="shared" si="0"/>
        <v>-1</v>
      </c>
    </row>
    <row r="32" spans="3:10">
      <c r="C32" s="335" t="s">
        <v>1315</v>
      </c>
      <c r="D32" s="336">
        <v>333449662</v>
      </c>
      <c r="E32" s="336">
        <v>15494371.800000001</v>
      </c>
      <c r="F32" s="336">
        <v>25825047.41</v>
      </c>
      <c r="G32" s="1248">
        <f t="shared" si="1"/>
        <v>10330675.609999999</v>
      </c>
      <c r="H32" s="1249">
        <f t="shared" si="0"/>
        <v>0.66673729941087378</v>
      </c>
    </row>
    <row r="33" spans="3:8">
      <c r="C33" s="335" t="s">
        <v>807</v>
      </c>
      <c r="D33" s="336">
        <v>252812601</v>
      </c>
      <c r="E33" s="336">
        <v>0</v>
      </c>
      <c r="F33" s="336">
        <v>34364272.32</v>
      </c>
      <c r="G33" s="1248">
        <f t="shared" si="1"/>
        <v>34364272.32</v>
      </c>
      <c r="H33" s="1249" t="str">
        <f t="shared" si="0"/>
        <v>0.0%</v>
      </c>
    </row>
    <row r="34" spans="3:8">
      <c r="C34" s="335" t="s">
        <v>1316</v>
      </c>
      <c r="D34" s="336">
        <v>57489800</v>
      </c>
      <c r="E34" s="336">
        <v>0</v>
      </c>
      <c r="F34" s="336">
        <v>0</v>
      </c>
      <c r="G34" s="1248">
        <f t="shared" si="1"/>
        <v>0</v>
      </c>
      <c r="H34" s="1249" t="str">
        <f t="shared" si="0"/>
        <v>0.0%</v>
      </c>
    </row>
    <row r="35" spans="3:8">
      <c r="C35" s="335" t="s">
        <v>1317</v>
      </c>
      <c r="D35" s="336">
        <v>337461207</v>
      </c>
      <c r="E35" s="336">
        <v>0</v>
      </c>
      <c r="F35" s="336">
        <v>0</v>
      </c>
      <c r="G35" s="1248">
        <f t="shared" si="1"/>
        <v>0</v>
      </c>
      <c r="H35" s="1249" t="str">
        <f t="shared" si="0"/>
        <v>0.0%</v>
      </c>
    </row>
    <row r="36" spans="3:8">
      <c r="C36" s="1244" t="s">
        <v>1574</v>
      </c>
      <c r="D36" s="1245">
        <v>4730906984</v>
      </c>
      <c r="E36" s="1245">
        <v>379002755.98000002</v>
      </c>
      <c r="F36" s="1245">
        <v>837090918.17000008</v>
      </c>
      <c r="G36" s="1246">
        <f t="shared" si="1"/>
        <v>458088162.19000006</v>
      </c>
      <c r="H36" s="1247">
        <f t="shared" si="0"/>
        <v>1.2086671006006442</v>
      </c>
    </row>
    <row r="37" spans="3:8">
      <c r="C37" s="335" t="s">
        <v>801</v>
      </c>
      <c r="D37" s="336">
        <v>44378109</v>
      </c>
      <c r="E37" s="336">
        <v>0</v>
      </c>
      <c r="F37" s="336">
        <v>37255562.380000003</v>
      </c>
      <c r="G37" s="1248">
        <f t="shared" si="1"/>
        <v>37255562.380000003</v>
      </c>
      <c r="H37" s="1249" t="str">
        <f t="shared" si="0"/>
        <v>0.0%</v>
      </c>
    </row>
    <row r="38" spans="3:8">
      <c r="C38" s="335" t="s">
        <v>1307</v>
      </c>
      <c r="D38" s="336">
        <v>57374730</v>
      </c>
      <c r="E38" s="336">
        <v>0</v>
      </c>
      <c r="F38" s="336">
        <v>0</v>
      </c>
      <c r="G38" s="1248">
        <f t="shared" si="1"/>
        <v>0</v>
      </c>
      <c r="H38" s="1249" t="str">
        <f t="shared" si="0"/>
        <v>0.0%</v>
      </c>
    </row>
    <row r="39" spans="3:8">
      <c r="C39" s="335" t="s">
        <v>757</v>
      </c>
      <c r="D39" s="336"/>
      <c r="E39" s="336">
        <v>39696800.730000004</v>
      </c>
      <c r="F39" s="336">
        <v>39696800.730000004</v>
      </c>
      <c r="G39" s="1248">
        <f t="shared" si="1"/>
        <v>0</v>
      </c>
      <c r="H39" s="1249">
        <f t="shared" si="0"/>
        <v>0</v>
      </c>
    </row>
    <row r="40" spans="3:8">
      <c r="C40" s="335" t="s">
        <v>771</v>
      </c>
      <c r="D40" s="336">
        <v>3259066806</v>
      </c>
      <c r="E40" s="336">
        <v>312127158.44</v>
      </c>
      <c r="F40" s="336">
        <v>732959758.25</v>
      </c>
      <c r="G40" s="1248">
        <f t="shared" si="1"/>
        <v>420832599.81</v>
      </c>
      <c r="H40" s="1249">
        <f t="shared" si="0"/>
        <v>1.3482729343813136</v>
      </c>
    </row>
    <row r="41" spans="3:8">
      <c r="C41" s="335" t="s">
        <v>777</v>
      </c>
      <c r="D41" s="336"/>
      <c r="E41" s="336">
        <v>0</v>
      </c>
      <c r="F41" s="336">
        <v>0</v>
      </c>
      <c r="G41" s="1248">
        <f t="shared" si="1"/>
        <v>0</v>
      </c>
      <c r="H41" s="1249" t="str">
        <f t="shared" si="0"/>
        <v>0.0%</v>
      </c>
    </row>
    <row r="42" spans="3:8">
      <c r="C42" s="335" t="s">
        <v>788</v>
      </c>
      <c r="D42" s="336">
        <v>22089361</v>
      </c>
      <c r="E42" s="336">
        <v>0</v>
      </c>
      <c r="F42" s="336">
        <v>0</v>
      </c>
      <c r="G42" s="1248">
        <f t="shared" si="1"/>
        <v>0</v>
      </c>
      <c r="H42" s="1249" t="str">
        <f t="shared" si="0"/>
        <v>0.0%</v>
      </c>
    </row>
    <row r="43" spans="3:8">
      <c r="C43" s="335" t="s">
        <v>1315</v>
      </c>
      <c r="D43" s="336">
        <v>250000000</v>
      </c>
      <c r="E43" s="336">
        <v>0</v>
      </c>
      <c r="F43" s="336">
        <v>0</v>
      </c>
      <c r="G43" s="1248">
        <f t="shared" si="1"/>
        <v>0</v>
      </c>
      <c r="H43" s="1249" t="str">
        <f t="shared" si="0"/>
        <v>0.0%</v>
      </c>
    </row>
    <row r="44" spans="3:8">
      <c r="C44" s="335" t="s">
        <v>807</v>
      </c>
      <c r="D44" s="336">
        <v>347043424</v>
      </c>
      <c r="E44" s="336">
        <v>12549240.77</v>
      </c>
      <c r="F44" s="336">
        <v>12549240.77</v>
      </c>
      <c r="G44" s="1248">
        <f t="shared" si="1"/>
        <v>0</v>
      </c>
      <c r="H44" s="1249">
        <f t="shared" si="0"/>
        <v>0</v>
      </c>
    </row>
    <row r="45" spans="3:8">
      <c r="C45" s="335" t="s">
        <v>1316</v>
      </c>
      <c r="D45" s="336">
        <v>162488155</v>
      </c>
      <c r="E45" s="336">
        <v>14629556.039999999</v>
      </c>
      <c r="F45" s="336">
        <v>14629556.039999999</v>
      </c>
      <c r="G45" s="1248">
        <f t="shared" si="1"/>
        <v>0</v>
      </c>
      <c r="H45" s="1249">
        <f t="shared" si="0"/>
        <v>0</v>
      </c>
    </row>
    <row r="46" spans="3:8">
      <c r="C46" s="335" t="s">
        <v>1317</v>
      </c>
      <c r="D46" s="336">
        <v>388466399</v>
      </c>
      <c r="E46" s="336">
        <v>0</v>
      </c>
      <c r="F46" s="336">
        <v>0</v>
      </c>
      <c r="G46" s="1248">
        <f t="shared" si="1"/>
        <v>0</v>
      </c>
      <c r="H46" s="1249" t="str">
        <f t="shared" si="0"/>
        <v>0.0%</v>
      </c>
    </row>
    <row r="47" spans="3:8">
      <c r="C47" s="335" t="s">
        <v>809</v>
      </c>
      <c r="D47" s="336">
        <v>200000000</v>
      </c>
      <c r="E47" s="336">
        <v>0</v>
      </c>
      <c r="F47" s="336">
        <v>0</v>
      </c>
      <c r="G47" s="1248">
        <f t="shared" si="1"/>
        <v>0</v>
      </c>
      <c r="H47" s="1249" t="str">
        <f t="shared" si="0"/>
        <v>0.0%</v>
      </c>
    </row>
    <row r="48" spans="3:8">
      <c r="C48" s="1244" t="s">
        <v>1575</v>
      </c>
      <c r="D48" s="1245">
        <v>100000000</v>
      </c>
      <c r="E48" s="1245">
        <v>0</v>
      </c>
      <c r="F48" s="1245">
        <v>0</v>
      </c>
      <c r="G48" s="1246">
        <f t="shared" si="1"/>
        <v>0</v>
      </c>
      <c r="H48" s="1247" t="str">
        <f t="shared" si="0"/>
        <v>0.0%</v>
      </c>
    </row>
    <row r="49" spans="3:8">
      <c r="C49" s="335" t="s">
        <v>757</v>
      </c>
      <c r="D49" s="336"/>
      <c r="E49" s="336">
        <v>0</v>
      </c>
      <c r="F49" s="336">
        <v>0</v>
      </c>
      <c r="G49" s="1248">
        <f t="shared" si="1"/>
        <v>0</v>
      </c>
      <c r="H49" s="1249" t="str">
        <f t="shared" si="0"/>
        <v>0.0%</v>
      </c>
    </row>
    <row r="50" spans="3:8">
      <c r="C50" s="335" t="s">
        <v>760</v>
      </c>
      <c r="D50" s="336">
        <v>100000000</v>
      </c>
      <c r="E50" s="336">
        <v>0</v>
      </c>
      <c r="F50" s="336">
        <v>0</v>
      </c>
      <c r="G50" s="1248">
        <f t="shared" si="1"/>
        <v>0</v>
      </c>
      <c r="H50" s="1249" t="str">
        <f t="shared" si="0"/>
        <v>0.0%</v>
      </c>
    </row>
    <row r="51" spans="3:8">
      <c r="C51" s="335" t="s">
        <v>771</v>
      </c>
      <c r="D51" s="336"/>
      <c r="E51" s="336">
        <v>0</v>
      </c>
      <c r="F51" s="336">
        <v>0</v>
      </c>
      <c r="G51" s="1248">
        <f t="shared" si="1"/>
        <v>0</v>
      </c>
      <c r="H51" s="1249" t="str">
        <f t="shared" si="0"/>
        <v>0.0%</v>
      </c>
    </row>
    <row r="52" spans="3:8">
      <c r="C52" s="1241" t="s">
        <v>1576</v>
      </c>
      <c r="D52" s="1242">
        <v>3270360319</v>
      </c>
      <c r="E52" s="1242">
        <v>735364614.04999995</v>
      </c>
      <c r="F52" s="1242">
        <v>840888391.82999992</v>
      </c>
      <c r="G52" s="1242">
        <f t="shared" si="1"/>
        <v>105523777.77999997</v>
      </c>
      <c r="H52" s="1243">
        <f t="shared" si="0"/>
        <v>0.14349857983896006</v>
      </c>
    </row>
    <row r="53" spans="3:8">
      <c r="C53" s="1244" t="s">
        <v>1577</v>
      </c>
      <c r="D53" s="1245">
        <v>1902986790</v>
      </c>
      <c r="E53" s="1245">
        <v>357635046.18000001</v>
      </c>
      <c r="F53" s="1245">
        <v>340426748.08999997</v>
      </c>
      <c r="G53" s="1246">
        <f t="shared" si="1"/>
        <v>-17208298.090000033</v>
      </c>
      <c r="H53" s="1247">
        <f t="shared" si="0"/>
        <v>-4.8116923309968307E-2</v>
      </c>
    </row>
    <row r="54" spans="3:8">
      <c r="C54" s="335" t="s">
        <v>1307</v>
      </c>
      <c r="D54" s="336">
        <v>84031059</v>
      </c>
      <c r="E54" s="336">
        <v>0</v>
      </c>
      <c r="F54" s="336">
        <v>0</v>
      </c>
      <c r="G54" s="1248">
        <f t="shared" si="1"/>
        <v>0</v>
      </c>
      <c r="H54" s="1249" t="str">
        <f t="shared" si="0"/>
        <v>0.0%</v>
      </c>
    </row>
    <row r="55" spans="3:8">
      <c r="C55" s="335" t="s">
        <v>771</v>
      </c>
      <c r="D55" s="336">
        <v>1245262151</v>
      </c>
      <c r="E55" s="336">
        <v>314230468.27000004</v>
      </c>
      <c r="F55" s="336">
        <v>288039818.25</v>
      </c>
      <c r="G55" s="1248">
        <f t="shared" si="1"/>
        <v>-26190650.020000041</v>
      </c>
      <c r="H55" s="1249">
        <f t="shared" si="0"/>
        <v>-8.3348537664705166E-2</v>
      </c>
    </row>
    <row r="56" spans="3:8">
      <c r="C56" s="335" t="s">
        <v>788</v>
      </c>
      <c r="D56" s="336">
        <v>229785196</v>
      </c>
      <c r="E56" s="336">
        <v>25438149.68</v>
      </c>
      <c r="F56" s="336">
        <v>34420501.609999999</v>
      </c>
      <c r="G56" s="1248">
        <f t="shared" si="1"/>
        <v>8982351.9299999997</v>
      </c>
      <c r="H56" s="1249">
        <f t="shared" si="0"/>
        <v>0.35310555378413039</v>
      </c>
    </row>
    <row r="57" spans="3:8">
      <c r="C57" s="335" t="s">
        <v>1315</v>
      </c>
      <c r="D57" s="336"/>
      <c r="E57" s="336">
        <v>0</v>
      </c>
      <c r="F57" s="336">
        <v>0</v>
      </c>
      <c r="G57" s="1248">
        <f t="shared" si="1"/>
        <v>0</v>
      </c>
      <c r="H57" s="1249" t="str">
        <f t="shared" si="0"/>
        <v>0.0%</v>
      </c>
    </row>
    <row r="58" spans="3:8">
      <c r="C58" s="335" t="s">
        <v>807</v>
      </c>
      <c r="D58" s="336">
        <v>119079128</v>
      </c>
      <c r="E58" s="336">
        <v>17966428.23</v>
      </c>
      <c r="F58" s="336">
        <v>17966428.23</v>
      </c>
      <c r="G58" s="1248">
        <f t="shared" si="1"/>
        <v>0</v>
      </c>
      <c r="H58" s="1249">
        <f t="shared" si="0"/>
        <v>0</v>
      </c>
    </row>
    <row r="59" spans="3:8">
      <c r="C59" s="335" t="s">
        <v>1316</v>
      </c>
      <c r="D59" s="336">
        <v>75068363</v>
      </c>
      <c r="E59" s="336">
        <v>0</v>
      </c>
      <c r="F59" s="336">
        <v>0</v>
      </c>
      <c r="G59" s="1248">
        <f t="shared" si="1"/>
        <v>0</v>
      </c>
      <c r="H59" s="1249" t="str">
        <f t="shared" si="0"/>
        <v>0.0%</v>
      </c>
    </row>
    <row r="60" spans="3:8">
      <c r="C60" s="335" t="s">
        <v>1317</v>
      </c>
      <c r="D60" s="336">
        <v>148760893</v>
      </c>
      <c r="E60" s="336">
        <v>0</v>
      </c>
      <c r="F60" s="336">
        <v>0</v>
      </c>
      <c r="G60" s="1248">
        <f t="shared" si="1"/>
        <v>0</v>
      </c>
      <c r="H60" s="1249" t="str">
        <f t="shared" si="0"/>
        <v>0.0%</v>
      </c>
    </row>
    <row r="61" spans="3:8">
      <c r="C61" s="335" t="s">
        <v>809</v>
      </c>
      <c r="D61" s="336">
        <v>1000000</v>
      </c>
      <c r="E61" s="336">
        <v>0</v>
      </c>
      <c r="F61" s="336">
        <v>0</v>
      </c>
      <c r="G61" s="1248">
        <f t="shared" si="1"/>
        <v>0</v>
      </c>
      <c r="H61" s="1249" t="str">
        <f t="shared" si="0"/>
        <v>0.0%</v>
      </c>
    </row>
    <row r="62" spans="3:8">
      <c r="C62" s="1244" t="s">
        <v>1578</v>
      </c>
      <c r="D62" s="1245">
        <v>697956452</v>
      </c>
      <c r="E62" s="1245">
        <v>347788802.63999999</v>
      </c>
      <c r="F62" s="1245">
        <v>470520878.50999999</v>
      </c>
      <c r="G62" s="1246">
        <f t="shared" si="1"/>
        <v>122732075.87</v>
      </c>
      <c r="H62" s="1247">
        <f t="shared" si="0"/>
        <v>0.35289254552867627</v>
      </c>
    </row>
    <row r="63" spans="3:8">
      <c r="C63" s="335" t="s">
        <v>757</v>
      </c>
      <c r="D63" s="336"/>
      <c r="E63" s="336">
        <v>0</v>
      </c>
      <c r="F63" s="336">
        <v>0</v>
      </c>
      <c r="G63" s="1248">
        <f t="shared" si="1"/>
        <v>0</v>
      </c>
      <c r="H63" s="1249" t="str">
        <f t="shared" si="0"/>
        <v>0.0%</v>
      </c>
    </row>
    <row r="64" spans="3:8">
      <c r="C64" s="335" t="s">
        <v>771</v>
      </c>
      <c r="D64" s="336">
        <v>363303217</v>
      </c>
      <c r="E64" s="336">
        <v>283153192</v>
      </c>
      <c r="F64" s="336">
        <v>341976095.30000001</v>
      </c>
      <c r="G64" s="1248">
        <f t="shared" si="1"/>
        <v>58822903.300000012</v>
      </c>
      <c r="H64" s="1249">
        <f t="shared" si="0"/>
        <v>0.20774232804693232</v>
      </c>
    </row>
    <row r="65" spans="3:8">
      <c r="C65" s="335" t="s">
        <v>788</v>
      </c>
      <c r="D65" s="336">
        <v>231053125</v>
      </c>
      <c r="E65" s="336">
        <v>64635610.640000001</v>
      </c>
      <c r="F65" s="336">
        <v>42487891.490000002</v>
      </c>
      <c r="G65" s="1248">
        <f t="shared" si="1"/>
        <v>-22147719.149999999</v>
      </c>
      <c r="H65" s="1249">
        <f t="shared" si="0"/>
        <v>-0.34265506167112464</v>
      </c>
    </row>
    <row r="66" spans="3:8">
      <c r="C66" s="335" t="s">
        <v>1317</v>
      </c>
      <c r="D66" s="336">
        <v>103600110</v>
      </c>
      <c r="E66" s="336">
        <v>0</v>
      </c>
      <c r="F66" s="336">
        <v>86056891.719999999</v>
      </c>
      <c r="G66" s="1248">
        <f t="shared" si="1"/>
        <v>86056891.719999999</v>
      </c>
      <c r="H66" s="1249" t="str">
        <f t="shared" si="0"/>
        <v>0.0%</v>
      </c>
    </row>
    <row r="67" spans="3:8">
      <c r="C67" s="1244" t="s">
        <v>1579</v>
      </c>
      <c r="D67" s="1245">
        <v>669417077</v>
      </c>
      <c r="E67" s="1245">
        <v>29940765.23</v>
      </c>
      <c r="F67" s="1245">
        <v>29940765.23</v>
      </c>
      <c r="G67" s="1246">
        <f t="shared" si="1"/>
        <v>0</v>
      </c>
      <c r="H67" s="1247">
        <f t="shared" si="0"/>
        <v>0</v>
      </c>
    </row>
    <row r="68" spans="3:8">
      <c r="C68" s="335" t="s">
        <v>801</v>
      </c>
      <c r="D68" s="336"/>
      <c r="E68" s="336">
        <v>0</v>
      </c>
      <c r="F68" s="336">
        <v>0</v>
      </c>
      <c r="G68" s="1248">
        <f t="shared" si="1"/>
        <v>0</v>
      </c>
      <c r="H68" s="1249" t="str">
        <f t="shared" si="0"/>
        <v>0.0%</v>
      </c>
    </row>
    <row r="69" spans="3:8">
      <c r="C69" s="335" t="s">
        <v>757</v>
      </c>
      <c r="D69" s="336"/>
      <c r="E69" s="336">
        <v>0</v>
      </c>
      <c r="F69" s="336">
        <v>0</v>
      </c>
      <c r="G69" s="1248">
        <f t="shared" si="1"/>
        <v>0</v>
      </c>
      <c r="H69" s="1249" t="str">
        <f t="shared" si="0"/>
        <v>0.0%</v>
      </c>
    </row>
    <row r="70" spans="3:8">
      <c r="C70" s="335" t="s">
        <v>771</v>
      </c>
      <c r="D70" s="336">
        <v>324709450</v>
      </c>
      <c r="E70" s="336">
        <v>29940765.23</v>
      </c>
      <c r="F70" s="336">
        <v>29940765.23</v>
      </c>
      <c r="G70" s="1248">
        <f t="shared" si="1"/>
        <v>0</v>
      </c>
      <c r="H70" s="1249">
        <f t="shared" si="0"/>
        <v>0</v>
      </c>
    </row>
    <row r="71" spans="3:8">
      <c r="C71" s="335" t="s">
        <v>777</v>
      </c>
      <c r="D71" s="336">
        <v>161617278</v>
      </c>
      <c r="E71" s="336">
        <v>0</v>
      </c>
      <c r="F71" s="336">
        <v>0</v>
      </c>
      <c r="G71" s="1248">
        <f t="shared" si="1"/>
        <v>0</v>
      </c>
      <c r="H71" s="1249" t="str">
        <f t="shared" si="0"/>
        <v>0.0%</v>
      </c>
    </row>
    <row r="72" spans="3:8">
      <c r="C72" s="335" t="s">
        <v>788</v>
      </c>
      <c r="D72" s="336">
        <v>70588415</v>
      </c>
      <c r="E72" s="336">
        <v>0</v>
      </c>
      <c r="F72" s="336">
        <v>0</v>
      </c>
      <c r="G72" s="1248">
        <f t="shared" si="1"/>
        <v>0</v>
      </c>
      <c r="H72" s="1249" t="str">
        <f t="shared" si="0"/>
        <v>0.0%</v>
      </c>
    </row>
    <row r="73" spans="3:8">
      <c r="C73" s="335" t="s">
        <v>1315</v>
      </c>
      <c r="D73" s="336">
        <v>117414</v>
      </c>
      <c r="E73" s="336">
        <v>0</v>
      </c>
      <c r="F73" s="336">
        <v>0</v>
      </c>
      <c r="G73" s="1248">
        <f t="shared" si="1"/>
        <v>0</v>
      </c>
      <c r="H73" s="1249" t="str">
        <f t="shared" si="0"/>
        <v>0.0%</v>
      </c>
    </row>
    <row r="74" spans="3:8">
      <c r="C74" s="335" t="s">
        <v>1316</v>
      </c>
      <c r="D74" s="336">
        <v>32037047</v>
      </c>
      <c r="E74" s="336">
        <v>0</v>
      </c>
      <c r="F74" s="336">
        <v>0</v>
      </c>
      <c r="G74" s="1248">
        <f t="shared" si="1"/>
        <v>0</v>
      </c>
      <c r="H74" s="1249" t="str">
        <f t="shared" si="0"/>
        <v>0.0%</v>
      </c>
    </row>
    <row r="75" spans="3:8">
      <c r="C75" s="335" t="s">
        <v>1317</v>
      </c>
      <c r="D75" s="336">
        <v>80347473</v>
      </c>
      <c r="E75" s="336">
        <v>0</v>
      </c>
      <c r="F75" s="336">
        <v>0</v>
      </c>
      <c r="G75" s="1248">
        <f t="shared" si="1"/>
        <v>0</v>
      </c>
      <c r="H75" s="1249" t="str">
        <f t="shared" si="0"/>
        <v>0.0%</v>
      </c>
    </row>
    <row r="76" spans="3:8">
      <c r="C76" s="1241" t="s">
        <v>1580</v>
      </c>
      <c r="D76" s="1242">
        <v>5698034557</v>
      </c>
      <c r="E76" s="1242">
        <v>1691704399.3300002</v>
      </c>
      <c r="F76" s="1242">
        <v>2212303126.6700001</v>
      </c>
      <c r="G76" s="1242">
        <f t="shared" si="1"/>
        <v>520598727.33999991</v>
      </c>
      <c r="H76" s="1243">
        <f t="shared" si="0"/>
        <v>0.30773622598970785</v>
      </c>
    </row>
    <row r="77" spans="3:8">
      <c r="C77" s="1244" t="s">
        <v>1581</v>
      </c>
      <c r="D77" s="1245">
        <v>3319558086</v>
      </c>
      <c r="E77" s="1245">
        <v>793505194.57999992</v>
      </c>
      <c r="F77" s="1245">
        <v>740435810.36000001</v>
      </c>
      <c r="G77" s="1246">
        <f t="shared" si="1"/>
        <v>-53069384.219999909</v>
      </c>
      <c r="H77" s="1247">
        <f t="shared" si="0"/>
        <v>-6.6879693519951544E-2</v>
      </c>
    </row>
    <row r="78" spans="3:8">
      <c r="C78" s="335" t="s">
        <v>1307</v>
      </c>
      <c r="D78" s="336">
        <v>0</v>
      </c>
      <c r="E78" s="336">
        <v>0</v>
      </c>
      <c r="F78" s="336">
        <v>0</v>
      </c>
      <c r="G78" s="1248">
        <f t="shared" si="1"/>
        <v>0</v>
      </c>
      <c r="H78" s="1249" t="str">
        <f t="shared" ref="H78:H141" si="2">IFERROR(G78/E78,"0.0%")</f>
        <v>0.0%</v>
      </c>
    </row>
    <row r="79" spans="3:8">
      <c r="C79" s="335" t="s">
        <v>757</v>
      </c>
      <c r="D79" s="336"/>
      <c r="E79" s="336">
        <v>0</v>
      </c>
      <c r="F79" s="336">
        <v>0</v>
      </c>
      <c r="G79" s="1248">
        <f t="shared" ref="G79:G142" si="3">F79-E79</f>
        <v>0</v>
      </c>
      <c r="H79" s="1249" t="str">
        <f t="shared" si="2"/>
        <v>0.0%</v>
      </c>
    </row>
    <row r="80" spans="3:8">
      <c r="C80" s="335" t="s">
        <v>771</v>
      </c>
      <c r="D80" s="336">
        <v>1275182880</v>
      </c>
      <c r="E80" s="336">
        <v>123925132.03</v>
      </c>
      <c r="F80" s="336">
        <v>161465418.80000001</v>
      </c>
      <c r="G80" s="1248">
        <f t="shared" si="3"/>
        <v>37540286.770000011</v>
      </c>
      <c r="H80" s="1249">
        <f t="shared" si="2"/>
        <v>0.30292714766615858</v>
      </c>
    </row>
    <row r="81" spans="3:8">
      <c r="C81" s="335" t="s">
        <v>777</v>
      </c>
      <c r="D81" s="336">
        <v>96929844</v>
      </c>
      <c r="E81" s="336">
        <v>0</v>
      </c>
      <c r="F81" s="336">
        <v>0</v>
      </c>
      <c r="G81" s="1248">
        <f t="shared" si="3"/>
        <v>0</v>
      </c>
      <c r="H81" s="1249" t="str">
        <f t="shared" si="2"/>
        <v>0.0%</v>
      </c>
    </row>
    <row r="82" spans="3:8">
      <c r="C82" s="335" t="s">
        <v>788</v>
      </c>
      <c r="D82" s="336">
        <v>194219989</v>
      </c>
      <c r="E82" s="336">
        <v>0</v>
      </c>
      <c r="F82" s="336">
        <v>0</v>
      </c>
      <c r="G82" s="1248">
        <f t="shared" si="3"/>
        <v>0</v>
      </c>
      <c r="H82" s="1249" t="str">
        <f t="shared" si="2"/>
        <v>0.0%</v>
      </c>
    </row>
    <row r="83" spans="3:8">
      <c r="C83" s="335" t="s">
        <v>1315</v>
      </c>
      <c r="D83" s="336">
        <v>815426896</v>
      </c>
      <c r="E83" s="336">
        <v>102645473.88</v>
      </c>
      <c r="F83" s="336">
        <v>102645473.88</v>
      </c>
      <c r="G83" s="1248">
        <f t="shared" si="3"/>
        <v>0</v>
      </c>
      <c r="H83" s="1249">
        <f t="shared" si="2"/>
        <v>0</v>
      </c>
    </row>
    <row r="84" spans="3:8">
      <c r="C84" s="335" t="s">
        <v>807</v>
      </c>
      <c r="D84" s="336">
        <v>755258653</v>
      </c>
      <c r="E84" s="336">
        <v>566934588.67000008</v>
      </c>
      <c r="F84" s="336">
        <v>476324917.68000001</v>
      </c>
      <c r="G84" s="1248">
        <f t="shared" si="3"/>
        <v>-90609670.990000069</v>
      </c>
      <c r="H84" s="1249">
        <f t="shared" si="2"/>
        <v>-0.1598238541108698</v>
      </c>
    </row>
    <row r="85" spans="3:8">
      <c r="C85" s="335" t="s">
        <v>1316</v>
      </c>
      <c r="D85" s="336">
        <v>0</v>
      </c>
      <c r="E85" s="336">
        <v>0</v>
      </c>
      <c r="F85" s="336">
        <v>0</v>
      </c>
      <c r="G85" s="1248">
        <f t="shared" si="3"/>
        <v>0</v>
      </c>
      <c r="H85" s="1249" t="str">
        <f t="shared" si="2"/>
        <v>0.0%</v>
      </c>
    </row>
    <row r="86" spans="3:8">
      <c r="C86" s="335" t="s">
        <v>1317</v>
      </c>
      <c r="D86" s="336">
        <v>182539824</v>
      </c>
      <c r="E86" s="336">
        <v>0</v>
      </c>
      <c r="F86" s="336">
        <v>0</v>
      </c>
      <c r="G86" s="1248">
        <f t="shared" si="3"/>
        <v>0</v>
      </c>
      <c r="H86" s="1249" t="str">
        <f t="shared" si="2"/>
        <v>0.0%</v>
      </c>
    </row>
    <row r="87" spans="3:8">
      <c r="C87" s="1244" t="s">
        <v>1582</v>
      </c>
      <c r="D87" s="1245">
        <v>615439823</v>
      </c>
      <c r="E87" s="1245">
        <v>588107466.43000007</v>
      </c>
      <c r="F87" s="1245">
        <v>1100914500.9200001</v>
      </c>
      <c r="G87" s="1246">
        <f t="shared" si="3"/>
        <v>512807034.49000001</v>
      </c>
      <c r="H87" s="1247">
        <f t="shared" si="2"/>
        <v>0.87196144201824588</v>
      </c>
    </row>
    <row r="88" spans="3:8">
      <c r="C88" s="335" t="s">
        <v>757</v>
      </c>
      <c r="D88" s="336">
        <v>17799510</v>
      </c>
      <c r="E88" s="336">
        <v>0</v>
      </c>
      <c r="F88" s="336">
        <v>0</v>
      </c>
      <c r="G88" s="1248">
        <f t="shared" si="3"/>
        <v>0</v>
      </c>
      <c r="H88" s="1249" t="str">
        <f t="shared" si="2"/>
        <v>0.0%</v>
      </c>
    </row>
    <row r="89" spans="3:8">
      <c r="C89" s="335" t="s">
        <v>771</v>
      </c>
      <c r="D89" s="336">
        <v>281374671</v>
      </c>
      <c r="E89" s="336">
        <v>554966226.08000004</v>
      </c>
      <c r="F89" s="336">
        <v>1049023207.98</v>
      </c>
      <c r="G89" s="1248">
        <f t="shared" si="3"/>
        <v>494056981.89999998</v>
      </c>
      <c r="H89" s="1249">
        <f t="shared" si="2"/>
        <v>0.89024693518697151</v>
      </c>
    </row>
    <row r="90" spans="3:8">
      <c r="C90" s="335" t="s">
        <v>1312</v>
      </c>
      <c r="D90" s="336">
        <v>19453332</v>
      </c>
      <c r="E90" s="336">
        <v>0</v>
      </c>
      <c r="F90" s="336">
        <v>0</v>
      </c>
      <c r="G90" s="1248">
        <f t="shared" si="3"/>
        <v>0</v>
      </c>
      <c r="H90" s="1249" t="str">
        <f t="shared" si="2"/>
        <v>0.0%</v>
      </c>
    </row>
    <row r="91" spans="3:8">
      <c r="C91" s="335" t="s">
        <v>777</v>
      </c>
      <c r="D91" s="336">
        <v>6957845</v>
      </c>
      <c r="E91" s="336">
        <v>0</v>
      </c>
      <c r="F91" s="336">
        <v>377738.78</v>
      </c>
      <c r="G91" s="1248">
        <f t="shared" si="3"/>
        <v>377738.78</v>
      </c>
      <c r="H91" s="1249" t="str">
        <f t="shared" si="2"/>
        <v>0.0%</v>
      </c>
    </row>
    <row r="92" spans="3:8">
      <c r="C92" s="335" t="s">
        <v>788</v>
      </c>
      <c r="D92" s="336">
        <v>147537351</v>
      </c>
      <c r="E92" s="336">
        <v>33141240.350000001</v>
      </c>
      <c r="F92" s="336">
        <v>51513554.159999996</v>
      </c>
      <c r="G92" s="1248">
        <f t="shared" si="3"/>
        <v>18372313.809999995</v>
      </c>
      <c r="H92" s="1249">
        <f t="shared" si="2"/>
        <v>0.55436409790256969</v>
      </c>
    </row>
    <row r="93" spans="3:8">
      <c r="C93" s="335" t="s">
        <v>1315</v>
      </c>
      <c r="D93" s="336">
        <v>7203181</v>
      </c>
      <c r="E93" s="336">
        <v>0</v>
      </c>
      <c r="F93" s="336">
        <v>0</v>
      </c>
      <c r="G93" s="1248">
        <f t="shared" si="3"/>
        <v>0</v>
      </c>
      <c r="H93" s="1249" t="str">
        <f t="shared" si="2"/>
        <v>0.0%</v>
      </c>
    </row>
    <row r="94" spans="3:8">
      <c r="C94" s="335" t="s">
        <v>1316</v>
      </c>
      <c r="D94" s="336"/>
      <c r="E94" s="336">
        <v>0</v>
      </c>
      <c r="F94" s="336">
        <v>0</v>
      </c>
      <c r="G94" s="1248">
        <f t="shared" si="3"/>
        <v>0</v>
      </c>
      <c r="H94" s="1249" t="str">
        <f t="shared" si="2"/>
        <v>0.0%</v>
      </c>
    </row>
    <row r="95" spans="3:8">
      <c r="C95" s="335" t="s">
        <v>1317</v>
      </c>
      <c r="D95" s="336">
        <v>135113933</v>
      </c>
      <c r="E95" s="336">
        <v>0</v>
      </c>
      <c r="F95" s="336">
        <v>0</v>
      </c>
      <c r="G95" s="1248">
        <f t="shared" si="3"/>
        <v>0</v>
      </c>
      <c r="H95" s="1249" t="str">
        <f t="shared" si="2"/>
        <v>0.0%</v>
      </c>
    </row>
    <row r="96" spans="3:8">
      <c r="C96" s="1244" t="s">
        <v>1583</v>
      </c>
      <c r="D96" s="1245">
        <v>554717737</v>
      </c>
      <c r="E96" s="1245">
        <v>162488267.33000001</v>
      </c>
      <c r="F96" s="1245">
        <v>188812236.81</v>
      </c>
      <c r="G96" s="1246">
        <f t="shared" si="3"/>
        <v>26323969.479999989</v>
      </c>
      <c r="H96" s="1247">
        <f t="shared" si="2"/>
        <v>0.16200535529459625</v>
      </c>
    </row>
    <row r="97" spans="3:8">
      <c r="C97" s="335" t="s">
        <v>801</v>
      </c>
      <c r="D97" s="336"/>
      <c r="E97" s="336">
        <v>51903283.549999997</v>
      </c>
      <c r="F97" s="336">
        <v>51903283.549999997</v>
      </c>
      <c r="G97" s="1248">
        <f t="shared" si="3"/>
        <v>0</v>
      </c>
      <c r="H97" s="1249">
        <f t="shared" si="2"/>
        <v>0</v>
      </c>
    </row>
    <row r="98" spans="3:8">
      <c r="C98" s="335" t="s">
        <v>771</v>
      </c>
      <c r="D98" s="336">
        <v>423853680</v>
      </c>
      <c r="E98" s="336">
        <v>39166440.100000001</v>
      </c>
      <c r="F98" s="336">
        <v>87089384.590000004</v>
      </c>
      <c r="G98" s="1248">
        <f t="shared" si="3"/>
        <v>47922944.490000002</v>
      </c>
      <c r="H98" s="1249">
        <f t="shared" si="2"/>
        <v>1.2235716181415222</v>
      </c>
    </row>
    <row r="99" spans="3:8">
      <c r="C99" s="335" t="s">
        <v>1312</v>
      </c>
      <c r="D99" s="336"/>
      <c r="E99" s="336">
        <v>0</v>
      </c>
      <c r="F99" s="336">
        <v>0</v>
      </c>
      <c r="G99" s="1248">
        <f t="shared" si="3"/>
        <v>0</v>
      </c>
      <c r="H99" s="1249" t="str">
        <f t="shared" si="2"/>
        <v>0.0%</v>
      </c>
    </row>
    <row r="100" spans="3:8">
      <c r="C100" s="335" t="s">
        <v>788</v>
      </c>
      <c r="D100" s="336">
        <v>37157844</v>
      </c>
      <c r="E100" s="336">
        <v>71418543.680000007</v>
      </c>
      <c r="F100" s="336">
        <v>49819568.670000002</v>
      </c>
      <c r="G100" s="1248">
        <f t="shared" si="3"/>
        <v>-21598975.010000005</v>
      </c>
      <c r="H100" s="1249">
        <f t="shared" si="2"/>
        <v>-0.30242810756233002</v>
      </c>
    </row>
    <row r="101" spans="3:8">
      <c r="C101" s="335" t="s">
        <v>1316</v>
      </c>
      <c r="D101" s="336">
        <v>0</v>
      </c>
      <c r="E101" s="336">
        <v>0</v>
      </c>
      <c r="F101" s="336">
        <v>0</v>
      </c>
      <c r="G101" s="1248">
        <f t="shared" si="3"/>
        <v>0</v>
      </c>
      <c r="H101" s="1249" t="str">
        <f t="shared" si="2"/>
        <v>0.0%</v>
      </c>
    </row>
    <row r="102" spans="3:8">
      <c r="C102" s="335" t="s">
        <v>1317</v>
      </c>
      <c r="D102" s="336">
        <v>93706213</v>
      </c>
      <c r="E102" s="336">
        <v>0</v>
      </c>
      <c r="F102" s="336">
        <v>0</v>
      </c>
      <c r="G102" s="1248">
        <f t="shared" si="3"/>
        <v>0</v>
      </c>
      <c r="H102" s="1249" t="str">
        <f t="shared" si="2"/>
        <v>0.0%</v>
      </c>
    </row>
    <row r="103" spans="3:8">
      <c r="C103" s="1244" t="s">
        <v>1584</v>
      </c>
      <c r="D103" s="1245">
        <v>1208318911</v>
      </c>
      <c r="E103" s="1245">
        <v>147603470.99000001</v>
      </c>
      <c r="F103" s="1245">
        <v>182140578.58000001</v>
      </c>
      <c r="G103" s="1246">
        <f t="shared" si="3"/>
        <v>34537107.590000004</v>
      </c>
      <c r="H103" s="1247">
        <f t="shared" si="2"/>
        <v>0.23398574138097239</v>
      </c>
    </row>
    <row r="104" spans="3:8">
      <c r="C104" s="335" t="s">
        <v>757</v>
      </c>
      <c r="D104" s="336"/>
      <c r="E104" s="336">
        <v>0</v>
      </c>
      <c r="F104" s="336">
        <v>0</v>
      </c>
      <c r="G104" s="1248">
        <f t="shared" si="3"/>
        <v>0</v>
      </c>
      <c r="H104" s="1249" t="str">
        <f t="shared" si="2"/>
        <v>0.0%</v>
      </c>
    </row>
    <row r="105" spans="3:8">
      <c r="C105" s="335" t="s">
        <v>763</v>
      </c>
      <c r="D105" s="336"/>
      <c r="E105" s="336">
        <v>0</v>
      </c>
      <c r="F105" s="336">
        <v>0</v>
      </c>
      <c r="G105" s="1248">
        <f t="shared" si="3"/>
        <v>0</v>
      </c>
      <c r="H105" s="1249" t="str">
        <f t="shared" si="2"/>
        <v>0.0%</v>
      </c>
    </row>
    <row r="106" spans="3:8">
      <c r="C106" s="335" t="s">
        <v>771</v>
      </c>
      <c r="D106" s="336">
        <v>874178030</v>
      </c>
      <c r="E106" s="336">
        <v>103580032.08</v>
      </c>
      <c r="F106" s="336">
        <v>115237458.95999999</v>
      </c>
      <c r="G106" s="1248">
        <f t="shared" si="3"/>
        <v>11657426.879999995</v>
      </c>
      <c r="H106" s="1249">
        <f t="shared" si="2"/>
        <v>0.11254511748940554</v>
      </c>
    </row>
    <row r="107" spans="3:8">
      <c r="C107" s="335" t="s">
        <v>1312</v>
      </c>
      <c r="D107" s="336">
        <v>181879452</v>
      </c>
      <c r="E107" s="336">
        <v>21665072.199999999</v>
      </c>
      <c r="F107" s="336">
        <v>31450967.899999999</v>
      </c>
      <c r="G107" s="1248">
        <f t="shared" si="3"/>
        <v>9785895.6999999993</v>
      </c>
      <c r="H107" s="1249">
        <f t="shared" si="2"/>
        <v>0.45168996482735008</v>
      </c>
    </row>
    <row r="108" spans="3:8">
      <c r="C108" s="335" t="s">
        <v>777</v>
      </c>
      <c r="D108" s="336">
        <v>9358073</v>
      </c>
      <c r="E108" s="336">
        <v>0</v>
      </c>
      <c r="F108" s="336">
        <v>11781745.789999999</v>
      </c>
      <c r="G108" s="1248">
        <f t="shared" si="3"/>
        <v>11781745.789999999</v>
      </c>
      <c r="H108" s="1249" t="str">
        <f t="shared" si="2"/>
        <v>0.0%</v>
      </c>
    </row>
    <row r="109" spans="3:8">
      <c r="C109" s="335" t="s">
        <v>788</v>
      </c>
      <c r="D109" s="336">
        <v>107784880</v>
      </c>
      <c r="E109" s="336">
        <v>0</v>
      </c>
      <c r="F109" s="336">
        <v>0</v>
      </c>
      <c r="G109" s="1248">
        <f t="shared" si="3"/>
        <v>0</v>
      </c>
      <c r="H109" s="1249" t="str">
        <f t="shared" si="2"/>
        <v>0.0%</v>
      </c>
    </row>
    <row r="110" spans="3:8">
      <c r="C110" s="335" t="s">
        <v>807</v>
      </c>
      <c r="D110" s="336">
        <v>1000000</v>
      </c>
      <c r="E110" s="336">
        <v>0</v>
      </c>
      <c r="F110" s="336">
        <v>0</v>
      </c>
      <c r="G110" s="1248">
        <f t="shared" si="3"/>
        <v>0</v>
      </c>
      <c r="H110" s="1249" t="str">
        <f t="shared" si="2"/>
        <v>0.0%</v>
      </c>
    </row>
    <row r="111" spans="3:8">
      <c r="C111" s="335" t="s">
        <v>1316</v>
      </c>
      <c r="D111" s="336">
        <v>4575413</v>
      </c>
      <c r="E111" s="336">
        <v>22358366.710000001</v>
      </c>
      <c r="F111" s="336">
        <v>23670405.93</v>
      </c>
      <c r="G111" s="1248">
        <f t="shared" si="3"/>
        <v>1312039.2199999988</v>
      </c>
      <c r="H111" s="1249">
        <f t="shared" si="2"/>
        <v>5.8682247993238984E-2</v>
      </c>
    </row>
    <row r="112" spans="3:8">
      <c r="C112" s="335" t="s">
        <v>1317</v>
      </c>
      <c r="D112" s="336">
        <v>29543063</v>
      </c>
      <c r="E112" s="336">
        <v>0</v>
      </c>
      <c r="F112" s="336">
        <v>0</v>
      </c>
      <c r="G112" s="1248">
        <f t="shared" si="3"/>
        <v>0</v>
      </c>
      <c r="H112" s="1249" t="str">
        <f t="shared" si="2"/>
        <v>0.0%</v>
      </c>
    </row>
    <row r="113" spans="3:8">
      <c r="C113" s="1241" t="s">
        <v>1585</v>
      </c>
      <c r="D113" s="1242">
        <v>8376756072</v>
      </c>
      <c r="E113" s="1242">
        <v>934212509.74000001</v>
      </c>
      <c r="F113" s="1242">
        <v>1027433769.8399999</v>
      </c>
      <c r="G113" s="1242">
        <f t="shared" si="3"/>
        <v>93221260.099999905</v>
      </c>
      <c r="H113" s="1243">
        <f t="shared" si="2"/>
        <v>9.9785925716135232E-2</v>
      </c>
    </row>
    <row r="114" spans="3:8">
      <c r="C114" s="1244" t="s">
        <v>1586</v>
      </c>
      <c r="D114" s="1245">
        <v>3238249486</v>
      </c>
      <c r="E114" s="1245">
        <v>135233828.21000001</v>
      </c>
      <c r="F114" s="1245">
        <v>137550283.05000001</v>
      </c>
      <c r="G114" s="1246">
        <f t="shared" si="3"/>
        <v>2316454.8400000036</v>
      </c>
      <c r="H114" s="1247">
        <f t="shared" si="2"/>
        <v>1.7129255827934262E-2</v>
      </c>
    </row>
    <row r="115" spans="3:8">
      <c r="C115" s="335" t="s">
        <v>1307</v>
      </c>
      <c r="D115" s="336">
        <v>1520487441</v>
      </c>
      <c r="E115" s="336">
        <v>19018996.100000001</v>
      </c>
      <c r="F115" s="336">
        <v>15963711.4</v>
      </c>
      <c r="G115" s="1248">
        <f t="shared" si="3"/>
        <v>-3055284.7000000011</v>
      </c>
      <c r="H115" s="1249">
        <f t="shared" si="2"/>
        <v>-0.16064384702197826</v>
      </c>
    </row>
    <row r="116" spans="3:8">
      <c r="C116" s="335" t="s">
        <v>771</v>
      </c>
      <c r="D116" s="336">
        <v>1531377872</v>
      </c>
      <c r="E116" s="336">
        <v>105623353.22</v>
      </c>
      <c r="F116" s="336">
        <v>121586571.65000001</v>
      </c>
      <c r="G116" s="1248">
        <f t="shared" si="3"/>
        <v>15963218.430000007</v>
      </c>
      <c r="H116" s="1249">
        <f t="shared" si="2"/>
        <v>0.15113341835257452</v>
      </c>
    </row>
    <row r="117" spans="3:8">
      <c r="C117" s="335" t="s">
        <v>788</v>
      </c>
      <c r="D117" s="336">
        <v>39493497</v>
      </c>
      <c r="E117" s="336">
        <v>0</v>
      </c>
      <c r="F117" s="336">
        <v>0</v>
      </c>
      <c r="G117" s="1248">
        <f t="shared" si="3"/>
        <v>0</v>
      </c>
      <c r="H117" s="1249" t="str">
        <f t="shared" si="2"/>
        <v>0.0%</v>
      </c>
    </row>
    <row r="118" spans="3:8">
      <c r="C118" s="335" t="s">
        <v>1315</v>
      </c>
      <c r="D118" s="336">
        <v>12480334</v>
      </c>
      <c r="E118" s="336">
        <v>0</v>
      </c>
      <c r="F118" s="336">
        <v>0</v>
      </c>
      <c r="G118" s="1248">
        <f t="shared" si="3"/>
        <v>0</v>
      </c>
      <c r="H118" s="1249" t="str">
        <f t="shared" si="2"/>
        <v>0.0%</v>
      </c>
    </row>
    <row r="119" spans="3:8">
      <c r="C119" s="335" t="s">
        <v>807</v>
      </c>
      <c r="D119" s="336">
        <v>52613963</v>
      </c>
      <c r="E119" s="336">
        <v>10591478.890000001</v>
      </c>
      <c r="F119" s="336">
        <v>0</v>
      </c>
      <c r="G119" s="1248">
        <f t="shared" si="3"/>
        <v>-10591478.890000001</v>
      </c>
      <c r="H119" s="1249">
        <f t="shared" si="2"/>
        <v>-1</v>
      </c>
    </row>
    <row r="120" spans="3:8">
      <c r="C120" s="335" t="s">
        <v>1316</v>
      </c>
      <c r="D120" s="336">
        <v>0</v>
      </c>
      <c r="E120" s="336">
        <v>0</v>
      </c>
      <c r="F120" s="336">
        <v>0</v>
      </c>
      <c r="G120" s="1248">
        <f t="shared" si="3"/>
        <v>0</v>
      </c>
      <c r="H120" s="1249" t="str">
        <f t="shared" si="2"/>
        <v>0.0%</v>
      </c>
    </row>
    <row r="121" spans="3:8">
      <c r="C121" s="335" t="s">
        <v>1317</v>
      </c>
      <c r="D121" s="336">
        <v>81796379</v>
      </c>
      <c r="E121" s="336">
        <v>0</v>
      </c>
      <c r="F121" s="336">
        <v>0</v>
      </c>
      <c r="G121" s="1248">
        <f t="shared" si="3"/>
        <v>0</v>
      </c>
      <c r="H121" s="1249" t="str">
        <f t="shared" si="2"/>
        <v>0.0%</v>
      </c>
    </row>
    <row r="122" spans="3:8">
      <c r="C122" s="1244" t="s">
        <v>1587</v>
      </c>
      <c r="D122" s="1245">
        <v>3505828285</v>
      </c>
      <c r="E122" s="1245">
        <v>570563152.86000001</v>
      </c>
      <c r="F122" s="1245">
        <v>659761190.77999997</v>
      </c>
      <c r="G122" s="1246">
        <f t="shared" si="3"/>
        <v>89198037.919999957</v>
      </c>
      <c r="H122" s="1247">
        <f t="shared" si="2"/>
        <v>0.15633333045235506</v>
      </c>
    </row>
    <row r="123" spans="3:8">
      <c r="C123" s="335" t="s">
        <v>1307</v>
      </c>
      <c r="D123" s="336">
        <v>900000000</v>
      </c>
      <c r="E123" s="336">
        <v>30435156</v>
      </c>
      <c r="F123" s="336">
        <v>161856687.22</v>
      </c>
      <c r="G123" s="1248">
        <f t="shared" si="3"/>
        <v>131421531.22</v>
      </c>
      <c r="H123" s="1249">
        <f t="shared" si="2"/>
        <v>4.3180830490896778</v>
      </c>
    </row>
    <row r="124" spans="3:8">
      <c r="C124" s="335" t="s">
        <v>771</v>
      </c>
      <c r="D124" s="336">
        <v>2213341239</v>
      </c>
      <c r="E124" s="336">
        <v>402809169.82999998</v>
      </c>
      <c r="F124" s="336">
        <v>358447489.33000004</v>
      </c>
      <c r="G124" s="1248">
        <f t="shared" si="3"/>
        <v>-44361680.49999994</v>
      </c>
      <c r="H124" s="1249">
        <f t="shared" si="2"/>
        <v>-0.11013076122056052</v>
      </c>
    </row>
    <row r="125" spans="3:8">
      <c r="C125" s="335" t="s">
        <v>777</v>
      </c>
      <c r="D125" s="336"/>
      <c r="E125" s="336">
        <v>0</v>
      </c>
      <c r="F125" s="336">
        <v>0</v>
      </c>
      <c r="G125" s="1248">
        <f t="shared" si="3"/>
        <v>0</v>
      </c>
      <c r="H125" s="1249" t="str">
        <f t="shared" si="2"/>
        <v>0.0%</v>
      </c>
    </row>
    <row r="126" spans="3:8">
      <c r="C126" s="335" t="s">
        <v>1315</v>
      </c>
      <c r="D126" s="336"/>
      <c r="E126" s="336">
        <v>0</v>
      </c>
      <c r="F126" s="336">
        <v>0</v>
      </c>
      <c r="G126" s="1248">
        <f t="shared" si="3"/>
        <v>0</v>
      </c>
      <c r="H126" s="1249" t="str">
        <f t="shared" si="2"/>
        <v>0.0%</v>
      </c>
    </row>
    <row r="127" spans="3:8">
      <c r="C127" s="335" t="s">
        <v>807</v>
      </c>
      <c r="D127" s="336">
        <v>257769222</v>
      </c>
      <c r="E127" s="336">
        <v>137318827.03</v>
      </c>
      <c r="F127" s="336">
        <v>137318827.03</v>
      </c>
      <c r="G127" s="1248">
        <f t="shared" si="3"/>
        <v>0</v>
      </c>
      <c r="H127" s="1249">
        <f t="shared" si="2"/>
        <v>0</v>
      </c>
    </row>
    <row r="128" spans="3:8">
      <c r="C128" s="335" t="s">
        <v>1317</v>
      </c>
      <c r="D128" s="336">
        <v>134717824</v>
      </c>
      <c r="E128" s="336">
        <v>0</v>
      </c>
      <c r="F128" s="336">
        <v>2138187.2000000002</v>
      </c>
      <c r="G128" s="1248">
        <f t="shared" si="3"/>
        <v>2138187.2000000002</v>
      </c>
      <c r="H128" s="1249" t="str">
        <f t="shared" si="2"/>
        <v>0.0%</v>
      </c>
    </row>
    <row r="129" spans="3:8">
      <c r="C129" s="1244" t="s">
        <v>1588</v>
      </c>
      <c r="D129" s="1245">
        <v>257116454</v>
      </c>
      <c r="E129" s="1245">
        <v>56921523.460000001</v>
      </c>
      <c r="F129" s="1245">
        <v>55024952.160000004</v>
      </c>
      <c r="G129" s="1246">
        <f t="shared" si="3"/>
        <v>-1896571.299999997</v>
      </c>
      <c r="H129" s="1247">
        <f t="shared" si="2"/>
        <v>-3.3319053755347203E-2</v>
      </c>
    </row>
    <row r="130" spans="3:8">
      <c r="C130" s="335" t="s">
        <v>757</v>
      </c>
      <c r="D130" s="336"/>
      <c r="E130" s="336">
        <v>0</v>
      </c>
      <c r="F130" s="336">
        <v>0</v>
      </c>
      <c r="G130" s="1248">
        <f t="shared" si="3"/>
        <v>0</v>
      </c>
      <c r="H130" s="1249" t="str">
        <f t="shared" si="2"/>
        <v>0.0%</v>
      </c>
    </row>
    <row r="131" spans="3:8">
      <c r="C131" s="335" t="s">
        <v>771</v>
      </c>
      <c r="D131" s="336">
        <v>117598889</v>
      </c>
      <c r="E131" s="336">
        <v>52728295.590000004</v>
      </c>
      <c r="F131" s="336">
        <v>52728295.590000004</v>
      </c>
      <c r="G131" s="1248">
        <f t="shared" si="3"/>
        <v>0</v>
      </c>
      <c r="H131" s="1249">
        <f t="shared" si="2"/>
        <v>0</v>
      </c>
    </row>
    <row r="132" spans="3:8">
      <c r="C132" s="335" t="s">
        <v>788</v>
      </c>
      <c r="D132" s="336">
        <v>5905187</v>
      </c>
      <c r="E132" s="336">
        <v>4193227.87</v>
      </c>
      <c r="F132" s="336">
        <v>2296656.5699999998</v>
      </c>
      <c r="G132" s="1248">
        <f t="shared" si="3"/>
        <v>-1896571.3000000003</v>
      </c>
      <c r="H132" s="1249">
        <f t="shared" si="2"/>
        <v>-0.4522938792734868</v>
      </c>
    </row>
    <row r="133" spans="3:8">
      <c r="C133" s="335" t="s">
        <v>1315</v>
      </c>
      <c r="D133" s="336"/>
      <c r="E133" s="336">
        <v>0</v>
      </c>
      <c r="F133" s="336">
        <v>0</v>
      </c>
      <c r="G133" s="1248">
        <f t="shared" si="3"/>
        <v>0</v>
      </c>
      <c r="H133" s="1249" t="str">
        <f t="shared" si="2"/>
        <v>0.0%</v>
      </c>
    </row>
    <row r="134" spans="3:8">
      <c r="C134" s="335" t="s">
        <v>1317</v>
      </c>
      <c r="D134" s="336">
        <v>133612378</v>
      </c>
      <c r="E134" s="336">
        <v>0</v>
      </c>
      <c r="F134" s="336">
        <v>0</v>
      </c>
      <c r="G134" s="1248">
        <f t="shared" si="3"/>
        <v>0</v>
      </c>
      <c r="H134" s="1249" t="str">
        <f t="shared" si="2"/>
        <v>0.0%</v>
      </c>
    </row>
    <row r="135" spans="3:8">
      <c r="C135" s="1244" t="s">
        <v>1589</v>
      </c>
      <c r="D135" s="1245">
        <v>1369718080</v>
      </c>
      <c r="E135" s="1245">
        <v>170930407.51000002</v>
      </c>
      <c r="F135" s="1245">
        <v>174431134.30000001</v>
      </c>
      <c r="G135" s="1246">
        <f t="shared" si="3"/>
        <v>3500726.7899999917</v>
      </c>
      <c r="H135" s="1247">
        <f t="shared" si="2"/>
        <v>2.0480421482615297E-2</v>
      </c>
    </row>
    <row r="136" spans="3:8">
      <c r="C136" s="335" t="s">
        <v>1307</v>
      </c>
      <c r="D136" s="336">
        <v>49672114</v>
      </c>
      <c r="E136" s="336">
        <v>0</v>
      </c>
      <c r="F136" s="336">
        <v>0</v>
      </c>
      <c r="G136" s="1248">
        <f t="shared" si="3"/>
        <v>0</v>
      </c>
      <c r="H136" s="1249" t="str">
        <f t="shared" si="2"/>
        <v>0.0%</v>
      </c>
    </row>
    <row r="137" spans="3:8">
      <c r="C137" s="335" t="s">
        <v>771</v>
      </c>
      <c r="D137" s="336">
        <v>740699009</v>
      </c>
      <c r="E137" s="336">
        <v>82047744.289999992</v>
      </c>
      <c r="F137" s="336">
        <v>85548471.079999998</v>
      </c>
      <c r="G137" s="1248">
        <f t="shared" si="3"/>
        <v>3500726.7900000066</v>
      </c>
      <c r="H137" s="1249">
        <f t="shared" si="2"/>
        <v>4.2666947401096028E-2</v>
      </c>
    </row>
    <row r="138" spans="3:8">
      <c r="C138" s="335" t="s">
        <v>807</v>
      </c>
      <c r="D138" s="336">
        <v>462511023</v>
      </c>
      <c r="E138" s="336">
        <v>88882663.219999999</v>
      </c>
      <c r="F138" s="336">
        <v>88882663.219999999</v>
      </c>
      <c r="G138" s="1248">
        <f t="shared" si="3"/>
        <v>0</v>
      </c>
      <c r="H138" s="1249">
        <f t="shared" si="2"/>
        <v>0</v>
      </c>
    </row>
    <row r="139" spans="3:8">
      <c r="C139" s="335" t="s">
        <v>1316</v>
      </c>
      <c r="D139" s="336">
        <v>12315980</v>
      </c>
      <c r="E139" s="336">
        <v>0</v>
      </c>
      <c r="F139" s="336">
        <v>0</v>
      </c>
      <c r="G139" s="1248">
        <f t="shared" si="3"/>
        <v>0</v>
      </c>
      <c r="H139" s="1249" t="str">
        <f t="shared" si="2"/>
        <v>0.0%</v>
      </c>
    </row>
    <row r="140" spans="3:8">
      <c r="C140" s="335" t="s">
        <v>1317</v>
      </c>
      <c r="D140" s="336">
        <v>104519954</v>
      </c>
      <c r="E140" s="336">
        <v>0</v>
      </c>
      <c r="F140" s="336">
        <v>0</v>
      </c>
      <c r="G140" s="1248">
        <f t="shared" si="3"/>
        <v>0</v>
      </c>
      <c r="H140" s="1249" t="str">
        <f t="shared" si="2"/>
        <v>0.0%</v>
      </c>
    </row>
    <row r="141" spans="3:8">
      <c r="C141" s="1244" t="s">
        <v>1575</v>
      </c>
      <c r="D141" s="1245">
        <v>5843767</v>
      </c>
      <c r="E141" s="1245">
        <v>563597.69999999995</v>
      </c>
      <c r="F141" s="1245">
        <v>666209.55000000005</v>
      </c>
      <c r="G141" s="1246">
        <f t="shared" si="3"/>
        <v>102611.85000000009</v>
      </c>
      <c r="H141" s="1247">
        <f t="shared" si="2"/>
        <v>0.1820657713826726</v>
      </c>
    </row>
    <row r="142" spans="3:8">
      <c r="C142" s="335" t="s">
        <v>760</v>
      </c>
      <c r="D142" s="336">
        <v>5843767</v>
      </c>
      <c r="E142" s="336">
        <v>563597.69999999995</v>
      </c>
      <c r="F142" s="336">
        <v>666209.55000000005</v>
      </c>
      <c r="G142" s="1248">
        <f t="shared" si="3"/>
        <v>102611.85000000009</v>
      </c>
      <c r="H142" s="1249">
        <f t="shared" ref="H142:H205" si="4">IFERROR(G142/E142,"0.0%")</f>
        <v>0.1820657713826726</v>
      </c>
    </row>
    <row r="143" spans="3:8">
      <c r="C143" s="335" t="s">
        <v>777</v>
      </c>
      <c r="D143" s="336"/>
      <c r="E143" s="336">
        <v>0</v>
      </c>
      <c r="F143" s="336">
        <v>0</v>
      </c>
      <c r="G143" s="1248">
        <f t="shared" ref="G143:G206" si="5">F143-E143</f>
        <v>0</v>
      </c>
      <c r="H143" s="1249" t="str">
        <f t="shared" si="4"/>
        <v>0.0%</v>
      </c>
    </row>
    <row r="144" spans="3:8">
      <c r="C144" s="1241" t="s">
        <v>1590</v>
      </c>
      <c r="D144" s="1242">
        <v>6965968498</v>
      </c>
      <c r="E144" s="1242">
        <v>901325174.68999994</v>
      </c>
      <c r="F144" s="1242">
        <v>886372743.67999983</v>
      </c>
      <c r="G144" s="1242">
        <f t="shared" si="5"/>
        <v>-14952431.01000011</v>
      </c>
      <c r="H144" s="1243">
        <f t="shared" si="4"/>
        <v>-1.6589385750978076E-2</v>
      </c>
    </row>
    <row r="145" spans="3:8">
      <c r="C145" s="1244" t="s">
        <v>1591</v>
      </c>
      <c r="D145" s="1245">
        <v>568931161</v>
      </c>
      <c r="E145" s="1245">
        <v>0</v>
      </c>
      <c r="F145" s="1245">
        <v>0</v>
      </c>
      <c r="G145" s="1246">
        <f t="shared" si="5"/>
        <v>0</v>
      </c>
      <c r="H145" s="1247" t="str">
        <f t="shared" si="4"/>
        <v>0.0%</v>
      </c>
    </row>
    <row r="146" spans="3:8">
      <c r="C146" s="335" t="s">
        <v>771</v>
      </c>
      <c r="D146" s="336">
        <v>515803536</v>
      </c>
      <c r="E146" s="336">
        <v>0</v>
      </c>
      <c r="F146" s="336">
        <v>0</v>
      </c>
      <c r="G146" s="1248">
        <f t="shared" si="5"/>
        <v>0</v>
      </c>
      <c r="H146" s="1249" t="str">
        <f t="shared" si="4"/>
        <v>0.0%</v>
      </c>
    </row>
    <row r="147" spans="3:8">
      <c r="C147" s="335" t="s">
        <v>1317</v>
      </c>
      <c r="D147" s="336">
        <v>53127625</v>
      </c>
      <c r="E147" s="336">
        <v>0</v>
      </c>
      <c r="F147" s="336">
        <v>0</v>
      </c>
      <c r="G147" s="1248">
        <f t="shared" si="5"/>
        <v>0</v>
      </c>
      <c r="H147" s="1249" t="str">
        <f t="shared" si="4"/>
        <v>0.0%</v>
      </c>
    </row>
    <row r="148" spans="3:8">
      <c r="C148" s="1244" t="s">
        <v>1592</v>
      </c>
      <c r="D148" s="1245">
        <v>913162159</v>
      </c>
      <c r="E148" s="1245">
        <v>226859212.66</v>
      </c>
      <c r="F148" s="1245">
        <v>184579140.66999999</v>
      </c>
      <c r="G148" s="1246">
        <f t="shared" si="5"/>
        <v>-42280071.99000001</v>
      </c>
      <c r="H148" s="1247">
        <f t="shared" si="4"/>
        <v>-0.186371412887544</v>
      </c>
    </row>
    <row r="149" spans="3:8">
      <c r="C149" s="335" t="s">
        <v>1307</v>
      </c>
      <c r="D149" s="336">
        <v>50022117</v>
      </c>
      <c r="E149" s="336">
        <v>0</v>
      </c>
      <c r="F149" s="336">
        <v>0</v>
      </c>
      <c r="G149" s="1248">
        <f t="shared" si="5"/>
        <v>0</v>
      </c>
      <c r="H149" s="1249" t="str">
        <f t="shared" si="4"/>
        <v>0.0%</v>
      </c>
    </row>
    <row r="150" spans="3:8">
      <c r="C150" s="335" t="s">
        <v>757</v>
      </c>
      <c r="D150" s="336"/>
      <c r="E150" s="336">
        <v>0</v>
      </c>
      <c r="F150" s="336">
        <v>0</v>
      </c>
      <c r="G150" s="1248">
        <f t="shared" si="5"/>
        <v>0</v>
      </c>
      <c r="H150" s="1249" t="str">
        <f t="shared" si="4"/>
        <v>0.0%</v>
      </c>
    </row>
    <row r="151" spans="3:8">
      <c r="C151" s="335" t="s">
        <v>804</v>
      </c>
      <c r="D151" s="336">
        <v>8472306</v>
      </c>
      <c r="E151" s="336">
        <v>0</v>
      </c>
      <c r="F151" s="336">
        <v>0</v>
      </c>
      <c r="G151" s="1248">
        <f t="shared" si="5"/>
        <v>0</v>
      </c>
      <c r="H151" s="1249" t="str">
        <f t="shared" si="4"/>
        <v>0.0%</v>
      </c>
    </row>
    <row r="152" spans="3:8">
      <c r="C152" s="335" t="s">
        <v>771</v>
      </c>
      <c r="D152" s="336">
        <v>568073817</v>
      </c>
      <c r="E152" s="336">
        <v>199955873.85999998</v>
      </c>
      <c r="F152" s="336">
        <v>184579140.66999999</v>
      </c>
      <c r="G152" s="1248">
        <f t="shared" si="5"/>
        <v>-15376733.189999998</v>
      </c>
      <c r="H152" s="1249">
        <f t="shared" si="4"/>
        <v>-7.6900632590398851E-2</v>
      </c>
    </row>
    <row r="153" spans="3:8">
      <c r="C153" s="335" t="s">
        <v>1312</v>
      </c>
      <c r="D153" s="336">
        <v>22494813</v>
      </c>
      <c r="E153" s="336">
        <v>0</v>
      </c>
      <c r="F153" s="336">
        <v>0</v>
      </c>
      <c r="G153" s="1248">
        <f t="shared" si="5"/>
        <v>0</v>
      </c>
      <c r="H153" s="1249" t="str">
        <f t="shared" si="4"/>
        <v>0.0%</v>
      </c>
    </row>
    <row r="154" spans="3:8">
      <c r="C154" s="335" t="s">
        <v>788</v>
      </c>
      <c r="D154" s="336">
        <v>18479776</v>
      </c>
      <c r="E154" s="336">
        <v>0</v>
      </c>
      <c r="F154" s="336">
        <v>0</v>
      </c>
      <c r="G154" s="1248">
        <f t="shared" si="5"/>
        <v>0</v>
      </c>
      <c r="H154" s="1249" t="str">
        <f t="shared" si="4"/>
        <v>0.0%</v>
      </c>
    </row>
    <row r="155" spans="3:8">
      <c r="C155" s="335" t="s">
        <v>1315</v>
      </c>
      <c r="D155" s="336">
        <v>4319869</v>
      </c>
      <c r="E155" s="336">
        <v>0</v>
      </c>
      <c r="F155" s="336">
        <v>0</v>
      </c>
      <c r="G155" s="1248">
        <f t="shared" si="5"/>
        <v>0</v>
      </c>
      <c r="H155" s="1249" t="str">
        <f t="shared" si="4"/>
        <v>0.0%</v>
      </c>
    </row>
    <row r="156" spans="3:8">
      <c r="C156" s="335" t="s">
        <v>1316</v>
      </c>
      <c r="D156" s="336">
        <v>89144552</v>
      </c>
      <c r="E156" s="336">
        <v>0</v>
      </c>
      <c r="F156" s="336">
        <v>0</v>
      </c>
      <c r="G156" s="1248">
        <f t="shared" si="5"/>
        <v>0</v>
      </c>
      <c r="H156" s="1249" t="str">
        <f t="shared" si="4"/>
        <v>0.0%</v>
      </c>
    </row>
    <row r="157" spans="3:8">
      <c r="C157" s="335" t="s">
        <v>1317</v>
      </c>
      <c r="D157" s="336">
        <v>152154909</v>
      </c>
      <c r="E157" s="336">
        <v>26903338.800000001</v>
      </c>
      <c r="F157" s="336">
        <v>0</v>
      </c>
      <c r="G157" s="1248">
        <f t="shared" si="5"/>
        <v>-26903338.800000001</v>
      </c>
      <c r="H157" s="1249">
        <f t="shared" si="4"/>
        <v>-1</v>
      </c>
    </row>
    <row r="158" spans="3:8">
      <c r="C158" s="1244" t="s">
        <v>1593</v>
      </c>
      <c r="D158" s="1245">
        <v>4315709764</v>
      </c>
      <c r="E158" s="1245">
        <v>500094121.25</v>
      </c>
      <c r="F158" s="1245">
        <v>570595946.29999995</v>
      </c>
      <c r="G158" s="1246">
        <f t="shared" si="5"/>
        <v>70501825.049999952</v>
      </c>
      <c r="H158" s="1247">
        <f t="shared" si="4"/>
        <v>0.1409771122159536</v>
      </c>
    </row>
    <row r="159" spans="3:8">
      <c r="C159" s="335" t="s">
        <v>1307</v>
      </c>
      <c r="D159" s="336">
        <v>24680990</v>
      </c>
      <c r="E159" s="336">
        <v>0</v>
      </c>
      <c r="F159" s="336">
        <v>0</v>
      </c>
      <c r="G159" s="1248">
        <f t="shared" si="5"/>
        <v>0</v>
      </c>
      <c r="H159" s="1249" t="str">
        <f t="shared" si="4"/>
        <v>0.0%</v>
      </c>
    </row>
    <row r="160" spans="3:8">
      <c r="C160" s="335" t="s">
        <v>771</v>
      </c>
      <c r="D160" s="336">
        <v>1113619766</v>
      </c>
      <c r="E160" s="336">
        <v>311546291.06999999</v>
      </c>
      <c r="F160" s="336">
        <v>400187095.88999999</v>
      </c>
      <c r="G160" s="1248">
        <f t="shared" si="5"/>
        <v>88640804.819999993</v>
      </c>
      <c r="H160" s="1249">
        <f t="shared" si="4"/>
        <v>0.284518889682701</v>
      </c>
    </row>
    <row r="161" spans="3:8">
      <c r="C161" s="335" t="s">
        <v>1312</v>
      </c>
      <c r="D161" s="336">
        <v>60274556</v>
      </c>
      <c r="E161" s="336">
        <v>0</v>
      </c>
      <c r="F161" s="336">
        <v>333600.88</v>
      </c>
      <c r="G161" s="1248">
        <f t="shared" si="5"/>
        <v>333600.88</v>
      </c>
      <c r="H161" s="1249" t="str">
        <f t="shared" si="4"/>
        <v>0.0%</v>
      </c>
    </row>
    <row r="162" spans="3:8">
      <c r="C162" s="335" t="s">
        <v>788</v>
      </c>
      <c r="D162" s="336">
        <v>81325021</v>
      </c>
      <c r="E162" s="336">
        <v>0</v>
      </c>
      <c r="F162" s="336">
        <v>0</v>
      </c>
      <c r="G162" s="1248">
        <f t="shared" si="5"/>
        <v>0</v>
      </c>
      <c r="H162" s="1249" t="str">
        <f t="shared" si="4"/>
        <v>0.0%</v>
      </c>
    </row>
    <row r="163" spans="3:8">
      <c r="C163" s="335" t="s">
        <v>1315</v>
      </c>
      <c r="D163" s="336">
        <v>17481828</v>
      </c>
      <c r="E163" s="336">
        <v>3686015.48</v>
      </c>
      <c r="F163" s="336">
        <v>5854365.6100000003</v>
      </c>
      <c r="G163" s="1248">
        <f t="shared" si="5"/>
        <v>2168350.1300000004</v>
      </c>
      <c r="H163" s="1249">
        <f t="shared" si="4"/>
        <v>0.58826397820770959</v>
      </c>
    </row>
    <row r="164" spans="3:8">
      <c r="C164" s="335" t="s">
        <v>807</v>
      </c>
      <c r="D164" s="336">
        <v>2681364285</v>
      </c>
      <c r="E164" s="336">
        <v>184861814.69999999</v>
      </c>
      <c r="F164" s="336">
        <v>149744158</v>
      </c>
      <c r="G164" s="1248">
        <f t="shared" si="5"/>
        <v>-35117656.699999988</v>
      </c>
      <c r="H164" s="1249">
        <f t="shared" si="4"/>
        <v>-0.1899670667898079</v>
      </c>
    </row>
    <row r="165" spans="3:8">
      <c r="C165" s="335" t="s">
        <v>1316</v>
      </c>
      <c r="D165" s="336">
        <v>1602521</v>
      </c>
      <c r="E165" s="336">
        <v>0</v>
      </c>
      <c r="F165" s="336">
        <v>14476725.92</v>
      </c>
      <c r="G165" s="1248">
        <f t="shared" si="5"/>
        <v>14476725.92</v>
      </c>
      <c r="H165" s="1249" t="str">
        <f t="shared" si="4"/>
        <v>0.0%</v>
      </c>
    </row>
    <row r="166" spans="3:8">
      <c r="C166" s="335" t="s">
        <v>1317</v>
      </c>
      <c r="D166" s="336">
        <v>335360797</v>
      </c>
      <c r="E166" s="336">
        <v>0</v>
      </c>
      <c r="F166" s="336">
        <v>0</v>
      </c>
      <c r="G166" s="1248">
        <f t="shared" si="5"/>
        <v>0</v>
      </c>
      <c r="H166" s="1249" t="str">
        <f t="shared" si="4"/>
        <v>0.0%</v>
      </c>
    </row>
    <row r="167" spans="3:8">
      <c r="C167" s="1244" t="s">
        <v>1594</v>
      </c>
      <c r="D167" s="1245">
        <v>1168165414</v>
      </c>
      <c r="E167" s="1245">
        <v>174371840.78</v>
      </c>
      <c r="F167" s="1245">
        <v>131197656.71000001</v>
      </c>
      <c r="G167" s="1246">
        <f t="shared" si="5"/>
        <v>-43174184.069999993</v>
      </c>
      <c r="H167" s="1247">
        <f t="shared" si="4"/>
        <v>-0.2475983729762401</v>
      </c>
    </row>
    <row r="168" spans="3:8">
      <c r="C168" s="335" t="s">
        <v>771</v>
      </c>
      <c r="D168" s="336">
        <v>776157681</v>
      </c>
      <c r="E168" s="336">
        <v>63439132.980000004</v>
      </c>
      <c r="F168" s="336">
        <v>65566338.820000008</v>
      </c>
      <c r="G168" s="1248">
        <f t="shared" si="5"/>
        <v>2127205.8400000036</v>
      </c>
      <c r="H168" s="1249">
        <f t="shared" si="4"/>
        <v>3.3531445656273903E-2</v>
      </c>
    </row>
    <row r="169" spans="3:8">
      <c r="C169" s="335" t="s">
        <v>777</v>
      </c>
      <c r="D169" s="336">
        <v>13201401</v>
      </c>
      <c r="E169" s="336">
        <v>6044224.5899999999</v>
      </c>
      <c r="F169" s="336">
        <v>8250754.5899999999</v>
      </c>
      <c r="G169" s="1248">
        <f t="shared" si="5"/>
        <v>2206530</v>
      </c>
      <c r="H169" s="1249">
        <f t="shared" si="4"/>
        <v>0.36506419758965308</v>
      </c>
    </row>
    <row r="170" spans="3:8">
      <c r="C170" s="335" t="s">
        <v>788</v>
      </c>
      <c r="D170" s="336">
        <v>356658526</v>
      </c>
      <c r="E170" s="336">
        <v>104888483.20999999</v>
      </c>
      <c r="F170" s="336">
        <v>57380563.299999997</v>
      </c>
      <c r="G170" s="1248">
        <f t="shared" si="5"/>
        <v>-47507919.909999996</v>
      </c>
      <c r="H170" s="1249">
        <f t="shared" si="4"/>
        <v>-0.4529374289347205</v>
      </c>
    </row>
    <row r="171" spans="3:8">
      <c r="C171" s="335" t="s">
        <v>1316</v>
      </c>
      <c r="D171" s="336">
        <v>5024700</v>
      </c>
      <c r="E171" s="336">
        <v>0</v>
      </c>
      <c r="F171" s="336">
        <v>0</v>
      </c>
      <c r="G171" s="1248">
        <f t="shared" si="5"/>
        <v>0</v>
      </c>
      <c r="H171" s="1249" t="str">
        <f t="shared" si="4"/>
        <v>0.0%</v>
      </c>
    </row>
    <row r="172" spans="3:8">
      <c r="C172" s="335" t="s">
        <v>1317</v>
      </c>
      <c r="D172" s="336">
        <v>17123106</v>
      </c>
      <c r="E172" s="336">
        <v>0</v>
      </c>
      <c r="F172" s="336">
        <v>0</v>
      </c>
      <c r="G172" s="1248">
        <f t="shared" si="5"/>
        <v>0</v>
      </c>
      <c r="H172" s="1249" t="str">
        <f t="shared" si="4"/>
        <v>0.0%</v>
      </c>
    </row>
    <row r="173" spans="3:8">
      <c r="C173" s="1241" t="s">
        <v>1595</v>
      </c>
      <c r="D173" s="1242">
        <v>4770415761</v>
      </c>
      <c r="E173" s="1242">
        <v>267558223.22999999</v>
      </c>
      <c r="F173" s="1242">
        <v>350230331.31</v>
      </c>
      <c r="G173" s="1242">
        <f t="shared" si="5"/>
        <v>82672108.080000013</v>
      </c>
      <c r="H173" s="1243">
        <f t="shared" si="4"/>
        <v>0.30898735640404118</v>
      </c>
    </row>
    <row r="174" spans="3:8">
      <c r="C174" s="1244" t="s">
        <v>1596</v>
      </c>
      <c r="D174" s="1245">
        <v>629260886</v>
      </c>
      <c r="E174" s="1245">
        <v>14472566.359999999</v>
      </c>
      <c r="F174" s="1245">
        <v>120628271.04000001</v>
      </c>
      <c r="G174" s="1246">
        <f t="shared" si="5"/>
        <v>106155704.68000001</v>
      </c>
      <c r="H174" s="1247">
        <f t="shared" si="4"/>
        <v>7.3349606448099234</v>
      </c>
    </row>
    <row r="175" spans="3:8">
      <c r="C175" s="335" t="s">
        <v>757</v>
      </c>
      <c r="D175" s="336"/>
      <c r="E175" s="336">
        <v>0</v>
      </c>
      <c r="F175" s="336">
        <v>0</v>
      </c>
      <c r="G175" s="1248">
        <f t="shared" si="5"/>
        <v>0</v>
      </c>
      <c r="H175" s="1249" t="str">
        <f t="shared" si="4"/>
        <v>0.0%</v>
      </c>
    </row>
    <row r="176" spans="3:8">
      <c r="C176" s="335" t="s">
        <v>771</v>
      </c>
      <c r="D176" s="336">
        <v>243350253</v>
      </c>
      <c r="E176" s="336">
        <v>14472566.359999999</v>
      </c>
      <c r="F176" s="336">
        <v>7908010</v>
      </c>
      <c r="G176" s="1248">
        <f t="shared" si="5"/>
        <v>-6564556.3599999994</v>
      </c>
      <c r="H176" s="1249">
        <f t="shared" si="4"/>
        <v>-0.45358619865398908</v>
      </c>
    </row>
    <row r="177" spans="3:9">
      <c r="C177" s="335" t="s">
        <v>1312</v>
      </c>
      <c r="D177" s="336"/>
      <c r="E177" s="336">
        <v>0</v>
      </c>
      <c r="F177" s="336">
        <v>0</v>
      </c>
      <c r="G177" s="1248">
        <f t="shared" si="5"/>
        <v>0</v>
      </c>
      <c r="H177" s="1249" t="str">
        <f t="shared" si="4"/>
        <v>0.0%</v>
      </c>
    </row>
    <row r="178" spans="3:9">
      <c r="C178" s="335" t="s">
        <v>788</v>
      </c>
      <c r="D178" s="336">
        <v>122937214</v>
      </c>
      <c r="E178" s="336">
        <v>0</v>
      </c>
      <c r="F178" s="336">
        <v>0</v>
      </c>
      <c r="G178" s="1248">
        <f t="shared" si="5"/>
        <v>0</v>
      </c>
      <c r="H178" s="1249" t="str">
        <f t="shared" si="4"/>
        <v>0.0%</v>
      </c>
    </row>
    <row r="179" spans="3:9">
      <c r="C179" s="335" t="s">
        <v>1315</v>
      </c>
      <c r="D179" s="336"/>
      <c r="E179" s="336">
        <v>0</v>
      </c>
      <c r="F179" s="336">
        <v>0</v>
      </c>
      <c r="G179" s="1248">
        <f t="shared" si="5"/>
        <v>0</v>
      </c>
      <c r="H179" s="1249" t="str">
        <f t="shared" si="4"/>
        <v>0.0%</v>
      </c>
    </row>
    <row r="180" spans="3:9">
      <c r="C180" s="335" t="s">
        <v>1316</v>
      </c>
      <c r="D180" s="336">
        <v>6875549</v>
      </c>
      <c r="E180" s="336">
        <v>0</v>
      </c>
      <c r="F180" s="336">
        <v>0</v>
      </c>
      <c r="G180" s="1248">
        <f t="shared" si="5"/>
        <v>0</v>
      </c>
      <c r="H180" s="1249" t="str">
        <f t="shared" si="4"/>
        <v>0.0%</v>
      </c>
    </row>
    <row r="181" spans="3:9">
      <c r="C181" s="335" t="s">
        <v>1317</v>
      </c>
      <c r="D181" s="336">
        <v>256097870</v>
      </c>
      <c r="E181" s="336">
        <v>0</v>
      </c>
      <c r="F181" s="336">
        <v>112720261.04000001</v>
      </c>
      <c r="G181" s="1248">
        <f t="shared" si="5"/>
        <v>112720261.04000001</v>
      </c>
      <c r="H181" s="1249" t="str">
        <f t="shared" si="4"/>
        <v>0.0%</v>
      </c>
    </row>
    <row r="182" spans="3:9">
      <c r="C182" s="1244" t="s">
        <v>1597</v>
      </c>
      <c r="D182" s="1245">
        <v>2154789967</v>
      </c>
      <c r="E182" s="1245">
        <v>175951279.11000001</v>
      </c>
      <c r="F182" s="1245">
        <v>144205694</v>
      </c>
      <c r="G182" s="1246">
        <f t="shared" si="5"/>
        <v>-31745585.110000014</v>
      </c>
      <c r="H182" s="1247">
        <f t="shared" si="4"/>
        <v>-0.18042258783554241</v>
      </c>
      <c r="I182" s="336"/>
    </row>
    <row r="183" spans="3:9">
      <c r="C183" s="335" t="s">
        <v>1307</v>
      </c>
      <c r="D183" s="336">
        <v>153210871</v>
      </c>
      <c r="E183" s="336">
        <v>0</v>
      </c>
      <c r="F183" s="336">
        <v>0</v>
      </c>
      <c r="G183" s="1248">
        <f t="shared" si="5"/>
        <v>0</v>
      </c>
      <c r="H183" s="1249" t="str">
        <f t="shared" si="4"/>
        <v>0.0%</v>
      </c>
    </row>
    <row r="184" spans="3:9">
      <c r="C184" s="335" t="s">
        <v>757</v>
      </c>
      <c r="D184" s="336">
        <v>9096288</v>
      </c>
      <c r="E184" s="336">
        <v>26965866.090000004</v>
      </c>
      <c r="F184" s="336">
        <v>26965866.090000004</v>
      </c>
      <c r="G184" s="1248">
        <f t="shared" si="5"/>
        <v>0</v>
      </c>
      <c r="H184" s="1249">
        <f t="shared" si="4"/>
        <v>0</v>
      </c>
    </row>
    <row r="185" spans="3:9">
      <c r="C185" s="335" t="s">
        <v>760</v>
      </c>
      <c r="D185" s="336">
        <v>1000000</v>
      </c>
      <c r="E185" s="336">
        <v>0</v>
      </c>
      <c r="F185" s="336">
        <v>0</v>
      </c>
      <c r="G185" s="1248">
        <f t="shared" si="5"/>
        <v>0</v>
      </c>
      <c r="H185" s="1249" t="str">
        <f t="shared" si="4"/>
        <v>0.0%</v>
      </c>
    </row>
    <row r="186" spans="3:9">
      <c r="C186" s="335" t="s">
        <v>771</v>
      </c>
      <c r="D186" s="336">
        <v>1317714599</v>
      </c>
      <c r="E186" s="336">
        <v>147660318.94999999</v>
      </c>
      <c r="F186" s="336">
        <v>87170467.75</v>
      </c>
      <c r="G186" s="1248">
        <f t="shared" si="5"/>
        <v>-60489851.199999988</v>
      </c>
      <c r="H186" s="1249">
        <f t="shared" si="4"/>
        <v>-0.40965542828390317</v>
      </c>
    </row>
    <row r="187" spans="3:9">
      <c r="C187" s="335" t="s">
        <v>1312</v>
      </c>
      <c r="D187" s="336">
        <v>327406263</v>
      </c>
      <c r="E187" s="336">
        <v>0</v>
      </c>
      <c r="F187" s="336">
        <v>30069360.16</v>
      </c>
      <c r="G187" s="1248">
        <f t="shared" si="5"/>
        <v>30069360.16</v>
      </c>
      <c r="H187" s="1249" t="str">
        <f t="shared" si="4"/>
        <v>0.0%</v>
      </c>
    </row>
    <row r="188" spans="3:9">
      <c r="C188" s="335" t="s">
        <v>788</v>
      </c>
      <c r="D188" s="336">
        <v>103089090</v>
      </c>
      <c r="E188" s="336">
        <v>0</v>
      </c>
      <c r="F188" s="336">
        <v>0</v>
      </c>
      <c r="G188" s="1248">
        <f t="shared" si="5"/>
        <v>0</v>
      </c>
      <c r="H188" s="1249" t="str">
        <f t="shared" si="4"/>
        <v>0.0%</v>
      </c>
    </row>
    <row r="189" spans="3:9">
      <c r="C189" s="335" t="s">
        <v>1315</v>
      </c>
      <c r="D189" s="336">
        <v>42817183</v>
      </c>
      <c r="E189" s="336">
        <v>0</v>
      </c>
      <c r="F189" s="336">
        <v>0</v>
      </c>
      <c r="G189" s="1248">
        <f t="shared" si="5"/>
        <v>0</v>
      </c>
      <c r="H189" s="1249" t="str">
        <f t="shared" si="4"/>
        <v>0.0%</v>
      </c>
    </row>
    <row r="190" spans="3:9">
      <c r="C190" s="335" t="s">
        <v>1316</v>
      </c>
      <c r="D190" s="336">
        <v>25009724</v>
      </c>
      <c r="E190" s="336">
        <v>1325094.07</v>
      </c>
      <c r="F190" s="336">
        <v>0</v>
      </c>
      <c r="G190" s="1248">
        <f t="shared" si="5"/>
        <v>-1325094.07</v>
      </c>
      <c r="H190" s="1249">
        <f t="shared" si="4"/>
        <v>-1</v>
      </c>
    </row>
    <row r="191" spans="3:9">
      <c r="C191" s="335" t="s">
        <v>1317</v>
      </c>
      <c r="D191" s="336">
        <v>175445949</v>
      </c>
      <c r="E191" s="336">
        <v>0</v>
      </c>
      <c r="F191" s="336">
        <v>0</v>
      </c>
      <c r="G191" s="1248">
        <f t="shared" si="5"/>
        <v>0</v>
      </c>
      <c r="H191" s="1249" t="str">
        <f t="shared" si="4"/>
        <v>0.0%</v>
      </c>
    </row>
    <row r="192" spans="3:9">
      <c r="C192" s="335" t="s">
        <v>809</v>
      </c>
      <c r="D192" s="336"/>
      <c r="E192" s="336">
        <v>0</v>
      </c>
      <c r="F192" s="336">
        <v>0</v>
      </c>
      <c r="G192" s="1248">
        <f t="shared" si="5"/>
        <v>0</v>
      </c>
      <c r="H192" s="1249" t="str">
        <f t="shared" si="4"/>
        <v>0.0%</v>
      </c>
    </row>
    <row r="193" spans="3:8">
      <c r="C193" s="1244" t="s">
        <v>1598</v>
      </c>
      <c r="D193" s="1245">
        <v>347739571</v>
      </c>
      <c r="E193" s="1245">
        <v>24273366.899999999</v>
      </c>
      <c r="F193" s="1245">
        <v>24273366.899999999</v>
      </c>
      <c r="G193" s="1246">
        <f t="shared" si="5"/>
        <v>0</v>
      </c>
      <c r="H193" s="1247">
        <f t="shared" si="4"/>
        <v>0</v>
      </c>
    </row>
    <row r="194" spans="3:8">
      <c r="C194" s="335" t="s">
        <v>1307</v>
      </c>
      <c r="D194" s="336">
        <v>0</v>
      </c>
      <c r="E194" s="336">
        <v>0</v>
      </c>
      <c r="F194" s="336">
        <v>0</v>
      </c>
      <c r="G194" s="1248">
        <f t="shared" si="5"/>
        <v>0</v>
      </c>
      <c r="H194" s="1249" t="str">
        <f t="shared" si="4"/>
        <v>0.0%</v>
      </c>
    </row>
    <row r="195" spans="3:8">
      <c r="C195" s="335" t="s">
        <v>757</v>
      </c>
      <c r="D195" s="336"/>
      <c r="E195" s="336">
        <v>7032201.9199999999</v>
      </c>
      <c r="F195" s="336">
        <v>7032201.9199999999</v>
      </c>
      <c r="G195" s="1248">
        <f t="shared" si="5"/>
        <v>0</v>
      </c>
      <c r="H195" s="1249">
        <f t="shared" si="4"/>
        <v>0</v>
      </c>
    </row>
    <row r="196" spans="3:8">
      <c r="C196" s="335" t="s">
        <v>771</v>
      </c>
      <c r="D196" s="336">
        <v>236451889</v>
      </c>
      <c r="E196" s="336">
        <v>17241164.98</v>
      </c>
      <c r="F196" s="336">
        <v>17241164.98</v>
      </c>
      <c r="G196" s="1248">
        <f t="shared" si="5"/>
        <v>0</v>
      </c>
      <c r="H196" s="1249">
        <f t="shared" si="4"/>
        <v>0</v>
      </c>
    </row>
    <row r="197" spans="3:8">
      <c r="C197" s="335" t="s">
        <v>1312</v>
      </c>
      <c r="D197" s="336"/>
      <c r="E197" s="336">
        <v>0</v>
      </c>
      <c r="F197" s="336">
        <v>0</v>
      </c>
      <c r="G197" s="1248">
        <f t="shared" si="5"/>
        <v>0</v>
      </c>
      <c r="H197" s="1249" t="str">
        <f t="shared" si="4"/>
        <v>0.0%</v>
      </c>
    </row>
    <row r="198" spans="3:8">
      <c r="C198" s="335" t="s">
        <v>788</v>
      </c>
      <c r="D198" s="336"/>
      <c r="E198" s="336">
        <v>0</v>
      </c>
      <c r="F198" s="336">
        <v>0</v>
      </c>
      <c r="G198" s="1248">
        <f t="shared" si="5"/>
        <v>0</v>
      </c>
      <c r="H198" s="1249" t="str">
        <f t="shared" si="4"/>
        <v>0.0%</v>
      </c>
    </row>
    <row r="199" spans="3:8">
      <c r="C199" s="335" t="s">
        <v>1315</v>
      </c>
      <c r="D199" s="336">
        <v>44525856</v>
      </c>
      <c r="E199" s="336">
        <v>0</v>
      </c>
      <c r="F199" s="336">
        <v>0</v>
      </c>
      <c r="G199" s="1248">
        <f t="shared" si="5"/>
        <v>0</v>
      </c>
      <c r="H199" s="1249" t="str">
        <f t="shared" si="4"/>
        <v>0.0%</v>
      </c>
    </row>
    <row r="200" spans="3:8">
      <c r="C200" s="335" t="s">
        <v>1316</v>
      </c>
      <c r="D200" s="336">
        <v>0</v>
      </c>
      <c r="E200" s="336">
        <v>0</v>
      </c>
      <c r="F200" s="336">
        <v>0</v>
      </c>
      <c r="G200" s="1248">
        <f t="shared" si="5"/>
        <v>0</v>
      </c>
      <c r="H200" s="1249" t="str">
        <f t="shared" si="4"/>
        <v>0.0%</v>
      </c>
    </row>
    <row r="201" spans="3:8">
      <c r="C201" s="335" t="s">
        <v>1317</v>
      </c>
      <c r="D201" s="336">
        <v>66761826</v>
      </c>
      <c r="E201" s="336">
        <v>0</v>
      </c>
      <c r="F201" s="336">
        <v>0</v>
      </c>
      <c r="G201" s="1248">
        <f t="shared" si="5"/>
        <v>0</v>
      </c>
      <c r="H201" s="1249" t="str">
        <f t="shared" si="4"/>
        <v>0.0%</v>
      </c>
    </row>
    <row r="202" spans="3:8">
      <c r="C202" s="1244" t="s">
        <v>1599</v>
      </c>
      <c r="D202" s="1245">
        <v>1638625337</v>
      </c>
      <c r="E202" s="1245">
        <v>52861010.859999999</v>
      </c>
      <c r="F202" s="1245">
        <v>61122999.369999997</v>
      </c>
      <c r="G202" s="1246">
        <f t="shared" si="5"/>
        <v>8261988.5099999979</v>
      </c>
      <c r="H202" s="1247">
        <f t="shared" si="4"/>
        <v>0.15629645320028976</v>
      </c>
    </row>
    <row r="203" spans="3:8">
      <c r="C203" s="335" t="s">
        <v>801</v>
      </c>
      <c r="D203" s="336">
        <v>2808030</v>
      </c>
      <c r="E203" s="336">
        <v>0</v>
      </c>
      <c r="F203" s="336">
        <v>0</v>
      </c>
      <c r="G203" s="1248">
        <f t="shared" si="5"/>
        <v>0</v>
      </c>
      <c r="H203" s="1249" t="str">
        <f t="shared" si="4"/>
        <v>0.0%</v>
      </c>
    </row>
    <row r="204" spans="3:8">
      <c r="C204" s="335" t="s">
        <v>1307</v>
      </c>
      <c r="D204" s="336">
        <v>0</v>
      </c>
      <c r="E204" s="336">
        <v>0</v>
      </c>
      <c r="F204" s="336">
        <v>0</v>
      </c>
      <c r="G204" s="1248">
        <f t="shared" si="5"/>
        <v>0</v>
      </c>
      <c r="H204" s="1249" t="str">
        <f t="shared" si="4"/>
        <v>0.0%</v>
      </c>
    </row>
    <row r="205" spans="3:8">
      <c r="C205" s="335" t="s">
        <v>757</v>
      </c>
      <c r="D205" s="336"/>
      <c r="E205" s="336">
        <v>0</v>
      </c>
      <c r="F205" s="336">
        <v>0</v>
      </c>
      <c r="G205" s="1248">
        <f t="shared" si="5"/>
        <v>0</v>
      </c>
      <c r="H205" s="1249" t="str">
        <f t="shared" si="4"/>
        <v>0.0%</v>
      </c>
    </row>
    <row r="206" spans="3:8">
      <c r="C206" s="335" t="s">
        <v>769</v>
      </c>
      <c r="D206" s="336">
        <v>130965347</v>
      </c>
      <c r="E206" s="336">
        <v>8061020.8499999996</v>
      </c>
      <c r="F206" s="336">
        <v>13131160.460000001</v>
      </c>
      <c r="G206" s="1248">
        <f t="shared" si="5"/>
        <v>5070139.6100000013</v>
      </c>
      <c r="H206" s="1249">
        <f t="shared" ref="H206:H269" si="6">IFERROR(G206/E206,"0.0%")</f>
        <v>0.62896991638472211</v>
      </c>
    </row>
    <row r="207" spans="3:8">
      <c r="C207" s="335" t="s">
        <v>771</v>
      </c>
      <c r="D207" s="336">
        <v>1289586906</v>
      </c>
      <c r="E207" s="336">
        <v>44799990.009999998</v>
      </c>
      <c r="F207" s="336">
        <v>44799990.009999998</v>
      </c>
      <c r="G207" s="1248">
        <f t="shared" ref="G207:G270" si="7">F207-E207</f>
        <v>0</v>
      </c>
      <c r="H207" s="1249">
        <f t="shared" si="6"/>
        <v>0</v>
      </c>
    </row>
    <row r="208" spans="3:8">
      <c r="C208" s="335" t="s">
        <v>1315</v>
      </c>
      <c r="D208" s="336"/>
      <c r="E208" s="336">
        <v>0</v>
      </c>
      <c r="F208" s="336">
        <v>0</v>
      </c>
      <c r="G208" s="1248">
        <f t="shared" si="7"/>
        <v>0</v>
      </c>
      <c r="H208" s="1249" t="str">
        <f t="shared" si="6"/>
        <v>0.0%</v>
      </c>
    </row>
    <row r="209" spans="3:8">
      <c r="C209" s="335" t="s">
        <v>1316</v>
      </c>
      <c r="D209" s="336">
        <v>206514332</v>
      </c>
      <c r="E209" s="336">
        <v>0</v>
      </c>
      <c r="F209" s="336">
        <v>3191848.9</v>
      </c>
      <c r="G209" s="1248">
        <f t="shared" si="7"/>
        <v>3191848.9</v>
      </c>
      <c r="H209" s="1249" t="str">
        <f t="shared" si="6"/>
        <v>0.0%</v>
      </c>
    </row>
    <row r="210" spans="3:8">
      <c r="C210" s="335" t="s">
        <v>1317</v>
      </c>
      <c r="D210" s="336">
        <v>8750722</v>
      </c>
      <c r="E210" s="336">
        <v>0</v>
      </c>
      <c r="F210" s="336">
        <v>0</v>
      </c>
      <c r="G210" s="1248">
        <f t="shared" si="7"/>
        <v>0</v>
      </c>
      <c r="H210" s="1249" t="str">
        <f t="shared" si="6"/>
        <v>0.0%</v>
      </c>
    </row>
    <row r="211" spans="3:8">
      <c r="C211" s="1241" t="s">
        <v>1600</v>
      </c>
      <c r="D211" s="1242">
        <v>3933809275</v>
      </c>
      <c r="E211" s="1242">
        <v>346365167</v>
      </c>
      <c r="F211" s="1242">
        <v>457206914.70999998</v>
      </c>
      <c r="G211" s="1242">
        <f t="shared" si="7"/>
        <v>110841747.70999998</v>
      </c>
      <c r="H211" s="1243">
        <f t="shared" si="6"/>
        <v>0.32001413037587573</v>
      </c>
    </row>
    <row r="212" spans="3:8">
      <c r="C212" s="1244" t="s">
        <v>1591</v>
      </c>
      <c r="D212" s="1245">
        <v>1987272347</v>
      </c>
      <c r="E212" s="1245">
        <v>181232103.75</v>
      </c>
      <c r="F212" s="1245">
        <v>227677014.71000001</v>
      </c>
      <c r="G212" s="1246">
        <f t="shared" si="7"/>
        <v>46444910.960000008</v>
      </c>
      <c r="H212" s="1247">
        <f t="shared" si="6"/>
        <v>0.2562730884814331</v>
      </c>
    </row>
    <row r="213" spans="3:8">
      <c r="C213" s="335" t="s">
        <v>757</v>
      </c>
      <c r="D213" s="336"/>
      <c r="E213" s="336">
        <v>0</v>
      </c>
      <c r="F213" s="336">
        <v>0</v>
      </c>
      <c r="G213" s="1248">
        <f t="shared" si="7"/>
        <v>0</v>
      </c>
      <c r="H213" s="1249" t="str">
        <f t="shared" si="6"/>
        <v>0.0%</v>
      </c>
    </row>
    <row r="214" spans="3:8">
      <c r="C214" s="335" t="s">
        <v>771</v>
      </c>
      <c r="D214" s="336">
        <v>836585590</v>
      </c>
      <c r="E214" s="336">
        <v>62671857.219999999</v>
      </c>
      <c r="F214" s="336">
        <v>90557265.50999999</v>
      </c>
      <c r="G214" s="1248">
        <f t="shared" si="7"/>
        <v>27885408.289999992</v>
      </c>
      <c r="H214" s="1249">
        <f t="shared" si="6"/>
        <v>0.4449430657864904</v>
      </c>
    </row>
    <row r="215" spans="3:8">
      <c r="C215" s="335" t="s">
        <v>1312</v>
      </c>
      <c r="D215" s="336"/>
      <c r="E215" s="336">
        <v>0</v>
      </c>
      <c r="F215" s="336">
        <v>0</v>
      </c>
      <c r="G215" s="1248">
        <f t="shared" si="7"/>
        <v>0</v>
      </c>
      <c r="H215" s="1249" t="str">
        <f t="shared" si="6"/>
        <v>0.0%</v>
      </c>
    </row>
    <row r="216" spans="3:8">
      <c r="C216" s="335" t="s">
        <v>777</v>
      </c>
      <c r="D216" s="336">
        <v>958524574</v>
      </c>
      <c r="E216" s="336">
        <v>86152079.50999999</v>
      </c>
      <c r="F216" s="336">
        <v>104711582.18000001</v>
      </c>
      <c r="G216" s="1248">
        <f t="shared" si="7"/>
        <v>18559502.670000017</v>
      </c>
      <c r="H216" s="1249">
        <f t="shared" si="6"/>
        <v>0.21542721633139159</v>
      </c>
    </row>
    <row r="217" spans="3:8">
      <c r="C217" s="335" t="s">
        <v>788</v>
      </c>
      <c r="D217" s="336">
        <v>7800000</v>
      </c>
      <c r="E217" s="336">
        <v>30000000</v>
      </c>
      <c r="F217" s="336">
        <v>30000000</v>
      </c>
      <c r="G217" s="1248">
        <f t="shared" si="7"/>
        <v>0</v>
      </c>
      <c r="H217" s="1249">
        <f t="shared" si="6"/>
        <v>0</v>
      </c>
    </row>
    <row r="218" spans="3:8">
      <c r="C218" s="335" t="s">
        <v>1315</v>
      </c>
      <c r="D218" s="336">
        <v>20000000</v>
      </c>
      <c r="E218" s="336">
        <v>0</v>
      </c>
      <c r="F218" s="336">
        <v>0</v>
      </c>
      <c r="G218" s="1248">
        <f t="shared" si="7"/>
        <v>0</v>
      </c>
      <c r="H218" s="1249" t="str">
        <f t="shared" si="6"/>
        <v>0.0%</v>
      </c>
    </row>
    <row r="219" spans="3:8">
      <c r="C219" s="335" t="s">
        <v>1316</v>
      </c>
      <c r="D219" s="336">
        <v>1128036</v>
      </c>
      <c r="E219" s="336">
        <v>2408167.02</v>
      </c>
      <c r="F219" s="336">
        <v>2408167.02</v>
      </c>
      <c r="G219" s="1248">
        <f t="shared" si="7"/>
        <v>0</v>
      </c>
      <c r="H219" s="1249">
        <f t="shared" si="6"/>
        <v>0</v>
      </c>
    </row>
    <row r="220" spans="3:8">
      <c r="C220" s="335" t="s">
        <v>1317</v>
      </c>
      <c r="D220" s="336">
        <v>163234147</v>
      </c>
      <c r="E220" s="336">
        <v>0</v>
      </c>
      <c r="F220" s="336">
        <v>0</v>
      </c>
      <c r="G220" s="1248">
        <f t="shared" si="7"/>
        <v>0</v>
      </c>
      <c r="H220" s="1249" t="str">
        <f t="shared" si="6"/>
        <v>0.0%</v>
      </c>
    </row>
    <row r="221" spans="3:8">
      <c r="C221" s="1244" t="s">
        <v>1601</v>
      </c>
      <c r="D221" s="1245">
        <v>1125980738</v>
      </c>
      <c r="E221" s="1245">
        <v>82193343.390000001</v>
      </c>
      <c r="F221" s="1245">
        <v>79914386.159999996</v>
      </c>
      <c r="G221" s="1246">
        <f t="shared" si="7"/>
        <v>-2278957.2300000042</v>
      </c>
      <c r="H221" s="1247">
        <f t="shared" si="6"/>
        <v>-2.7726785844281301E-2</v>
      </c>
    </row>
    <row r="222" spans="3:8">
      <c r="C222" s="335" t="s">
        <v>1307</v>
      </c>
      <c r="D222" s="336">
        <v>0</v>
      </c>
      <c r="E222" s="336">
        <v>1993343.39</v>
      </c>
      <c r="F222" s="336">
        <v>1993343.39</v>
      </c>
      <c r="G222" s="1248">
        <f t="shared" si="7"/>
        <v>0</v>
      </c>
      <c r="H222" s="1249">
        <f t="shared" si="6"/>
        <v>0</v>
      </c>
    </row>
    <row r="223" spans="3:8">
      <c r="C223" s="335" t="s">
        <v>771</v>
      </c>
      <c r="D223" s="336">
        <v>954464930</v>
      </c>
      <c r="E223" s="336">
        <v>80200000</v>
      </c>
      <c r="F223" s="336">
        <v>71780554.609999999</v>
      </c>
      <c r="G223" s="1248">
        <f t="shared" si="7"/>
        <v>-8419445.3900000006</v>
      </c>
      <c r="H223" s="1249">
        <f t="shared" si="6"/>
        <v>-0.10498061583541148</v>
      </c>
    </row>
    <row r="224" spans="3:8">
      <c r="C224" s="335" t="s">
        <v>1312</v>
      </c>
      <c r="D224" s="336">
        <v>1288795</v>
      </c>
      <c r="E224" s="336">
        <v>0</v>
      </c>
      <c r="F224" s="336">
        <v>0</v>
      </c>
      <c r="G224" s="1248">
        <f t="shared" si="7"/>
        <v>0</v>
      </c>
      <c r="H224" s="1249" t="str">
        <f t="shared" si="6"/>
        <v>0.0%</v>
      </c>
    </row>
    <row r="225" spans="3:8">
      <c r="C225" s="335" t="s">
        <v>1315</v>
      </c>
      <c r="D225" s="336"/>
      <c r="E225" s="336">
        <v>0</v>
      </c>
      <c r="F225" s="336">
        <v>6140488.1600000001</v>
      </c>
      <c r="G225" s="1248">
        <f t="shared" si="7"/>
        <v>6140488.1600000001</v>
      </c>
      <c r="H225" s="1249" t="str">
        <f t="shared" si="6"/>
        <v>0.0%</v>
      </c>
    </row>
    <row r="226" spans="3:8">
      <c r="C226" s="335" t="s">
        <v>1316</v>
      </c>
      <c r="D226" s="336">
        <v>0</v>
      </c>
      <c r="E226" s="336">
        <v>0</v>
      </c>
      <c r="F226" s="336">
        <v>0</v>
      </c>
      <c r="G226" s="1248">
        <f t="shared" si="7"/>
        <v>0</v>
      </c>
      <c r="H226" s="1249" t="str">
        <f t="shared" si="6"/>
        <v>0.0%</v>
      </c>
    </row>
    <row r="227" spans="3:8">
      <c r="C227" s="335" t="s">
        <v>1317</v>
      </c>
      <c r="D227" s="336">
        <v>170227013</v>
      </c>
      <c r="E227" s="336">
        <v>0</v>
      </c>
      <c r="F227" s="336">
        <v>0</v>
      </c>
      <c r="G227" s="1248">
        <f t="shared" si="7"/>
        <v>0</v>
      </c>
      <c r="H227" s="1249" t="str">
        <f t="shared" si="6"/>
        <v>0.0%</v>
      </c>
    </row>
    <row r="228" spans="3:8">
      <c r="C228" s="1244" t="s">
        <v>1602</v>
      </c>
      <c r="D228" s="1245">
        <v>742299370</v>
      </c>
      <c r="E228" s="1245">
        <v>82939719.859999999</v>
      </c>
      <c r="F228" s="1245">
        <v>149615513.84</v>
      </c>
      <c r="G228" s="1246">
        <f t="shared" si="7"/>
        <v>66675793.980000004</v>
      </c>
      <c r="H228" s="1247">
        <f t="shared" si="6"/>
        <v>0.8039066697180427</v>
      </c>
    </row>
    <row r="229" spans="3:8">
      <c r="C229" s="335" t="s">
        <v>1307</v>
      </c>
      <c r="D229" s="336">
        <v>0</v>
      </c>
      <c r="E229" s="336">
        <v>0</v>
      </c>
      <c r="F229" s="336">
        <v>0</v>
      </c>
      <c r="G229" s="1248">
        <f t="shared" si="7"/>
        <v>0</v>
      </c>
      <c r="H229" s="1249" t="str">
        <f t="shared" si="6"/>
        <v>0.0%</v>
      </c>
    </row>
    <row r="230" spans="3:8">
      <c r="C230" s="335" t="s">
        <v>757</v>
      </c>
      <c r="D230" s="336">
        <v>13846610</v>
      </c>
      <c r="E230" s="336">
        <v>0</v>
      </c>
      <c r="F230" s="336">
        <v>0</v>
      </c>
      <c r="G230" s="1248">
        <f t="shared" si="7"/>
        <v>0</v>
      </c>
      <c r="H230" s="1249" t="str">
        <f t="shared" si="6"/>
        <v>0.0%</v>
      </c>
    </row>
    <row r="231" spans="3:8">
      <c r="C231" s="335" t="s">
        <v>771</v>
      </c>
      <c r="D231" s="336">
        <v>373315760</v>
      </c>
      <c r="E231" s="336">
        <v>62689716.399999999</v>
      </c>
      <c r="F231" s="336">
        <v>123905441.50999999</v>
      </c>
      <c r="G231" s="1248">
        <f t="shared" si="7"/>
        <v>61215725.109999992</v>
      </c>
      <c r="H231" s="1249">
        <f t="shared" si="6"/>
        <v>0.97648751063739048</v>
      </c>
    </row>
    <row r="232" spans="3:8">
      <c r="C232" s="335" t="s">
        <v>1315</v>
      </c>
      <c r="D232" s="336">
        <v>216828202</v>
      </c>
      <c r="E232" s="336">
        <v>20250003.460000001</v>
      </c>
      <c r="F232" s="336">
        <v>25710072.329999998</v>
      </c>
      <c r="G232" s="1248">
        <f t="shared" si="7"/>
        <v>5460068.8699999973</v>
      </c>
      <c r="H232" s="1249">
        <f t="shared" si="6"/>
        <v>0.26963298454666029</v>
      </c>
    </row>
    <row r="233" spans="3:8">
      <c r="C233" s="335" t="s">
        <v>807</v>
      </c>
      <c r="D233" s="336"/>
      <c r="E233" s="336">
        <v>0</v>
      </c>
      <c r="F233" s="336">
        <v>0</v>
      </c>
      <c r="G233" s="1248">
        <f t="shared" si="7"/>
        <v>0</v>
      </c>
      <c r="H233" s="1249" t="str">
        <f t="shared" si="6"/>
        <v>0.0%</v>
      </c>
    </row>
    <row r="234" spans="3:8">
      <c r="C234" s="335" t="s">
        <v>1316</v>
      </c>
      <c r="D234" s="336">
        <v>2265191</v>
      </c>
      <c r="E234" s="336">
        <v>0</v>
      </c>
      <c r="F234" s="336">
        <v>0</v>
      </c>
      <c r="G234" s="1248">
        <f t="shared" si="7"/>
        <v>0</v>
      </c>
      <c r="H234" s="1249" t="str">
        <f t="shared" si="6"/>
        <v>0.0%</v>
      </c>
    </row>
    <row r="235" spans="3:8">
      <c r="C235" s="335" t="s">
        <v>1317</v>
      </c>
      <c r="D235" s="336">
        <v>136043607</v>
      </c>
      <c r="E235" s="336">
        <v>0</v>
      </c>
      <c r="F235" s="336">
        <v>0</v>
      </c>
      <c r="G235" s="1248">
        <f t="shared" si="7"/>
        <v>0</v>
      </c>
      <c r="H235" s="1249" t="str">
        <f t="shared" si="6"/>
        <v>0.0%</v>
      </c>
    </row>
    <row r="236" spans="3:8">
      <c r="C236" s="1244" t="s">
        <v>1575</v>
      </c>
      <c r="D236" s="1245">
        <v>78256820</v>
      </c>
      <c r="E236" s="1245">
        <v>0</v>
      </c>
      <c r="F236" s="1245">
        <v>0</v>
      </c>
      <c r="G236" s="1246">
        <f t="shared" si="7"/>
        <v>0</v>
      </c>
      <c r="H236" s="1247" t="str">
        <f t="shared" si="6"/>
        <v>0.0%</v>
      </c>
    </row>
    <row r="237" spans="3:8">
      <c r="C237" s="335" t="s">
        <v>757</v>
      </c>
      <c r="D237" s="336">
        <v>876443</v>
      </c>
      <c r="E237" s="336">
        <v>0</v>
      </c>
      <c r="F237" s="336">
        <v>0</v>
      </c>
      <c r="G237" s="1248">
        <f t="shared" si="7"/>
        <v>0</v>
      </c>
      <c r="H237" s="1249" t="str">
        <f t="shared" si="6"/>
        <v>0.0%</v>
      </c>
    </row>
    <row r="238" spans="3:8">
      <c r="C238" s="335" t="s">
        <v>1315</v>
      </c>
      <c r="D238" s="336">
        <v>56362377</v>
      </c>
      <c r="E238" s="336">
        <v>0</v>
      </c>
      <c r="F238" s="336">
        <v>0</v>
      </c>
      <c r="G238" s="1248">
        <f t="shared" si="7"/>
        <v>0</v>
      </c>
      <c r="H238" s="1249" t="str">
        <f t="shared" si="6"/>
        <v>0.0%</v>
      </c>
    </row>
    <row r="239" spans="3:8">
      <c r="C239" s="335" t="s">
        <v>807</v>
      </c>
      <c r="D239" s="336">
        <v>21018000</v>
      </c>
      <c r="E239" s="336">
        <v>0</v>
      </c>
      <c r="F239" s="336">
        <v>0</v>
      </c>
      <c r="G239" s="1248">
        <f t="shared" si="7"/>
        <v>0</v>
      </c>
      <c r="H239" s="1249" t="str">
        <f t="shared" si="6"/>
        <v>0.0%</v>
      </c>
    </row>
    <row r="240" spans="3:8">
      <c r="C240" s="1241" t="s">
        <v>1603</v>
      </c>
      <c r="D240" s="1242">
        <v>4661334226</v>
      </c>
      <c r="E240" s="1242">
        <v>746377682.36000001</v>
      </c>
      <c r="F240" s="1242">
        <v>831648721.12000012</v>
      </c>
      <c r="G240" s="1242">
        <f t="shared" si="7"/>
        <v>85271038.76000011</v>
      </c>
      <c r="H240" s="1243">
        <f t="shared" si="6"/>
        <v>0.11424650116865548</v>
      </c>
    </row>
    <row r="241" spans="3:8">
      <c r="C241" s="1244" t="s">
        <v>1604</v>
      </c>
      <c r="D241" s="1245">
        <v>1499067987</v>
      </c>
      <c r="E241" s="1245">
        <v>137446083.55000001</v>
      </c>
      <c r="F241" s="1245">
        <v>228452246.23000002</v>
      </c>
      <c r="G241" s="1246">
        <f t="shared" si="7"/>
        <v>91006162.680000007</v>
      </c>
      <c r="H241" s="1247">
        <f t="shared" si="6"/>
        <v>0.66212263259501214</v>
      </c>
    </row>
    <row r="242" spans="3:8">
      <c r="C242" s="335" t="s">
        <v>1307</v>
      </c>
      <c r="D242" s="336">
        <v>0</v>
      </c>
      <c r="E242" s="336">
        <v>0</v>
      </c>
      <c r="F242" s="336">
        <v>0</v>
      </c>
      <c r="G242" s="1248">
        <f t="shared" si="7"/>
        <v>0</v>
      </c>
      <c r="H242" s="1249" t="str">
        <f t="shared" si="6"/>
        <v>0.0%</v>
      </c>
    </row>
    <row r="243" spans="3:8">
      <c r="C243" s="335" t="s">
        <v>757</v>
      </c>
      <c r="D243" s="336"/>
      <c r="E243" s="336">
        <v>0</v>
      </c>
      <c r="F243" s="336">
        <v>0</v>
      </c>
      <c r="G243" s="1248">
        <f t="shared" si="7"/>
        <v>0</v>
      </c>
      <c r="H243" s="1249" t="str">
        <f t="shared" si="6"/>
        <v>0.0%</v>
      </c>
    </row>
    <row r="244" spans="3:8">
      <c r="C244" s="335" t="s">
        <v>771</v>
      </c>
      <c r="D244" s="336">
        <v>699812660</v>
      </c>
      <c r="E244" s="336">
        <v>107518540.76000001</v>
      </c>
      <c r="F244" s="336">
        <v>177227673.23000002</v>
      </c>
      <c r="G244" s="1248">
        <f t="shared" si="7"/>
        <v>69709132.470000014</v>
      </c>
      <c r="H244" s="1249">
        <f t="shared" si="6"/>
        <v>0.64834522471433897</v>
      </c>
    </row>
    <row r="245" spans="3:8">
      <c r="C245" s="335" t="s">
        <v>1312</v>
      </c>
      <c r="D245" s="336">
        <v>39715907</v>
      </c>
      <c r="E245" s="336">
        <v>23014970.120000001</v>
      </c>
      <c r="F245" s="336">
        <v>42001907.799999997</v>
      </c>
      <c r="G245" s="1248">
        <f t="shared" si="7"/>
        <v>18986937.679999996</v>
      </c>
      <c r="H245" s="1249">
        <f t="shared" si="6"/>
        <v>0.82498206954004927</v>
      </c>
    </row>
    <row r="246" spans="3:8">
      <c r="C246" s="335" t="s">
        <v>788</v>
      </c>
      <c r="D246" s="336">
        <v>522436657</v>
      </c>
      <c r="E246" s="336">
        <v>0</v>
      </c>
      <c r="F246" s="336">
        <v>0</v>
      </c>
      <c r="G246" s="1248">
        <f t="shared" si="7"/>
        <v>0</v>
      </c>
      <c r="H246" s="1249" t="str">
        <f t="shared" si="6"/>
        <v>0.0%</v>
      </c>
    </row>
    <row r="247" spans="3:8">
      <c r="C247" s="335" t="s">
        <v>1315</v>
      </c>
      <c r="D247" s="336">
        <v>43243245</v>
      </c>
      <c r="E247" s="336">
        <v>0</v>
      </c>
      <c r="F247" s="336">
        <v>0</v>
      </c>
      <c r="G247" s="1248">
        <f t="shared" si="7"/>
        <v>0</v>
      </c>
      <c r="H247" s="1249" t="str">
        <f t="shared" si="6"/>
        <v>0.0%</v>
      </c>
    </row>
    <row r="248" spans="3:8">
      <c r="C248" s="335" t="s">
        <v>807</v>
      </c>
      <c r="D248" s="336">
        <v>50659163</v>
      </c>
      <c r="E248" s="336">
        <v>0</v>
      </c>
      <c r="F248" s="336">
        <v>0</v>
      </c>
      <c r="G248" s="1248">
        <f t="shared" si="7"/>
        <v>0</v>
      </c>
      <c r="H248" s="1249" t="str">
        <f t="shared" si="6"/>
        <v>0.0%</v>
      </c>
    </row>
    <row r="249" spans="3:8">
      <c r="C249" s="335" t="s">
        <v>1316</v>
      </c>
      <c r="D249" s="336">
        <v>85658568</v>
      </c>
      <c r="E249" s="336">
        <v>6912572.6699999999</v>
      </c>
      <c r="F249" s="336">
        <v>9222665.1999999993</v>
      </c>
      <c r="G249" s="1248">
        <f t="shared" si="7"/>
        <v>2310092.5299999993</v>
      </c>
      <c r="H249" s="1249">
        <f t="shared" si="6"/>
        <v>0.33418708782992068</v>
      </c>
    </row>
    <row r="250" spans="3:8">
      <c r="C250" s="335" t="s">
        <v>1317</v>
      </c>
      <c r="D250" s="336">
        <v>57541787</v>
      </c>
      <c r="E250" s="336">
        <v>0</v>
      </c>
      <c r="F250" s="336">
        <v>0</v>
      </c>
      <c r="G250" s="1248">
        <f t="shared" si="7"/>
        <v>0</v>
      </c>
      <c r="H250" s="1249" t="str">
        <f t="shared" si="6"/>
        <v>0.0%</v>
      </c>
    </row>
    <row r="251" spans="3:8">
      <c r="C251" s="1244" t="s">
        <v>1605</v>
      </c>
      <c r="D251" s="1245">
        <v>2658987011</v>
      </c>
      <c r="E251" s="1245">
        <v>377177523.97000003</v>
      </c>
      <c r="F251" s="1245">
        <v>463924858.81000006</v>
      </c>
      <c r="G251" s="1246">
        <f t="shared" si="7"/>
        <v>86747334.840000033</v>
      </c>
      <c r="H251" s="1247">
        <f t="shared" si="6"/>
        <v>0.22999073202171968</v>
      </c>
    </row>
    <row r="252" spans="3:8">
      <c r="C252" s="335" t="s">
        <v>801</v>
      </c>
      <c r="D252" s="336">
        <v>31975683</v>
      </c>
      <c r="E252" s="336">
        <v>4462456.12</v>
      </c>
      <c r="F252" s="336">
        <v>0</v>
      </c>
      <c r="G252" s="1248">
        <f t="shared" si="7"/>
        <v>-4462456.12</v>
      </c>
      <c r="H252" s="1249">
        <f t="shared" si="6"/>
        <v>-1</v>
      </c>
    </row>
    <row r="253" spans="3:8">
      <c r="C253" s="335" t="s">
        <v>1307</v>
      </c>
      <c r="D253" s="336">
        <v>58496961</v>
      </c>
      <c r="E253" s="336">
        <v>0</v>
      </c>
      <c r="F253" s="336">
        <v>0</v>
      </c>
      <c r="G253" s="1248">
        <f t="shared" si="7"/>
        <v>0</v>
      </c>
      <c r="H253" s="1249" t="str">
        <f t="shared" si="6"/>
        <v>0.0%</v>
      </c>
    </row>
    <row r="254" spans="3:8">
      <c r="C254" s="335" t="s">
        <v>757</v>
      </c>
      <c r="D254" s="336">
        <v>596092630</v>
      </c>
      <c r="E254" s="336">
        <v>0</v>
      </c>
      <c r="F254" s="336">
        <v>0</v>
      </c>
      <c r="G254" s="1248">
        <f t="shared" si="7"/>
        <v>0</v>
      </c>
      <c r="H254" s="1249" t="str">
        <f t="shared" si="6"/>
        <v>0.0%</v>
      </c>
    </row>
    <row r="255" spans="3:8">
      <c r="C255" s="335" t="s">
        <v>771</v>
      </c>
      <c r="D255" s="336">
        <v>383607176</v>
      </c>
      <c r="E255" s="336">
        <v>161790116.87</v>
      </c>
      <c r="F255" s="336">
        <v>181501814.94</v>
      </c>
      <c r="G255" s="1248">
        <f t="shared" si="7"/>
        <v>19711698.069999993</v>
      </c>
      <c r="H255" s="1249">
        <f t="shared" si="6"/>
        <v>0.12183499493877331</v>
      </c>
    </row>
    <row r="256" spans="3:8">
      <c r="C256" s="335" t="s">
        <v>1312</v>
      </c>
      <c r="D256" s="336">
        <v>62340316</v>
      </c>
      <c r="E256" s="336">
        <v>40353876.270000003</v>
      </c>
      <c r="F256" s="336">
        <v>35182327.850000001</v>
      </c>
      <c r="G256" s="1248">
        <f t="shared" si="7"/>
        <v>-5171548.4200000018</v>
      </c>
      <c r="H256" s="1249">
        <f t="shared" si="6"/>
        <v>-0.12815493573400902</v>
      </c>
    </row>
    <row r="257" spans="3:8">
      <c r="C257" s="335" t="s">
        <v>777</v>
      </c>
      <c r="D257" s="336"/>
      <c r="E257" s="336">
        <v>0</v>
      </c>
      <c r="F257" s="336">
        <v>0</v>
      </c>
      <c r="G257" s="1248">
        <f t="shared" si="7"/>
        <v>0</v>
      </c>
      <c r="H257" s="1249" t="str">
        <f t="shared" si="6"/>
        <v>0.0%</v>
      </c>
    </row>
    <row r="258" spans="3:8">
      <c r="C258" s="335" t="s">
        <v>788</v>
      </c>
      <c r="D258" s="336">
        <v>624187313</v>
      </c>
      <c r="E258" s="336">
        <v>61858550.32</v>
      </c>
      <c r="F258" s="336">
        <v>47598348.200000003</v>
      </c>
      <c r="G258" s="1248">
        <f t="shared" si="7"/>
        <v>-14260202.119999997</v>
      </c>
      <c r="H258" s="1249">
        <f t="shared" si="6"/>
        <v>-0.23052920002539104</v>
      </c>
    </row>
    <row r="259" spans="3:8">
      <c r="C259" s="335" t="s">
        <v>807</v>
      </c>
      <c r="D259" s="336">
        <v>738427707</v>
      </c>
      <c r="E259" s="336">
        <v>108712524.39</v>
      </c>
      <c r="F259" s="336">
        <v>198441047.16</v>
      </c>
      <c r="G259" s="1248">
        <f t="shared" si="7"/>
        <v>89728522.769999996</v>
      </c>
      <c r="H259" s="1249">
        <f t="shared" si="6"/>
        <v>0.82537429126476747</v>
      </c>
    </row>
    <row r="260" spans="3:8">
      <c r="C260" s="335" t="s">
        <v>1316</v>
      </c>
      <c r="D260" s="336">
        <v>6681025</v>
      </c>
      <c r="E260" s="336">
        <v>0</v>
      </c>
      <c r="F260" s="336">
        <v>1201320.6599999999</v>
      </c>
      <c r="G260" s="1248">
        <f t="shared" si="7"/>
        <v>1201320.6599999999</v>
      </c>
      <c r="H260" s="1249" t="str">
        <f t="shared" si="6"/>
        <v>0.0%</v>
      </c>
    </row>
    <row r="261" spans="3:8">
      <c r="C261" s="335" t="s">
        <v>1317</v>
      </c>
      <c r="D261" s="336">
        <v>157178200</v>
      </c>
      <c r="E261" s="336">
        <v>0</v>
      </c>
      <c r="F261" s="336">
        <v>0</v>
      </c>
      <c r="G261" s="1248">
        <f t="shared" si="7"/>
        <v>0</v>
      </c>
      <c r="H261" s="1249" t="str">
        <f t="shared" si="6"/>
        <v>0.0%</v>
      </c>
    </row>
    <row r="262" spans="3:8">
      <c r="C262" s="335" t="s">
        <v>809</v>
      </c>
      <c r="D262" s="336"/>
      <c r="E262" s="336">
        <v>0</v>
      </c>
      <c r="F262" s="336">
        <v>0</v>
      </c>
      <c r="G262" s="1248">
        <f t="shared" si="7"/>
        <v>0</v>
      </c>
      <c r="H262" s="1249" t="str">
        <f t="shared" si="6"/>
        <v>0.0%</v>
      </c>
    </row>
    <row r="263" spans="3:8">
      <c r="C263" s="1244" t="s">
        <v>1606</v>
      </c>
      <c r="D263" s="1245">
        <v>503279228</v>
      </c>
      <c r="E263" s="1245">
        <v>231754074.84</v>
      </c>
      <c r="F263" s="1245">
        <v>139271616.08000001</v>
      </c>
      <c r="G263" s="1246">
        <f t="shared" si="7"/>
        <v>-92482458.75999999</v>
      </c>
      <c r="H263" s="1247">
        <f t="shared" si="6"/>
        <v>-0.39905429418597571</v>
      </c>
    </row>
    <row r="264" spans="3:8">
      <c r="C264" s="335" t="s">
        <v>771</v>
      </c>
      <c r="D264" s="336">
        <v>385098309</v>
      </c>
      <c r="E264" s="336">
        <v>210775884.91</v>
      </c>
      <c r="F264" s="336">
        <v>108136900.44</v>
      </c>
      <c r="G264" s="1248">
        <f t="shared" si="7"/>
        <v>-102638984.47</v>
      </c>
      <c r="H264" s="1249">
        <f t="shared" si="6"/>
        <v>-0.48695791035974639</v>
      </c>
    </row>
    <row r="265" spans="3:8">
      <c r="C265" s="335" t="s">
        <v>1312</v>
      </c>
      <c r="D265" s="336"/>
      <c r="E265" s="336">
        <v>0</v>
      </c>
      <c r="F265" s="336">
        <v>10156525.710000001</v>
      </c>
      <c r="G265" s="1248">
        <f t="shared" si="7"/>
        <v>10156525.710000001</v>
      </c>
      <c r="H265" s="1249" t="str">
        <f t="shared" si="6"/>
        <v>0.0%</v>
      </c>
    </row>
    <row r="266" spans="3:8">
      <c r="C266" s="335" t="s">
        <v>788</v>
      </c>
      <c r="D266" s="336">
        <v>8162000</v>
      </c>
      <c r="E266" s="336">
        <v>20978189.93</v>
      </c>
      <c r="F266" s="336">
        <v>20978189.93</v>
      </c>
      <c r="G266" s="1248">
        <f t="shared" si="7"/>
        <v>0</v>
      </c>
      <c r="H266" s="1249">
        <f t="shared" si="6"/>
        <v>0</v>
      </c>
    </row>
    <row r="267" spans="3:8">
      <c r="C267" s="335" t="s">
        <v>1315</v>
      </c>
      <c r="D267" s="336"/>
      <c r="E267" s="336">
        <v>0</v>
      </c>
      <c r="F267" s="336">
        <v>0</v>
      </c>
      <c r="G267" s="1248">
        <f t="shared" si="7"/>
        <v>0</v>
      </c>
      <c r="H267" s="1249" t="str">
        <f t="shared" si="6"/>
        <v>0.0%</v>
      </c>
    </row>
    <row r="268" spans="3:8">
      <c r="C268" s="335" t="s">
        <v>807</v>
      </c>
      <c r="D268" s="336"/>
      <c r="E268" s="336">
        <v>0</v>
      </c>
      <c r="F268" s="336">
        <v>0</v>
      </c>
      <c r="G268" s="1248">
        <f t="shared" si="7"/>
        <v>0</v>
      </c>
      <c r="H268" s="1249" t="str">
        <f t="shared" si="6"/>
        <v>0.0%</v>
      </c>
    </row>
    <row r="269" spans="3:8">
      <c r="C269" s="335" t="s">
        <v>1316</v>
      </c>
      <c r="D269" s="336">
        <v>37092875</v>
      </c>
      <c r="E269" s="336">
        <v>0</v>
      </c>
      <c r="F269" s="336">
        <v>0</v>
      </c>
      <c r="G269" s="1248">
        <f t="shared" si="7"/>
        <v>0</v>
      </c>
      <c r="H269" s="1249" t="str">
        <f t="shared" si="6"/>
        <v>0.0%</v>
      </c>
    </row>
    <row r="270" spans="3:8">
      <c r="C270" s="335" t="s">
        <v>1317</v>
      </c>
      <c r="D270" s="336">
        <v>72926044</v>
      </c>
      <c r="E270" s="336">
        <v>0</v>
      </c>
      <c r="F270" s="336">
        <v>0</v>
      </c>
      <c r="G270" s="1248">
        <f t="shared" si="7"/>
        <v>0</v>
      </c>
      <c r="H270" s="1249" t="str">
        <f t="shared" ref="H270:H333" si="8">IFERROR(G270/E270,"0.0%")</f>
        <v>0.0%</v>
      </c>
    </row>
    <row r="271" spans="3:8">
      <c r="C271" s="1241" t="s">
        <v>1607</v>
      </c>
      <c r="D271" s="1242">
        <v>5727163956</v>
      </c>
      <c r="E271" s="1242">
        <v>657623842.91999996</v>
      </c>
      <c r="F271" s="1242">
        <v>796953747.63999999</v>
      </c>
      <c r="G271" s="1242">
        <f t="shared" ref="G271:G334" si="9">F271-E271</f>
        <v>139329904.72000003</v>
      </c>
      <c r="H271" s="1243">
        <f t="shared" si="8"/>
        <v>0.21186869396544908</v>
      </c>
    </row>
    <row r="272" spans="3:8">
      <c r="C272" s="1244" t="s">
        <v>1608</v>
      </c>
      <c r="D272" s="1245">
        <v>1734985101</v>
      </c>
      <c r="E272" s="1245">
        <v>176399347.26999998</v>
      </c>
      <c r="F272" s="1245">
        <v>220064537.09999999</v>
      </c>
      <c r="G272" s="1246">
        <f t="shared" si="9"/>
        <v>43665189.830000013</v>
      </c>
      <c r="H272" s="1247">
        <f t="shared" si="8"/>
        <v>0.24753600569261344</v>
      </c>
    </row>
    <row r="273" spans="3:8">
      <c r="C273" s="335" t="s">
        <v>771</v>
      </c>
      <c r="D273" s="336">
        <v>845409796</v>
      </c>
      <c r="E273" s="336">
        <v>133892984.31999999</v>
      </c>
      <c r="F273" s="336">
        <v>184834813.49000001</v>
      </c>
      <c r="G273" s="1248">
        <f t="shared" si="9"/>
        <v>50941829.170000017</v>
      </c>
      <c r="H273" s="1249">
        <f t="shared" si="8"/>
        <v>0.38046675431664634</v>
      </c>
    </row>
    <row r="274" spans="3:8">
      <c r="C274" s="335" t="s">
        <v>1312</v>
      </c>
      <c r="D274" s="336">
        <v>71197</v>
      </c>
      <c r="E274" s="336">
        <v>7309751.8499999996</v>
      </c>
      <c r="F274" s="336">
        <v>10375379.379999999</v>
      </c>
      <c r="G274" s="1248">
        <f t="shared" si="9"/>
        <v>3065627.5299999993</v>
      </c>
      <c r="H274" s="1249">
        <f t="shared" si="8"/>
        <v>0.41938872794977294</v>
      </c>
    </row>
    <row r="275" spans="3:8">
      <c r="C275" s="335" t="s">
        <v>774</v>
      </c>
      <c r="D275" s="336">
        <v>14083521</v>
      </c>
      <c r="E275" s="336">
        <v>0</v>
      </c>
      <c r="F275" s="336">
        <v>0</v>
      </c>
      <c r="G275" s="1248">
        <f t="shared" si="9"/>
        <v>0</v>
      </c>
      <c r="H275" s="1249" t="str">
        <f t="shared" si="8"/>
        <v>0.0%</v>
      </c>
    </row>
    <row r="276" spans="3:8">
      <c r="C276" s="335" t="s">
        <v>788</v>
      </c>
      <c r="D276" s="336">
        <v>57587127</v>
      </c>
      <c r="E276" s="336">
        <v>5000000</v>
      </c>
      <c r="F276" s="336">
        <v>5000000</v>
      </c>
      <c r="G276" s="1248">
        <f t="shared" si="9"/>
        <v>0</v>
      </c>
      <c r="H276" s="1249">
        <f t="shared" si="8"/>
        <v>0</v>
      </c>
    </row>
    <row r="277" spans="3:8">
      <c r="C277" s="335" t="s">
        <v>1315</v>
      </c>
      <c r="D277" s="336">
        <v>183728547</v>
      </c>
      <c r="E277" s="336">
        <v>0</v>
      </c>
      <c r="F277" s="336">
        <v>0</v>
      </c>
      <c r="G277" s="1248">
        <f t="shared" si="9"/>
        <v>0</v>
      </c>
      <c r="H277" s="1249" t="str">
        <f t="shared" si="8"/>
        <v>0.0%</v>
      </c>
    </row>
    <row r="278" spans="3:8">
      <c r="C278" s="335" t="s">
        <v>807</v>
      </c>
      <c r="D278" s="336">
        <v>191812602</v>
      </c>
      <c r="E278" s="336">
        <v>10342266.869999999</v>
      </c>
      <c r="F278" s="336">
        <v>0</v>
      </c>
      <c r="G278" s="1248">
        <f t="shared" si="9"/>
        <v>-10342266.869999999</v>
      </c>
      <c r="H278" s="1249">
        <f t="shared" si="8"/>
        <v>-1</v>
      </c>
    </row>
    <row r="279" spans="3:8">
      <c r="C279" s="335" t="s">
        <v>1316</v>
      </c>
      <c r="D279" s="336">
        <v>6751973</v>
      </c>
      <c r="E279" s="336">
        <v>19854344.23</v>
      </c>
      <c r="F279" s="336">
        <v>19854344.23</v>
      </c>
      <c r="G279" s="1248">
        <f t="shared" si="9"/>
        <v>0</v>
      </c>
      <c r="H279" s="1249">
        <f t="shared" si="8"/>
        <v>0</v>
      </c>
    </row>
    <row r="280" spans="3:8">
      <c r="C280" s="335" t="s">
        <v>1317</v>
      </c>
      <c r="D280" s="336">
        <v>435540338</v>
      </c>
      <c r="E280" s="336">
        <v>0</v>
      </c>
      <c r="F280" s="336">
        <v>0</v>
      </c>
      <c r="G280" s="1248">
        <f t="shared" si="9"/>
        <v>0</v>
      </c>
      <c r="H280" s="1249" t="str">
        <f t="shared" si="8"/>
        <v>0.0%</v>
      </c>
    </row>
    <row r="281" spans="3:8">
      <c r="C281" s="1244" t="s">
        <v>1609</v>
      </c>
      <c r="D281" s="1245">
        <v>2825645076</v>
      </c>
      <c r="E281" s="1245">
        <v>127055017.58</v>
      </c>
      <c r="F281" s="1245">
        <v>182332857.49000001</v>
      </c>
      <c r="G281" s="1246">
        <f t="shared" si="9"/>
        <v>55277839.910000011</v>
      </c>
      <c r="H281" s="1247">
        <f t="shared" si="8"/>
        <v>0.43507010555639336</v>
      </c>
    </row>
    <row r="282" spans="3:8">
      <c r="C282" s="335" t="s">
        <v>771</v>
      </c>
      <c r="D282" s="336">
        <v>1955741744</v>
      </c>
      <c r="E282" s="336">
        <v>91333515.280000001</v>
      </c>
      <c r="F282" s="336">
        <v>142293763.47999999</v>
      </c>
      <c r="G282" s="1248">
        <f t="shared" si="9"/>
        <v>50960248.199999988</v>
      </c>
      <c r="H282" s="1249">
        <f t="shared" si="8"/>
        <v>0.55795781038068881</v>
      </c>
    </row>
    <row r="283" spans="3:8">
      <c r="C283" s="335" t="s">
        <v>1312</v>
      </c>
      <c r="D283" s="336">
        <v>19250001</v>
      </c>
      <c r="E283" s="336">
        <v>0</v>
      </c>
      <c r="F283" s="336">
        <v>0</v>
      </c>
      <c r="G283" s="1248">
        <f t="shared" si="9"/>
        <v>0</v>
      </c>
      <c r="H283" s="1249" t="str">
        <f t="shared" si="8"/>
        <v>0.0%</v>
      </c>
    </row>
    <row r="284" spans="3:8">
      <c r="C284" s="335" t="s">
        <v>788</v>
      </c>
      <c r="D284" s="336">
        <v>552105545</v>
      </c>
      <c r="E284" s="336">
        <v>19938360</v>
      </c>
      <c r="F284" s="336">
        <v>19012173</v>
      </c>
      <c r="G284" s="1248">
        <f t="shared" si="9"/>
        <v>-926187</v>
      </c>
      <c r="H284" s="1249">
        <f t="shared" si="8"/>
        <v>-4.6452516656334826E-2</v>
      </c>
    </row>
    <row r="285" spans="3:8">
      <c r="C285" s="335" t="s">
        <v>1315</v>
      </c>
      <c r="D285" s="336">
        <v>103056699</v>
      </c>
      <c r="E285" s="336">
        <v>0</v>
      </c>
      <c r="F285" s="336">
        <v>0</v>
      </c>
      <c r="G285" s="1248">
        <f t="shared" si="9"/>
        <v>0</v>
      </c>
      <c r="H285" s="1249" t="str">
        <f t="shared" si="8"/>
        <v>0.0%</v>
      </c>
    </row>
    <row r="286" spans="3:8">
      <c r="C286" s="335" t="s">
        <v>1316</v>
      </c>
      <c r="D286" s="336">
        <v>78405272</v>
      </c>
      <c r="E286" s="336">
        <v>15783142.300000001</v>
      </c>
      <c r="F286" s="336">
        <v>21026921.010000002</v>
      </c>
      <c r="G286" s="1248">
        <f t="shared" si="9"/>
        <v>5243778.7100000009</v>
      </c>
      <c r="H286" s="1249">
        <f t="shared" si="8"/>
        <v>0.33223920879177532</v>
      </c>
    </row>
    <row r="287" spans="3:8">
      <c r="C287" s="335" t="s">
        <v>1317</v>
      </c>
      <c r="D287" s="336">
        <v>112052325</v>
      </c>
      <c r="E287" s="336">
        <v>0</v>
      </c>
      <c r="F287" s="336">
        <v>0</v>
      </c>
      <c r="G287" s="1248">
        <f t="shared" si="9"/>
        <v>0</v>
      </c>
      <c r="H287" s="1249" t="str">
        <f t="shared" si="8"/>
        <v>0.0%</v>
      </c>
    </row>
    <row r="288" spans="3:8">
      <c r="C288" s="335" t="s">
        <v>809</v>
      </c>
      <c r="D288" s="336">
        <v>5033490</v>
      </c>
      <c r="E288" s="336">
        <v>0</v>
      </c>
      <c r="F288" s="336">
        <v>0</v>
      </c>
      <c r="G288" s="1248">
        <f t="shared" si="9"/>
        <v>0</v>
      </c>
      <c r="H288" s="1249" t="str">
        <f t="shared" si="8"/>
        <v>0.0%</v>
      </c>
    </row>
    <row r="289" spans="3:8">
      <c r="C289" s="1244" t="s">
        <v>1610</v>
      </c>
      <c r="D289" s="1245">
        <v>1166533779</v>
      </c>
      <c r="E289" s="1245">
        <v>354169478.06999993</v>
      </c>
      <c r="F289" s="1245">
        <v>394556353.04999995</v>
      </c>
      <c r="G289" s="1246">
        <f t="shared" si="9"/>
        <v>40386874.980000019</v>
      </c>
      <c r="H289" s="1247">
        <f t="shared" si="8"/>
        <v>0.11403262415520105</v>
      </c>
    </row>
    <row r="290" spans="3:8">
      <c r="C290" s="335" t="s">
        <v>801</v>
      </c>
      <c r="D290" s="336">
        <v>13758530</v>
      </c>
      <c r="E290" s="336">
        <v>0</v>
      </c>
      <c r="F290" s="336">
        <v>0</v>
      </c>
      <c r="G290" s="1248">
        <f t="shared" si="9"/>
        <v>0</v>
      </c>
      <c r="H290" s="1249" t="str">
        <f t="shared" si="8"/>
        <v>0.0%</v>
      </c>
    </row>
    <row r="291" spans="3:8">
      <c r="C291" s="335" t="s">
        <v>757</v>
      </c>
      <c r="D291" s="336"/>
      <c r="E291" s="336">
        <v>0</v>
      </c>
      <c r="F291" s="336">
        <v>0</v>
      </c>
      <c r="G291" s="1248">
        <f t="shared" si="9"/>
        <v>0</v>
      </c>
      <c r="H291" s="1249" t="str">
        <f t="shared" si="8"/>
        <v>0.0%</v>
      </c>
    </row>
    <row r="292" spans="3:8">
      <c r="C292" s="335" t="s">
        <v>760</v>
      </c>
      <c r="D292" s="336"/>
      <c r="E292" s="336">
        <v>0</v>
      </c>
      <c r="F292" s="336">
        <v>0</v>
      </c>
      <c r="G292" s="1248">
        <f t="shared" si="9"/>
        <v>0</v>
      </c>
      <c r="H292" s="1249" t="str">
        <f t="shared" si="8"/>
        <v>0.0%</v>
      </c>
    </row>
    <row r="293" spans="3:8">
      <c r="C293" s="335" t="s">
        <v>771</v>
      </c>
      <c r="D293" s="336">
        <v>949040025</v>
      </c>
      <c r="E293" s="336">
        <v>303136410.99000001</v>
      </c>
      <c r="F293" s="336">
        <v>338582984.97000003</v>
      </c>
      <c r="G293" s="1248">
        <f t="shared" si="9"/>
        <v>35446573.980000019</v>
      </c>
      <c r="H293" s="1249">
        <f t="shared" si="8"/>
        <v>0.11693274939898046</v>
      </c>
    </row>
    <row r="294" spans="3:8">
      <c r="C294" s="335" t="s">
        <v>788</v>
      </c>
      <c r="D294" s="336">
        <v>25303876</v>
      </c>
      <c r="E294" s="336">
        <v>0</v>
      </c>
      <c r="F294" s="336">
        <v>0</v>
      </c>
      <c r="G294" s="1248">
        <f t="shared" si="9"/>
        <v>0</v>
      </c>
      <c r="H294" s="1249" t="str">
        <f t="shared" si="8"/>
        <v>0.0%</v>
      </c>
    </row>
    <row r="295" spans="3:8">
      <c r="C295" s="335" t="s">
        <v>1317</v>
      </c>
      <c r="D295" s="336">
        <v>178431348</v>
      </c>
      <c r="E295" s="336">
        <v>51033067.079999998</v>
      </c>
      <c r="F295" s="336">
        <v>55973368.079999998</v>
      </c>
      <c r="G295" s="1248">
        <f t="shared" si="9"/>
        <v>4940301</v>
      </c>
      <c r="H295" s="1249">
        <f t="shared" si="8"/>
        <v>9.6805880631386107E-2</v>
      </c>
    </row>
    <row r="296" spans="3:8">
      <c r="C296" s="1241" t="s">
        <v>1611</v>
      </c>
      <c r="D296" s="1242">
        <v>32545361079</v>
      </c>
      <c r="E296" s="1242">
        <v>4817735249.6399994</v>
      </c>
      <c r="F296" s="1242">
        <v>7109392511.7299995</v>
      </c>
      <c r="G296" s="1242">
        <f t="shared" si="9"/>
        <v>2291657262.0900002</v>
      </c>
      <c r="H296" s="1243">
        <f t="shared" si="8"/>
        <v>0.47567106603901532</v>
      </c>
    </row>
    <row r="297" spans="3:8">
      <c r="C297" s="1244" t="s">
        <v>1612</v>
      </c>
      <c r="D297" s="1245">
        <v>11233558074</v>
      </c>
      <c r="E297" s="1245">
        <v>1133253961.3900001</v>
      </c>
      <c r="F297" s="1245">
        <v>1587915588.6100001</v>
      </c>
      <c r="G297" s="1246">
        <f t="shared" si="9"/>
        <v>454661627.22000003</v>
      </c>
      <c r="H297" s="1247">
        <f t="shared" si="8"/>
        <v>0.40120012169410979</v>
      </c>
    </row>
    <row r="298" spans="3:8">
      <c r="C298" s="335" t="s">
        <v>801</v>
      </c>
      <c r="D298" s="336">
        <v>741689178</v>
      </c>
      <c r="E298" s="336">
        <v>264659027.79000002</v>
      </c>
      <c r="F298" s="336">
        <v>258282743.14000002</v>
      </c>
      <c r="G298" s="1248">
        <f t="shared" si="9"/>
        <v>-6376284.650000006</v>
      </c>
      <c r="H298" s="1249">
        <f t="shared" si="8"/>
        <v>-2.4092450966983148E-2</v>
      </c>
    </row>
    <row r="299" spans="3:8">
      <c r="C299" s="335" t="s">
        <v>757</v>
      </c>
      <c r="D299" s="336">
        <v>894130114</v>
      </c>
      <c r="E299" s="336">
        <v>128017680.68000001</v>
      </c>
      <c r="F299" s="336">
        <v>181012535.74000001</v>
      </c>
      <c r="G299" s="1248">
        <f t="shared" si="9"/>
        <v>52994855.060000002</v>
      </c>
      <c r="H299" s="1249">
        <f t="shared" si="8"/>
        <v>0.41396512402430441</v>
      </c>
    </row>
    <row r="300" spans="3:8">
      <c r="C300" s="335" t="s">
        <v>771</v>
      </c>
      <c r="D300" s="336">
        <v>4848609895</v>
      </c>
      <c r="E300" s="336">
        <v>242153278.84999999</v>
      </c>
      <c r="F300" s="336">
        <v>270552459.69999999</v>
      </c>
      <c r="G300" s="1248">
        <f t="shared" si="9"/>
        <v>28399180.849999994</v>
      </c>
      <c r="H300" s="1249">
        <f t="shared" si="8"/>
        <v>0.11727770519924138</v>
      </c>
    </row>
    <row r="301" spans="3:8">
      <c r="C301" s="335" t="s">
        <v>1312</v>
      </c>
      <c r="D301" s="336">
        <v>894235251</v>
      </c>
      <c r="E301" s="336">
        <v>27753226.620000001</v>
      </c>
      <c r="F301" s="336">
        <v>12905712.870000001</v>
      </c>
      <c r="G301" s="1248">
        <f t="shared" si="9"/>
        <v>-14847513.75</v>
      </c>
      <c r="H301" s="1249">
        <f t="shared" si="8"/>
        <v>-0.53498333557008226</v>
      </c>
    </row>
    <row r="302" spans="3:8">
      <c r="C302" s="335" t="s">
        <v>788</v>
      </c>
      <c r="D302" s="336">
        <v>752214066</v>
      </c>
      <c r="E302" s="336">
        <v>0</v>
      </c>
      <c r="F302" s="336">
        <v>0</v>
      </c>
      <c r="G302" s="1248">
        <f t="shared" si="9"/>
        <v>0</v>
      </c>
      <c r="H302" s="1249" t="str">
        <f t="shared" si="8"/>
        <v>0.0%</v>
      </c>
    </row>
    <row r="303" spans="3:8">
      <c r="C303" s="335" t="s">
        <v>1315</v>
      </c>
      <c r="D303" s="336">
        <v>86000000</v>
      </c>
      <c r="E303" s="336">
        <v>0</v>
      </c>
      <c r="F303" s="336">
        <v>0</v>
      </c>
      <c r="G303" s="1248">
        <f t="shared" si="9"/>
        <v>0</v>
      </c>
      <c r="H303" s="1249" t="str">
        <f t="shared" si="8"/>
        <v>0.0%</v>
      </c>
    </row>
    <row r="304" spans="3:8">
      <c r="C304" s="335" t="s">
        <v>807</v>
      </c>
      <c r="D304" s="336">
        <v>1041262952</v>
      </c>
      <c r="E304" s="336">
        <v>70416216.629999995</v>
      </c>
      <c r="F304" s="336">
        <v>350350795.96999997</v>
      </c>
      <c r="G304" s="1248">
        <f t="shared" si="9"/>
        <v>279934579.33999997</v>
      </c>
      <c r="H304" s="1249">
        <f t="shared" si="8"/>
        <v>3.9754277173240968</v>
      </c>
    </row>
    <row r="305" spans="3:8">
      <c r="C305" s="335" t="s">
        <v>1316</v>
      </c>
      <c r="D305" s="336">
        <v>1706796904</v>
      </c>
      <c r="E305" s="336">
        <v>305349778.69999999</v>
      </c>
      <c r="F305" s="336">
        <v>369221750.99000001</v>
      </c>
      <c r="G305" s="1248">
        <f t="shared" si="9"/>
        <v>63871972.290000021</v>
      </c>
      <c r="H305" s="1249">
        <f t="shared" si="8"/>
        <v>0.20917641585308941</v>
      </c>
    </row>
    <row r="306" spans="3:8">
      <c r="C306" s="335" t="s">
        <v>1317</v>
      </c>
      <c r="D306" s="336">
        <v>264321649</v>
      </c>
      <c r="E306" s="336">
        <v>0</v>
      </c>
      <c r="F306" s="336">
        <v>0</v>
      </c>
      <c r="G306" s="1248">
        <f t="shared" si="9"/>
        <v>0</v>
      </c>
      <c r="H306" s="1249" t="str">
        <f t="shared" si="8"/>
        <v>0.0%</v>
      </c>
    </row>
    <row r="307" spans="3:8">
      <c r="C307" s="335" t="s">
        <v>809</v>
      </c>
      <c r="D307" s="336">
        <v>4298065</v>
      </c>
      <c r="E307" s="336">
        <v>94904752.120000005</v>
      </c>
      <c r="F307" s="336">
        <v>145589590.19999999</v>
      </c>
      <c r="G307" s="1248">
        <f t="shared" si="9"/>
        <v>50684838.079999983</v>
      </c>
      <c r="H307" s="1249">
        <f t="shared" si="8"/>
        <v>0.53406006493660896</v>
      </c>
    </row>
    <row r="308" spans="3:8">
      <c r="C308" s="1244" t="s">
        <v>1613</v>
      </c>
      <c r="D308" s="1245">
        <v>20865880617</v>
      </c>
      <c r="E308" s="1245">
        <v>3530571823.1700001</v>
      </c>
      <c r="F308" s="1245">
        <v>5399862780.3199997</v>
      </c>
      <c r="G308" s="1246">
        <f t="shared" si="9"/>
        <v>1869290957.1499996</v>
      </c>
      <c r="H308" s="1247">
        <f t="shared" si="8"/>
        <v>0.52945841375678815</v>
      </c>
    </row>
    <row r="309" spans="3:8">
      <c r="C309" s="335" t="s">
        <v>801</v>
      </c>
      <c r="D309" s="336">
        <v>2620160</v>
      </c>
      <c r="E309" s="336">
        <v>19022339.789999999</v>
      </c>
      <c r="F309" s="336">
        <v>19022339.789999999</v>
      </c>
      <c r="G309" s="1248">
        <f t="shared" si="9"/>
        <v>0</v>
      </c>
      <c r="H309" s="1249">
        <f t="shared" si="8"/>
        <v>0</v>
      </c>
    </row>
    <row r="310" spans="3:8">
      <c r="C310" s="335" t="s">
        <v>1307</v>
      </c>
      <c r="D310" s="336">
        <v>530139060</v>
      </c>
      <c r="E310" s="336">
        <v>31808636.489999998</v>
      </c>
      <c r="F310" s="336">
        <v>65616853.109999999</v>
      </c>
      <c r="G310" s="1248">
        <f t="shared" si="9"/>
        <v>33808216.620000005</v>
      </c>
      <c r="H310" s="1249">
        <f t="shared" si="8"/>
        <v>1.0628628055348626</v>
      </c>
    </row>
    <row r="311" spans="3:8">
      <c r="C311" s="335" t="s">
        <v>757</v>
      </c>
      <c r="D311" s="336">
        <v>779572070</v>
      </c>
      <c r="E311" s="336">
        <v>38472663.770000003</v>
      </c>
      <c r="F311" s="336">
        <v>434298633.49000001</v>
      </c>
      <c r="G311" s="1248">
        <f t="shared" si="9"/>
        <v>395825969.72000003</v>
      </c>
      <c r="H311" s="1249">
        <f t="shared" si="8"/>
        <v>10.288499181817896</v>
      </c>
    </row>
    <row r="312" spans="3:8">
      <c r="C312" s="335" t="s">
        <v>769</v>
      </c>
      <c r="D312" s="336">
        <v>1000000</v>
      </c>
      <c r="E312" s="336">
        <v>0</v>
      </c>
      <c r="F312" s="336">
        <v>0</v>
      </c>
      <c r="G312" s="1248">
        <f t="shared" si="9"/>
        <v>0</v>
      </c>
      <c r="H312" s="1249" t="str">
        <f t="shared" si="8"/>
        <v>0.0%</v>
      </c>
    </row>
    <row r="313" spans="3:8">
      <c r="C313" s="335" t="s">
        <v>771</v>
      </c>
      <c r="D313" s="336">
        <v>11904156143</v>
      </c>
      <c r="E313" s="336">
        <v>3012904603.4000001</v>
      </c>
      <c r="F313" s="336">
        <v>4406517835.5200005</v>
      </c>
      <c r="G313" s="1248">
        <f t="shared" si="9"/>
        <v>1393613232.1200004</v>
      </c>
      <c r="H313" s="1249">
        <f t="shared" si="8"/>
        <v>0.46254807754196292</v>
      </c>
    </row>
    <row r="314" spans="3:8">
      <c r="C314" s="335" t="s">
        <v>1310</v>
      </c>
      <c r="D314" s="336"/>
      <c r="E314" s="336">
        <v>0</v>
      </c>
      <c r="F314" s="336">
        <v>0</v>
      </c>
      <c r="G314" s="1248">
        <f t="shared" si="9"/>
        <v>0</v>
      </c>
      <c r="H314" s="1249" t="str">
        <f t="shared" si="8"/>
        <v>0.0%</v>
      </c>
    </row>
    <row r="315" spans="3:8">
      <c r="C315" s="335" t="s">
        <v>1312</v>
      </c>
      <c r="D315" s="336">
        <v>117853485</v>
      </c>
      <c r="E315" s="336">
        <v>14304009.449999999</v>
      </c>
      <c r="F315" s="336">
        <v>14304009.449999999</v>
      </c>
      <c r="G315" s="1248">
        <f t="shared" si="9"/>
        <v>0</v>
      </c>
      <c r="H315" s="1249">
        <f t="shared" si="8"/>
        <v>0</v>
      </c>
    </row>
    <row r="316" spans="3:8">
      <c r="C316" s="335" t="s">
        <v>777</v>
      </c>
      <c r="D316" s="336">
        <v>1229805145</v>
      </c>
      <c r="E316" s="336">
        <v>0</v>
      </c>
      <c r="F316" s="336">
        <v>0</v>
      </c>
      <c r="G316" s="1248">
        <f t="shared" si="9"/>
        <v>0</v>
      </c>
      <c r="H316" s="1249" t="str">
        <f t="shared" si="8"/>
        <v>0.0%</v>
      </c>
    </row>
    <row r="317" spans="3:8">
      <c r="C317" s="335" t="s">
        <v>788</v>
      </c>
      <c r="D317" s="336">
        <v>330539300</v>
      </c>
      <c r="E317" s="336">
        <v>38491576.390000001</v>
      </c>
      <c r="F317" s="336">
        <v>42701598.490000002</v>
      </c>
      <c r="G317" s="1248">
        <f t="shared" si="9"/>
        <v>4210022.1000000015</v>
      </c>
      <c r="H317" s="1249">
        <f t="shared" si="8"/>
        <v>0.10937515412057151</v>
      </c>
    </row>
    <row r="318" spans="3:8">
      <c r="C318" s="335" t="s">
        <v>1315</v>
      </c>
      <c r="D318" s="336">
        <v>2458172234</v>
      </c>
      <c r="E318" s="336">
        <v>308118652.38</v>
      </c>
      <c r="F318" s="336">
        <v>346581674.91999996</v>
      </c>
      <c r="G318" s="1248">
        <f t="shared" si="9"/>
        <v>38463022.539999962</v>
      </c>
      <c r="H318" s="1249">
        <f t="shared" si="8"/>
        <v>0.12483185371252324</v>
      </c>
    </row>
    <row r="319" spans="3:8">
      <c r="C319" s="335" t="s">
        <v>807</v>
      </c>
      <c r="D319" s="336">
        <v>74660231</v>
      </c>
      <c r="E319" s="336">
        <v>0</v>
      </c>
      <c r="F319" s="336">
        <v>1395593.77</v>
      </c>
      <c r="G319" s="1248">
        <f t="shared" si="9"/>
        <v>1395593.77</v>
      </c>
      <c r="H319" s="1249" t="str">
        <f t="shared" si="8"/>
        <v>0.0%</v>
      </c>
    </row>
    <row r="320" spans="3:8">
      <c r="C320" s="335" t="s">
        <v>1316</v>
      </c>
      <c r="D320" s="336">
        <v>1455219640</v>
      </c>
      <c r="E320" s="336">
        <v>67449341.5</v>
      </c>
      <c r="F320" s="336">
        <v>67415833.25</v>
      </c>
      <c r="G320" s="1248">
        <f t="shared" si="9"/>
        <v>-33508.25</v>
      </c>
      <c r="H320" s="1249">
        <f t="shared" si="8"/>
        <v>-4.9679135859317469E-4</v>
      </c>
    </row>
    <row r="321" spans="3:9">
      <c r="C321" s="335" t="s">
        <v>1317</v>
      </c>
      <c r="D321" s="336">
        <v>1982143149</v>
      </c>
      <c r="E321" s="336">
        <v>0</v>
      </c>
      <c r="F321" s="336">
        <v>0</v>
      </c>
      <c r="G321" s="1248">
        <f t="shared" si="9"/>
        <v>0</v>
      </c>
      <c r="H321" s="1249" t="str">
        <f t="shared" si="8"/>
        <v>0.0%</v>
      </c>
    </row>
    <row r="322" spans="3:9">
      <c r="C322" s="335" t="s">
        <v>809</v>
      </c>
      <c r="D322" s="336"/>
      <c r="E322" s="336">
        <v>0</v>
      </c>
      <c r="F322" s="336">
        <v>2008408.53</v>
      </c>
      <c r="G322" s="1248">
        <f t="shared" si="9"/>
        <v>2008408.53</v>
      </c>
      <c r="H322" s="1249" t="str">
        <f t="shared" si="8"/>
        <v>0.0%</v>
      </c>
    </row>
    <row r="323" spans="3:9">
      <c r="C323" s="1244" t="s">
        <v>1575</v>
      </c>
      <c r="D323" s="1245">
        <v>445922388</v>
      </c>
      <c r="E323" s="1245">
        <v>153909465.07999998</v>
      </c>
      <c r="F323" s="1245">
        <v>121614142.8</v>
      </c>
      <c r="G323" s="1246">
        <f t="shared" si="9"/>
        <v>-32295322.279999986</v>
      </c>
      <c r="H323" s="1247">
        <f t="shared" si="8"/>
        <v>-0.20983324360989319</v>
      </c>
    </row>
    <row r="324" spans="3:9">
      <c r="C324" s="335" t="s">
        <v>757</v>
      </c>
      <c r="D324" s="336">
        <v>445922388</v>
      </c>
      <c r="E324" s="336">
        <v>153909465.07999998</v>
      </c>
      <c r="F324" s="336">
        <v>121614142.8</v>
      </c>
      <c r="G324" s="1248">
        <f t="shared" si="9"/>
        <v>-32295322.279999986</v>
      </c>
      <c r="H324" s="1249">
        <f t="shared" si="8"/>
        <v>-0.20983324360989319</v>
      </c>
    </row>
    <row r="325" spans="3:9">
      <c r="C325" s="1241" t="s">
        <v>1614</v>
      </c>
      <c r="D325" s="1242">
        <v>10868607605</v>
      </c>
      <c r="E325" s="1242">
        <v>193229495.29000002</v>
      </c>
      <c r="F325" s="1242">
        <v>361938290.85000002</v>
      </c>
      <c r="G325" s="1242">
        <f t="shared" si="9"/>
        <v>168708795.56</v>
      </c>
      <c r="H325" s="1243">
        <f t="shared" si="8"/>
        <v>0.87310063769923318</v>
      </c>
    </row>
    <row r="326" spans="3:9">
      <c r="C326" s="1244" t="s">
        <v>1575</v>
      </c>
      <c r="D326" s="1245">
        <v>10868607605</v>
      </c>
      <c r="E326" s="1245">
        <v>193229495.29000002</v>
      </c>
      <c r="F326" s="1245">
        <v>361938290.85000002</v>
      </c>
      <c r="G326" s="1246">
        <f t="shared" si="9"/>
        <v>168708795.56</v>
      </c>
      <c r="H326" s="1247">
        <f t="shared" si="8"/>
        <v>0.87310063769923318</v>
      </c>
      <c r="I326" s="1233"/>
    </row>
    <row r="327" spans="3:9">
      <c r="C327" s="335" t="s">
        <v>801</v>
      </c>
      <c r="D327" s="336">
        <v>1412952209</v>
      </c>
      <c r="E327" s="336">
        <v>71675626.540000007</v>
      </c>
      <c r="F327" s="336">
        <v>157443991.28</v>
      </c>
      <c r="G327" s="1248">
        <f t="shared" si="9"/>
        <v>85768364.739999995</v>
      </c>
      <c r="H327" s="1249">
        <f t="shared" si="8"/>
        <v>1.1966182770950073</v>
      </c>
      <c r="I327" s="1234"/>
    </row>
    <row r="328" spans="3:9">
      <c r="C328" s="335" t="s">
        <v>760</v>
      </c>
      <c r="D328" s="336">
        <v>904387549</v>
      </c>
      <c r="E328" s="336">
        <v>9513206.2300000004</v>
      </c>
      <c r="F328" s="336">
        <v>13490815.869999999</v>
      </c>
      <c r="G328" s="1248">
        <f t="shared" si="9"/>
        <v>3977609.6399999987</v>
      </c>
      <c r="H328" s="1249">
        <f t="shared" si="8"/>
        <v>0.41811451826373353</v>
      </c>
      <c r="I328" s="328"/>
    </row>
    <row r="329" spans="3:9">
      <c r="C329" s="335" t="s">
        <v>763</v>
      </c>
      <c r="D329" s="336">
        <v>2903465527</v>
      </c>
      <c r="E329" s="336">
        <v>5785797.4500000002</v>
      </c>
      <c r="F329" s="336">
        <v>75224223.109999999</v>
      </c>
      <c r="G329" s="1248">
        <f t="shared" si="9"/>
        <v>69438425.659999996</v>
      </c>
      <c r="H329" s="1249">
        <f t="shared" si="8"/>
        <v>12.001530689602692</v>
      </c>
      <c r="I329" s="1233"/>
    </row>
    <row r="330" spans="3:9">
      <c r="C330" s="335" t="s">
        <v>771</v>
      </c>
      <c r="D330" s="336">
        <v>930068105</v>
      </c>
      <c r="E330" s="336">
        <v>9418649</v>
      </c>
      <c r="F330" s="336">
        <v>9418649</v>
      </c>
      <c r="G330" s="1248">
        <f t="shared" si="9"/>
        <v>0</v>
      </c>
      <c r="H330" s="1249">
        <f t="shared" si="8"/>
        <v>0</v>
      </c>
    </row>
    <row r="331" spans="3:9">
      <c r="C331" s="335" t="s">
        <v>774</v>
      </c>
      <c r="D331" s="336">
        <v>293234111</v>
      </c>
      <c r="E331" s="336">
        <v>0</v>
      </c>
      <c r="F331" s="336">
        <v>0</v>
      </c>
      <c r="G331" s="1248">
        <f t="shared" si="9"/>
        <v>0</v>
      </c>
      <c r="H331" s="1249" t="str">
        <f t="shared" si="8"/>
        <v>0.0%</v>
      </c>
    </row>
    <row r="332" spans="3:9">
      <c r="C332" s="335" t="s">
        <v>777</v>
      </c>
      <c r="D332" s="336">
        <v>300000000</v>
      </c>
      <c r="E332" s="336">
        <v>0</v>
      </c>
      <c r="F332" s="336">
        <v>0</v>
      </c>
      <c r="G332" s="1248">
        <f t="shared" si="9"/>
        <v>0</v>
      </c>
      <c r="H332" s="1249" t="str">
        <f t="shared" si="8"/>
        <v>0.0%</v>
      </c>
    </row>
    <row r="333" spans="3:9">
      <c r="C333" s="335" t="s">
        <v>788</v>
      </c>
      <c r="D333" s="336">
        <v>647163063</v>
      </c>
      <c r="E333" s="336">
        <v>0</v>
      </c>
      <c r="F333" s="336">
        <v>0</v>
      </c>
      <c r="G333" s="1248">
        <f t="shared" si="9"/>
        <v>0</v>
      </c>
      <c r="H333" s="1249" t="str">
        <f t="shared" si="8"/>
        <v>0.0%</v>
      </c>
    </row>
    <row r="334" spans="3:9">
      <c r="C334" s="335" t="s">
        <v>1315</v>
      </c>
      <c r="D334" s="336">
        <v>287875428</v>
      </c>
      <c r="E334" s="336">
        <v>11362571.859999999</v>
      </c>
      <c r="F334" s="336">
        <v>5251220.7300000004</v>
      </c>
      <c r="G334" s="1248">
        <f t="shared" si="9"/>
        <v>-6111351.129999999</v>
      </c>
      <c r="H334" s="1249">
        <f t="shared" ref="H334:H338" si="10">IFERROR(G334/E334,"0.0%")</f>
        <v>-0.537849283181563</v>
      </c>
    </row>
    <row r="335" spans="3:9">
      <c r="C335" s="335" t="s">
        <v>807</v>
      </c>
      <c r="D335" s="336">
        <v>2495251615</v>
      </c>
      <c r="E335" s="336">
        <v>83303077.849999994</v>
      </c>
      <c r="F335" s="336">
        <v>98896960.829999998</v>
      </c>
      <c r="G335" s="1248">
        <f t="shared" ref="G335:G338" si="11">F335-E335</f>
        <v>15593882.980000004</v>
      </c>
      <c r="H335" s="1249">
        <f t="shared" si="10"/>
        <v>0.18719455970257412</v>
      </c>
    </row>
    <row r="336" spans="3:9">
      <c r="C336" s="335" t="s">
        <v>1316</v>
      </c>
      <c r="D336" s="336">
        <v>0</v>
      </c>
      <c r="E336" s="336">
        <v>0</v>
      </c>
      <c r="F336" s="336">
        <v>0</v>
      </c>
      <c r="G336" s="1248">
        <f t="shared" si="11"/>
        <v>0</v>
      </c>
      <c r="H336" s="1249" t="str">
        <f t="shared" si="10"/>
        <v>0.0%</v>
      </c>
    </row>
    <row r="337" spans="3:8">
      <c r="C337" s="335" t="s">
        <v>809</v>
      </c>
      <c r="D337" s="336">
        <v>694209998</v>
      </c>
      <c r="E337" s="336">
        <v>2170566.3600000003</v>
      </c>
      <c r="F337" s="336">
        <v>2212430.0300000003</v>
      </c>
      <c r="G337" s="1248">
        <f t="shared" si="11"/>
        <v>41863.669999999925</v>
      </c>
      <c r="H337" s="1249">
        <f t="shared" si="10"/>
        <v>1.928698001198172E-2</v>
      </c>
    </row>
    <row r="338" spans="3:8" ht="15.75" thickBot="1">
      <c r="C338" s="1251" t="s">
        <v>135</v>
      </c>
      <c r="D338" s="1251">
        <v>96543478243</v>
      </c>
      <c r="E338" s="1251">
        <v>12307785245.470001</v>
      </c>
      <c r="F338" s="1251">
        <v>16329585072.690001</v>
      </c>
      <c r="G338" s="1251">
        <f t="shared" si="11"/>
        <v>4021799827.2199993</v>
      </c>
      <c r="H338" s="1252">
        <f t="shared" si="10"/>
        <v>0.32676876846711811</v>
      </c>
    </row>
    <row r="340" spans="3:8">
      <c r="C340" s="1233" t="s">
        <v>308</v>
      </c>
    </row>
    <row r="341" spans="3:8">
      <c r="C341" s="1234" t="s">
        <v>309</v>
      </c>
    </row>
    <row r="342" spans="3:8">
      <c r="C342" s="328" t="s">
        <v>1615</v>
      </c>
    </row>
    <row r="343" spans="3:8">
      <c r="C343" s="1233" t="s">
        <v>283</v>
      </c>
    </row>
  </sheetData>
  <mergeCells count="8">
    <mergeCell ref="C2:J2"/>
    <mergeCell ref="C3:J3"/>
    <mergeCell ref="C4:J4"/>
    <mergeCell ref="C11:C12"/>
    <mergeCell ref="E11:F12"/>
    <mergeCell ref="G11:H12"/>
    <mergeCell ref="C8:I8"/>
    <mergeCell ref="D11:D13"/>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1BBC0-169D-431B-9CA8-FF9E673738A8}">
  <sheetPr codeName="Hoja56"/>
  <dimension ref="C1:K583"/>
  <sheetViews>
    <sheetView showGridLines="0" zoomScale="89" zoomScaleNormal="89" workbookViewId="0">
      <selection activeCell="C22" sqref="C22"/>
    </sheetView>
  </sheetViews>
  <sheetFormatPr baseColWidth="10" defaultColWidth="11.5703125" defaultRowHeight="15"/>
  <cols>
    <col min="1" max="2" width="11.5703125" style="327"/>
    <col min="3" max="3" width="108.28515625" style="327" customWidth="1"/>
    <col min="4" max="4" width="19.28515625" style="327" bestFit="1" customWidth="1"/>
    <col min="5" max="5" width="21.28515625" style="327" customWidth="1"/>
    <col min="6" max="6" width="17.5703125" style="327" customWidth="1"/>
    <col min="7" max="7" width="15.85546875" style="327" customWidth="1"/>
    <col min="8" max="16384" width="11.5703125" style="327"/>
  </cols>
  <sheetData>
    <row r="1" spans="3:11">
      <c r="K1"/>
    </row>
    <row r="2" spans="3:11" ht="18.75">
      <c r="C2" s="1504" t="s">
        <v>204</v>
      </c>
      <c r="D2" s="1504"/>
      <c r="E2" s="1504"/>
      <c r="F2" s="1504"/>
      <c r="G2" s="1504"/>
      <c r="H2" s="1504"/>
      <c r="I2" s="1504"/>
      <c r="J2" s="1504"/>
      <c r="K2"/>
    </row>
    <row r="3" spans="3:11" ht="18.75">
      <c r="C3" s="1504" t="s">
        <v>205</v>
      </c>
      <c r="D3" s="1504"/>
      <c r="E3" s="1504"/>
      <c r="F3" s="1504"/>
      <c r="G3" s="1504"/>
      <c r="H3" s="1504"/>
      <c r="I3" s="1504"/>
      <c r="J3" s="1504"/>
      <c r="K3"/>
    </row>
    <row r="4" spans="3:11" ht="18.75">
      <c r="C4" s="1505" t="s">
        <v>2</v>
      </c>
      <c r="D4" s="1505"/>
      <c r="E4" s="1505"/>
      <c r="F4" s="1505"/>
      <c r="G4" s="1505"/>
      <c r="H4" s="1505"/>
      <c r="I4" s="1505"/>
      <c r="J4" s="1505"/>
      <c r="K4"/>
    </row>
    <row r="5" spans="3:11">
      <c r="K5"/>
    </row>
    <row r="6" spans="3:11">
      <c r="K6"/>
    </row>
    <row r="7" spans="3:11">
      <c r="D7" s="328"/>
      <c r="E7" s="328"/>
      <c r="F7" s="328"/>
    </row>
    <row r="9" spans="3:11">
      <c r="C9" s="263"/>
      <c r="D9" s="263"/>
      <c r="E9" s="263"/>
      <c r="F9" s="263"/>
      <c r="G9" s="263"/>
    </row>
    <row r="10" spans="3:11" ht="15.75">
      <c r="C10" s="2025" t="s">
        <v>2546</v>
      </c>
      <c r="D10" s="2025"/>
      <c r="E10" s="2025"/>
      <c r="F10" s="2025"/>
      <c r="G10" s="2025"/>
    </row>
    <row r="11" spans="3:11" ht="15.75">
      <c r="C11" s="2025" t="s">
        <v>1617</v>
      </c>
      <c r="D11" s="2025"/>
      <c r="E11" s="2025"/>
      <c r="F11" s="2025"/>
      <c r="G11" s="2025"/>
    </row>
    <row r="12" spans="3:11" ht="21" customHeight="1" thickBot="1">
      <c r="C12" s="2024" t="s">
        <v>1392</v>
      </c>
      <c r="D12" s="2024"/>
      <c r="E12" s="2024"/>
      <c r="F12" s="2024"/>
      <c r="G12" s="2024"/>
    </row>
    <row r="13" spans="3:11" ht="21" customHeight="1" thickBot="1">
      <c r="C13" s="1253"/>
      <c r="D13" s="1253"/>
      <c r="E13" s="1253"/>
      <c r="F13" s="1253"/>
      <c r="G13" s="1253"/>
    </row>
    <row r="14" spans="3:11" ht="15" customHeight="1">
      <c r="C14" s="2020" t="s">
        <v>210</v>
      </c>
      <c r="D14" s="1650" t="s">
        <v>2565</v>
      </c>
      <c r="E14" s="1650" t="s">
        <v>289</v>
      </c>
      <c r="F14" s="1650" t="s">
        <v>290</v>
      </c>
      <c r="G14" s="1650" t="s">
        <v>291</v>
      </c>
    </row>
    <row r="15" spans="3:11">
      <c r="C15" s="2021"/>
      <c r="D15" s="1651"/>
      <c r="E15" s="1651"/>
      <c r="F15" s="2022"/>
      <c r="G15" s="2022"/>
    </row>
    <row r="16" spans="3:11" ht="15.75" thickBot="1">
      <c r="C16" s="1254" t="s">
        <v>1618</v>
      </c>
      <c r="D16" s="1652"/>
      <c r="E16" s="1652"/>
      <c r="F16" s="2023"/>
      <c r="G16" s="2023"/>
    </row>
    <row r="17" spans="3:7">
      <c r="C17" s="1255" t="s">
        <v>1619</v>
      </c>
      <c r="D17" s="1256">
        <v>3010779124</v>
      </c>
      <c r="E17" s="1256">
        <v>752694078</v>
      </c>
      <c r="F17" s="1256">
        <v>752694078</v>
      </c>
      <c r="G17" s="1256">
        <v>752694078</v>
      </c>
    </row>
    <row r="18" spans="3:7">
      <c r="C18" s="603" t="s">
        <v>1620</v>
      </c>
      <c r="D18" s="338">
        <v>3010779124</v>
      </c>
      <c r="E18" s="338">
        <v>752694078</v>
      </c>
      <c r="F18" s="338">
        <v>752694078</v>
      </c>
      <c r="G18" s="338">
        <v>752694078</v>
      </c>
    </row>
    <row r="19" spans="3:7">
      <c r="C19" s="335" t="s">
        <v>1621</v>
      </c>
      <c r="D19" s="336">
        <v>3010779124</v>
      </c>
      <c r="E19" s="336">
        <v>752694078</v>
      </c>
      <c r="F19" s="336">
        <v>752694078</v>
      </c>
      <c r="G19" s="336">
        <v>752694078</v>
      </c>
    </row>
    <row r="20" spans="3:7">
      <c r="C20" s="1257" t="s">
        <v>1622</v>
      </c>
      <c r="D20" s="336">
        <v>2589079124</v>
      </c>
      <c r="E20" s="336">
        <v>647269746</v>
      </c>
      <c r="F20" s="336">
        <v>647269746</v>
      </c>
      <c r="G20" s="336">
        <v>647269746</v>
      </c>
    </row>
    <row r="21" spans="3:7">
      <c r="C21" s="1257" t="s">
        <v>1623</v>
      </c>
      <c r="D21" s="336">
        <v>421700000</v>
      </c>
      <c r="E21" s="336">
        <v>105424332</v>
      </c>
      <c r="F21" s="336">
        <v>105424332</v>
      </c>
      <c r="G21" s="336">
        <v>105424332</v>
      </c>
    </row>
    <row r="22" spans="3:7">
      <c r="C22" s="1255" t="s">
        <v>1624</v>
      </c>
      <c r="D22" s="1256">
        <v>5897016059</v>
      </c>
      <c r="E22" s="1256">
        <v>1474253968.9700003</v>
      </c>
      <c r="F22" s="1256">
        <v>1474253968.9700003</v>
      </c>
      <c r="G22" s="1256">
        <v>1474253968.9700003</v>
      </c>
    </row>
    <row r="23" spans="3:7">
      <c r="C23" s="603" t="s">
        <v>1625</v>
      </c>
      <c r="D23" s="338">
        <v>5897016059</v>
      </c>
      <c r="E23" s="338">
        <v>1474253968.9700003</v>
      </c>
      <c r="F23" s="338">
        <v>1474253968.9700003</v>
      </c>
      <c r="G23" s="338">
        <v>1474253968.9700003</v>
      </c>
    </row>
    <row r="24" spans="3:7">
      <c r="C24" s="335" t="s">
        <v>1626</v>
      </c>
      <c r="D24" s="336">
        <v>5897016059</v>
      </c>
      <c r="E24" s="336">
        <v>1474253968.9700003</v>
      </c>
      <c r="F24" s="336">
        <v>1474253968.9700003</v>
      </c>
      <c r="G24" s="336">
        <v>1474253968.9700003</v>
      </c>
    </row>
    <row r="25" spans="3:7">
      <c r="C25" s="1257" t="s">
        <v>1622</v>
      </c>
      <c r="D25" s="336">
        <v>5298715569</v>
      </c>
      <c r="E25" s="336">
        <v>1324678843.9700003</v>
      </c>
      <c r="F25" s="336">
        <v>1324678843.9700003</v>
      </c>
      <c r="G25" s="336">
        <v>1324678843.9700003</v>
      </c>
    </row>
    <row r="26" spans="3:7">
      <c r="C26" s="1257" t="s">
        <v>1623</v>
      </c>
      <c r="D26" s="336">
        <v>598300490</v>
      </c>
      <c r="E26" s="336">
        <v>149575125</v>
      </c>
      <c r="F26" s="336">
        <v>149575125</v>
      </c>
      <c r="G26" s="336">
        <v>149575125</v>
      </c>
    </row>
    <row r="27" spans="3:7">
      <c r="C27" s="1255" t="s">
        <v>1627</v>
      </c>
      <c r="D27" s="1256">
        <v>130289851958</v>
      </c>
      <c r="E27" s="1256">
        <v>32859062407.469994</v>
      </c>
      <c r="F27" s="1256">
        <v>22299213342.469994</v>
      </c>
      <c r="G27" s="1256">
        <v>21383639218.089996</v>
      </c>
    </row>
    <row r="28" spans="3:7">
      <c r="C28" s="603" t="s">
        <v>1628</v>
      </c>
      <c r="D28" s="338">
        <v>21640149453</v>
      </c>
      <c r="E28" s="338">
        <v>5470212922.500001</v>
      </c>
      <c r="F28" s="338">
        <v>3494062924.3600006</v>
      </c>
      <c r="G28" s="338">
        <v>3171575441</v>
      </c>
    </row>
    <row r="29" spans="3:7">
      <c r="C29" s="335" t="s">
        <v>1629</v>
      </c>
      <c r="D29" s="336">
        <v>10957663965</v>
      </c>
      <c r="E29" s="336">
        <v>3350556017.2100005</v>
      </c>
      <c r="F29" s="336">
        <v>2069651552.6399999</v>
      </c>
      <c r="G29" s="336">
        <v>1887334769.3499999</v>
      </c>
    </row>
    <row r="30" spans="3:7">
      <c r="C30" s="1257" t="s">
        <v>1630</v>
      </c>
      <c r="D30" s="336">
        <v>2320190388</v>
      </c>
      <c r="E30" s="336">
        <v>1843788264.6500006</v>
      </c>
      <c r="F30" s="336">
        <v>562883800.07999992</v>
      </c>
      <c r="G30" s="336">
        <v>426401774.13999999</v>
      </c>
    </row>
    <row r="31" spans="3:7">
      <c r="C31" s="1257" t="s">
        <v>1631</v>
      </c>
      <c r="D31" s="336">
        <v>6242781293</v>
      </c>
      <c r="E31" s="336">
        <v>934657647</v>
      </c>
      <c r="F31" s="336">
        <v>934657647</v>
      </c>
      <c r="G31" s="336">
        <v>890959027.98000002</v>
      </c>
    </row>
    <row r="32" spans="3:7">
      <c r="C32" s="1257" t="s">
        <v>1623</v>
      </c>
      <c r="D32" s="336">
        <v>2144177401</v>
      </c>
      <c r="E32" s="336">
        <v>511045663.82999998</v>
      </c>
      <c r="F32" s="336">
        <v>511045663.82999998</v>
      </c>
      <c r="G32" s="336">
        <v>508909525.5</v>
      </c>
    </row>
    <row r="33" spans="3:7">
      <c r="C33" s="1257" t="s">
        <v>1632</v>
      </c>
      <c r="D33" s="336">
        <v>250514883</v>
      </c>
      <c r="E33" s="336">
        <v>61064441.729999997</v>
      </c>
      <c r="F33" s="336">
        <v>61064441.729999997</v>
      </c>
      <c r="G33" s="336">
        <v>61064441.729999997</v>
      </c>
    </row>
    <row r="34" spans="3:7">
      <c r="C34" s="335" t="s">
        <v>1633</v>
      </c>
      <c r="D34" s="336">
        <v>86746493</v>
      </c>
      <c r="E34" s="336">
        <v>54551674.609999999</v>
      </c>
      <c r="F34" s="336">
        <v>14792835.310000002</v>
      </c>
      <c r="G34" s="336">
        <v>13649103.790000001</v>
      </c>
    </row>
    <row r="35" spans="3:7">
      <c r="C35" s="1257" t="s">
        <v>1630</v>
      </c>
      <c r="D35" s="336">
        <v>86746493</v>
      </c>
      <c r="E35" s="336">
        <v>54551674.609999999</v>
      </c>
      <c r="F35" s="336">
        <v>14792835.310000002</v>
      </c>
      <c r="G35" s="336">
        <v>13649103.790000001</v>
      </c>
    </row>
    <row r="36" spans="3:7">
      <c r="C36" s="335" t="s">
        <v>1634</v>
      </c>
      <c r="D36" s="336">
        <v>2518934940</v>
      </c>
      <c r="E36" s="336">
        <v>429731730.07999998</v>
      </c>
      <c r="F36" s="336">
        <v>392814924.18000007</v>
      </c>
      <c r="G36" s="336">
        <v>286619683.30999994</v>
      </c>
    </row>
    <row r="37" spans="3:7">
      <c r="C37" s="1257" t="s">
        <v>1635</v>
      </c>
      <c r="D37" s="336">
        <v>2518934940</v>
      </c>
      <c r="E37" s="336">
        <v>429731730.07999998</v>
      </c>
      <c r="F37" s="336">
        <v>392814924.18000007</v>
      </c>
      <c r="G37" s="336">
        <v>286619683.30999994</v>
      </c>
    </row>
    <row r="38" spans="3:7">
      <c r="C38" s="335" t="s">
        <v>1636</v>
      </c>
      <c r="D38" s="336">
        <v>130392955</v>
      </c>
      <c r="E38" s="336">
        <v>100248779.22999999</v>
      </c>
      <c r="F38" s="336">
        <v>24421463.620000001</v>
      </c>
      <c r="G38" s="336">
        <v>24033257.120000001</v>
      </c>
    </row>
    <row r="39" spans="3:7">
      <c r="C39" s="1257" t="s">
        <v>1637</v>
      </c>
      <c r="D39" s="336">
        <v>130392955</v>
      </c>
      <c r="E39" s="336">
        <v>100248779.22999999</v>
      </c>
      <c r="F39" s="336">
        <v>24421463.620000001</v>
      </c>
      <c r="G39" s="336">
        <v>24033257.120000001</v>
      </c>
    </row>
    <row r="40" spans="3:7">
      <c r="C40" s="335" t="s">
        <v>1638</v>
      </c>
      <c r="D40" s="336">
        <v>240382534</v>
      </c>
      <c r="E40" s="336">
        <v>46449493.000000007</v>
      </c>
      <c r="F40" s="336">
        <v>41173333.400000006</v>
      </c>
      <c r="G40" s="336">
        <v>40456600.340000011</v>
      </c>
    </row>
    <row r="41" spans="3:7">
      <c r="C41" s="1257" t="s">
        <v>1639</v>
      </c>
      <c r="D41" s="336">
        <v>240382534</v>
      </c>
      <c r="E41" s="336">
        <v>46449493.000000007</v>
      </c>
      <c r="F41" s="336">
        <v>41173333.400000006</v>
      </c>
      <c r="G41" s="336">
        <v>40456600.340000011</v>
      </c>
    </row>
    <row r="42" spans="3:7">
      <c r="C42" s="335" t="s">
        <v>1640</v>
      </c>
      <c r="D42" s="336">
        <v>75125754</v>
      </c>
      <c r="E42" s="336">
        <v>37058423.060000002</v>
      </c>
      <c r="F42" s="336">
        <v>12344369.580000002</v>
      </c>
      <c r="G42" s="336">
        <v>10197080.75</v>
      </c>
    </row>
    <row r="43" spans="3:7">
      <c r="C43" s="1257" t="s">
        <v>1641</v>
      </c>
      <c r="D43" s="336">
        <v>75125754</v>
      </c>
      <c r="E43" s="336">
        <v>37058423.060000002</v>
      </c>
      <c r="F43" s="336">
        <v>12344369.580000002</v>
      </c>
      <c r="G43" s="336">
        <v>10197080.75</v>
      </c>
    </row>
    <row r="44" spans="3:7">
      <c r="C44" s="335" t="s">
        <v>1642</v>
      </c>
      <c r="D44" s="336">
        <v>96423204</v>
      </c>
      <c r="E44" s="336">
        <v>56633504.630000003</v>
      </c>
      <c r="F44" s="336">
        <v>15157912.779999999</v>
      </c>
      <c r="G44" s="336">
        <v>14331575.859999998</v>
      </c>
    </row>
    <row r="45" spans="3:7">
      <c r="C45" s="1257" t="s">
        <v>1643</v>
      </c>
      <c r="D45" s="336">
        <v>96423204</v>
      </c>
      <c r="E45" s="336">
        <v>56633504.630000003</v>
      </c>
      <c r="F45" s="336">
        <v>15157912.779999999</v>
      </c>
      <c r="G45" s="336">
        <v>14331575.859999998</v>
      </c>
    </row>
    <row r="46" spans="3:7">
      <c r="C46" s="335" t="s">
        <v>1644</v>
      </c>
      <c r="D46" s="336">
        <v>400691008</v>
      </c>
      <c r="E46" s="336">
        <v>229473663.00999993</v>
      </c>
      <c r="F46" s="336">
        <v>57840603.170000002</v>
      </c>
      <c r="G46" s="336">
        <v>53883599.520000003</v>
      </c>
    </row>
    <row r="47" spans="3:7">
      <c r="C47" s="1257" t="s">
        <v>1630</v>
      </c>
      <c r="D47" s="336">
        <v>400691008</v>
      </c>
      <c r="E47" s="336">
        <v>229473663.00999993</v>
      </c>
      <c r="F47" s="336">
        <v>57840603.170000002</v>
      </c>
      <c r="G47" s="336">
        <v>53883599.520000003</v>
      </c>
    </row>
    <row r="48" spans="3:7">
      <c r="C48" s="335" t="s">
        <v>1645</v>
      </c>
      <c r="D48" s="336">
        <v>402920806</v>
      </c>
      <c r="E48" s="336">
        <v>256638460.89999998</v>
      </c>
      <c r="F48" s="336">
        <v>42122884.190000005</v>
      </c>
      <c r="G48" s="336">
        <v>38789162.920000002</v>
      </c>
    </row>
    <row r="49" spans="3:7">
      <c r="C49" s="1257" t="s">
        <v>1646</v>
      </c>
      <c r="D49" s="336">
        <v>402920806</v>
      </c>
      <c r="E49" s="336">
        <v>256638460.89999998</v>
      </c>
      <c r="F49" s="336">
        <v>42122884.190000005</v>
      </c>
      <c r="G49" s="336">
        <v>38789162.920000002</v>
      </c>
    </row>
    <row r="50" spans="3:7">
      <c r="C50" s="335" t="s">
        <v>1647</v>
      </c>
      <c r="D50" s="336">
        <v>3079454415</v>
      </c>
      <c r="E50" s="336">
        <v>142578620.04999992</v>
      </c>
      <c r="F50" s="336">
        <v>91253680.940000013</v>
      </c>
      <c r="G50" s="336">
        <v>88645131.080000028</v>
      </c>
    </row>
    <row r="51" spans="3:7">
      <c r="C51" s="1257" t="s">
        <v>1646</v>
      </c>
      <c r="D51" s="336">
        <v>3079454415</v>
      </c>
      <c r="E51" s="336">
        <v>142578620.04999992</v>
      </c>
      <c r="F51" s="336">
        <v>91253680.940000013</v>
      </c>
      <c r="G51" s="336">
        <v>88645131.080000028</v>
      </c>
    </row>
    <row r="52" spans="3:7">
      <c r="C52" s="335" t="s">
        <v>1648</v>
      </c>
      <c r="D52" s="336">
        <v>1010939889</v>
      </c>
      <c r="E52" s="336">
        <v>152481488.33999997</v>
      </c>
      <c r="F52" s="336">
        <v>118678296.17</v>
      </c>
      <c r="G52" s="336">
        <v>102217116.21999998</v>
      </c>
    </row>
    <row r="53" spans="3:7">
      <c r="C53" s="1257" t="s">
        <v>1649</v>
      </c>
      <c r="D53" s="336">
        <v>1010939889</v>
      </c>
      <c r="E53" s="336">
        <v>152481488.33999997</v>
      </c>
      <c r="F53" s="336">
        <v>118678296.17</v>
      </c>
      <c r="G53" s="336">
        <v>102217116.21999998</v>
      </c>
    </row>
    <row r="54" spans="3:7">
      <c r="C54" s="335" t="s">
        <v>1650</v>
      </c>
      <c r="D54" s="336">
        <v>2640473490</v>
      </c>
      <c r="E54" s="336">
        <v>613811068.38</v>
      </c>
      <c r="F54" s="336">
        <v>613811068.38</v>
      </c>
      <c r="G54" s="336">
        <v>611418360.74000001</v>
      </c>
    </row>
    <row r="55" spans="3:7">
      <c r="C55" s="1257" t="s">
        <v>1630</v>
      </c>
      <c r="D55" s="336">
        <v>2640473490</v>
      </c>
      <c r="E55" s="336">
        <v>613811068.38</v>
      </c>
      <c r="F55" s="336">
        <v>613811068.38</v>
      </c>
      <c r="G55" s="336">
        <v>611418360.74000001</v>
      </c>
    </row>
    <row r="56" spans="3:7">
      <c r="C56" s="603" t="s">
        <v>1651</v>
      </c>
      <c r="D56" s="338">
        <v>71137457365</v>
      </c>
      <c r="E56" s="338">
        <v>17684146473.799999</v>
      </c>
      <c r="F56" s="338">
        <v>13273493575.1</v>
      </c>
      <c r="G56" s="338">
        <v>12825763177.32</v>
      </c>
    </row>
    <row r="57" spans="3:7">
      <c r="C57" s="335" t="s">
        <v>1652</v>
      </c>
      <c r="D57" s="336">
        <v>6015941786</v>
      </c>
      <c r="E57" s="336">
        <v>2141643512.0599999</v>
      </c>
      <c r="F57" s="336">
        <v>1226478915.53</v>
      </c>
      <c r="G57" s="336">
        <v>1199147422.25</v>
      </c>
    </row>
    <row r="58" spans="3:7">
      <c r="C58" s="1257" t="s">
        <v>1630</v>
      </c>
      <c r="D58" s="336">
        <v>423528956</v>
      </c>
      <c r="E58" s="336">
        <v>253084602.35999998</v>
      </c>
      <c r="F58" s="336">
        <v>64931179.18</v>
      </c>
      <c r="G58" s="336">
        <v>62866106.809999995</v>
      </c>
    </row>
    <row r="59" spans="3:7">
      <c r="C59" s="1257" t="s">
        <v>1653</v>
      </c>
      <c r="D59" s="336">
        <v>1913302992</v>
      </c>
      <c r="E59" s="336">
        <v>619401911.66999996</v>
      </c>
      <c r="F59" s="336">
        <v>353429659.02999997</v>
      </c>
      <c r="G59" s="336">
        <v>349029122.19999999</v>
      </c>
    </row>
    <row r="60" spans="3:7">
      <c r="C60" s="1257" t="s">
        <v>1654</v>
      </c>
      <c r="D60" s="336">
        <v>830917381</v>
      </c>
      <c r="E60" s="336">
        <v>504301313.41000003</v>
      </c>
      <c r="F60" s="336">
        <v>131127482.52000001</v>
      </c>
      <c r="G60" s="336">
        <v>115834030.07000001</v>
      </c>
    </row>
    <row r="61" spans="3:7">
      <c r="C61" s="1257" t="s">
        <v>1655</v>
      </c>
      <c r="D61" s="336">
        <v>257130804</v>
      </c>
      <c r="E61" s="336">
        <v>125813768.82999998</v>
      </c>
      <c r="F61" s="336">
        <v>37948679.009999998</v>
      </c>
      <c r="G61" s="336">
        <v>32376247.380000003</v>
      </c>
    </row>
    <row r="62" spans="3:7">
      <c r="C62" s="1257" t="s">
        <v>1632</v>
      </c>
      <c r="D62" s="336">
        <v>2591061653</v>
      </c>
      <c r="E62" s="336">
        <v>639041915.78999996</v>
      </c>
      <c r="F62" s="336">
        <v>639041915.78999996</v>
      </c>
      <c r="G62" s="336">
        <v>639041915.78999996</v>
      </c>
    </row>
    <row r="63" spans="3:7">
      <c r="C63" s="335" t="s">
        <v>1656</v>
      </c>
      <c r="D63" s="336">
        <v>841452380</v>
      </c>
      <c r="E63" s="336">
        <v>357063132.17999983</v>
      </c>
      <c r="F63" s="336">
        <v>97199269.609999985</v>
      </c>
      <c r="G63" s="336">
        <v>93618864.139999971</v>
      </c>
    </row>
    <row r="64" spans="3:7">
      <c r="C64" s="1257" t="s">
        <v>1657</v>
      </c>
      <c r="D64" s="336">
        <v>841452380</v>
      </c>
      <c r="E64" s="336">
        <v>357063132.17999983</v>
      </c>
      <c r="F64" s="336">
        <v>97199269.609999985</v>
      </c>
      <c r="G64" s="336">
        <v>93618864.139999971</v>
      </c>
    </row>
    <row r="65" spans="3:7">
      <c r="C65" s="335" t="s">
        <v>1658</v>
      </c>
      <c r="D65" s="336">
        <v>2184597781</v>
      </c>
      <c r="E65" s="336">
        <v>423715922.3499999</v>
      </c>
      <c r="F65" s="336">
        <v>331713389.83999991</v>
      </c>
      <c r="G65" s="336">
        <v>329448354.71999991</v>
      </c>
    </row>
    <row r="66" spans="3:7">
      <c r="C66" s="1257" t="s">
        <v>1659</v>
      </c>
      <c r="D66" s="336">
        <v>2184597781</v>
      </c>
      <c r="E66" s="336">
        <v>423715922.3499999</v>
      </c>
      <c r="F66" s="336">
        <v>331713389.83999991</v>
      </c>
      <c r="G66" s="336">
        <v>329448354.71999991</v>
      </c>
    </row>
    <row r="67" spans="3:7">
      <c r="C67" s="335" t="s">
        <v>1660</v>
      </c>
      <c r="D67" s="336">
        <v>264306960</v>
      </c>
      <c r="E67" s="336">
        <v>187628111.52000001</v>
      </c>
      <c r="F67" s="336">
        <v>50722572.980000012</v>
      </c>
      <c r="G67" s="336">
        <v>49919284.290000014</v>
      </c>
    </row>
    <row r="68" spans="3:7">
      <c r="C68" s="1257" t="s">
        <v>1657</v>
      </c>
      <c r="D68" s="336">
        <v>264306960</v>
      </c>
      <c r="E68" s="336">
        <v>187628111.52000001</v>
      </c>
      <c r="F68" s="336">
        <v>50722572.980000012</v>
      </c>
      <c r="G68" s="336">
        <v>49919284.290000014</v>
      </c>
    </row>
    <row r="69" spans="3:7">
      <c r="C69" s="335" t="s">
        <v>1661</v>
      </c>
      <c r="D69" s="336">
        <v>232828981</v>
      </c>
      <c r="E69" s="336">
        <v>50146202.18</v>
      </c>
      <c r="F69" s="336">
        <v>46897396.530000001</v>
      </c>
      <c r="G69" s="336">
        <v>44279118.699999996</v>
      </c>
    </row>
    <row r="70" spans="3:7">
      <c r="C70" s="1257" t="s">
        <v>1657</v>
      </c>
      <c r="D70" s="336">
        <v>232828981</v>
      </c>
      <c r="E70" s="336">
        <v>50146202.18</v>
      </c>
      <c r="F70" s="336">
        <v>46897396.530000001</v>
      </c>
      <c r="G70" s="336">
        <v>44279118.699999996</v>
      </c>
    </row>
    <row r="71" spans="3:7">
      <c r="C71" s="335" t="s">
        <v>1662</v>
      </c>
      <c r="D71" s="336">
        <v>51400860919</v>
      </c>
      <c r="E71" s="336">
        <v>12914195509.780001</v>
      </c>
      <c r="F71" s="336">
        <v>10887089742.76</v>
      </c>
      <c r="G71" s="336">
        <v>10851945055.129999</v>
      </c>
    </row>
    <row r="72" spans="3:7">
      <c r="C72" s="1257" t="s">
        <v>1653</v>
      </c>
      <c r="D72" s="336">
        <v>51279757959</v>
      </c>
      <c r="E72" s="336">
        <v>12914195509.780001</v>
      </c>
      <c r="F72" s="336">
        <v>10887089742.76</v>
      </c>
      <c r="G72" s="336">
        <v>10851945055.129999</v>
      </c>
    </row>
    <row r="73" spans="3:7">
      <c r="C73" s="1257" t="s">
        <v>1663</v>
      </c>
      <c r="D73" s="336">
        <v>81102960</v>
      </c>
      <c r="E73" s="336">
        <v>0</v>
      </c>
      <c r="F73" s="336">
        <v>0</v>
      </c>
      <c r="G73" s="336">
        <v>0</v>
      </c>
    </row>
    <row r="74" spans="3:7">
      <c r="C74" s="1257" t="s">
        <v>1190</v>
      </c>
      <c r="D74" s="336">
        <v>40000000</v>
      </c>
      <c r="E74" s="336">
        <v>0</v>
      </c>
      <c r="F74" s="336">
        <v>0</v>
      </c>
      <c r="G74" s="336">
        <v>0</v>
      </c>
    </row>
    <row r="75" spans="3:7">
      <c r="C75" s="335" t="s">
        <v>1664</v>
      </c>
      <c r="D75" s="336">
        <v>10197468558</v>
      </c>
      <c r="E75" s="336">
        <v>1609754083.7300005</v>
      </c>
      <c r="F75" s="336">
        <v>633392287.8499999</v>
      </c>
      <c r="G75" s="336">
        <v>257405078.09000003</v>
      </c>
    </row>
    <row r="76" spans="3:7">
      <c r="C76" s="1257" t="s">
        <v>1665</v>
      </c>
      <c r="D76" s="336">
        <v>10197468558</v>
      </c>
      <c r="E76" s="336">
        <v>1609754083.7300005</v>
      </c>
      <c r="F76" s="336">
        <v>633392287.8499999</v>
      </c>
      <c r="G76" s="336">
        <v>257405078.09000003</v>
      </c>
    </row>
    <row r="77" spans="3:7">
      <c r="C77" s="603" t="s">
        <v>1666</v>
      </c>
      <c r="D77" s="338">
        <v>3284648149</v>
      </c>
      <c r="E77" s="338">
        <v>2090167231.6999998</v>
      </c>
      <c r="F77" s="338">
        <v>513353626.79000014</v>
      </c>
      <c r="G77" s="338">
        <v>495571967.30000007</v>
      </c>
    </row>
    <row r="78" spans="3:7">
      <c r="C78" s="335" t="s">
        <v>1667</v>
      </c>
      <c r="D78" s="336">
        <v>3284648149</v>
      </c>
      <c r="E78" s="336">
        <v>2090167231.6999998</v>
      </c>
      <c r="F78" s="336">
        <v>513353626.79000014</v>
      </c>
      <c r="G78" s="336">
        <v>495571967.30000007</v>
      </c>
    </row>
    <row r="79" spans="3:7">
      <c r="C79" s="1257" t="s">
        <v>1668</v>
      </c>
      <c r="D79" s="336">
        <v>3284148149</v>
      </c>
      <c r="E79" s="336">
        <v>2089887527.7799997</v>
      </c>
      <c r="F79" s="336">
        <v>513073922.87000012</v>
      </c>
      <c r="G79" s="336">
        <v>495571967.30000007</v>
      </c>
    </row>
    <row r="80" spans="3:7">
      <c r="C80" s="1257" t="s">
        <v>1623</v>
      </c>
      <c r="D80" s="336">
        <v>500000</v>
      </c>
      <c r="E80" s="336">
        <v>279703.92000000004</v>
      </c>
      <c r="F80" s="336">
        <v>279703.92000000004</v>
      </c>
      <c r="G80" s="336">
        <v>0</v>
      </c>
    </row>
    <row r="81" spans="3:7">
      <c r="C81" s="603" t="s">
        <v>1669</v>
      </c>
      <c r="D81" s="338">
        <v>34227596991</v>
      </c>
      <c r="E81" s="338">
        <v>7614535779.4700012</v>
      </c>
      <c r="F81" s="338">
        <v>5018303216.2200003</v>
      </c>
      <c r="G81" s="338">
        <v>4890728632.4700003</v>
      </c>
    </row>
    <row r="82" spans="3:7">
      <c r="C82" s="335" t="s">
        <v>1670</v>
      </c>
      <c r="D82" s="336">
        <v>26337147226</v>
      </c>
      <c r="E82" s="336">
        <v>3615508356.9099998</v>
      </c>
      <c r="F82" s="336">
        <v>3566807026.96</v>
      </c>
      <c r="G82" s="336">
        <v>3556645897.4300003</v>
      </c>
    </row>
    <row r="83" spans="3:7">
      <c r="C83" s="1257" t="s">
        <v>1630</v>
      </c>
      <c r="D83" s="336">
        <v>1653009626</v>
      </c>
      <c r="E83" s="336">
        <v>234710323.07999998</v>
      </c>
      <c r="F83" s="336">
        <v>191157399.46000004</v>
      </c>
      <c r="G83" s="336">
        <v>181796269.93000004</v>
      </c>
    </row>
    <row r="84" spans="3:7">
      <c r="C84" s="1257" t="s">
        <v>1671</v>
      </c>
      <c r="D84" s="336">
        <v>16000000</v>
      </c>
      <c r="E84" s="336">
        <v>2341000</v>
      </c>
      <c r="F84" s="336">
        <v>141000</v>
      </c>
      <c r="G84" s="336">
        <v>141000</v>
      </c>
    </row>
    <row r="85" spans="3:7">
      <c r="C85" s="1257" t="s">
        <v>1672</v>
      </c>
      <c r="D85" s="336">
        <v>304237805</v>
      </c>
      <c r="E85" s="336">
        <v>8946515.6500000004</v>
      </c>
      <c r="F85" s="336">
        <v>7637941.2400000002</v>
      </c>
      <c r="G85" s="336">
        <v>7637941.2400000002</v>
      </c>
    </row>
    <row r="86" spans="3:7">
      <c r="C86" s="1257" t="s">
        <v>1673</v>
      </c>
      <c r="D86" s="336">
        <v>582491045</v>
      </c>
      <c r="E86" s="336">
        <v>13012291.01</v>
      </c>
      <c r="F86" s="336">
        <v>11372459.09</v>
      </c>
      <c r="G86" s="336">
        <v>11372459.09</v>
      </c>
    </row>
    <row r="87" spans="3:7">
      <c r="C87" s="1257" t="s">
        <v>1623</v>
      </c>
      <c r="D87" s="336">
        <v>90000000</v>
      </c>
      <c r="E87" s="336">
        <v>30854422</v>
      </c>
      <c r="F87" s="336">
        <v>30854422</v>
      </c>
      <c r="G87" s="336">
        <v>30054422</v>
      </c>
    </row>
    <row r="88" spans="3:7">
      <c r="C88" s="1257" t="s">
        <v>1632</v>
      </c>
      <c r="D88" s="336">
        <v>23691408750</v>
      </c>
      <c r="E88" s="336">
        <v>3325643805.1700001</v>
      </c>
      <c r="F88" s="336">
        <v>3325643805.1700001</v>
      </c>
      <c r="G88" s="336">
        <v>3325643805.1700001</v>
      </c>
    </row>
    <row r="89" spans="3:7">
      <c r="C89" s="335" t="s">
        <v>1674</v>
      </c>
      <c r="D89" s="336">
        <v>3838533234</v>
      </c>
      <c r="E89" s="336">
        <v>1988054935.7800002</v>
      </c>
      <c r="F89" s="336">
        <v>830160040.6099999</v>
      </c>
      <c r="G89" s="336">
        <v>764500972.12</v>
      </c>
    </row>
    <row r="90" spans="3:7">
      <c r="C90" s="1257" t="s">
        <v>1675</v>
      </c>
      <c r="D90" s="336">
        <v>3838533234</v>
      </c>
      <c r="E90" s="336">
        <v>1988054935.7800002</v>
      </c>
      <c r="F90" s="336">
        <v>830160040.6099999</v>
      </c>
      <c r="G90" s="336">
        <v>764500972.12</v>
      </c>
    </row>
    <row r="91" spans="3:7">
      <c r="C91" s="335" t="s">
        <v>1676</v>
      </c>
      <c r="D91" s="336">
        <v>893927510</v>
      </c>
      <c r="E91" s="336">
        <v>190374015.59</v>
      </c>
      <c r="F91" s="336">
        <v>128010140.53999999</v>
      </c>
      <c r="G91" s="336">
        <v>95523930.819999993</v>
      </c>
    </row>
    <row r="92" spans="3:7">
      <c r="C92" s="1257" t="s">
        <v>1677</v>
      </c>
      <c r="D92" s="336">
        <v>893927510</v>
      </c>
      <c r="E92" s="336">
        <v>190374015.59</v>
      </c>
      <c r="F92" s="336">
        <v>128010140.53999999</v>
      </c>
      <c r="G92" s="336">
        <v>95523930.819999993</v>
      </c>
    </row>
    <row r="93" spans="3:7">
      <c r="C93" s="335" t="s">
        <v>1678</v>
      </c>
      <c r="D93" s="336">
        <v>117183641</v>
      </c>
      <c r="E93" s="336">
        <v>31293300.920000002</v>
      </c>
      <c r="F93" s="336">
        <v>17563230.620000001</v>
      </c>
      <c r="G93" s="336">
        <v>16417644.509999998</v>
      </c>
    </row>
    <row r="94" spans="3:7">
      <c r="C94" s="1257" t="s">
        <v>1671</v>
      </c>
      <c r="D94" s="336">
        <v>117183641</v>
      </c>
      <c r="E94" s="336">
        <v>31293300.920000002</v>
      </c>
      <c r="F94" s="336">
        <v>17563230.620000001</v>
      </c>
      <c r="G94" s="336">
        <v>16417644.509999998</v>
      </c>
    </row>
    <row r="95" spans="3:7">
      <c r="C95" s="335" t="s">
        <v>1679</v>
      </c>
      <c r="D95" s="336">
        <v>401497594</v>
      </c>
      <c r="E95" s="336">
        <v>189447655.92999992</v>
      </c>
      <c r="F95" s="336">
        <v>49621929.050000004</v>
      </c>
      <c r="G95" s="336">
        <v>47883512.219999999</v>
      </c>
    </row>
    <row r="96" spans="3:7">
      <c r="C96" s="1257" t="s">
        <v>1680</v>
      </c>
      <c r="D96" s="336">
        <v>401497594</v>
      </c>
      <c r="E96" s="336">
        <v>189447655.92999992</v>
      </c>
      <c r="F96" s="336">
        <v>49621929.050000004</v>
      </c>
      <c r="G96" s="336">
        <v>47883512.219999999</v>
      </c>
    </row>
    <row r="97" spans="3:7">
      <c r="C97" s="335" t="s">
        <v>1681</v>
      </c>
      <c r="D97" s="336">
        <v>1860021635</v>
      </c>
      <c r="E97" s="336">
        <v>1130522729.9299996</v>
      </c>
      <c r="F97" s="336">
        <v>307944331.07999986</v>
      </c>
      <c r="G97" s="336">
        <v>303965360.8599999</v>
      </c>
    </row>
    <row r="98" spans="3:7">
      <c r="C98" s="1257" t="s">
        <v>1682</v>
      </c>
      <c r="D98" s="336">
        <v>1860021635</v>
      </c>
      <c r="E98" s="336">
        <v>1130522729.9299996</v>
      </c>
      <c r="F98" s="336">
        <v>307944331.07999986</v>
      </c>
      <c r="G98" s="336">
        <v>303965360.8599999</v>
      </c>
    </row>
    <row r="99" spans="3:7">
      <c r="C99" s="335" t="s">
        <v>1683</v>
      </c>
      <c r="D99" s="336">
        <v>719551010</v>
      </c>
      <c r="E99" s="336">
        <v>455248908.34999996</v>
      </c>
      <c r="F99" s="336">
        <v>107888481.00999998</v>
      </c>
      <c r="G99" s="336">
        <v>95931620.259999976</v>
      </c>
    </row>
    <row r="100" spans="3:7">
      <c r="C100" s="1257" t="s">
        <v>1684</v>
      </c>
      <c r="D100" s="336">
        <v>719551010</v>
      </c>
      <c r="E100" s="336">
        <v>455248908.34999996</v>
      </c>
      <c r="F100" s="336">
        <v>107888481.00999998</v>
      </c>
      <c r="G100" s="336">
        <v>95931620.259999976</v>
      </c>
    </row>
    <row r="101" spans="3:7">
      <c r="C101" s="335" t="s">
        <v>1685</v>
      </c>
      <c r="D101" s="336">
        <v>59735141</v>
      </c>
      <c r="E101" s="336">
        <v>14085876.060000002</v>
      </c>
      <c r="F101" s="336">
        <v>10308036.350000001</v>
      </c>
      <c r="G101" s="336">
        <v>9859694.25</v>
      </c>
    </row>
    <row r="102" spans="3:7">
      <c r="C102" s="1257" t="s">
        <v>1630</v>
      </c>
      <c r="D102" s="336">
        <v>59735141</v>
      </c>
      <c r="E102" s="336">
        <v>14085876.060000002</v>
      </c>
      <c r="F102" s="336">
        <v>10308036.350000001</v>
      </c>
      <c r="G102" s="336">
        <v>9859694.25</v>
      </c>
    </row>
    <row r="103" spans="3:7">
      <c r="C103" s="1255" t="s">
        <v>1686</v>
      </c>
      <c r="D103" s="1256">
        <v>81924855519</v>
      </c>
      <c r="E103" s="1256">
        <v>22538591543.859997</v>
      </c>
      <c r="F103" s="1256">
        <v>17326931630.599998</v>
      </c>
      <c r="G103" s="1256">
        <v>16871453842.359997</v>
      </c>
    </row>
    <row r="104" spans="3:7">
      <c r="C104" s="603" t="s">
        <v>1687</v>
      </c>
      <c r="D104" s="338">
        <v>41077615453</v>
      </c>
      <c r="E104" s="338">
        <v>12294875094.730001</v>
      </c>
      <c r="F104" s="338">
        <v>9217635791.079998</v>
      </c>
      <c r="G104" s="338">
        <v>9056123846.6199989</v>
      </c>
    </row>
    <row r="105" spans="3:7">
      <c r="C105" s="335" t="s">
        <v>1688</v>
      </c>
      <c r="D105" s="336">
        <v>35137157475</v>
      </c>
      <c r="E105" s="336">
        <v>7945478047.5400009</v>
      </c>
      <c r="F105" s="336">
        <v>7885298858.0600004</v>
      </c>
      <c r="G105" s="336">
        <v>7764611365.1800003</v>
      </c>
    </row>
    <row r="106" spans="3:7">
      <c r="C106" s="1257" t="s">
        <v>1630</v>
      </c>
      <c r="D106" s="336">
        <v>2023971895</v>
      </c>
      <c r="E106" s="336">
        <v>464176845.79000008</v>
      </c>
      <c r="F106" s="336">
        <v>413804767.97000003</v>
      </c>
      <c r="G106" s="336">
        <v>363711021.16000003</v>
      </c>
    </row>
    <row r="107" spans="3:7">
      <c r="C107" s="1257" t="s">
        <v>1689</v>
      </c>
      <c r="D107" s="336">
        <v>684218396</v>
      </c>
      <c r="E107" s="336">
        <v>131169796.17000002</v>
      </c>
      <c r="F107" s="336">
        <v>128372343.96000002</v>
      </c>
      <c r="G107" s="336">
        <v>122410282.53000002</v>
      </c>
    </row>
    <row r="108" spans="3:7">
      <c r="C108" s="1257" t="s">
        <v>1690</v>
      </c>
      <c r="D108" s="336">
        <v>82848983</v>
      </c>
      <c r="E108" s="336">
        <v>9445549.5600000005</v>
      </c>
      <c r="F108" s="336">
        <v>9445549.5600000005</v>
      </c>
      <c r="G108" s="336">
        <v>9215449.5600000005</v>
      </c>
    </row>
    <row r="109" spans="3:7">
      <c r="C109" s="1257" t="s">
        <v>1691</v>
      </c>
      <c r="D109" s="336">
        <v>680999018</v>
      </c>
      <c r="E109" s="336">
        <v>124463209.86000003</v>
      </c>
      <c r="F109" s="336">
        <v>124453507.29000004</v>
      </c>
      <c r="G109" s="336">
        <v>118469872.79000007</v>
      </c>
    </row>
    <row r="110" spans="3:7">
      <c r="C110" s="1257" t="s">
        <v>1692</v>
      </c>
      <c r="D110" s="336">
        <v>1158000000</v>
      </c>
      <c r="E110" s="336">
        <v>201108016.60000005</v>
      </c>
      <c r="F110" s="336">
        <v>194111899.28</v>
      </c>
      <c r="G110" s="336">
        <v>188110420.87</v>
      </c>
    </row>
    <row r="111" spans="3:7">
      <c r="C111" s="1257" t="s">
        <v>1623</v>
      </c>
      <c r="D111" s="336">
        <v>1050258718</v>
      </c>
      <c r="E111" s="336">
        <v>177083369.04000002</v>
      </c>
      <c r="F111" s="336">
        <v>177079529.48000002</v>
      </c>
      <c r="G111" s="336">
        <v>176780533.48000002</v>
      </c>
    </row>
    <row r="112" spans="3:7">
      <c r="C112" s="1257" t="s">
        <v>1632</v>
      </c>
      <c r="D112" s="336">
        <v>29456860465</v>
      </c>
      <c r="E112" s="336">
        <v>6838031260.5200005</v>
      </c>
      <c r="F112" s="336">
        <v>6838031260.5200005</v>
      </c>
      <c r="G112" s="336">
        <v>6785913784.79</v>
      </c>
    </row>
    <row r="113" spans="3:7">
      <c r="C113" s="335" t="s">
        <v>1693</v>
      </c>
      <c r="D113" s="336">
        <v>5365686341</v>
      </c>
      <c r="E113" s="336">
        <v>4198698138.4600005</v>
      </c>
      <c r="F113" s="336">
        <v>1238161878.7400002</v>
      </c>
      <c r="G113" s="336">
        <v>1202972812.9200001</v>
      </c>
    </row>
    <row r="114" spans="3:7">
      <c r="C114" s="1257" t="s">
        <v>1690</v>
      </c>
      <c r="D114" s="336">
        <v>5365686341</v>
      </c>
      <c r="E114" s="336">
        <v>4198698138.4600005</v>
      </c>
      <c r="F114" s="336">
        <v>1238161878.7400002</v>
      </c>
      <c r="G114" s="336">
        <v>1202972812.9200001</v>
      </c>
    </row>
    <row r="115" spans="3:7">
      <c r="C115" s="335" t="s">
        <v>1694</v>
      </c>
      <c r="D115" s="336">
        <v>226045630</v>
      </c>
      <c r="E115" s="336">
        <v>34237029.779999994</v>
      </c>
      <c r="F115" s="336">
        <v>21453431.459999997</v>
      </c>
      <c r="G115" s="336">
        <v>20418267.850000001</v>
      </c>
    </row>
    <row r="116" spans="3:7">
      <c r="C116" s="1257" t="s">
        <v>1695</v>
      </c>
      <c r="D116" s="336">
        <v>226045630</v>
      </c>
      <c r="E116" s="336">
        <v>34237029.779999994</v>
      </c>
      <c r="F116" s="336">
        <v>21453431.459999997</v>
      </c>
      <c r="G116" s="336">
        <v>20418267.850000001</v>
      </c>
    </row>
    <row r="117" spans="3:7">
      <c r="C117" s="335" t="s">
        <v>1696</v>
      </c>
      <c r="D117" s="336">
        <v>163532642</v>
      </c>
      <c r="E117" s="336">
        <v>37305767.589999996</v>
      </c>
      <c r="F117" s="336">
        <v>33169385.630000003</v>
      </c>
      <c r="G117" s="336">
        <v>31456010.560000002</v>
      </c>
    </row>
    <row r="118" spans="3:7">
      <c r="C118" s="1257" t="s">
        <v>1697</v>
      </c>
      <c r="D118" s="336">
        <v>163532642</v>
      </c>
      <c r="E118" s="336">
        <v>37305767.589999996</v>
      </c>
      <c r="F118" s="336">
        <v>33169385.630000003</v>
      </c>
      <c r="G118" s="336">
        <v>31456010.560000002</v>
      </c>
    </row>
    <row r="119" spans="3:7">
      <c r="C119" s="335" t="s">
        <v>1698</v>
      </c>
      <c r="D119" s="336">
        <v>31825038</v>
      </c>
      <c r="E119" s="336">
        <v>7125759.3799999999</v>
      </c>
      <c r="F119" s="336">
        <v>6863174.5899999999</v>
      </c>
      <c r="G119" s="336">
        <v>6575120.7700000005</v>
      </c>
    </row>
    <row r="120" spans="3:7">
      <c r="C120" s="1257" t="s">
        <v>1697</v>
      </c>
      <c r="D120" s="336">
        <v>31825038</v>
      </c>
      <c r="E120" s="336">
        <v>7125759.3799999999</v>
      </c>
      <c r="F120" s="336">
        <v>6863174.5899999999</v>
      </c>
      <c r="G120" s="336">
        <v>6575120.7700000005</v>
      </c>
    </row>
    <row r="121" spans="3:7">
      <c r="C121" s="335" t="s">
        <v>1699</v>
      </c>
      <c r="D121" s="336">
        <v>58554150</v>
      </c>
      <c r="E121" s="336">
        <v>14207748.990000008</v>
      </c>
      <c r="F121" s="336">
        <v>12797204.240000006</v>
      </c>
      <c r="G121" s="336">
        <v>11459334.730000004</v>
      </c>
    </row>
    <row r="122" spans="3:7">
      <c r="C122" s="1257" t="s">
        <v>1697</v>
      </c>
      <c r="D122" s="336">
        <v>58554150</v>
      </c>
      <c r="E122" s="336">
        <v>14207748.990000008</v>
      </c>
      <c r="F122" s="336">
        <v>12797204.240000006</v>
      </c>
      <c r="G122" s="336">
        <v>11459334.730000004</v>
      </c>
    </row>
    <row r="123" spans="3:7">
      <c r="C123" s="335" t="s">
        <v>1700</v>
      </c>
      <c r="D123" s="336">
        <v>23787674</v>
      </c>
      <c r="E123" s="336">
        <v>17005097.18</v>
      </c>
      <c r="F123" s="336">
        <v>4862372.0999999996</v>
      </c>
      <c r="G123" s="336">
        <v>4466218.7300000004</v>
      </c>
    </row>
    <row r="124" spans="3:7">
      <c r="C124" s="1257" t="s">
        <v>1697</v>
      </c>
      <c r="D124" s="336">
        <v>23787674</v>
      </c>
      <c r="E124" s="336">
        <v>17005097.18</v>
      </c>
      <c r="F124" s="336">
        <v>4862372.0999999996</v>
      </c>
      <c r="G124" s="336">
        <v>4466218.7300000004</v>
      </c>
    </row>
    <row r="125" spans="3:7">
      <c r="C125" s="335" t="s">
        <v>1701</v>
      </c>
      <c r="D125" s="336">
        <v>20576433</v>
      </c>
      <c r="E125" s="336">
        <v>15581874.779999999</v>
      </c>
      <c r="F125" s="336">
        <v>4913531.8199999994</v>
      </c>
      <c r="G125" s="336">
        <v>4838463.3199999994</v>
      </c>
    </row>
    <row r="126" spans="3:7">
      <c r="C126" s="1257" t="s">
        <v>1697</v>
      </c>
      <c r="D126" s="336">
        <v>20576433</v>
      </c>
      <c r="E126" s="336">
        <v>15581874.779999999</v>
      </c>
      <c r="F126" s="336">
        <v>4913531.8199999994</v>
      </c>
      <c r="G126" s="336">
        <v>4838463.3199999994</v>
      </c>
    </row>
    <row r="127" spans="3:7">
      <c r="C127" s="335" t="s">
        <v>1702</v>
      </c>
      <c r="D127" s="336">
        <v>20821558</v>
      </c>
      <c r="E127" s="336">
        <v>2744526.2199999997</v>
      </c>
      <c r="F127" s="336">
        <v>2744526.2199999997</v>
      </c>
      <c r="G127" s="336">
        <v>2258963.65</v>
      </c>
    </row>
    <row r="128" spans="3:7">
      <c r="C128" s="1257" t="s">
        <v>1697</v>
      </c>
      <c r="D128" s="336">
        <v>20821558</v>
      </c>
      <c r="E128" s="336">
        <v>2744526.2199999997</v>
      </c>
      <c r="F128" s="336">
        <v>2744526.2199999997</v>
      </c>
      <c r="G128" s="336">
        <v>2258963.65</v>
      </c>
    </row>
    <row r="129" spans="3:7">
      <c r="C129" s="335" t="s">
        <v>1703</v>
      </c>
      <c r="D129" s="336">
        <v>29628512</v>
      </c>
      <c r="E129" s="336">
        <v>22491104.809999995</v>
      </c>
      <c r="F129" s="336">
        <v>7371428.2199999988</v>
      </c>
      <c r="G129" s="336">
        <v>7067288.9099999992</v>
      </c>
    </row>
    <row r="130" spans="3:7">
      <c r="C130" s="1257" t="s">
        <v>1697</v>
      </c>
      <c r="D130" s="336">
        <v>29628512</v>
      </c>
      <c r="E130" s="336">
        <v>22491104.809999995</v>
      </c>
      <c r="F130" s="336">
        <v>7371428.2199999988</v>
      </c>
      <c r="G130" s="336">
        <v>7067288.9099999992</v>
      </c>
    </row>
    <row r="131" spans="3:7">
      <c r="C131" s="603" t="s">
        <v>1704</v>
      </c>
      <c r="D131" s="338">
        <v>40847240066</v>
      </c>
      <c r="E131" s="338">
        <v>10243716449.129999</v>
      </c>
      <c r="F131" s="338">
        <v>8109295839.5199966</v>
      </c>
      <c r="G131" s="338">
        <v>7815329995.7399998</v>
      </c>
    </row>
    <row r="132" spans="3:7">
      <c r="C132" s="335" t="s">
        <v>1705</v>
      </c>
      <c r="D132" s="336">
        <v>36245458188</v>
      </c>
      <c r="E132" s="336">
        <v>7386027625.8599977</v>
      </c>
      <c r="F132" s="336">
        <v>7286137912.3999977</v>
      </c>
      <c r="G132" s="336">
        <v>7048102111.0299997</v>
      </c>
    </row>
    <row r="133" spans="3:7">
      <c r="C133" s="1257" t="s">
        <v>1706</v>
      </c>
      <c r="D133" s="336">
        <v>35695458188</v>
      </c>
      <c r="E133" s="336">
        <v>7304811259.8099976</v>
      </c>
      <c r="F133" s="336">
        <v>7204921546.3499975</v>
      </c>
      <c r="G133" s="336">
        <v>6966885744.9799995</v>
      </c>
    </row>
    <row r="134" spans="3:7">
      <c r="C134" s="1257" t="s">
        <v>1692</v>
      </c>
      <c r="D134" s="336">
        <v>550000000</v>
      </c>
      <c r="E134" s="336">
        <v>81216366.050000012</v>
      </c>
      <c r="F134" s="336">
        <v>81216366.050000012</v>
      </c>
      <c r="G134" s="336">
        <v>81216366.050000012</v>
      </c>
    </row>
    <row r="135" spans="3:7">
      <c r="C135" s="335" t="s">
        <v>1707</v>
      </c>
      <c r="D135" s="336">
        <v>574865879</v>
      </c>
      <c r="E135" s="336">
        <v>266936474.97999999</v>
      </c>
      <c r="F135" s="336">
        <v>71086915.159999996</v>
      </c>
      <c r="G135" s="336">
        <v>66436020.579999998</v>
      </c>
    </row>
    <row r="136" spans="3:7">
      <c r="C136" s="1257" t="s">
        <v>1708</v>
      </c>
      <c r="D136" s="336">
        <v>574865879</v>
      </c>
      <c r="E136" s="336">
        <v>266936474.97999999</v>
      </c>
      <c r="F136" s="336">
        <v>71086915.159999996</v>
      </c>
      <c r="G136" s="336">
        <v>66436020.579999998</v>
      </c>
    </row>
    <row r="137" spans="3:7">
      <c r="C137" s="335" t="s">
        <v>1709</v>
      </c>
      <c r="D137" s="336">
        <v>700460790</v>
      </c>
      <c r="E137" s="336">
        <v>445603377.38000011</v>
      </c>
      <c r="F137" s="336">
        <v>120758451.11999999</v>
      </c>
      <c r="G137" s="336">
        <v>115688003.56</v>
      </c>
    </row>
    <row r="138" spans="3:7">
      <c r="C138" s="1257" t="s">
        <v>1706</v>
      </c>
      <c r="D138" s="336">
        <v>700460790</v>
      </c>
      <c r="E138" s="336">
        <v>445603377.38000011</v>
      </c>
      <c r="F138" s="336">
        <v>120758451.11999999</v>
      </c>
      <c r="G138" s="336">
        <v>115688003.56</v>
      </c>
    </row>
    <row r="139" spans="3:7">
      <c r="C139" s="335" t="s">
        <v>1710</v>
      </c>
      <c r="D139" s="336">
        <v>1553457981</v>
      </c>
      <c r="E139" s="336">
        <v>1174040028.1899998</v>
      </c>
      <c r="F139" s="336">
        <v>339670593.37</v>
      </c>
      <c r="G139" s="336">
        <v>319165331.61999995</v>
      </c>
    </row>
    <row r="140" spans="3:7">
      <c r="C140" s="1257" t="s">
        <v>1711</v>
      </c>
      <c r="D140" s="336">
        <v>1553457981</v>
      </c>
      <c r="E140" s="336">
        <v>1174040028.1899998</v>
      </c>
      <c r="F140" s="336">
        <v>339670593.37</v>
      </c>
      <c r="G140" s="336">
        <v>319165331.61999995</v>
      </c>
    </row>
    <row r="141" spans="3:7">
      <c r="C141" s="335" t="s">
        <v>1712</v>
      </c>
      <c r="D141" s="336">
        <v>100459158</v>
      </c>
      <c r="E141" s="336">
        <v>76720632.169999987</v>
      </c>
      <c r="F141" s="336">
        <v>24299329.690000001</v>
      </c>
      <c r="G141" s="336">
        <v>16449744.75</v>
      </c>
    </row>
    <row r="142" spans="3:7">
      <c r="C142" s="1257" t="s">
        <v>1713</v>
      </c>
      <c r="D142" s="336">
        <v>100459158</v>
      </c>
      <c r="E142" s="336">
        <v>76720632.169999987</v>
      </c>
      <c r="F142" s="336">
        <v>24299329.690000001</v>
      </c>
      <c r="G142" s="336">
        <v>16449744.75</v>
      </c>
    </row>
    <row r="143" spans="3:7">
      <c r="C143" s="335" t="s">
        <v>1714</v>
      </c>
      <c r="D143" s="336">
        <v>1184007704</v>
      </c>
      <c r="E143" s="336">
        <v>776734461.35000002</v>
      </c>
      <c r="F143" s="336">
        <v>201800975.58000004</v>
      </c>
      <c r="G143" s="336">
        <v>185035736.22000003</v>
      </c>
    </row>
    <row r="144" spans="3:7">
      <c r="C144" s="1257" t="s">
        <v>1713</v>
      </c>
      <c r="D144" s="336">
        <v>1184007704</v>
      </c>
      <c r="E144" s="336">
        <v>776734461.35000002</v>
      </c>
      <c r="F144" s="336">
        <v>201800975.58000004</v>
      </c>
      <c r="G144" s="336">
        <v>185035736.22000003</v>
      </c>
    </row>
    <row r="145" spans="3:7">
      <c r="C145" s="335" t="s">
        <v>1715</v>
      </c>
      <c r="D145" s="336">
        <v>488530366</v>
      </c>
      <c r="E145" s="336">
        <v>117653849.19999999</v>
      </c>
      <c r="F145" s="336">
        <v>65541662.200000003</v>
      </c>
      <c r="G145" s="336">
        <v>64453047.980000004</v>
      </c>
    </row>
    <row r="146" spans="3:7">
      <c r="C146" s="1257" t="s">
        <v>1713</v>
      </c>
      <c r="D146" s="336">
        <v>488530366</v>
      </c>
      <c r="E146" s="336">
        <v>117653849.19999999</v>
      </c>
      <c r="F146" s="336">
        <v>65541662.200000003</v>
      </c>
      <c r="G146" s="336">
        <v>64453047.980000004</v>
      </c>
    </row>
    <row r="147" spans="3:7">
      <c r="C147" s="1255" t="s">
        <v>1716</v>
      </c>
      <c r="D147" s="1256">
        <v>68686619634</v>
      </c>
      <c r="E147" s="1256">
        <v>50776572040.559982</v>
      </c>
      <c r="F147" s="1256">
        <v>14515001950.269997</v>
      </c>
      <c r="G147" s="1256">
        <v>14004567497.190001</v>
      </c>
    </row>
    <row r="148" spans="3:7">
      <c r="C148" s="603" t="s">
        <v>1717</v>
      </c>
      <c r="D148" s="338">
        <v>25424930406</v>
      </c>
      <c r="E148" s="338">
        <v>17502592715.030003</v>
      </c>
      <c r="F148" s="338">
        <v>4754692638.6099987</v>
      </c>
      <c r="G148" s="338">
        <v>4436760147.6599998</v>
      </c>
    </row>
    <row r="149" spans="3:7">
      <c r="C149" s="335" t="s">
        <v>1718</v>
      </c>
      <c r="D149" s="336">
        <v>18169076858</v>
      </c>
      <c r="E149" s="336">
        <v>12358636756.85</v>
      </c>
      <c r="F149" s="336">
        <v>3338374949.4499993</v>
      </c>
      <c r="G149" s="336">
        <v>3090001266.0599995</v>
      </c>
    </row>
    <row r="150" spans="3:7">
      <c r="C150" s="1257" t="s">
        <v>1630</v>
      </c>
      <c r="D150" s="336">
        <v>6037409274</v>
      </c>
      <c r="E150" s="336">
        <v>2943466458.1200004</v>
      </c>
      <c r="F150" s="336">
        <v>1033693301.6799999</v>
      </c>
      <c r="G150" s="336">
        <v>795319618.2900002</v>
      </c>
    </row>
    <row r="151" spans="3:7">
      <c r="C151" s="1257" t="s">
        <v>1719</v>
      </c>
      <c r="D151" s="336">
        <v>38410000</v>
      </c>
      <c r="E151" s="336">
        <v>36010000</v>
      </c>
      <c r="F151" s="336">
        <v>4275000</v>
      </c>
      <c r="G151" s="336">
        <v>4275000</v>
      </c>
    </row>
    <row r="152" spans="3:7">
      <c r="C152" s="1257" t="s">
        <v>1623</v>
      </c>
      <c r="D152" s="336">
        <v>11775741468</v>
      </c>
      <c r="E152" s="336">
        <v>9109072890.7299995</v>
      </c>
      <c r="F152" s="336">
        <v>2241881776.7699995</v>
      </c>
      <c r="G152" s="336">
        <v>2231881776.7699995</v>
      </c>
    </row>
    <row r="153" spans="3:7">
      <c r="C153" s="1257" t="s">
        <v>1632</v>
      </c>
      <c r="D153" s="336">
        <v>317516116</v>
      </c>
      <c r="E153" s="336">
        <v>270087408</v>
      </c>
      <c r="F153" s="336">
        <v>58524871</v>
      </c>
      <c r="G153" s="336">
        <v>58524871</v>
      </c>
    </row>
    <row r="154" spans="3:7">
      <c r="C154" s="335" t="s">
        <v>1720</v>
      </c>
      <c r="D154" s="336">
        <v>785465106</v>
      </c>
      <c r="E154" s="336">
        <v>623346103.99999988</v>
      </c>
      <c r="F154" s="336">
        <v>167676156.03</v>
      </c>
      <c r="G154" s="336">
        <v>157704399.28999999</v>
      </c>
    </row>
    <row r="155" spans="3:7">
      <c r="C155" s="1257" t="s">
        <v>1721</v>
      </c>
      <c r="D155" s="336">
        <v>785465106</v>
      </c>
      <c r="E155" s="336">
        <v>623346103.99999988</v>
      </c>
      <c r="F155" s="336">
        <v>167676156.03</v>
      </c>
      <c r="G155" s="336">
        <v>157704399.28999999</v>
      </c>
    </row>
    <row r="156" spans="3:7">
      <c r="C156" s="335" t="s">
        <v>1722</v>
      </c>
      <c r="D156" s="336">
        <v>39523546</v>
      </c>
      <c r="E156" s="336">
        <v>24733917.849999998</v>
      </c>
      <c r="F156" s="336">
        <v>7813789.4300000006</v>
      </c>
      <c r="G156" s="336">
        <v>6783031.6600000001</v>
      </c>
    </row>
    <row r="157" spans="3:7">
      <c r="C157" s="1257" t="s">
        <v>1723</v>
      </c>
      <c r="D157" s="336">
        <v>39523546</v>
      </c>
      <c r="E157" s="336">
        <v>24733917.849999998</v>
      </c>
      <c r="F157" s="336">
        <v>7813789.4300000006</v>
      </c>
      <c r="G157" s="336">
        <v>6783031.6600000001</v>
      </c>
    </row>
    <row r="158" spans="3:7">
      <c r="C158" s="335" t="s">
        <v>1724</v>
      </c>
      <c r="D158" s="336">
        <v>129365366</v>
      </c>
      <c r="E158" s="336">
        <v>100809187.78</v>
      </c>
      <c r="F158" s="336">
        <v>28170103.710000001</v>
      </c>
      <c r="G158" s="336">
        <v>27350568.710000001</v>
      </c>
    </row>
    <row r="159" spans="3:7">
      <c r="C159" s="1257" t="s">
        <v>1723</v>
      </c>
      <c r="D159" s="336">
        <v>129365366</v>
      </c>
      <c r="E159" s="336">
        <v>100809187.78</v>
      </c>
      <c r="F159" s="336">
        <v>28170103.710000001</v>
      </c>
      <c r="G159" s="336">
        <v>27350568.710000001</v>
      </c>
    </row>
    <row r="160" spans="3:7">
      <c r="C160" s="335" t="s">
        <v>1725</v>
      </c>
      <c r="D160" s="336">
        <v>1220733716</v>
      </c>
      <c r="E160" s="336">
        <v>999676401.23000014</v>
      </c>
      <c r="F160" s="336">
        <v>249339176.81999996</v>
      </c>
      <c r="G160" s="336">
        <v>238623556.26999992</v>
      </c>
    </row>
    <row r="161" spans="3:7">
      <c r="C161" s="1257" t="s">
        <v>1723</v>
      </c>
      <c r="D161" s="336">
        <v>1220733716</v>
      </c>
      <c r="E161" s="336">
        <v>999676401.23000014</v>
      </c>
      <c r="F161" s="336">
        <v>249339176.81999996</v>
      </c>
      <c r="G161" s="336">
        <v>238623556.26999992</v>
      </c>
    </row>
    <row r="162" spans="3:7">
      <c r="C162" s="335" t="s">
        <v>1726</v>
      </c>
      <c r="D162" s="336">
        <v>51375105</v>
      </c>
      <c r="E162" s="336">
        <v>42266202.390000001</v>
      </c>
      <c r="F162" s="336">
        <v>11796976.069999998</v>
      </c>
      <c r="G162" s="336">
        <v>11599768.969999999</v>
      </c>
    </row>
    <row r="163" spans="3:7">
      <c r="C163" s="1257" t="s">
        <v>1719</v>
      </c>
      <c r="D163" s="336">
        <v>51375105</v>
      </c>
      <c r="E163" s="336">
        <v>42266202.390000001</v>
      </c>
      <c r="F163" s="336">
        <v>11796976.069999998</v>
      </c>
      <c r="G163" s="336">
        <v>11599768.969999999</v>
      </c>
    </row>
    <row r="164" spans="3:7">
      <c r="C164" s="335" t="s">
        <v>1727</v>
      </c>
      <c r="D164" s="336">
        <v>59434054</v>
      </c>
      <c r="E164" s="336">
        <v>41547773.200000003</v>
      </c>
      <c r="F164" s="336">
        <v>12641984.08</v>
      </c>
      <c r="G164" s="336">
        <v>11722120.359999999</v>
      </c>
    </row>
    <row r="165" spans="3:7">
      <c r="C165" s="1257" t="s">
        <v>1721</v>
      </c>
      <c r="D165" s="336">
        <v>59434054</v>
      </c>
      <c r="E165" s="336">
        <v>41547773.200000003</v>
      </c>
      <c r="F165" s="336">
        <v>12641984.08</v>
      </c>
      <c r="G165" s="336">
        <v>11722120.359999999</v>
      </c>
    </row>
    <row r="166" spans="3:7">
      <c r="C166" s="335" t="s">
        <v>1728</v>
      </c>
      <c r="D166" s="336">
        <v>27666487</v>
      </c>
      <c r="E166" s="336">
        <v>17420093.960000001</v>
      </c>
      <c r="F166" s="336">
        <v>6062164.8100000005</v>
      </c>
      <c r="G166" s="336">
        <v>4953171.13</v>
      </c>
    </row>
    <row r="167" spans="3:7">
      <c r="C167" s="1257" t="s">
        <v>1721</v>
      </c>
      <c r="D167" s="336">
        <v>27666487</v>
      </c>
      <c r="E167" s="336">
        <v>17420093.960000001</v>
      </c>
      <c r="F167" s="336">
        <v>6062164.8100000005</v>
      </c>
      <c r="G167" s="336">
        <v>4953171.13</v>
      </c>
    </row>
    <row r="168" spans="3:7">
      <c r="C168" s="335" t="s">
        <v>1729</v>
      </c>
      <c r="D168" s="336">
        <v>63190262</v>
      </c>
      <c r="E168" s="336">
        <v>41848216.93</v>
      </c>
      <c r="F168" s="336">
        <v>12970015.619999997</v>
      </c>
      <c r="G168" s="336">
        <v>12950015.619999997</v>
      </c>
    </row>
    <row r="169" spans="3:7">
      <c r="C169" s="1257" t="s">
        <v>1721</v>
      </c>
      <c r="D169" s="336">
        <v>63190262</v>
      </c>
      <c r="E169" s="336">
        <v>41848216.93</v>
      </c>
      <c r="F169" s="336">
        <v>12970015.619999997</v>
      </c>
      <c r="G169" s="336">
        <v>12950015.619999997</v>
      </c>
    </row>
    <row r="170" spans="3:7">
      <c r="C170" s="335" t="s">
        <v>1730</v>
      </c>
      <c r="D170" s="336">
        <v>48660506</v>
      </c>
      <c r="E170" s="336">
        <v>34970267.939999998</v>
      </c>
      <c r="F170" s="336">
        <v>8211061.919999999</v>
      </c>
      <c r="G170" s="336">
        <v>8211061.919999999</v>
      </c>
    </row>
    <row r="171" spans="3:7">
      <c r="C171" s="1257" t="s">
        <v>1721</v>
      </c>
      <c r="D171" s="336">
        <v>48660506</v>
      </c>
      <c r="E171" s="336">
        <v>34970267.939999998</v>
      </c>
      <c r="F171" s="336">
        <v>8211061.919999999</v>
      </c>
      <c r="G171" s="336">
        <v>8211061.919999999</v>
      </c>
    </row>
    <row r="172" spans="3:7">
      <c r="C172" s="335" t="s">
        <v>1731</v>
      </c>
      <c r="D172" s="336">
        <v>29733815</v>
      </c>
      <c r="E172" s="336">
        <v>23678697.690000001</v>
      </c>
      <c r="F172" s="336">
        <v>6694242.29</v>
      </c>
      <c r="G172" s="336">
        <v>6694242.29</v>
      </c>
    </row>
    <row r="173" spans="3:7">
      <c r="C173" s="1257" t="s">
        <v>1630</v>
      </c>
      <c r="D173" s="336">
        <v>29733815</v>
      </c>
      <c r="E173" s="336">
        <v>23678697.690000001</v>
      </c>
      <c r="F173" s="336">
        <v>6694242.29</v>
      </c>
      <c r="G173" s="336">
        <v>6694242.29</v>
      </c>
    </row>
    <row r="174" spans="3:7">
      <c r="C174" s="335" t="s">
        <v>1732</v>
      </c>
      <c r="D174" s="336">
        <v>502479191</v>
      </c>
      <c r="E174" s="336">
        <v>400984337.22999996</v>
      </c>
      <c r="F174" s="336">
        <v>108959073.16999999</v>
      </c>
      <c r="G174" s="336">
        <v>104312079.76999998</v>
      </c>
    </row>
    <row r="175" spans="3:7">
      <c r="C175" s="1257" t="s">
        <v>1719</v>
      </c>
      <c r="D175" s="336">
        <v>502479191</v>
      </c>
      <c r="E175" s="336">
        <v>400984337.22999996</v>
      </c>
      <c r="F175" s="336">
        <v>108959073.16999999</v>
      </c>
      <c r="G175" s="336">
        <v>104312079.76999998</v>
      </c>
    </row>
    <row r="176" spans="3:7">
      <c r="C176" s="335" t="s">
        <v>1733</v>
      </c>
      <c r="D176" s="336">
        <v>69916530</v>
      </c>
      <c r="E176" s="336">
        <v>22456050.280000001</v>
      </c>
      <c r="F176" s="336">
        <v>21531150.280000001</v>
      </c>
      <c r="G176" s="336">
        <v>21531150.280000001</v>
      </c>
    </row>
    <row r="177" spans="3:7">
      <c r="C177" s="1257" t="s">
        <v>1719</v>
      </c>
      <c r="D177" s="336">
        <v>69916530</v>
      </c>
      <c r="E177" s="336">
        <v>22456050.280000001</v>
      </c>
      <c r="F177" s="336">
        <v>21531150.280000001</v>
      </c>
      <c r="G177" s="336">
        <v>21531150.280000001</v>
      </c>
    </row>
    <row r="178" spans="3:7">
      <c r="C178" s="335" t="s">
        <v>1734</v>
      </c>
      <c r="D178" s="336">
        <v>150135298</v>
      </c>
      <c r="E178" s="336">
        <v>123044170.76999998</v>
      </c>
      <c r="F178" s="336">
        <v>32318029.080000002</v>
      </c>
      <c r="G178" s="336">
        <v>31029230.670000002</v>
      </c>
    </row>
    <row r="179" spans="3:7">
      <c r="C179" s="1257" t="s">
        <v>1719</v>
      </c>
      <c r="D179" s="336">
        <v>150135298</v>
      </c>
      <c r="E179" s="336">
        <v>123044170.76999998</v>
      </c>
      <c r="F179" s="336">
        <v>32318029.080000002</v>
      </c>
      <c r="G179" s="336">
        <v>31029230.670000002</v>
      </c>
    </row>
    <row r="180" spans="3:7">
      <c r="C180" s="335" t="s">
        <v>1735</v>
      </c>
      <c r="D180" s="336">
        <v>59091509</v>
      </c>
      <c r="E180" s="336">
        <v>38334884.759999998</v>
      </c>
      <c r="F180" s="336">
        <v>11635754.890000001</v>
      </c>
      <c r="G180" s="336">
        <v>11634404.890000001</v>
      </c>
    </row>
    <row r="181" spans="3:7">
      <c r="C181" s="1257" t="s">
        <v>1721</v>
      </c>
      <c r="D181" s="336">
        <v>59091509</v>
      </c>
      <c r="E181" s="336">
        <v>38334884.759999998</v>
      </c>
      <c r="F181" s="336">
        <v>11635754.890000001</v>
      </c>
      <c r="G181" s="336">
        <v>11634404.890000001</v>
      </c>
    </row>
    <row r="182" spans="3:7">
      <c r="C182" s="335" t="s">
        <v>1736</v>
      </c>
      <c r="D182" s="336">
        <v>78226259</v>
      </c>
      <c r="E182" s="336">
        <v>50593816.219999999</v>
      </c>
      <c r="F182" s="336">
        <v>15267382.209999999</v>
      </c>
      <c r="G182" s="336">
        <v>14375078.569999998</v>
      </c>
    </row>
    <row r="183" spans="3:7">
      <c r="C183" s="1257" t="s">
        <v>1719</v>
      </c>
      <c r="D183" s="336">
        <v>78226259</v>
      </c>
      <c r="E183" s="336">
        <v>50593816.219999999</v>
      </c>
      <c r="F183" s="336">
        <v>15267382.209999999</v>
      </c>
      <c r="G183" s="336">
        <v>14375078.569999998</v>
      </c>
    </row>
    <row r="184" spans="3:7">
      <c r="C184" s="335" t="s">
        <v>1737</v>
      </c>
      <c r="D184" s="336">
        <v>421203694</v>
      </c>
      <c r="E184" s="336">
        <v>103052015.65000001</v>
      </c>
      <c r="F184" s="336">
        <v>95060274.770000011</v>
      </c>
      <c r="G184" s="336">
        <v>87500497.660000011</v>
      </c>
    </row>
    <row r="185" spans="3:7">
      <c r="C185" s="1257" t="s">
        <v>1719</v>
      </c>
      <c r="D185" s="336">
        <v>421203694</v>
      </c>
      <c r="E185" s="336">
        <v>103052015.65000001</v>
      </c>
      <c r="F185" s="336">
        <v>95060274.770000011</v>
      </c>
      <c r="G185" s="336">
        <v>87500497.660000011</v>
      </c>
    </row>
    <row r="186" spans="3:7">
      <c r="C186" s="335" t="s">
        <v>1738</v>
      </c>
      <c r="D186" s="336">
        <v>2047102869</v>
      </c>
      <c r="E186" s="336">
        <v>1227056727.0999999</v>
      </c>
      <c r="F186" s="336">
        <v>343718924.47999996</v>
      </c>
      <c r="G186" s="336">
        <v>316038133.56999999</v>
      </c>
    </row>
    <row r="187" spans="3:7">
      <c r="C187" s="1257" t="s">
        <v>1719</v>
      </c>
      <c r="D187" s="336">
        <v>2047102869</v>
      </c>
      <c r="E187" s="336">
        <v>1227056727.0999999</v>
      </c>
      <c r="F187" s="336">
        <v>343718924.47999996</v>
      </c>
      <c r="G187" s="336">
        <v>316038133.56999999</v>
      </c>
    </row>
    <row r="188" spans="3:7">
      <c r="C188" s="335" t="s">
        <v>1739</v>
      </c>
      <c r="D188" s="336">
        <v>48158069</v>
      </c>
      <c r="E188" s="336">
        <v>29374920.899999999</v>
      </c>
      <c r="F188" s="336">
        <v>11778958.9</v>
      </c>
      <c r="G188" s="336">
        <v>11778958.9</v>
      </c>
    </row>
    <row r="189" spans="3:7">
      <c r="C189" s="1257" t="s">
        <v>1630</v>
      </c>
      <c r="D189" s="336">
        <v>48158069</v>
      </c>
      <c r="E189" s="336">
        <v>29374920.899999999</v>
      </c>
      <c r="F189" s="336">
        <v>11778958.9</v>
      </c>
      <c r="G189" s="336">
        <v>11778958.9</v>
      </c>
    </row>
    <row r="190" spans="3:7">
      <c r="C190" s="335" t="s">
        <v>1740</v>
      </c>
      <c r="D190" s="336">
        <v>174023086</v>
      </c>
      <c r="E190" s="336">
        <v>113421904.76000001</v>
      </c>
      <c r="F190" s="336">
        <v>27785829.41</v>
      </c>
      <c r="G190" s="336">
        <v>26184974.599999994</v>
      </c>
    </row>
    <row r="191" spans="3:7">
      <c r="C191" s="1257" t="s">
        <v>1721</v>
      </c>
      <c r="D191" s="336">
        <v>174023086</v>
      </c>
      <c r="E191" s="336">
        <v>113421904.76000001</v>
      </c>
      <c r="F191" s="336">
        <v>27785829.41</v>
      </c>
      <c r="G191" s="336">
        <v>26184974.599999994</v>
      </c>
    </row>
    <row r="192" spans="3:7">
      <c r="C192" s="335" t="s">
        <v>1741</v>
      </c>
      <c r="D192" s="336">
        <v>178684921</v>
      </c>
      <c r="E192" s="336">
        <v>133809428.40000001</v>
      </c>
      <c r="F192" s="336">
        <v>42381572.080000006</v>
      </c>
      <c r="G192" s="336">
        <v>41829367.270000003</v>
      </c>
    </row>
    <row r="193" spans="3:7">
      <c r="C193" s="1257" t="s">
        <v>1719</v>
      </c>
      <c r="D193" s="336">
        <v>178684921</v>
      </c>
      <c r="E193" s="336">
        <v>133809428.40000001</v>
      </c>
      <c r="F193" s="336">
        <v>42381572.080000006</v>
      </c>
      <c r="G193" s="336">
        <v>41829367.270000003</v>
      </c>
    </row>
    <row r="194" spans="3:7">
      <c r="C194" s="335" t="s">
        <v>1742</v>
      </c>
      <c r="D194" s="336">
        <v>1071684159</v>
      </c>
      <c r="E194" s="336">
        <v>951530839.13999999</v>
      </c>
      <c r="F194" s="336">
        <v>194505069.10999998</v>
      </c>
      <c r="G194" s="336">
        <v>193953069.19999996</v>
      </c>
    </row>
    <row r="195" spans="3:7">
      <c r="C195" s="1257" t="s">
        <v>1719</v>
      </c>
      <c r="D195" s="336">
        <v>1071684159</v>
      </c>
      <c r="E195" s="336">
        <v>951530839.13999999</v>
      </c>
      <c r="F195" s="336">
        <v>194505069.10999998</v>
      </c>
      <c r="G195" s="336">
        <v>193953069.19999996</v>
      </c>
    </row>
    <row r="196" spans="3:7">
      <c r="C196" s="603" t="s">
        <v>1743</v>
      </c>
      <c r="D196" s="338">
        <v>20396251947</v>
      </c>
      <c r="E196" s="338">
        <v>19390090828.799988</v>
      </c>
      <c r="F196" s="338">
        <v>4681970629.6000004</v>
      </c>
      <c r="G196" s="338">
        <v>4620000262.4400015</v>
      </c>
    </row>
    <row r="197" spans="3:7">
      <c r="C197" s="335" t="s">
        <v>1744</v>
      </c>
      <c r="D197" s="336">
        <v>19863994797</v>
      </c>
      <c r="E197" s="336">
        <v>19101236831.159988</v>
      </c>
      <c r="F197" s="336">
        <v>4581278680.7700005</v>
      </c>
      <c r="G197" s="336">
        <v>4525962725.0400019</v>
      </c>
    </row>
    <row r="198" spans="3:7">
      <c r="C198" s="1257" t="s">
        <v>1745</v>
      </c>
      <c r="D198" s="336">
        <v>19863994797</v>
      </c>
      <c r="E198" s="336">
        <v>19101236831.159988</v>
      </c>
      <c r="F198" s="336">
        <v>4581278680.7700005</v>
      </c>
      <c r="G198" s="336">
        <v>4525962725.0400019</v>
      </c>
    </row>
    <row r="199" spans="3:7">
      <c r="C199" s="335" t="s">
        <v>1746</v>
      </c>
      <c r="D199" s="336">
        <v>75029806</v>
      </c>
      <c r="E199" s="336">
        <v>19806272.010000002</v>
      </c>
      <c r="F199" s="336">
        <v>14010754.549999999</v>
      </c>
      <c r="G199" s="336">
        <v>11177813.319999998</v>
      </c>
    </row>
    <row r="200" spans="3:7">
      <c r="C200" s="1257" t="s">
        <v>1747</v>
      </c>
      <c r="D200" s="336">
        <v>75029806</v>
      </c>
      <c r="E200" s="336">
        <v>19806272.010000002</v>
      </c>
      <c r="F200" s="336">
        <v>14010754.549999999</v>
      </c>
      <c r="G200" s="336">
        <v>11177813.319999998</v>
      </c>
    </row>
    <row r="201" spans="3:7">
      <c r="C201" s="335" t="s">
        <v>1748</v>
      </c>
      <c r="D201" s="336">
        <v>55531698</v>
      </c>
      <c r="E201" s="336">
        <v>12383280.84</v>
      </c>
      <c r="F201" s="336">
        <v>10803888.84</v>
      </c>
      <c r="G201" s="336">
        <v>10543285.84</v>
      </c>
    </row>
    <row r="202" spans="3:7">
      <c r="C202" s="1257" t="s">
        <v>1747</v>
      </c>
      <c r="D202" s="336">
        <v>55531698</v>
      </c>
      <c r="E202" s="336">
        <v>12383280.84</v>
      </c>
      <c r="F202" s="336">
        <v>10803888.84</v>
      </c>
      <c r="G202" s="336">
        <v>10543285.84</v>
      </c>
    </row>
    <row r="203" spans="3:7">
      <c r="C203" s="335" t="s">
        <v>1749</v>
      </c>
      <c r="D203" s="336">
        <v>401695646</v>
      </c>
      <c r="E203" s="336">
        <v>256664444.78999999</v>
      </c>
      <c r="F203" s="336">
        <v>75877305.439999983</v>
      </c>
      <c r="G203" s="336">
        <v>72316438.239999965</v>
      </c>
    </row>
    <row r="204" spans="3:7">
      <c r="C204" s="1257" t="s">
        <v>1745</v>
      </c>
      <c r="D204" s="336">
        <v>401695646</v>
      </c>
      <c r="E204" s="336">
        <v>256664444.78999999</v>
      </c>
      <c r="F204" s="336">
        <v>75877305.439999983</v>
      </c>
      <c r="G204" s="336">
        <v>72316438.239999965</v>
      </c>
    </row>
    <row r="205" spans="3:7">
      <c r="C205" s="603" t="s">
        <v>1750</v>
      </c>
      <c r="D205" s="338">
        <v>9277876586</v>
      </c>
      <c r="E205" s="338">
        <v>2573625421.0200014</v>
      </c>
      <c r="F205" s="338">
        <v>1987775781.9899995</v>
      </c>
      <c r="G205" s="338">
        <v>1935597670.1200001</v>
      </c>
    </row>
    <row r="206" spans="3:7">
      <c r="C206" s="335" t="s">
        <v>1751</v>
      </c>
      <c r="D206" s="336">
        <v>9154640665</v>
      </c>
      <c r="E206" s="336">
        <v>2542509058.0500011</v>
      </c>
      <c r="F206" s="336">
        <v>1959735191.8399994</v>
      </c>
      <c r="G206" s="336">
        <v>1910442499.3499999</v>
      </c>
    </row>
    <row r="207" spans="3:7">
      <c r="C207" s="1257" t="s">
        <v>1752</v>
      </c>
      <c r="D207" s="336">
        <v>8436529787</v>
      </c>
      <c r="E207" s="336">
        <v>2318126113.5300012</v>
      </c>
      <c r="F207" s="336">
        <v>1766032519.0999994</v>
      </c>
      <c r="G207" s="336">
        <v>1717462571.1099999</v>
      </c>
    </row>
    <row r="208" spans="3:7">
      <c r="C208" s="1257" t="s">
        <v>1753</v>
      </c>
      <c r="D208" s="336">
        <v>356016403</v>
      </c>
      <c r="E208" s="336">
        <v>125737610.42</v>
      </c>
      <c r="F208" s="336">
        <v>107828617.81</v>
      </c>
      <c r="G208" s="336">
        <v>107828617.81</v>
      </c>
    </row>
    <row r="209" spans="3:7">
      <c r="C209" s="1257" t="s">
        <v>1754</v>
      </c>
      <c r="D209" s="336">
        <v>362094475</v>
      </c>
      <c r="E209" s="336">
        <v>98645334.099999994</v>
      </c>
      <c r="F209" s="336">
        <v>85874054.929999992</v>
      </c>
      <c r="G209" s="336">
        <v>85151310.429999992</v>
      </c>
    </row>
    <row r="210" spans="3:7">
      <c r="C210" s="335" t="s">
        <v>1755</v>
      </c>
      <c r="D210" s="336">
        <v>81972691</v>
      </c>
      <c r="E210" s="336">
        <v>18939558.710000008</v>
      </c>
      <c r="F210" s="336">
        <v>18597007.430000003</v>
      </c>
      <c r="G210" s="336">
        <v>16789099.630000006</v>
      </c>
    </row>
    <row r="211" spans="3:7">
      <c r="C211" s="1257" t="s">
        <v>1752</v>
      </c>
      <c r="D211" s="336">
        <v>81972691</v>
      </c>
      <c r="E211" s="336">
        <v>18939558.710000008</v>
      </c>
      <c r="F211" s="336">
        <v>18597007.430000003</v>
      </c>
      <c r="G211" s="336">
        <v>16789099.630000006</v>
      </c>
    </row>
    <row r="212" spans="3:7">
      <c r="C212" s="335" t="s">
        <v>1756</v>
      </c>
      <c r="D212" s="336">
        <v>41263230</v>
      </c>
      <c r="E212" s="336">
        <v>12176804.26</v>
      </c>
      <c r="F212" s="336">
        <v>9443582.7200000007</v>
      </c>
      <c r="G212" s="336">
        <v>8366071.1399999997</v>
      </c>
    </row>
    <row r="213" spans="3:7">
      <c r="C213" s="1257" t="s">
        <v>1752</v>
      </c>
      <c r="D213" s="336">
        <v>41263230</v>
      </c>
      <c r="E213" s="336">
        <v>12176804.26</v>
      </c>
      <c r="F213" s="336">
        <v>9443582.7200000007</v>
      </c>
      <c r="G213" s="336">
        <v>8366071.1399999997</v>
      </c>
    </row>
    <row r="214" spans="3:7">
      <c r="C214" s="603" t="s">
        <v>1757</v>
      </c>
      <c r="D214" s="338">
        <v>13587560695</v>
      </c>
      <c r="E214" s="338">
        <v>11310263075.710001</v>
      </c>
      <c r="F214" s="338">
        <v>3090562900.0699992</v>
      </c>
      <c r="G214" s="338">
        <v>3012209416.9699998</v>
      </c>
    </row>
    <row r="215" spans="3:7">
      <c r="C215" s="335" t="s">
        <v>1758</v>
      </c>
      <c r="D215" s="336">
        <v>12043183054</v>
      </c>
      <c r="E215" s="336">
        <v>10270447424.080002</v>
      </c>
      <c r="F215" s="336">
        <v>2823733040.3299994</v>
      </c>
      <c r="G215" s="336">
        <v>2766316397.3699999</v>
      </c>
    </row>
    <row r="216" spans="3:7">
      <c r="C216" s="1257" t="s">
        <v>1759</v>
      </c>
      <c r="D216" s="336">
        <v>12043183054</v>
      </c>
      <c r="E216" s="336">
        <v>10270447424.080002</v>
      </c>
      <c r="F216" s="336">
        <v>2823733040.3299994</v>
      </c>
      <c r="G216" s="336">
        <v>2766316397.3699999</v>
      </c>
    </row>
    <row r="217" spans="3:7">
      <c r="C217" s="335" t="s">
        <v>1760</v>
      </c>
      <c r="D217" s="336">
        <v>1392073274</v>
      </c>
      <c r="E217" s="336">
        <v>918440483.74999988</v>
      </c>
      <c r="F217" s="336">
        <v>237831385.16</v>
      </c>
      <c r="G217" s="336">
        <v>220582441.23999998</v>
      </c>
    </row>
    <row r="218" spans="3:7">
      <c r="C218" s="1257" t="s">
        <v>1761</v>
      </c>
      <c r="D218" s="336">
        <v>1392073274</v>
      </c>
      <c r="E218" s="336">
        <v>918440483.74999988</v>
      </c>
      <c r="F218" s="336">
        <v>237831385.16</v>
      </c>
      <c r="G218" s="336">
        <v>220582441.23999998</v>
      </c>
    </row>
    <row r="219" spans="3:7">
      <c r="C219" s="335" t="s">
        <v>1762</v>
      </c>
      <c r="D219" s="336">
        <v>152304367</v>
      </c>
      <c r="E219" s="336">
        <v>121375167.87999998</v>
      </c>
      <c r="F219" s="336">
        <v>28998474.579999998</v>
      </c>
      <c r="G219" s="336">
        <v>25310578.359999999</v>
      </c>
    </row>
    <row r="220" spans="3:7">
      <c r="C220" s="1257" t="s">
        <v>1763</v>
      </c>
      <c r="D220" s="336">
        <v>152304367</v>
      </c>
      <c r="E220" s="336">
        <v>121375167.87999998</v>
      </c>
      <c r="F220" s="336">
        <v>28998474.579999998</v>
      </c>
      <c r="G220" s="336">
        <v>25310578.359999999</v>
      </c>
    </row>
    <row r="221" spans="3:7">
      <c r="C221" s="1255" t="s">
        <v>1764</v>
      </c>
      <c r="D221" s="1256">
        <v>15186213375</v>
      </c>
      <c r="E221" s="1256">
        <v>8340924033.0800009</v>
      </c>
      <c r="F221" s="1256">
        <v>2837516361.9299998</v>
      </c>
      <c r="G221" s="1256">
        <v>2780029055.5999994</v>
      </c>
    </row>
    <row r="222" spans="3:7">
      <c r="C222" s="603" t="s">
        <v>1765</v>
      </c>
      <c r="D222" s="338">
        <v>15186213375</v>
      </c>
      <c r="E222" s="338">
        <v>8340924033.0800009</v>
      </c>
      <c r="F222" s="338">
        <v>2837516361.9299998</v>
      </c>
      <c r="G222" s="338">
        <v>2780029055.5999994</v>
      </c>
    </row>
    <row r="223" spans="3:7">
      <c r="C223" s="335" t="s">
        <v>1766</v>
      </c>
      <c r="D223" s="336">
        <v>12463756316</v>
      </c>
      <c r="E223" s="336">
        <v>7216640188.250001</v>
      </c>
      <c r="F223" s="336">
        <v>2533556224.0900002</v>
      </c>
      <c r="G223" s="336">
        <v>2507976100.9099998</v>
      </c>
    </row>
    <row r="224" spans="3:7">
      <c r="C224" s="1257" t="s">
        <v>1630</v>
      </c>
      <c r="D224" s="336">
        <v>2543556447</v>
      </c>
      <c r="E224" s="336">
        <v>1175226633.1500001</v>
      </c>
      <c r="F224" s="336">
        <v>316684711.86000001</v>
      </c>
      <c r="G224" s="336">
        <v>292435806.41999996</v>
      </c>
    </row>
    <row r="225" spans="3:7">
      <c r="C225" s="1257" t="s">
        <v>1767</v>
      </c>
      <c r="D225" s="336">
        <v>9493015608</v>
      </c>
      <c r="E225" s="336">
        <v>5993165328.4700012</v>
      </c>
      <c r="F225" s="336">
        <v>2168623285.5999999</v>
      </c>
      <c r="G225" s="336">
        <v>2167292067.8599997</v>
      </c>
    </row>
    <row r="226" spans="3:7">
      <c r="C226" s="1257" t="s">
        <v>1623</v>
      </c>
      <c r="D226" s="336">
        <v>427184261</v>
      </c>
      <c r="E226" s="336">
        <v>48248226.630000003</v>
      </c>
      <c r="F226" s="336">
        <v>48248226.630000003</v>
      </c>
      <c r="G226" s="336">
        <v>48248226.630000003</v>
      </c>
    </row>
    <row r="227" spans="3:7">
      <c r="C227" s="335" t="s">
        <v>1768</v>
      </c>
      <c r="D227" s="336">
        <v>2447113502</v>
      </c>
      <c r="E227" s="336">
        <v>944113686.4799999</v>
      </c>
      <c r="F227" s="336">
        <v>259123855.76999992</v>
      </c>
      <c r="G227" s="336">
        <v>228884961.79000002</v>
      </c>
    </row>
    <row r="228" spans="3:7">
      <c r="C228" s="1257" t="s">
        <v>1769</v>
      </c>
      <c r="D228" s="336">
        <v>2447113502</v>
      </c>
      <c r="E228" s="336">
        <v>944113686.4799999</v>
      </c>
      <c r="F228" s="336">
        <v>259123855.76999992</v>
      </c>
      <c r="G228" s="336">
        <v>228884961.79000002</v>
      </c>
    </row>
    <row r="229" spans="3:7">
      <c r="C229" s="335" t="s">
        <v>1770</v>
      </c>
      <c r="D229" s="336">
        <v>177246110</v>
      </c>
      <c r="E229" s="336">
        <v>106111235.31000002</v>
      </c>
      <c r="F229" s="336">
        <v>28415927.519999996</v>
      </c>
      <c r="G229" s="336">
        <v>26761438.099999998</v>
      </c>
    </row>
    <row r="230" spans="3:7">
      <c r="C230" s="1257" t="s">
        <v>1771</v>
      </c>
      <c r="D230" s="336">
        <v>177246110</v>
      </c>
      <c r="E230" s="336">
        <v>106111235.31000002</v>
      </c>
      <c r="F230" s="336">
        <v>28415927.519999996</v>
      </c>
      <c r="G230" s="336">
        <v>26761438.099999998</v>
      </c>
    </row>
    <row r="231" spans="3:7">
      <c r="C231" s="335" t="s">
        <v>1772</v>
      </c>
      <c r="D231" s="336">
        <v>53537459</v>
      </c>
      <c r="E231" s="336">
        <v>49266462.969999999</v>
      </c>
      <c r="F231" s="336">
        <v>10339857.74</v>
      </c>
      <c r="G231" s="336">
        <v>10339857.74</v>
      </c>
    </row>
    <row r="232" spans="3:7">
      <c r="C232" s="1257" t="s">
        <v>1773</v>
      </c>
      <c r="D232" s="336">
        <v>53537459</v>
      </c>
      <c r="E232" s="336">
        <v>49266462.969999999</v>
      </c>
      <c r="F232" s="336">
        <v>10339857.74</v>
      </c>
      <c r="G232" s="336">
        <v>10339857.74</v>
      </c>
    </row>
    <row r="233" spans="3:7">
      <c r="C233" s="335" t="s">
        <v>1774</v>
      </c>
      <c r="D233" s="336">
        <v>44559988</v>
      </c>
      <c r="E233" s="336">
        <v>24792460.07</v>
      </c>
      <c r="F233" s="336">
        <v>6080496.8100000005</v>
      </c>
      <c r="G233" s="336">
        <v>6066697.0600000005</v>
      </c>
    </row>
    <row r="234" spans="3:7">
      <c r="C234" s="1257" t="s">
        <v>1767</v>
      </c>
      <c r="D234" s="336">
        <v>44559988</v>
      </c>
      <c r="E234" s="336">
        <v>24792460.07</v>
      </c>
      <c r="F234" s="336">
        <v>6080496.8100000005</v>
      </c>
      <c r="G234" s="336">
        <v>6066697.0600000005</v>
      </c>
    </row>
    <row r="235" spans="3:7">
      <c r="C235" s="1255" t="s">
        <v>1775</v>
      </c>
      <c r="D235" s="1256">
        <v>26273533371</v>
      </c>
      <c r="E235" s="1256">
        <v>7917808982.4700012</v>
      </c>
      <c r="F235" s="1256">
        <v>5431613455.670001</v>
      </c>
      <c r="G235" s="1256">
        <v>5373334300.5699997</v>
      </c>
    </row>
    <row r="236" spans="3:7">
      <c r="C236" s="603" t="s">
        <v>1776</v>
      </c>
      <c r="D236" s="338">
        <v>26273533371</v>
      </c>
      <c r="E236" s="338">
        <v>7917808982.4700012</v>
      </c>
      <c r="F236" s="338">
        <v>5431613455.670001</v>
      </c>
      <c r="G236" s="338">
        <v>5373334300.5699997</v>
      </c>
    </row>
    <row r="237" spans="3:7">
      <c r="C237" s="335" t="s">
        <v>1777</v>
      </c>
      <c r="D237" s="336">
        <v>19477364709</v>
      </c>
      <c r="E237" s="336">
        <v>4569323923.1900005</v>
      </c>
      <c r="F237" s="336">
        <v>3760246585.9200001</v>
      </c>
      <c r="G237" s="336">
        <v>3737422158.5800004</v>
      </c>
    </row>
    <row r="238" spans="3:7">
      <c r="C238" s="1257" t="s">
        <v>1630</v>
      </c>
      <c r="D238" s="336">
        <v>5269734574</v>
      </c>
      <c r="E238" s="336">
        <v>1187956774.5000002</v>
      </c>
      <c r="F238" s="336">
        <v>530542117.67999983</v>
      </c>
      <c r="G238" s="336">
        <v>509658304.73000002</v>
      </c>
    </row>
    <row r="239" spans="3:7">
      <c r="C239" s="1257" t="s">
        <v>1778</v>
      </c>
      <c r="D239" s="336">
        <v>143643315</v>
      </c>
      <c r="E239" s="336">
        <v>64957123.580000006</v>
      </c>
      <c r="F239" s="336">
        <v>22590904.139999997</v>
      </c>
      <c r="G239" s="336">
        <v>22410508.189999998</v>
      </c>
    </row>
    <row r="240" spans="3:7">
      <c r="C240" s="1257" t="s">
        <v>1779</v>
      </c>
      <c r="D240" s="336">
        <v>0</v>
      </c>
      <c r="E240" s="336">
        <v>1610800</v>
      </c>
      <c r="F240" s="336">
        <v>558750</v>
      </c>
      <c r="G240" s="336">
        <v>558750</v>
      </c>
    </row>
    <row r="241" spans="3:7">
      <c r="C241" s="1257" t="s">
        <v>1780</v>
      </c>
      <c r="D241" s="336">
        <v>327334111</v>
      </c>
      <c r="E241" s="336">
        <v>178710304.27000001</v>
      </c>
      <c r="F241" s="336">
        <v>70465893.25999999</v>
      </c>
      <c r="G241" s="336">
        <v>70465893.25999999</v>
      </c>
    </row>
    <row r="242" spans="3:7">
      <c r="C242" s="1257" t="s">
        <v>1781</v>
      </c>
      <c r="D242" s="336">
        <v>0</v>
      </c>
      <c r="E242" s="336">
        <v>0</v>
      </c>
      <c r="F242" s="336">
        <v>0</v>
      </c>
      <c r="G242" s="336">
        <v>0</v>
      </c>
    </row>
    <row r="243" spans="3:7">
      <c r="C243" s="1257" t="s">
        <v>1623</v>
      </c>
      <c r="D243" s="336">
        <v>630000000</v>
      </c>
      <c r="E243" s="336">
        <v>3786158.37</v>
      </c>
      <c r="F243" s="336">
        <v>3786158.37</v>
      </c>
      <c r="G243" s="336">
        <v>2025939.93</v>
      </c>
    </row>
    <row r="244" spans="3:7">
      <c r="C244" s="1257" t="s">
        <v>1632</v>
      </c>
      <c r="D244" s="336">
        <v>13106652709</v>
      </c>
      <c r="E244" s="336">
        <v>3132302762.4700003</v>
      </c>
      <c r="F244" s="336">
        <v>3132302762.4700003</v>
      </c>
      <c r="G244" s="336">
        <v>3132302762.4700003</v>
      </c>
    </row>
    <row r="245" spans="3:7">
      <c r="C245" s="335" t="s">
        <v>1782</v>
      </c>
      <c r="D245" s="336">
        <v>329734335</v>
      </c>
      <c r="E245" s="336">
        <v>56323228.859999999</v>
      </c>
      <c r="F245" s="336">
        <v>53704620.300000012</v>
      </c>
      <c r="G245" s="336">
        <v>52322616.670000009</v>
      </c>
    </row>
    <row r="246" spans="3:7">
      <c r="C246" s="1257" t="s">
        <v>1783</v>
      </c>
      <c r="D246" s="336">
        <v>329734335</v>
      </c>
      <c r="E246" s="336">
        <v>56323228.859999999</v>
      </c>
      <c r="F246" s="336">
        <v>53704620.300000012</v>
      </c>
      <c r="G246" s="336">
        <v>52322616.670000009</v>
      </c>
    </row>
    <row r="247" spans="3:7">
      <c r="C247" s="335" t="s">
        <v>1784</v>
      </c>
      <c r="D247" s="336">
        <v>2178290552</v>
      </c>
      <c r="E247" s="336">
        <v>1019030300.05</v>
      </c>
      <c r="F247" s="336">
        <v>923988543.88</v>
      </c>
      <c r="G247" s="336">
        <v>922868274.59000003</v>
      </c>
    </row>
    <row r="248" spans="3:7">
      <c r="C248" s="1257" t="s">
        <v>1785</v>
      </c>
      <c r="D248" s="336">
        <v>2178290552</v>
      </c>
      <c r="E248" s="336">
        <v>1019030300.05</v>
      </c>
      <c r="F248" s="336">
        <v>923988543.88</v>
      </c>
      <c r="G248" s="336">
        <v>922868274.59000003</v>
      </c>
    </row>
    <row r="249" spans="3:7">
      <c r="C249" s="335" t="s">
        <v>1786</v>
      </c>
      <c r="D249" s="336">
        <v>628002891</v>
      </c>
      <c r="E249" s="336">
        <v>389053367.08999997</v>
      </c>
      <c r="F249" s="336">
        <v>94716291.63000001</v>
      </c>
      <c r="G249" s="336">
        <v>87586930.079999983</v>
      </c>
    </row>
    <row r="250" spans="3:7">
      <c r="C250" s="1257" t="s">
        <v>1787</v>
      </c>
      <c r="D250" s="336">
        <v>628002891</v>
      </c>
      <c r="E250" s="336">
        <v>389053367.08999997</v>
      </c>
      <c r="F250" s="336">
        <v>94716291.63000001</v>
      </c>
      <c r="G250" s="336">
        <v>87586930.079999983</v>
      </c>
    </row>
    <row r="251" spans="3:7">
      <c r="C251" s="335" t="s">
        <v>1788</v>
      </c>
      <c r="D251" s="336">
        <v>491555244</v>
      </c>
      <c r="E251" s="336">
        <v>264224557.24000004</v>
      </c>
      <c r="F251" s="336">
        <v>66744265.159999989</v>
      </c>
      <c r="G251" s="336">
        <v>61028055.270000003</v>
      </c>
    </row>
    <row r="252" spans="3:7">
      <c r="C252" s="1257" t="s">
        <v>1789</v>
      </c>
      <c r="D252" s="336">
        <v>491555244</v>
      </c>
      <c r="E252" s="336">
        <v>264224557.24000004</v>
      </c>
      <c r="F252" s="336">
        <v>66744265.159999989</v>
      </c>
      <c r="G252" s="336">
        <v>61028055.270000003</v>
      </c>
    </row>
    <row r="253" spans="3:7">
      <c r="C253" s="335" t="s">
        <v>1790</v>
      </c>
      <c r="D253" s="336">
        <v>578243406</v>
      </c>
      <c r="E253" s="336">
        <v>111287530.42</v>
      </c>
      <c r="F253" s="336">
        <v>98286668.200000003</v>
      </c>
      <c r="G253" s="336">
        <v>92352416.239999995</v>
      </c>
    </row>
    <row r="254" spans="3:7">
      <c r="C254" s="1257" t="s">
        <v>1791</v>
      </c>
      <c r="D254" s="336">
        <v>578243406</v>
      </c>
      <c r="E254" s="336">
        <v>111287530.42</v>
      </c>
      <c r="F254" s="336">
        <v>98286668.200000003</v>
      </c>
      <c r="G254" s="336">
        <v>92352416.239999995</v>
      </c>
    </row>
    <row r="255" spans="3:7">
      <c r="C255" s="335" t="s">
        <v>1792</v>
      </c>
      <c r="D255" s="336">
        <v>757343596</v>
      </c>
      <c r="E255" s="336">
        <v>496819968.74999982</v>
      </c>
      <c r="F255" s="336">
        <v>117757195.56000003</v>
      </c>
      <c r="G255" s="336">
        <v>113484126.65000004</v>
      </c>
    </row>
    <row r="256" spans="3:7">
      <c r="C256" s="1257" t="s">
        <v>1793</v>
      </c>
      <c r="D256" s="336">
        <v>757343596</v>
      </c>
      <c r="E256" s="336">
        <v>496819968.74999982</v>
      </c>
      <c r="F256" s="336">
        <v>117757195.56000003</v>
      </c>
      <c r="G256" s="336">
        <v>113484126.65000004</v>
      </c>
    </row>
    <row r="257" spans="3:7">
      <c r="C257" s="335" t="s">
        <v>1794</v>
      </c>
      <c r="D257" s="336">
        <v>139973611</v>
      </c>
      <c r="E257" s="336">
        <v>67108311.840000004</v>
      </c>
      <c r="F257" s="336">
        <v>17587738.279999997</v>
      </c>
      <c r="G257" s="336">
        <v>16819072.529999997</v>
      </c>
    </row>
    <row r="258" spans="3:7">
      <c r="C258" s="1257" t="s">
        <v>1795</v>
      </c>
      <c r="D258" s="336">
        <v>139973611</v>
      </c>
      <c r="E258" s="336">
        <v>67108311.840000004</v>
      </c>
      <c r="F258" s="336">
        <v>17587738.279999997</v>
      </c>
      <c r="G258" s="336">
        <v>16819072.529999997</v>
      </c>
    </row>
    <row r="259" spans="3:7">
      <c r="C259" s="335" t="s">
        <v>1796</v>
      </c>
      <c r="D259" s="336">
        <v>694971870</v>
      </c>
      <c r="E259" s="336">
        <v>463797289.09000009</v>
      </c>
      <c r="F259" s="336">
        <v>128164653.46999998</v>
      </c>
      <c r="G259" s="336">
        <v>124992711.88999999</v>
      </c>
    </row>
    <row r="260" spans="3:7">
      <c r="C260" s="1257" t="s">
        <v>1797</v>
      </c>
      <c r="D260" s="336">
        <v>694971870</v>
      </c>
      <c r="E260" s="336">
        <v>463797289.09000009</v>
      </c>
      <c r="F260" s="336">
        <v>128164653.46999998</v>
      </c>
      <c r="G260" s="336">
        <v>124992711.88999999</v>
      </c>
    </row>
    <row r="261" spans="3:7">
      <c r="C261" s="335" t="s">
        <v>1798</v>
      </c>
      <c r="D261" s="336">
        <v>668966452</v>
      </c>
      <c r="E261" s="336">
        <v>402862242.5999999</v>
      </c>
      <c r="F261" s="336">
        <v>99306796.420000017</v>
      </c>
      <c r="G261" s="336">
        <v>97544863.030000016</v>
      </c>
    </row>
    <row r="262" spans="3:7">
      <c r="C262" s="1257" t="s">
        <v>1799</v>
      </c>
      <c r="D262" s="336">
        <v>668966452</v>
      </c>
      <c r="E262" s="336">
        <v>402862242.5999999</v>
      </c>
      <c r="F262" s="336">
        <v>99306796.420000017</v>
      </c>
      <c r="G262" s="336">
        <v>97544863.030000016</v>
      </c>
    </row>
    <row r="263" spans="3:7">
      <c r="C263" s="335" t="s">
        <v>1800</v>
      </c>
      <c r="D263" s="336">
        <v>329086705</v>
      </c>
      <c r="E263" s="336">
        <v>77978263.340000004</v>
      </c>
      <c r="F263" s="336">
        <v>71110096.849999994</v>
      </c>
      <c r="G263" s="336">
        <v>66913075.039999999</v>
      </c>
    </row>
    <row r="264" spans="3:7">
      <c r="C264" s="1257" t="s">
        <v>1781</v>
      </c>
      <c r="D264" s="336">
        <v>329086705</v>
      </c>
      <c r="E264" s="336">
        <v>77978263.340000004</v>
      </c>
      <c r="F264" s="336">
        <v>71110096.849999994</v>
      </c>
      <c r="G264" s="336">
        <v>66913075.039999999</v>
      </c>
    </row>
    <row r="265" spans="3:7">
      <c r="C265" s="1255" t="s">
        <v>1801</v>
      </c>
      <c r="D265" s="1256">
        <v>332030596342</v>
      </c>
      <c r="E265" s="1256">
        <v>227737005197.04004</v>
      </c>
      <c r="F265" s="1256">
        <v>72942679959.710007</v>
      </c>
      <c r="G265" s="1256">
        <v>67531126295.049995</v>
      </c>
    </row>
    <row r="266" spans="3:7">
      <c r="C266" s="603" t="s">
        <v>1802</v>
      </c>
      <c r="D266" s="338">
        <v>332030596342</v>
      </c>
      <c r="E266" s="338">
        <v>227737005197.04004</v>
      </c>
      <c r="F266" s="338">
        <v>72942679959.710007</v>
      </c>
      <c r="G266" s="338">
        <v>67531126295.049995</v>
      </c>
    </row>
    <row r="267" spans="3:7">
      <c r="C267" s="335" t="s">
        <v>1803</v>
      </c>
      <c r="D267" s="336">
        <v>245537901065</v>
      </c>
      <c r="E267" s="336">
        <v>180903169898.83002</v>
      </c>
      <c r="F267" s="336">
        <v>51479503739.689995</v>
      </c>
      <c r="G267" s="336">
        <v>49664368522.769997</v>
      </c>
    </row>
    <row r="268" spans="3:7">
      <c r="C268" s="1257" t="s">
        <v>1630</v>
      </c>
      <c r="D268" s="336">
        <v>35432690800</v>
      </c>
      <c r="E268" s="336">
        <v>8404154097.2699966</v>
      </c>
      <c r="F268" s="336">
        <v>3156412603.6199999</v>
      </c>
      <c r="G268" s="336">
        <v>2356988120.8899999</v>
      </c>
    </row>
    <row r="269" spans="3:7">
      <c r="C269" s="1257" t="s">
        <v>1804</v>
      </c>
      <c r="D269" s="336">
        <v>2000000055</v>
      </c>
      <c r="E269" s="336">
        <v>2553508785.7199998</v>
      </c>
      <c r="F269" s="336">
        <v>953468960.09000003</v>
      </c>
      <c r="G269" s="336">
        <v>905624467.35000002</v>
      </c>
    </row>
    <row r="270" spans="3:7">
      <c r="C270" s="1257" t="s">
        <v>1805</v>
      </c>
      <c r="D270" s="336">
        <v>27402983154</v>
      </c>
      <c r="E270" s="336">
        <v>12851772765.289995</v>
      </c>
      <c r="F270" s="336">
        <v>3593390524.5100007</v>
      </c>
      <c r="G270" s="336">
        <v>3393349625.2600002</v>
      </c>
    </row>
    <row r="271" spans="3:7">
      <c r="C271" s="1257" t="s">
        <v>1806</v>
      </c>
      <c r="D271" s="336">
        <v>109629767113</v>
      </c>
      <c r="E271" s="336">
        <v>107497951710.64003</v>
      </c>
      <c r="F271" s="336">
        <v>28296798477.580002</v>
      </c>
      <c r="G271" s="336">
        <v>28238515465.029999</v>
      </c>
    </row>
    <row r="272" spans="3:7">
      <c r="C272" s="1257" t="s">
        <v>1807</v>
      </c>
      <c r="D272" s="336">
        <v>45139640098</v>
      </c>
      <c r="E272" s="336">
        <v>39339530565.990005</v>
      </c>
      <c r="F272" s="336">
        <v>10357430621.200003</v>
      </c>
      <c r="G272" s="336">
        <v>9922378301.1400013</v>
      </c>
    </row>
    <row r="273" spans="3:7">
      <c r="C273" s="1257" t="s">
        <v>1808</v>
      </c>
      <c r="D273" s="336">
        <v>4102132405</v>
      </c>
      <c r="E273" s="336">
        <v>3778899312.3999996</v>
      </c>
      <c r="F273" s="336">
        <v>1001804055.27</v>
      </c>
      <c r="G273" s="336">
        <v>993526648.19000006</v>
      </c>
    </row>
    <row r="274" spans="3:7">
      <c r="C274" s="1257" t="s">
        <v>1809</v>
      </c>
      <c r="D274" s="336">
        <v>54701700</v>
      </c>
      <c r="E274" s="336">
        <v>0</v>
      </c>
      <c r="F274" s="336">
        <v>0</v>
      </c>
      <c r="G274" s="336">
        <v>0</v>
      </c>
    </row>
    <row r="275" spans="3:7">
      <c r="C275" s="1257" t="s">
        <v>1810</v>
      </c>
      <c r="D275" s="336">
        <v>828478655</v>
      </c>
      <c r="E275" s="336">
        <v>99009151.640000015</v>
      </c>
      <c r="F275" s="336">
        <v>20955793.02</v>
      </c>
      <c r="G275" s="336">
        <v>20955793.02</v>
      </c>
    </row>
    <row r="276" spans="3:7">
      <c r="C276" s="1257" t="s">
        <v>1811</v>
      </c>
      <c r="D276" s="336">
        <v>1216742875</v>
      </c>
      <c r="E276" s="336">
        <v>959344473.20000005</v>
      </c>
      <c r="F276" s="336">
        <v>243372739.92000005</v>
      </c>
      <c r="G276" s="336">
        <v>238728746.65000004</v>
      </c>
    </row>
    <row r="277" spans="3:7">
      <c r="C277" s="1257" t="s">
        <v>1812</v>
      </c>
      <c r="D277" s="336">
        <v>3046710008</v>
      </c>
      <c r="E277" s="336">
        <v>2183708683.7999997</v>
      </c>
      <c r="F277" s="336">
        <v>703590172.85000002</v>
      </c>
      <c r="G277" s="336">
        <v>521471431.54000002</v>
      </c>
    </row>
    <row r="278" spans="3:7">
      <c r="C278" s="1257" t="s">
        <v>1813</v>
      </c>
      <c r="D278" s="336">
        <v>1293867886</v>
      </c>
      <c r="E278" s="336">
        <v>81336208.810000002</v>
      </c>
      <c r="F278" s="336">
        <v>16009371.140000001</v>
      </c>
      <c r="G278" s="336">
        <v>681379.2</v>
      </c>
    </row>
    <row r="279" spans="3:7">
      <c r="C279" s="1257" t="s">
        <v>1814</v>
      </c>
      <c r="D279" s="336">
        <v>102753050</v>
      </c>
      <c r="E279" s="336">
        <v>850484.87</v>
      </c>
      <c r="F279" s="336">
        <v>378136.89</v>
      </c>
      <c r="G279" s="336">
        <v>93756.9</v>
      </c>
    </row>
    <row r="280" spans="3:7">
      <c r="C280" s="1257" t="s">
        <v>1623</v>
      </c>
      <c r="D280" s="336">
        <v>3259717610</v>
      </c>
      <c r="E280" s="336">
        <v>640853561.37</v>
      </c>
      <c r="F280" s="336">
        <v>623642185.76999998</v>
      </c>
      <c r="G280" s="336">
        <v>559804689.76999998</v>
      </c>
    </row>
    <row r="281" spans="3:7">
      <c r="C281" s="1257" t="s">
        <v>1632</v>
      </c>
      <c r="D281" s="336">
        <v>12027715656</v>
      </c>
      <c r="E281" s="336">
        <v>2512250097.8300004</v>
      </c>
      <c r="F281" s="336">
        <v>2512250097.8300004</v>
      </c>
      <c r="G281" s="336">
        <v>2512250097.8300004</v>
      </c>
    </row>
    <row r="282" spans="3:7">
      <c r="C282" s="335" t="s">
        <v>1815</v>
      </c>
      <c r="D282" s="336">
        <v>950800681</v>
      </c>
      <c r="E282" s="336">
        <v>319645781.68000001</v>
      </c>
      <c r="F282" s="336">
        <v>197842349.98999998</v>
      </c>
      <c r="G282" s="336">
        <v>141232924.39999998</v>
      </c>
    </row>
    <row r="283" spans="3:7">
      <c r="C283" s="1257" t="s">
        <v>1805</v>
      </c>
      <c r="D283" s="336">
        <v>950800681</v>
      </c>
      <c r="E283" s="336">
        <v>319645781.68000001</v>
      </c>
      <c r="F283" s="336">
        <v>197842349.98999998</v>
      </c>
      <c r="G283" s="336">
        <v>141232924.39999998</v>
      </c>
    </row>
    <row r="284" spans="3:7">
      <c r="C284" s="335" t="s">
        <v>1816</v>
      </c>
      <c r="D284" s="336">
        <v>28776320474</v>
      </c>
      <c r="E284" s="336">
        <v>27811415252.889999</v>
      </c>
      <c r="F284" s="336">
        <v>6652822812.3199997</v>
      </c>
      <c r="G284" s="336">
        <v>6565949736.2799997</v>
      </c>
    </row>
    <row r="285" spans="3:7">
      <c r="C285" s="1257" t="s">
        <v>1817</v>
      </c>
      <c r="D285" s="336">
        <v>28776320474</v>
      </c>
      <c r="E285" s="336">
        <v>27811415252.889999</v>
      </c>
      <c r="F285" s="336">
        <v>6652822812.3199997</v>
      </c>
      <c r="G285" s="336">
        <v>6565949736.2799997</v>
      </c>
    </row>
    <row r="286" spans="3:7">
      <c r="C286" s="335" t="s">
        <v>1818</v>
      </c>
      <c r="D286" s="336">
        <v>480000000</v>
      </c>
      <c r="E286" s="336">
        <v>239754327.47999996</v>
      </c>
      <c r="F286" s="336">
        <v>91487001.350000009</v>
      </c>
      <c r="G286" s="336">
        <v>78358892.260000005</v>
      </c>
    </row>
    <row r="287" spans="3:7">
      <c r="C287" s="1257" t="s">
        <v>1805</v>
      </c>
      <c r="D287" s="336">
        <v>480000000</v>
      </c>
      <c r="E287" s="336">
        <v>239754327.47999996</v>
      </c>
      <c r="F287" s="336">
        <v>91487001.350000009</v>
      </c>
      <c r="G287" s="336">
        <v>78358892.260000005</v>
      </c>
    </row>
    <row r="288" spans="3:7">
      <c r="C288" s="335" t="s">
        <v>1819</v>
      </c>
      <c r="D288" s="336">
        <v>3421434579</v>
      </c>
      <c r="E288" s="336">
        <v>1176997486.4099996</v>
      </c>
      <c r="F288" s="336">
        <v>990617121.27999997</v>
      </c>
      <c r="G288" s="336">
        <v>879546380.66999984</v>
      </c>
    </row>
    <row r="289" spans="3:7">
      <c r="C289" s="1257" t="s">
        <v>1810</v>
      </c>
      <c r="D289" s="336">
        <v>2971481307</v>
      </c>
      <c r="E289" s="336">
        <v>894940220.08999968</v>
      </c>
      <c r="F289" s="336">
        <v>708559854.95999992</v>
      </c>
      <c r="G289" s="336">
        <v>609849114.3499999</v>
      </c>
    </row>
    <row r="290" spans="3:7">
      <c r="C290" s="1257" t="s">
        <v>1813</v>
      </c>
      <c r="D290" s="336">
        <v>449953272</v>
      </c>
      <c r="E290" s="336">
        <v>282057266.31999999</v>
      </c>
      <c r="F290" s="336">
        <v>282057266.31999999</v>
      </c>
      <c r="G290" s="336">
        <v>269697266.31999999</v>
      </c>
    </row>
    <row r="291" spans="3:7">
      <c r="C291" s="335" t="s">
        <v>1820</v>
      </c>
      <c r="D291" s="336">
        <v>3060338919</v>
      </c>
      <c r="E291" s="336">
        <v>636445734.21999979</v>
      </c>
      <c r="F291" s="336">
        <v>499357425.86999989</v>
      </c>
      <c r="G291" s="336">
        <v>482665883.24999988</v>
      </c>
    </row>
    <row r="292" spans="3:7">
      <c r="C292" s="1257" t="s">
        <v>1810</v>
      </c>
      <c r="D292" s="336">
        <v>3060338919</v>
      </c>
      <c r="E292" s="336">
        <v>636445734.21999979</v>
      </c>
      <c r="F292" s="336">
        <v>499357425.86999989</v>
      </c>
      <c r="G292" s="336">
        <v>482665883.24999988</v>
      </c>
    </row>
    <row r="293" spans="3:7">
      <c r="C293" s="335" t="s">
        <v>1821</v>
      </c>
      <c r="D293" s="336">
        <v>34918760000</v>
      </c>
      <c r="E293" s="336">
        <v>13544522989.950005</v>
      </c>
      <c r="F293" s="336">
        <v>10890486621.760002</v>
      </c>
      <c r="G293" s="336">
        <v>8562503554.8999968</v>
      </c>
    </row>
    <row r="294" spans="3:7">
      <c r="C294" s="1257" t="s">
        <v>1822</v>
      </c>
      <c r="D294" s="336">
        <v>34410356650</v>
      </c>
      <c r="E294" s="336">
        <v>13480831033.010004</v>
      </c>
      <c r="F294" s="336">
        <v>10875031260.230001</v>
      </c>
      <c r="G294" s="336">
        <v>8547223977.9699965</v>
      </c>
    </row>
    <row r="295" spans="3:7">
      <c r="C295" s="1257" t="s">
        <v>1814</v>
      </c>
      <c r="D295" s="336">
        <v>508403350</v>
      </c>
      <c r="E295" s="336">
        <v>63691956.93999999</v>
      </c>
      <c r="F295" s="336">
        <v>15455361.530000001</v>
      </c>
      <c r="G295" s="336">
        <v>15279576.930000002</v>
      </c>
    </row>
    <row r="296" spans="3:7">
      <c r="C296" s="335" t="s">
        <v>1823</v>
      </c>
      <c r="D296" s="336">
        <v>1210395454</v>
      </c>
      <c r="E296" s="336">
        <v>244195899.93000004</v>
      </c>
      <c r="F296" s="336">
        <v>195704764.9900001</v>
      </c>
      <c r="G296" s="336">
        <v>182650436.16000006</v>
      </c>
    </row>
    <row r="297" spans="3:7">
      <c r="C297" s="1257" t="s">
        <v>1811</v>
      </c>
      <c r="D297" s="336">
        <v>1210395454</v>
      </c>
      <c r="E297" s="336">
        <v>244195899.93000004</v>
      </c>
      <c r="F297" s="336">
        <v>195704764.9900001</v>
      </c>
      <c r="G297" s="336">
        <v>182650436.16000006</v>
      </c>
    </row>
    <row r="298" spans="3:7">
      <c r="C298" s="335" t="s">
        <v>1824</v>
      </c>
      <c r="D298" s="336">
        <v>13674645170</v>
      </c>
      <c r="E298" s="336">
        <v>2860857825.6499996</v>
      </c>
      <c r="F298" s="336">
        <v>1944858122.46</v>
      </c>
      <c r="G298" s="336">
        <v>973849964.36000001</v>
      </c>
    </row>
    <row r="299" spans="3:7">
      <c r="C299" s="1257" t="s">
        <v>1809</v>
      </c>
      <c r="D299" s="336">
        <v>13674645170</v>
      </c>
      <c r="E299" s="336">
        <v>2860857825.6499996</v>
      </c>
      <c r="F299" s="336">
        <v>1944858122.46</v>
      </c>
      <c r="G299" s="336">
        <v>973849964.36000001</v>
      </c>
    </row>
    <row r="300" spans="3:7">
      <c r="C300" s="1255" t="s">
        <v>1825</v>
      </c>
      <c r="D300" s="1256">
        <v>180686724982</v>
      </c>
      <c r="E300" s="1256">
        <v>41926950929.640007</v>
      </c>
      <c r="F300" s="1256">
        <v>37540661288.410011</v>
      </c>
      <c r="G300" s="1256">
        <v>37105554442.110008</v>
      </c>
    </row>
    <row r="301" spans="3:7">
      <c r="C301" s="603" t="s">
        <v>1826</v>
      </c>
      <c r="D301" s="338">
        <v>180686724982</v>
      </c>
      <c r="E301" s="338">
        <v>41926950929.640007</v>
      </c>
      <c r="F301" s="338">
        <v>37540661288.410011</v>
      </c>
      <c r="G301" s="338">
        <v>37105554442.110008</v>
      </c>
    </row>
    <row r="302" spans="3:7">
      <c r="C302" s="335" t="s">
        <v>1827</v>
      </c>
      <c r="D302" s="336">
        <v>162353318307</v>
      </c>
      <c r="E302" s="336">
        <v>37018120330.690002</v>
      </c>
      <c r="F302" s="336">
        <v>36449290331.560013</v>
      </c>
      <c r="G302" s="336">
        <v>36319276133.970009</v>
      </c>
    </row>
    <row r="303" spans="3:7">
      <c r="C303" s="1257" t="s">
        <v>1630</v>
      </c>
      <c r="D303" s="336">
        <v>7768703063</v>
      </c>
      <c r="E303" s="336">
        <v>1499652803.0699999</v>
      </c>
      <c r="F303" s="336">
        <v>1391458872.0199995</v>
      </c>
      <c r="G303" s="336">
        <v>1353681045.4399998</v>
      </c>
    </row>
    <row r="304" spans="3:7">
      <c r="C304" s="1257" t="s">
        <v>1828</v>
      </c>
      <c r="D304" s="336">
        <v>636498137</v>
      </c>
      <c r="E304" s="336">
        <v>26022205.319999997</v>
      </c>
      <c r="F304" s="336">
        <v>18122205.349999998</v>
      </c>
      <c r="G304" s="336">
        <v>16009267.849999998</v>
      </c>
    </row>
    <row r="305" spans="3:7">
      <c r="C305" s="1257" t="s">
        <v>1829</v>
      </c>
      <c r="D305" s="336">
        <v>14748000</v>
      </c>
      <c r="E305" s="336">
        <v>286203.92</v>
      </c>
      <c r="F305" s="336">
        <v>286203.92</v>
      </c>
      <c r="G305" s="336">
        <v>126355.26</v>
      </c>
    </row>
    <row r="306" spans="3:7">
      <c r="C306" s="1257" t="s">
        <v>1830</v>
      </c>
      <c r="D306" s="336">
        <v>2600755319</v>
      </c>
      <c r="E306" s="336">
        <v>92486681.109999999</v>
      </c>
      <c r="F306" s="336">
        <v>42545872.93</v>
      </c>
      <c r="G306" s="336">
        <v>34994584.119999997</v>
      </c>
    </row>
    <row r="307" spans="3:7">
      <c r="C307" s="1257" t="s">
        <v>1663</v>
      </c>
      <c r="D307" s="336">
        <v>135536158</v>
      </c>
      <c r="E307" s="336">
        <v>1572832.49</v>
      </c>
      <c r="F307" s="336">
        <v>33757.5</v>
      </c>
      <c r="G307" s="336">
        <v>33757.5</v>
      </c>
    </row>
    <row r="308" spans="3:7">
      <c r="C308" s="1257" t="s">
        <v>1831</v>
      </c>
      <c r="D308" s="336">
        <v>982675175</v>
      </c>
      <c r="E308" s="336">
        <v>32929989.559999999</v>
      </c>
      <c r="F308" s="336">
        <v>601800</v>
      </c>
      <c r="G308" s="336">
        <v>601800</v>
      </c>
    </row>
    <row r="309" spans="3:7">
      <c r="C309" s="1257" t="s">
        <v>1832</v>
      </c>
      <c r="D309" s="336">
        <v>26900000</v>
      </c>
      <c r="E309" s="336">
        <v>7784271.2000000002</v>
      </c>
      <c r="F309" s="336">
        <v>0</v>
      </c>
      <c r="G309" s="336">
        <v>0</v>
      </c>
    </row>
    <row r="310" spans="3:7">
      <c r="C310" s="1257" t="s">
        <v>1190</v>
      </c>
      <c r="D310" s="336">
        <v>30000000</v>
      </c>
      <c r="E310" s="336">
        <v>747935.62</v>
      </c>
      <c r="F310" s="336">
        <v>71540</v>
      </c>
      <c r="G310" s="336">
        <v>71540</v>
      </c>
    </row>
    <row r="311" spans="3:7">
      <c r="C311" s="1257" t="s">
        <v>1814</v>
      </c>
      <c r="D311" s="336">
        <v>22370579</v>
      </c>
      <c r="E311" s="336">
        <v>1773188.3</v>
      </c>
      <c r="F311" s="336">
        <v>57810</v>
      </c>
      <c r="G311" s="336">
        <v>57810</v>
      </c>
    </row>
    <row r="312" spans="3:7">
      <c r="C312" s="1257" t="s">
        <v>1623</v>
      </c>
      <c r="D312" s="336">
        <v>1296751388</v>
      </c>
      <c r="E312" s="336">
        <v>619761086.14999998</v>
      </c>
      <c r="F312" s="336">
        <v>287419544.13999999</v>
      </c>
      <c r="G312" s="336">
        <v>205007248.09999999</v>
      </c>
    </row>
    <row r="313" spans="3:7">
      <c r="C313" s="1257" t="s">
        <v>1632</v>
      </c>
      <c r="D313" s="336">
        <v>148838380488</v>
      </c>
      <c r="E313" s="336">
        <v>34735103133.950005</v>
      </c>
      <c r="F313" s="336">
        <v>34708692725.700012</v>
      </c>
      <c r="G313" s="336">
        <v>34708692725.700012</v>
      </c>
    </row>
    <row r="314" spans="3:7">
      <c r="C314" s="335" t="s">
        <v>1833</v>
      </c>
      <c r="D314" s="336">
        <v>852336022</v>
      </c>
      <c r="E314" s="336">
        <v>149719159.83000004</v>
      </c>
      <c r="F314" s="336">
        <v>83313327.710000008</v>
      </c>
      <c r="G314" s="336">
        <v>75091026.640000015</v>
      </c>
    </row>
    <row r="315" spans="3:7">
      <c r="C315" s="1257" t="s">
        <v>1831</v>
      </c>
      <c r="D315" s="336">
        <v>852336022</v>
      </c>
      <c r="E315" s="336">
        <v>149719159.83000004</v>
      </c>
      <c r="F315" s="336">
        <v>83313327.710000008</v>
      </c>
      <c r="G315" s="336">
        <v>75091026.640000015</v>
      </c>
    </row>
    <row r="316" spans="3:7">
      <c r="C316" s="335" t="s">
        <v>1834</v>
      </c>
      <c r="D316" s="336">
        <v>16685115851</v>
      </c>
      <c r="E316" s="336">
        <v>4628616611.6099987</v>
      </c>
      <c r="F316" s="336">
        <v>917421674.89999986</v>
      </c>
      <c r="G316" s="336">
        <v>625768541.18000007</v>
      </c>
    </row>
    <row r="317" spans="3:7">
      <c r="C317" s="1257" t="s">
        <v>1835</v>
      </c>
      <c r="D317" s="336">
        <v>9054344255</v>
      </c>
      <c r="E317" s="336">
        <v>3945284766.559999</v>
      </c>
      <c r="F317" s="336">
        <v>815170827.70999992</v>
      </c>
      <c r="G317" s="336">
        <v>523619693.99000001</v>
      </c>
    </row>
    <row r="318" spans="3:7">
      <c r="C318" s="1257" t="s">
        <v>1830</v>
      </c>
      <c r="D318" s="336">
        <v>7484390005</v>
      </c>
      <c r="E318" s="336">
        <v>683331845.05000007</v>
      </c>
      <c r="F318" s="336">
        <v>102250847.19</v>
      </c>
      <c r="G318" s="336">
        <v>102148847.19</v>
      </c>
    </row>
    <row r="319" spans="3:7">
      <c r="C319" s="1257" t="s">
        <v>1831</v>
      </c>
      <c r="D319" s="336">
        <v>146381591</v>
      </c>
      <c r="E319" s="336">
        <v>0</v>
      </c>
      <c r="F319" s="336">
        <v>0</v>
      </c>
      <c r="G319" s="336">
        <v>0</v>
      </c>
    </row>
    <row r="320" spans="3:7">
      <c r="C320" s="335" t="s">
        <v>1836</v>
      </c>
      <c r="D320" s="336">
        <v>795954802</v>
      </c>
      <c r="E320" s="336">
        <v>130494827.51000002</v>
      </c>
      <c r="F320" s="336">
        <v>90635954.239999995</v>
      </c>
      <c r="G320" s="336">
        <v>85418740.320000023</v>
      </c>
    </row>
    <row r="321" spans="3:7">
      <c r="C321" s="1257" t="s">
        <v>1829</v>
      </c>
      <c r="D321" s="336">
        <v>795954802</v>
      </c>
      <c r="E321" s="336">
        <v>130494827.51000002</v>
      </c>
      <c r="F321" s="336">
        <v>90635954.239999995</v>
      </c>
      <c r="G321" s="336">
        <v>85418740.320000023</v>
      </c>
    </row>
    <row r="322" spans="3:7">
      <c r="C322" s="1255" t="s">
        <v>1837</v>
      </c>
      <c r="D322" s="1256">
        <v>8634933410</v>
      </c>
      <c r="E322" s="1256">
        <v>3306918283.7200003</v>
      </c>
      <c r="F322" s="1256">
        <v>2299750868.5099998</v>
      </c>
      <c r="G322" s="1256">
        <v>2200344074.0099998</v>
      </c>
    </row>
    <row r="323" spans="3:7">
      <c r="C323" s="603" t="s">
        <v>1838</v>
      </c>
      <c r="D323" s="338">
        <v>8634933410</v>
      </c>
      <c r="E323" s="338">
        <v>3306918283.7200003</v>
      </c>
      <c r="F323" s="338">
        <v>2299750868.5099998</v>
      </c>
      <c r="G323" s="338">
        <v>2200344074.0099998</v>
      </c>
    </row>
    <row r="324" spans="3:7">
      <c r="C324" s="335" t="s">
        <v>1839</v>
      </c>
      <c r="D324" s="336">
        <v>8390673303</v>
      </c>
      <c r="E324" s="336">
        <v>3235347229.0900002</v>
      </c>
      <c r="F324" s="336">
        <v>2241510940.77</v>
      </c>
      <c r="G324" s="336">
        <v>2143767193.1999998</v>
      </c>
    </row>
    <row r="325" spans="3:7">
      <c r="C325" s="1257" t="s">
        <v>1630</v>
      </c>
      <c r="D325" s="336">
        <v>1547934493</v>
      </c>
      <c r="E325" s="336">
        <v>933675878.41000009</v>
      </c>
      <c r="F325" s="336">
        <v>307386141.27999991</v>
      </c>
      <c r="G325" s="336">
        <v>282562446.88999999</v>
      </c>
    </row>
    <row r="326" spans="3:7">
      <c r="C326" s="1257" t="s">
        <v>1840</v>
      </c>
      <c r="D326" s="336">
        <v>1470758144</v>
      </c>
      <c r="E326" s="336">
        <v>313529094.88</v>
      </c>
      <c r="F326" s="336">
        <v>126930846.60000001</v>
      </c>
      <c r="G326" s="336">
        <v>115400671.90000001</v>
      </c>
    </row>
    <row r="327" spans="3:7">
      <c r="C327" s="1257" t="s">
        <v>1841</v>
      </c>
      <c r="D327" s="336">
        <v>4690239407</v>
      </c>
      <c r="E327" s="336">
        <v>1776875792.3699999</v>
      </c>
      <c r="F327" s="336">
        <v>1683987216.8699999</v>
      </c>
      <c r="G327" s="336">
        <v>1662987216.8699999</v>
      </c>
    </row>
    <row r="328" spans="3:7">
      <c r="C328" s="1257" t="s">
        <v>1842</v>
      </c>
      <c r="D328" s="336">
        <v>83200000</v>
      </c>
      <c r="E328" s="336">
        <v>45784240.619999997</v>
      </c>
      <c r="F328" s="336">
        <v>11679914.469999999</v>
      </c>
      <c r="G328" s="336">
        <v>11679914.469999999</v>
      </c>
    </row>
    <row r="329" spans="3:7">
      <c r="C329" s="1257" t="s">
        <v>1843</v>
      </c>
      <c r="D329" s="336">
        <v>41100000</v>
      </c>
      <c r="E329" s="336">
        <v>6592610.0700000003</v>
      </c>
      <c r="F329" s="336">
        <v>2506546.5099999998</v>
      </c>
      <c r="G329" s="336">
        <v>2506546.5099999998</v>
      </c>
    </row>
    <row r="330" spans="3:7">
      <c r="C330" s="1257" t="s">
        <v>1844</v>
      </c>
      <c r="D330" s="336">
        <v>260123259</v>
      </c>
      <c r="E330" s="336">
        <v>75795046.959999993</v>
      </c>
      <c r="F330" s="336">
        <v>25925709.259999998</v>
      </c>
      <c r="G330" s="336">
        <v>24105134.779999997</v>
      </c>
    </row>
    <row r="331" spans="3:7">
      <c r="C331" s="1257" t="s">
        <v>1623</v>
      </c>
      <c r="D331" s="336">
        <v>297318000</v>
      </c>
      <c r="E331" s="336">
        <v>83094565.780000001</v>
      </c>
      <c r="F331" s="336">
        <v>83094565.780000001</v>
      </c>
      <c r="G331" s="336">
        <v>44525261.780000001</v>
      </c>
    </row>
    <row r="332" spans="3:7">
      <c r="C332" s="335" t="s">
        <v>1845</v>
      </c>
      <c r="D332" s="336">
        <v>140327649</v>
      </c>
      <c r="E332" s="336">
        <v>20349501.52</v>
      </c>
      <c r="F332" s="336">
        <v>20337967.52</v>
      </c>
      <c r="G332" s="336">
        <v>20337967.52</v>
      </c>
    </row>
    <row r="333" spans="3:7">
      <c r="C333" s="1257" t="s">
        <v>1844</v>
      </c>
      <c r="D333" s="336">
        <v>140327649</v>
      </c>
      <c r="E333" s="336">
        <v>20349501.52</v>
      </c>
      <c r="F333" s="336">
        <v>20337967.52</v>
      </c>
      <c r="G333" s="336">
        <v>20337967.52</v>
      </c>
    </row>
    <row r="334" spans="3:7">
      <c r="C334" s="335" t="s">
        <v>1846</v>
      </c>
      <c r="D334" s="336">
        <v>103932458</v>
      </c>
      <c r="E334" s="336">
        <v>51221553.109999992</v>
      </c>
      <c r="F334" s="336">
        <v>37901960.219999991</v>
      </c>
      <c r="G334" s="336">
        <v>36238913.290000007</v>
      </c>
    </row>
    <row r="335" spans="3:7">
      <c r="C335" s="1257" t="s">
        <v>1847</v>
      </c>
      <c r="D335" s="336">
        <v>103932458</v>
      </c>
      <c r="E335" s="336">
        <v>51221553.109999992</v>
      </c>
      <c r="F335" s="336">
        <v>37901960.219999991</v>
      </c>
      <c r="G335" s="336">
        <v>36238913.290000007</v>
      </c>
    </row>
    <row r="336" spans="3:7">
      <c r="C336" s="1255" t="s">
        <v>1848</v>
      </c>
      <c r="D336" s="1256">
        <v>2899510003</v>
      </c>
      <c r="E336" s="1256">
        <v>641250075.70000005</v>
      </c>
      <c r="F336" s="1256">
        <v>536095520.51999998</v>
      </c>
      <c r="G336" s="1256">
        <v>501985731.95000005</v>
      </c>
    </row>
    <row r="337" spans="3:7">
      <c r="C337" s="603" t="s">
        <v>1849</v>
      </c>
      <c r="D337" s="338">
        <v>2899510003</v>
      </c>
      <c r="E337" s="338">
        <v>641250075.70000005</v>
      </c>
      <c r="F337" s="338">
        <v>536095520.51999998</v>
      </c>
      <c r="G337" s="338">
        <v>501985731.95000005</v>
      </c>
    </row>
    <row r="338" spans="3:7">
      <c r="C338" s="335" t="s">
        <v>1850</v>
      </c>
      <c r="D338" s="336">
        <v>2899510003</v>
      </c>
      <c r="E338" s="336">
        <v>641250075.70000005</v>
      </c>
      <c r="F338" s="336">
        <v>536095520.51999998</v>
      </c>
      <c r="G338" s="336">
        <v>501985731.95000005</v>
      </c>
    </row>
    <row r="339" spans="3:7">
      <c r="C339" s="1257" t="s">
        <v>1630</v>
      </c>
      <c r="D339" s="336">
        <v>861180167</v>
      </c>
      <c r="E339" s="336">
        <v>210411299.48000002</v>
      </c>
      <c r="F339" s="336">
        <v>159276741.32999998</v>
      </c>
      <c r="G339" s="336">
        <v>143287508.72000006</v>
      </c>
    </row>
    <row r="340" spans="3:7">
      <c r="C340" s="1257" t="s">
        <v>1851</v>
      </c>
      <c r="D340" s="336">
        <v>423697108</v>
      </c>
      <c r="E340" s="336">
        <v>108041171.83999999</v>
      </c>
      <c r="F340" s="336">
        <v>92829900.88000001</v>
      </c>
      <c r="G340" s="336">
        <v>88501550.859999999</v>
      </c>
    </row>
    <row r="341" spans="3:7">
      <c r="C341" s="1257" t="s">
        <v>1852</v>
      </c>
      <c r="D341" s="336">
        <v>17119807</v>
      </c>
      <c r="E341" s="336">
        <v>3121214.7799999993</v>
      </c>
      <c r="F341" s="336">
        <v>2274773.4799999995</v>
      </c>
      <c r="G341" s="336">
        <v>2274773.4799999995</v>
      </c>
    </row>
    <row r="342" spans="3:7">
      <c r="C342" s="1257" t="s">
        <v>1853</v>
      </c>
      <c r="D342" s="336">
        <v>557153162</v>
      </c>
      <c r="E342" s="336">
        <v>70656183.949999988</v>
      </c>
      <c r="F342" s="336">
        <v>32705175.18</v>
      </c>
      <c r="G342" s="336">
        <v>28382014.239999998</v>
      </c>
    </row>
    <row r="343" spans="3:7">
      <c r="C343" s="1257" t="s">
        <v>1623</v>
      </c>
      <c r="D343" s="336">
        <v>46142987</v>
      </c>
      <c r="E343" s="336">
        <v>31994562.169999998</v>
      </c>
      <c r="F343" s="336">
        <v>31983286.169999998</v>
      </c>
      <c r="G343" s="336">
        <v>22514241.169999998</v>
      </c>
    </row>
    <row r="344" spans="3:7">
      <c r="C344" s="1257" t="s">
        <v>1632</v>
      </c>
      <c r="D344" s="336">
        <v>994216772</v>
      </c>
      <c r="E344" s="336">
        <v>217025643.48000002</v>
      </c>
      <c r="F344" s="336">
        <v>217025643.48000002</v>
      </c>
      <c r="G344" s="336">
        <v>217025643.48000002</v>
      </c>
    </row>
    <row r="345" spans="3:7">
      <c r="C345" s="1255" t="s">
        <v>1854</v>
      </c>
      <c r="D345" s="1256">
        <v>18697509949</v>
      </c>
      <c r="E345" s="1256">
        <v>3989527918.7999997</v>
      </c>
      <c r="F345" s="1256">
        <v>3000650923.1799998</v>
      </c>
      <c r="G345" s="1256">
        <v>2746844637.9599996</v>
      </c>
    </row>
    <row r="346" spans="3:7">
      <c r="C346" s="603" t="s">
        <v>1855</v>
      </c>
      <c r="D346" s="338">
        <v>18697509949</v>
      </c>
      <c r="E346" s="338">
        <v>3989527918.7999997</v>
      </c>
      <c r="F346" s="338">
        <v>3000650923.1799998</v>
      </c>
      <c r="G346" s="338">
        <v>2746844637.9599996</v>
      </c>
    </row>
    <row r="347" spans="3:7">
      <c r="C347" s="335" t="s">
        <v>1856</v>
      </c>
      <c r="D347" s="336">
        <v>17217678483</v>
      </c>
      <c r="E347" s="336">
        <v>3114903549.1700001</v>
      </c>
      <c r="F347" s="336">
        <v>2731746621.7799997</v>
      </c>
      <c r="G347" s="336">
        <v>2506561001.6799998</v>
      </c>
    </row>
    <row r="348" spans="3:7">
      <c r="C348" s="1257" t="s">
        <v>1630</v>
      </c>
      <c r="D348" s="336">
        <v>5939305072</v>
      </c>
      <c r="E348" s="336">
        <v>1304659285.71</v>
      </c>
      <c r="F348" s="336">
        <v>1092414747.0599999</v>
      </c>
      <c r="G348" s="336">
        <v>1049511873.1600001</v>
      </c>
    </row>
    <row r="349" spans="3:7">
      <c r="C349" s="1257" t="s">
        <v>1857</v>
      </c>
      <c r="D349" s="336">
        <v>3661647458</v>
      </c>
      <c r="E349" s="336">
        <v>527750901.77000004</v>
      </c>
      <c r="F349" s="336">
        <v>361694185.82999998</v>
      </c>
      <c r="G349" s="336">
        <v>189594772.63</v>
      </c>
    </row>
    <row r="350" spans="3:7">
      <c r="C350" s="1257" t="s">
        <v>1858</v>
      </c>
      <c r="D350" s="336">
        <v>80310959</v>
      </c>
      <c r="E350" s="336">
        <v>2895399.4099999997</v>
      </c>
      <c r="F350" s="336">
        <v>0</v>
      </c>
      <c r="G350" s="336">
        <v>0</v>
      </c>
    </row>
    <row r="351" spans="3:7">
      <c r="C351" s="1257" t="s">
        <v>1859</v>
      </c>
      <c r="D351" s="336">
        <v>812450000</v>
      </c>
      <c r="E351" s="336">
        <v>2471685.39</v>
      </c>
      <c r="F351" s="336">
        <v>511412</v>
      </c>
      <c r="G351" s="336">
        <v>511412</v>
      </c>
    </row>
    <row r="352" spans="3:7">
      <c r="C352" s="1257" t="s">
        <v>1623</v>
      </c>
      <c r="D352" s="336">
        <v>263731000</v>
      </c>
      <c r="E352" s="336">
        <v>234513553</v>
      </c>
      <c r="F352" s="336">
        <v>234513553</v>
      </c>
      <c r="G352" s="336">
        <v>224330220</v>
      </c>
    </row>
    <row r="353" spans="3:7">
      <c r="C353" s="1257" t="s">
        <v>1632</v>
      </c>
      <c r="D353" s="336">
        <v>6460233994</v>
      </c>
      <c r="E353" s="336">
        <v>1042612723.8899999</v>
      </c>
      <c r="F353" s="336">
        <v>1042612723.8899999</v>
      </c>
      <c r="G353" s="336">
        <v>1042612723.8899999</v>
      </c>
    </row>
    <row r="354" spans="3:7">
      <c r="C354" s="335" t="s">
        <v>1860</v>
      </c>
      <c r="D354" s="336">
        <v>854921461</v>
      </c>
      <c r="E354" s="336">
        <v>652090452.91999972</v>
      </c>
      <c r="F354" s="336">
        <v>207881084.92000005</v>
      </c>
      <c r="G354" s="336">
        <v>182511406.07999998</v>
      </c>
    </row>
    <row r="355" spans="3:7">
      <c r="C355" s="1257" t="s">
        <v>1861</v>
      </c>
      <c r="D355" s="336">
        <v>783637429</v>
      </c>
      <c r="E355" s="336">
        <v>625506551.3099997</v>
      </c>
      <c r="F355" s="336">
        <v>201320632.24000004</v>
      </c>
      <c r="G355" s="336">
        <v>175964169.39999998</v>
      </c>
    </row>
    <row r="356" spans="3:7">
      <c r="C356" s="1257" t="s">
        <v>1862</v>
      </c>
      <c r="D356" s="336">
        <v>48859279</v>
      </c>
      <c r="E356" s="336">
        <v>17532385.609999999</v>
      </c>
      <c r="F356" s="336">
        <v>4338691.9300000006</v>
      </c>
      <c r="G356" s="336">
        <v>4325475.9300000006</v>
      </c>
    </row>
    <row r="357" spans="3:7">
      <c r="C357" s="1257" t="s">
        <v>1863</v>
      </c>
      <c r="D357" s="336">
        <v>22424753</v>
      </c>
      <c r="E357" s="336">
        <v>9051516</v>
      </c>
      <c r="F357" s="336">
        <v>2221760.75</v>
      </c>
      <c r="G357" s="336">
        <v>2221760.75</v>
      </c>
    </row>
    <row r="358" spans="3:7">
      <c r="C358" s="335" t="s">
        <v>1864</v>
      </c>
      <c r="D358" s="336">
        <v>28022531</v>
      </c>
      <c r="E358" s="336">
        <v>6013986.2199999997</v>
      </c>
      <c r="F358" s="336">
        <v>4555414.0199999996</v>
      </c>
      <c r="G358" s="336">
        <v>3732640.1400000006</v>
      </c>
    </row>
    <row r="359" spans="3:7">
      <c r="C359" s="1257" t="s">
        <v>1630</v>
      </c>
      <c r="D359" s="336">
        <v>28022531</v>
      </c>
      <c r="E359" s="336">
        <v>6013986.2199999997</v>
      </c>
      <c r="F359" s="336">
        <v>4555414.0199999996</v>
      </c>
      <c r="G359" s="336">
        <v>3732640.1400000006</v>
      </c>
    </row>
    <row r="360" spans="3:7">
      <c r="C360" s="335" t="s">
        <v>1865</v>
      </c>
      <c r="D360" s="336">
        <v>288421797</v>
      </c>
      <c r="E360" s="336">
        <v>162764633.06</v>
      </c>
      <c r="F360" s="336">
        <v>34042629.329999998</v>
      </c>
      <c r="G360" s="336">
        <v>32715143.600000005</v>
      </c>
    </row>
    <row r="361" spans="3:7">
      <c r="C361" s="1257" t="s">
        <v>1866</v>
      </c>
      <c r="D361" s="336">
        <v>288421797</v>
      </c>
      <c r="E361" s="336">
        <v>162764633.06</v>
      </c>
      <c r="F361" s="336">
        <v>34042629.329999998</v>
      </c>
      <c r="G361" s="336">
        <v>32715143.600000005</v>
      </c>
    </row>
    <row r="362" spans="3:7">
      <c r="C362" s="335" t="s">
        <v>1867</v>
      </c>
      <c r="D362" s="336">
        <v>49100294</v>
      </c>
      <c r="E362" s="336">
        <v>11310809.76</v>
      </c>
      <c r="F362" s="336">
        <v>11310809.76</v>
      </c>
      <c r="G362" s="336">
        <v>11205809.76</v>
      </c>
    </row>
    <row r="363" spans="3:7">
      <c r="C363" s="1257" t="s">
        <v>1630</v>
      </c>
      <c r="D363" s="336">
        <v>49100294</v>
      </c>
      <c r="E363" s="336">
        <v>11310809.76</v>
      </c>
      <c r="F363" s="336">
        <v>11310809.76</v>
      </c>
      <c r="G363" s="336">
        <v>11205809.76</v>
      </c>
    </row>
    <row r="364" spans="3:7">
      <c r="C364" s="335" t="s">
        <v>1868</v>
      </c>
      <c r="D364" s="336">
        <v>259365383</v>
      </c>
      <c r="E364" s="336">
        <v>42444487.670000002</v>
      </c>
      <c r="F364" s="336">
        <v>11114363.369999999</v>
      </c>
      <c r="G364" s="336">
        <v>10118636.699999999</v>
      </c>
    </row>
    <row r="365" spans="3:7">
      <c r="C365" s="1257" t="s">
        <v>1630</v>
      </c>
      <c r="D365" s="336">
        <v>259365383</v>
      </c>
      <c r="E365" s="336">
        <v>42444487.670000002</v>
      </c>
      <c r="F365" s="336">
        <v>11114363.369999999</v>
      </c>
      <c r="G365" s="336">
        <v>10118636.699999999</v>
      </c>
    </row>
    <row r="366" spans="3:7">
      <c r="C366" s="1255" t="s">
        <v>1869</v>
      </c>
      <c r="D366" s="1256">
        <v>73881683104</v>
      </c>
      <c r="E366" s="1256">
        <v>22571741468.569992</v>
      </c>
      <c r="F366" s="1256">
        <v>14442511788.190001</v>
      </c>
      <c r="G366" s="1256">
        <v>12859016075.98</v>
      </c>
    </row>
    <row r="367" spans="3:7">
      <c r="C367" s="603" t="s">
        <v>1870</v>
      </c>
      <c r="D367" s="338">
        <v>73881683104</v>
      </c>
      <c r="E367" s="338">
        <v>22571741468.569992</v>
      </c>
      <c r="F367" s="338">
        <v>14442511788.190001</v>
      </c>
      <c r="G367" s="338">
        <v>12859016075.98</v>
      </c>
    </row>
    <row r="368" spans="3:7">
      <c r="C368" s="335" t="s">
        <v>1871</v>
      </c>
      <c r="D368" s="336">
        <v>59668405415</v>
      </c>
      <c r="E368" s="336">
        <v>16332969404.709995</v>
      </c>
      <c r="F368" s="336">
        <v>11478270427.690001</v>
      </c>
      <c r="G368" s="336">
        <v>10174676076.99</v>
      </c>
    </row>
    <row r="369" spans="3:7">
      <c r="C369" s="1257" t="s">
        <v>1630</v>
      </c>
      <c r="D369" s="336">
        <v>3249262044</v>
      </c>
      <c r="E369" s="336">
        <v>1660864868.0799999</v>
      </c>
      <c r="F369" s="336">
        <v>432764469.44000006</v>
      </c>
      <c r="G369" s="336">
        <v>401452257.56000006</v>
      </c>
    </row>
    <row r="370" spans="3:7">
      <c r="C370" s="1257" t="s">
        <v>1872</v>
      </c>
      <c r="D370" s="336">
        <v>9236202152</v>
      </c>
      <c r="E370" s="336">
        <v>3768261838.7099996</v>
      </c>
      <c r="F370" s="336">
        <v>1839012544.4799998</v>
      </c>
      <c r="G370" s="336">
        <v>1335025060.8199999</v>
      </c>
    </row>
    <row r="371" spans="3:7">
      <c r="C371" s="1257" t="s">
        <v>1873</v>
      </c>
      <c r="D371" s="336">
        <v>12883116518</v>
      </c>
      <c r="E371" s="336">
        <v>4741373470.7899971</v>
      </c>
      <c r="F371" s="336">
        <v>3943677709.249999</v>
      </c>
      <c r="G371" s="336">
        <v>3215420084.27</v>
      </c>
    </row>
    <row r="372" spans="3:7">
      <c r="C372" s="1257" t="s">
        <v>1874</v>
      </c>
      <c r="D372" s="336">
        <v>8717400228</v>
      </c>
      <c r="E372" s="336">
        <v>2157624577.4000006</v>
      </c>
      <c r="F372" s="336">
        <v>2157624577.4000006</v>
      </c>
      <c r="G372" s="336">
        <v>2152791130.8700004</v>
      </c>
    </row>
    <row r="373" spans="3:7">
      <c r="C373" s="1257" t="s">
        <v>1875</v>
      </c>
      <c r="D373" s="336">
        <v>4744723412</v>
      </c>
      <c r="E373" s="336">
        <v>365396488.88000005</v>
      </c>
      <c r="F373" s="336">
        <v>365396488.88000005</v>
      </c>
      <c r="G373" s="336">
        <v>352032013.59000003</v>
      </c>
    </row>
    <row r="374" spans="3:7">
      <c r="C374" s="1257" t="s">
        <v>1876</v>
      </c>
      <c r="D374" s="336">
        <v>7601638083</v>
      </c>
      <c r="E374" s="336">
        <v>298559287.75999999</v>
      </c>
      <c r="F374" s="336">
        <v>271001137.25999999</v>
      </c>
      <c r="G374" s="336">
        <v>258874448.52999997</v>
      </c>
    </row>
    <row r="375" spans="3:7">
      <c r="C375" s="1257" t="s">
        <v>1877</v>
      </c>
      <c r="D375" s="336">
        <v>355338842</v>
      </c>
      <c r="E375" s="336">
        <v>10000000</v>
      </c>
      <c r="F375" s="336">
        <v>10000000</v>
      </c>
      <c r="G375" s="336">
        <v>10000000</v>
      </c>
    </row>
    <row r="376" spans="3:7">
      <c r="C376" s="1257" t="s">
        <v>1878</v>
      </c>
      <c r="D376" s="336">
        <v>3665069921</v>
      </c>
      <c r="E376" s="336">
        <v>681882393.83000016</v>
      </c>
      <c r="F376" s="336">
        <v>479833374.19999993</v>
      </c>
      <c r="G376" s="336">
        <v>470120954.56999993</v>
      </c>
    </row>
    <row r="377" spans="3:7">
      <c r="C377" s="1257" t="s">
        <v>1879</v>
      </c>
      <c r="D377" s="336">
        <v>1412577323</v>
      </c>
      <c r="E377" s="336">
        <v>612960832.76999998</v>
      </c>
      <c r="F377" s="336">
        <v>612055492.76999998</v>
      </c>
      <c r="G377" s="336">
        <v>612055492.76999998</v>
      </c>
    </row>
    <row r="378" spans="3:7">
      <c r="C378" s="1257" t="s">
        <v>1880</v>
      </c>
      <c r="D378" s="336">
        <v>963600000</v>
      </c>
      <c r="E378" s="336">
        <v>891120840</v>
      </c>
      <c r="F378" s="336">
        <v>221979827.51999998</v>
      </c>
      <c r="G378" s="336">
        <v>221979827.51999998</v>
      </c>
    </row>
    <row r="379" spans="3:7">
      <c r="C379" s="1257" t="s">
        <v>1881</v>
      </c>
      <c r="D379" s="336">
        <v>37215001</v>
      </c>
      <c r="E379" s="336">
        <v>0</v>
      </c>
      <c r="F379" s="336">
        <v>0</v>
      </c>
      <c r="G379" s="336">
        <v>0</v>
      </c>
    </row>
    <row r="380" spans="3:7">
      <c r="C380" s="1257" t="s">
        <v>1623</v>
      </c>
      <c r="D380" s="336">
        <v>3000000</v>
      </c>
      <c r="E380" s="336">
        <v>0</v>
      </c>
      <c r="F380" s="336">
        <v>0</v>
      </c>
      <c r="G380" s="336">
        <v>0</v>
      </c>
    </row>
    <row r="381" spans="3:7">
      <c r="C381" s="1257" t="s">
        <v>1632</v>
      </c>
      <c r="D381" s="336">
        <v>6799261891</v>
      </c>
      <c r="E381" s="336">
        <v>1144924806.49</v>
      </c>
      <c r="F381" s="336">
        <v>1144924806.49</v>
      </c>
      <c r="G381" s="336">
        <v>1144924806.49</v>
      </c>
    </row>
    <row r="382" spans="3:7">
      <c r="C382" s="335" t="s">
        <v>1882</v>
      </c>
      <c r="D382" s="336">
        <v>404088825</v>
      </c>
      <c r="E382" s="336">
        <v>321196245.98000008</v>
      </c>
      <c r="F382" s="336">
        <v>101623876.70999996</v>
      </c>
      <c r="G382" s="336">
        <v>98208640.699999973</v>
      </c>
    </row>
    <row r="383" spans="3:7">
      <c r="C383" s="1257" t="s">
        <v>1883</v>
      </c>
      <c r="D383" s="336">
        <v>404088825</v>
      </c>
      <c r="E383" s="336">
        <v>321196245.98000008</v>
      </c>
      <c r="F383" s="336">
        <v>101623876.70999996</v>
      </c>
      <c r="G383" s="336">
        <v>98208640.699999973</v>
      </c>
    </row>
    <row r="384" spans="3:7">
      <c r="C384" s="335" t="s">
        <v>1884</v>
      </c>
      <c r="D384" s="336">
        <v>12673247706</v>
      </c>
      <c r="E384" s="336">
        <v>5480356388.5799971</v>
      </c>
      <c r="F384" s="336">
        <v>2632735663.8600006</v>
      </c>
      <c r="G384" s="336">
        <v>2416764262.0599999</v>
      </c>
    </row>
    <row r="385" spans="3:7">
      <c r="C385" s="1257" t="s">
        <v>1885</v>
      </c>
      <c r="D385" s="336">
        <v>12673247706</v>
      </c>
      <c r="E385" s="336">
        <v>5480356388.5799971</v>
      </c>
      <c r="F385" s="336">
        <v>2632735663.8600006</v>
      </c>
      <c r="G385" s="336">
        <v>2416764262.0599999</v>
      </c>
    </row>
    <row r="386" spans="3:7">
      <c r="C386" s="335" t="s">
        <v>1886</v>
      </c>
      <c r="D386" s="336">
        <v>295941158</v>
      </c>
      <c r="E386" s="336">
        <v>264346727.62999997</v>
      </c>
      <c r="F386" s="336">
        <v>57009118.259999998</v>
      </c>
      <c r="G386" s="336">
        <v>56095921.050000004</v>
      </c>
    </row>
    <row r="387" spans="3:7">
      <c r="C387" s="1257" t="s">
        <v>1878</v>
      </c>
      <c r="D387" s="336">
        <v>295941158</v>
      </c>
      <c r="E387" s="336">
        <v>264346727.62999997</v>
      </c>
      <c r="F387" s="336">
        <v>57009118.259999998</v>
      </c>
      <c r="G387" s="336">
        <v>56095921.050000004</v>
      </c>
    </row>
    <row r="388" spans="3:7">
      <c r="C388" s="335" t="s">
        <v>1887</v>
      </c>
      <c r="D388" s="336">
        <v>840000000</v>
      </c>
      <c r="E388" s="336">
        <v>172872701.67000002</v>
      </c>
      <c r="F388" s="336">
        <v>172872701.67000002</v>
      </c>
      <c r="G388" s="336">
        <v>113271175.17999999</v>
      </c>
    </row>
    <row r="389" spans="3:7">
      <c r="C389" s="1257" t="s">
        <v>1888</v>
      </c>
      <c r="D389" s="336">
        <v>840000000</v>
      </c>
      <c r="E389" s="336">
        <v>172872701.67000002</v>
      </c>
      <c r="F389" s="336">
        <v>172872701.67000002</v>
      </c>
      <c r="G389" s="336">
        <v>113271175.17999999</v>
      </c>
    </row>
    <row r="390" spans="3:7">
      <c r="C390" s="1255" t="s">
        <v>1889</v>
      </c>
      <c r="D390" s="1256">
        <v>21390709235</v>
      </c>
      <c r="E390" s="1256">
        <v>4709612495.3800001</v>
      </c>
      <c r="F390" s="1256">
        <v>4040491515.3099995</v>
      </c>
      <c r="G390" s="1256">
        <v>3584866001.5</v>
      </c>
    </row>
    <row r="391" spans="3:7">
      <c r="C391" s="603" t="s">
        <v>1890</v>
      </c>
      <c r="D391" s="338">
        <v>21390709235</v>
      </c>
      <c r="E391" s="338">
        <v>4709612495.3800001</v>
      </c>
      <c r="F391" s="338">
        <v>4040491515.3099995</v>
      </c>
      <c r="G391" s="338">
        <v>3584866001.5</v>
      </c>
    </row>
    <row r="392" spans="3:7">
      <c r="C392" s="335" t="s">
        <v>1891</v>
      </c>
      <c r="D392" s="336">
        <v>20902618809</v>
      </c>
      <c r="E392" s="336">
        <v>4522954642.6300001</v>
      </c>
      <c r="F392" s="336">
        <v>3951349231.3199997</v>
      </c>
      <c r="G392" s="336">
        <v>3502804479.7299995</v>
      </c>
    </row>
    <row r="393" spans="3:7">
      <c r="C393" s="1257" t="s">
        <v>1630</v>
      </c>
      <c r="D393" s="336">
        <v>3058971945</v>
      </c>
      <c r="E393" s="336">
        <v>830536236.7299999</v>
      </c>
      <c r="F393" s="336">
        <v>420072613.69000012</v>
      </c>
      <c r="G393" s="336">
        <v>376533076.05999994</v>
      </c>
    </row>
    <row r="394" spans="3:7">
      <c r="C394" s="1257" t="s">
        <v>1892</v>
      </c>
      <c r="D394" s="336">
        <v>138681114</v>
      </c>
      <c r="E394" s="336">
        <v>28668762.829999998</v>
      </c>
      <c r="F394" s="336">
        <v>21629900.599999998</v>
      </c>
      <c r="G394" s="336">
        <v>21629900.599999998</v>
      </c>
    </row>
    <row r="395" spans="3:7">
      <c r="C395" s="1257" t="s">
        <v>1893</v>
      </c>
      <c r="D395" s="336">
        <v>1250123960</v>
      </c>
      <c r="E395" s="336">
        <v>371852234.93999994</v>
      </c>
      <c r="F395" s="336">
        <v>226901372.81000003</v>
      </c>
      <c r="G395" s="336">
        <v>214617112.82000002</v>
      </c>
    </row>
    <row r="396" spans="3:7">
      <c r="C396" s="1257" t="s">
        <v>1894</v>
      </c>
      <c r="D396" s="336">
        <v>275574253</v>
      </c>
      <c r="E396" s="336">
        <v>27289876.760000005</v>
      </c>
      <c r="F396" s="336">
        <v>25852676.760000005</v>
      </c>
      <c r="G396" s="336">
        <v>22299515.020000003</v>
      </c>
    </row>
    <row r="397" spans="3:7">
      <c r="C397" s="1257" t="s">
        <v>1895</v>
      </c>
      <c r="D397" s="336">
        <v>40559011</v>
      </c>
      <c r="E397" s="336">
        <v>14290913.960000001</v>
      </c>
      <c r="F397" s="336">
        <v>6576050.0500000007</v>
      </c>
      <c r="G397" s="336">
        <v>6576050.0500000007</v>
      </c>
    </row>
    <row r="398" spans="3:7">
      <c r="C398" s="1257" t="s">
        <v>1623</v>
      </c>
      <c r="D398" s="336">
        <v>13692928621</v>
      </c>
      <c r="E398" s="336">
        <v>2631431821.54</v>
      </c>
      <c r="F398" s="336">
        <v>2631431821.54</v>
      </c>
      <c r="G398" s="336">
        <v>2264042569.5700002</v>
      </c>
    </row>
    <row r="399" spans="3:7">
      <c r="C399" s="1257" t="s">
        <v>1632</v>
      </c>
      <c r="D399" s="336">
        <v>2445779905</v>
      </c>
      <c r="E399" s="336">
        <v>618884795.86999989</v>
      </c>
      <c r="F399" s="336">
        <v>618884795.86999989</v>
      </c>
      <c r="G399" s="336">
        <v>597106255.6099999</v>
      </c>
    </row>
    <row r="400" spans="3:7">
      <c r="C400" s="335" t="s">
        <v>1896</v>
      </c>
      <c r="D400" s="336">
        <v>231970555</v>
      </c>
      <c r="E400" s="336">
        <v>137445113.77000001</v>
      </c>
      <c r="F400" s="336">
        <v>44957960.700000003</v>
      </c>
      <c r="G400" s="336">
        <v>38680443.780000001</v>
      </c>
    </row>
    <row r="401" spans="3:7">
      <c r="C401" s="1257" t="s">
        <v>1897</v>
      </c>
      <c r="D401" s="336">
        <v>231970555</v>
      </c>
      <c r="E401" s="336">
        <v>137445113.77000001</v>
      </c>
      <c r="F401" s="336">
        <v>44957960.700000003</v>
      </c>
      <c r="G401" s="336">
        <v>38680443.780000001</v>
      </c>
    </row>
    <row r="402" spans="3:7">
      <c r="C402" s="335" t="s">
        <v>1898</v>
      </c>
      <c r="D402" s="336">
        <v>166970671</v>
      </c>
      <c r="E402" s="336">
        <v>26646244.040000003</v>
      </c>
      <c r="F402" s="336">
        <v>25867527.309999999</v>
      </c>
      <c r="G402" s="336">
        <v>25390927.609999999</v>
      </c>
    </row>
    <row r="403" spans="3:7">
      <c r="C403" s="1257" t="s">
        <v>1893</v>
      </c>
      <c r="D403" s="336">
        <v>166970671</v>
      </c>
      <c r="E403" s="336">
        <v>26646244.040000003</v>
      </c>
      <c r="F403" s="336">
        <v>25867527.309999999</v>
      </c>
      <c r="G403" s="336">
        <v>25390927.609999999</v>
      </c>
    </row>
    <row r="404" spans="3:7">
      <c r="C404" s="335" t="s">
        <v>1899</v>
      </c>
      <c r="D404" s="336">
        <v>89149200</v>
      </c>
      <c r="E404" s="336">
        <v>22566494.940000001</v>
      </c>
      <c r="F404" s="336">
        <v>18316795.98</v>
      </c>
      <c r="G404" s="336">
        <v>17990150.379999999</v>
      </c>
    </row>
    <row r="405" spans="3:7">
      <c r="C405" s="1257" t="s">
        <v>1892</v>
      </c>
      <c r="D405" s="336">
        <v>89149200</v>
      </c>
      <c r="E405" s="336">
        <v>22566494.940000001</v>
      </c>
      <c r="F405" s="336">
        <v>18316795.98</v>
      </c>
      <c r="G405" s="336">
        <v>17990150.379999999</v>
      </c>
    </row>
    <row r="406" spans="3:7">
      <c r="C406" s="1255" t="s">
        <v>1900</v>
      </c>
      <c r="D406" s="1256">
        <v>10990734117</v>
      </c>
      <c r="E406" s="1256">
        <v>3449242971.9800005</v>
      </c>
      <c r="F406" s="1256">
        <v>1204111694.5999999</v>
      </c>
      <c r="G406" s="1256">
        <v>956486814.72000003</v>
      </c>
    </row>
    <row r="407" spans="3:7">
      <c r="C407" s="603" t="s">
        <v>1901</v>
      </c>
      <c r="D407" s="338">
        <v>10990734117</v>
      </c>
      <c r="E407" s="338">
        <v>3449242971.9800005</v>
      </c>
      <c r="F407" s="338">
        <v>1204111694.5999999</v>
      </c>
      <c r="G407" s="338">
        <v>956486814.72000003</v>
      </c>
    </row>
    <row r="408" spans="3:7">
      <c r="C408" s="335" t="s">
        <v>1902</v>
      </c>
      <c r="D408" s="336">
        <v>6887488517</v>
      </c>
      <c r="E408" s="336">
        <v>2512528489</v>
      </c>
      <c r="F408" s="336">
        <v>756333440.44999981</v>
      </c>
      <c r="G408" s="336">
        <v>675375560.75999999</v>
      </c>
    </row>
    <row r="409" spans="3:7">
      <c r="C409" s="1257" t="s">
        <v>1630</v>
      </c>
      <c r="D409" s="336">
        <v>921460343</v>
      </c>
      <c r="E409" s="336">
        <v>561014632.79999971</v>
      </c>
      <c r="F409" s="336">
        <v>154277580.96999994</v>
      </c>
      <c r="G409" s="336">
        <v>121808581.42999998</v>
      </c>
    </row>
    <row r="410" spans="3:7">
      <c r="C410" s="1257" t="s">
        <v>1903</v>
      </c>
      <c r="D410" s="336">
        <v>5138871221</v>
      </c>
      <c r="E410" s="336">
        <v>1716438843.5100002</v>
      </c>
      <c r="F410" s="336">
        <v>529504560.74999988</v>
      </c>
      <c r="G410" s="336">
        <v>482094422.39999992</v>
      </c>
    </row>
    <row r="411" spans="3:7">
      <c r="C411" s="1257" t="s">
        <v>1904</v>
      </c>
      <c r="D411" s="336">
        <v>556456953</v>
      </c>
      <c r="E411" s="336">
        <v>176652064.82000002</v>
      </c>
      <c r="F411" s="336">
        <v>44102350.860000007</v>
      </c>
      <c r="G411" s="336">
        <v>44102350.860000007</v>
      </c>
    </row>
    <row r="412" spans="3:7">
      <c r="C412" s="1257" t="s">
        <v>1623</v>
      </c>
      <c r="D412" s="336">
        <v>270700000</v>
      </c>
      <c r="E412" s="336">
        <v>58422947.869999997</v>
      </c>
      <c r="F412" s="336">
        <v>28448947.870000001</v>
      </c>
      <c r="G412" s="336">
        <v>27370206.07</v>
      </c>
    </row>
    <row r="413" spans="3:7">
      <c r="C413" s="335" t="s">
        <v>1905</v>
      </c>
      <c r="D413" s="336">
        <v>4103245600</v>
      </c>
      <c r="E413" s="336">
        <v>936714482.98000026</v>
      </c>
      <c r="F413" s="336">
        <v>447778254.15000004</v>
      </c>
      <c r="G413" s="336">
        <v>281111253.95999998</v>
      </c>
    </row>
    <row r="414" spans="3:7">
      <c r="C414" s="1257" t="s">
        <v>1906</v>
      </c>
      <c r="D414" s="336">
        <v>4103245600</v>
      </c>
      <c r="E414" s="336">
        <v>936714482.98000026</v>
      </c>
      <c r="F414" s="336">
        <v>447778254.15000004</v>
      </c>
      <c r="G414" s="336">
        <v>281111253.95999998</v>
      </c>
    </row>
    <row r="415" spans="3:7">
      <c r="C415" s="1255" t="s">
        <v>1907</v>
      </c>
      <c r="D415" s="1256">
        <v>9308306981</v>
      </c>
      <c r="E415" s="1256">
        <v>2633505167.8500004</v>
      </c>
      <c r="F415" s="1256">
        <v>2633505167.8500004</v>
      </c>
      <c r="G415" s="1256">
        <v>2633505167.8500004</v>
      </c>
    </row>
    <row r="416" spans="3:7">
      <c r="C416" s="603" t="s">
        <v>1908</v>
      </c>
      <c r="D416" s="338">
        <v>9308306981</v>
      </c>
      <c r="E416" s="338">
        <v>2633505167.8500004</v>
      </c>
      <c r="F416" s="338">
        <v>2633505167.8500004</v>
      </c>
      <c r="G416" s="338">
        <v>2633505167.8500004</v>
      </c>
    </row>
    <row r="417" spans="3:7">
      <c r="C417" s="335" t="s">
        <v>1909</v>
      </c>
      <c r="D417" s="336">
        <v>9308306981</v>
      </c>
      <c r="E417" s="336">
        <v>2633505167.8500004</v>
      </c>
      <c r="F417" s="336">
        <v>2633505167.8500004</v>
      </c>
      <c r="G417" s="336">
        <v>2633505167.8500004</v>
      </c>
    </row>
    <row r="418" spans="3:7">
      <c r="C418" s="1257" t="s">
        <v>1630</v>
      </c>
      <c r="D418" s="336">
        <v>1365649502</v>
      </c>
      <c r="E418" s="336">
        <v>362776251</v>
      </c>
      <c r="F418" s="336">
        <v>362776251</v>
      </c>
      <c r="G418" s="336">
        <v>362776251</v>
      </c>
    </row>
    <row r="419" spans="3:7">
      <c r="C419" s="1257" t="s">
        <v>1910</v>
      </c>
      <c r="D419" s="336">
        <v>7680735089</v>
      </c>
      <c r="E419" s="336">
        <v>2205248321.8500004</v>
      </c>
      <c r="F419" s="336">
        <v>2205248321.8500004</v>
      </c>
      <c r="G419" s="336">
        <v>2205248321.8500004</v>
      </c>
    </row>
    <row r="420" spans="3:7">
      <c r="C420" s="1257" t="s">
        <v>1911</v>
      </c>
      <c r="D420" s="336">
        <v>261922390</v>
      </c>
      <c r="E420" s="336">
        <v>65480595</v>
      </c>
      <c r="F420" s="336">
        <v>65480595</v>
      </c>
      <c r="G420" s="336">
        <v>65480595</v>
      </c>
    </row>
    <row r="421" spans="3:7">
      <c r="C421" s="1255" t="s">
        <v>1912</v>
      </c>
      <c r="D421" s="1256">
        <v>1258285151</v>
      </c>
      <c r="E421" s="1256">
        <v>527063074.38999999</v>
      </c>
      <c r="F421" s="1256">
        <v>220316128.44000006</v>
      </c>
      <c r="G421" s="1256">
        <v>195588722.56000006</v>
      </c>
    </row>
    <row r="422" spans="3:7">
      <c r="C422" s="603" t="s">
        <v>1913</v>
      </c>
      <c r="D422" s="338">
        <v>1258285151</v>
      </c>
      <c r="E422" s="338">
        <v>527063074.38999999</v>
      </c>
      <c r="F422" s="338">
        <v>220316128.44000006</v>
      </c>
      <c r="G422" s="338">
        <v>195588722.56000006</v>
      </c>
    </row>
    <row r="423" spans="3:7">
      <c r="C423" s="335" t="s">
        <v>1914</v>
      </c>
      <c r="D423" s="336">
        <v>1258285151</v>
      </c>
      <c r="E423" s="336">
        <v>527063074.38999999</v>
      </c>
      <c r="F423" s="336">
        <v>220316128.44000006</v>
      </c>
      <c r="G423" s="336">
        <v>195588722.56000006</v>
      </c>
    </row>
    <row r="424" spans="3:7">
      <c r="C424" s="1257" t="s">
        <v>1630</v>
      </c>
      <c r="D424" s="336">
        <v>588492876</v>
      </c>
      <c r="E424" s="336">
        <v>359955608.99000001</v>
      </c>
      <c r="F424" s="336">
        <v>105028386.56000003</v>
      </c>
      <c r="G424" s="336">
        <v>98216761.050000012</v>
      </c>
    </row>
    <row r="425" spans="3:7">
      <c r="C425" s="1257" t="s">
        <v>1915</v>
      </c>
      <c r="D425" s="336">
        <v>9978855</v>
      </c>
      <c r="E425" s="336">
        <v>1770854.2</v>
      </c>
      <c r="F425" s="336">
        <v>442713.59999999998</v>
      </c>
      <c r="G425" s="336">
        <v>442713.59999999998</v>
      </c>
    </row>
    <row r="426" spans="3:7">
      <c r="C426" s="1257" t="s">
        <v>1916</v>
      </c>
      <c r="D426" s="336">
        <v>46020826</v>
      </c>
      <c r="E426" s="336">
        <v>22644556.339999996</v>
      </c>
      <c r="F426" s="336">
        <v>5896252.5999999996</v>
      </c>
      <c r="G426" s="336">
        <v>4306566.04</v>
      </c>
    </row>
    <row r="427" spans="3:7">
      <c r="C427" s="1257" t="s">
        <v>1917</v>
      </c>
      <c r="D427" s="336">
        <v>448985800</v>
      </c>
      <c r="E427" s="336">
        <v>117781476.44</v>
      </c>
      <c r="F427" s="336">
        <v>85700737.269999996</v>
      </c>
      <c r="G427" s="336">
        <v>80522384.020000011</v>
      </c>
    </row>
    <row r="428" spans="3:7">
      <c r="C428" s="1257" t="s">
        <v>1918</v>
      </c>
      <c r="D428" s="336">
        <v>48179906</v>
      </c>
      <c r="E428" s="336">
        <v>1784946.3499999999</v>
      </c>
      <c r="F428" s="336">
        <v>296316.55</v>
      </c>
      <c r="G428" s="336">
        <v>296316.55</v>
      </c>
    </row>
    <row r="429" spans="3:7">
      <c r="C429" s="1257" t="s">
        <v>1190</v>
      </c>
      <c r="D429" s="336">
        <v>24820000</v>
      </c>
      <c r="E429" s="336">
        <v>173910.21</v>
      </c>
      <c r="F429" s="336">
        <v>0</v>
      </c>
      <c r="G429" s="336">
        <v>0</v>
      </c>
    </row>
    <row r="430" spans="3:7">
      <c r="C430" s="1257" t="s">
        <v>1623</v>
      </c>
      <c r="D430" s="336">
        <v>91806888</v>
      </c>
      <c r="E430" s="336">
        <v>22951721.859999999</v>
      </c>
      <c r="F430" s="336">
        <v>22951721.859999999</v>
      </c>
      <c r="G430" s="336">
        <v>11803981.300000001</v>
      </c>
    </row>
    <row r="431" spans="3:7">
      <c r="C431" s="1255" t="s">
        <v>1919</v>
      </c>
      <c r="D431" s="1256">
        <v>4419749461</v>
      </c>
      <c r="E431" s="1256">
        <v>1014313865.15</v>
      </c>
      <c r="F431" s="1256">
        <v>828272004.99000001</v>
      </c>
      <c r="G431" s="1256">
        <v>806600381.82000005</v>
      </c>
    </row>
    <row r="432" spans="3:7">
      <c r="C432" s="603" t="s">
        <v>1920</v>
      </c>
      <c r="D432" s="338">
        <v>4419749461</v>
      </c>
      <c r="E432" s="338">
        <v>1014313865.15</v>
      </c>
      <c r="F432" s="338">
        <v>828272004.99000001</v>
      </c>
      <c r="G432" s="338">
        <v>806600381.82000005</v>
      </c>
    </row>
    <row r="433" spans="3:7">
      <c r="C433" s="335" t="s">
        <v>1921</v>
      </c>
      <c r="D433" s="336">
        <v>2867197919</v>
      </c>
      <c r="E433" s="336">
        <v>708302018.45999992</v>
      </c>
      <c r="F433" s="336">
        <v>549176539.33000004</v>
      </c>
      <c r="G433" s="336">
        <v>534769441.59000003</v>
      </c>
    </row>
    <row r="434" spans="3:7">
      <c r="C434" s="1257" t="s">
        <v>1630</v>
      </c>
      <c r="D434" s="336">
        <v>1190215949</v>
      </c>
      <c r="E434" s="336">
        <v>292475385.83999997</v>
      </c>
      <c r="F434" s="336">
        <v>212805451.53000006</v>
      </c>
      <c r="G434" s="336">
        <v>205288287.74000007</v>
      </c>
    </row>
    <row r="435" spans="3:7">
      <c r="C435" s="1257" t="s">
        <v>1922</v>
      </c>
      <c r="D435" s="336">
        <v>97952516</v>
      </c>
      <c r="E435" s="336">
        <v>19912664.400000002</v>
      </c>
      <c r="F435" s="336">
        <v>16865557.82</v>
      </c>
      <c r="G435" s="336">
        <v>16865557.82</v>
      </c>
    </row>
    <row r="436" spans="3:7">
      <c r="C436" s="1257" t="s">
        <v>1923</v>
      </c>
      <c r="D436" s="336">
        <v>481417812</v>
      </c>
      <c r="E436" s="336">
        <v>68821677.859999985</v>
      </c>
      <c r="F436" s="336">
        <v>57413748.619999997</v>
      </c>
      <c r="G436" s="336">
        <v>53640342.609999999</v>
      </c>
    </row>
    <row r="437" spans="3:7">
      <c r="C437" s="1257" t="s">
        <v>1623</v>
      </c>
      <c r="D437" s="336">
        <v>323597532</v>
      </c>
      <c r="E437" s="336">
        <v>137640873.23000002</v>
      </c>
      <c r="F437" s="336">
        <v>72640364.230000004</v>
      </c>
      <c r="G437" s="336">
        <v>69523836.289999992</v>
      </c>
    </row>
    <row r="438" spans="3:7">
      <c r="C438" s="1257" t="s">
        <v>1632</v>
      </c>
      <c r="D438" s="336">
        <v>774014110</v>
      </c>
      <c r="E438" s="336">
        <v>189451417.13</v>
      </c>
      <c r="F438" s="336">
        <v>189451417.13</v>
      </c>
      <c r="G438" s="336">
        <v>189451417.13</v>
      </c>
    </row>
    <row r="439" spans="3:7">
      <c r="C439" s="335" t="s">
        <v>1924</v>
      </c>
      <c r="D439" s="336">
        <v>122896746</v>
      </c>
      <c r="E439" s="336">
        <v>25519093.859999996</v>
      </c>
      <c r="F439" s="336">
        <v>25259468.139999993</v>
      </c>
      <c r="G439" s="336">
        <v>25219980.739999991</v>
      </c>
    </row>
    <row r="440" spans="3:7">
      <c r="C440" s="1257" t="s">
        <v>1923</v>
      </c>
      <c r="D440" s="336">
        <v>122896746</v>
      </c>
      <c r="E440" s="336">
        <v>25519093.859999996</v>
      </c>
      <c r="F440" s="336">
        <v>25259468.139999993</v>
      </c>
      <c r="G440" s="336">
        <v>25219980.739999991</v>
      </c>
    </row>
    <row r="441" spans="3:7">
      <c r="C441" s="335" t="s">
        <v>1925</v>
      </c>
      <c r="D441" s="336">
        <v>256323501</v>
      </c>
      <c r="E441" s="336">
        <v>43036312.959999979</v>
      </c>
      <c r="F441" s="336">
        <v>33737477.419999994</v>
      </c>
      <c r="G441" s="336">
        <v>30609293.959999997</v>
      </c>
    </row>
    <row r="442" spans="3:7">
      <c r="C442" s="1257" t="s">
        <v>1926</v>
      </c>
      <c r="D442" s="336">
        <v>256323501</v>
      </c>
      <c r="E442" s="336">
        <v>43036312.959999979</v>
      </c>
      <c r="F442" s="336">
        <v>33737477.419999994</v>
      </c>
      <c r="G442" s="336">
        <v>30609293.959999997</v>
      </c>
    </row>
    <row r="443" spans="3:7">
      <c r="C443" s="335" t="s">
        <v>1927</v>
      </c>
      <c r="D443" s="336">
        <v>784531304</v>
      </c>
      <c r="E443" s="336">
        <v>158878250.72</v>
      </c>
      <c r="F443" s="336">
        <v>150208810.85999995</v>
      </c>
      <c r="G443" s="336">
        <v>146690254.38999996</v>
      </c>
    </row>
    <row r="444" spans="3:7">
      <c r="C444" s="1257" t="s">
        <v>1923</v>
      </c>
      <c r="D444" s="336">
        <v>784531304</v>
      </c>
      <c r="E444" s="336">
        <v>158878250.72</v>
      </c>
      <c r="F444" s="336">
        <v>150208810.85999995</v>
      </c>
      <c r="G444" s="336">
        <v>146690254.38999996</v>
      </c>
    </row>
    <row r="445" spans="3:7">
      <c r="C445" s="335" t="s">
        <v>1928</v>
      </c>
      <c r="D445" s="336">
        <v>388799991</v>
      </c>
      <c r="E445" s="336">
        <v>78578189.149999991</v>
      </c>
      <c r="F445" s="336">
        <v>69889709.239999995</v>
      </c>
      <c r="G445" s="336">
        <v>69311411.140000001</v>
      </c>
    </row>
    <row r="446" spans="3:7">
      <c r="C446" s="1257" t="s">
        <v>1926</v>
      </c>
      <c r="D446" s="336">
        <v>388799991</v>
      </c>
      <c r="E446" s="336">
        <v>78578189.149999991</v>
      </c>
      <c r="F446" s="336">
        <v>69889709.239999995</v>
      </c>
      <c r="G446" s="336">
        <v>69311411.140000001</v>
      </c>
    </row>
    <row r="447" spans="3:7">
      <c r="C447" s="1255" t="s">
        <v>1929</v>
      </c>
      <c r="D447" s="1256">
        <v>758355375</v>
      </c>
      <c r="E447" s="1256">
        <v>505187982.79000008</v>
      </c>
      <c r="F447" s="1256">
        <v>139221346.32000002</v>
      </c>
      <c r="G447" s="1256">
        <v>108440847.20000002</v>
      </c>
    </row>
    <row r="448" spans="3:7">
      <c r="C448" s="603" t="s">
        <v>1930</v>
      </c>
      <c r="D448" s="338">
        <v>758355375</v>
      </c>
      <c r="E448" s="338">
        <v>505187982.79000008</v>
      </c>
      <c r="F448" s="338">
        <v>139221346.32000002</v>
      </c>
      <c r="G448" s="338">
        <v>108440847.20000002</v>
      </c>
    </row>
    <row r="449" spans="3:7">
      <c r="C449" s="335" t="s">
        <v>1931</v>
      </c>
      <c r="D449" s="336">
        <v>758355375</v>
      </c>
      <c r="E449" s="336">
        <v>505187982.79000008</v>
      </c>
      <c r="F449" s="336">
        <v>139221346.32000002</v>
      </c>
      <c r="G449" s="336">
        <v>108440847.20000002</v>
      </c>
    </row>
    <row r="450" spans="3:7">
      <c r="C450" s="1257" t="s">
        <v>1932</v>
      </c>
      <c r="D450" s="336">
        <v>747155375</v>
      </c>
      <c r="E450" s="336">
        <v>505187982.79000008</v>
      </c>
      <c r="F450" s="336">
        <v>139221346.32000002</v>
      </c>
      <c r="G450" s="336">
        <v>108440847.20000002</v>
      </c>
    </row>
    <row r="451" spans="3:7">
      <c r="C451" s="1257" t="s">
        <v>1623</v>
      </c>
      <c r="D451" s="336">
        <v>11200000</v>
      </c>
      <c r="E451" s="336">
        <v>0</v>
      </c>
      <c r="F451" s="336">
        <v>0</v>
      </c>
      <c r="G451" s="336">
        <v>0</v>
      </c>
    </row>
    <row r="452" spans="3:7">
      <c r="C452" s="1255" t="s">
        <v>1933</v>
      </c>
      <c r="D452" s="1256">
        <v>16250725153</v>
      </c>
      <c r="E452" s="1256">
        <v>7411769616.4499998</v>
      </c>
      <c r="F452" s="1256">
        <v>3369328527.8699999</v>
      </c>
      <c r="G452" s="1256">
        <v>3284429767.0300002</v>
      </c>
    </row>
    <row r="453" spans="3:7">
      <c r="C453" s="603" t="s">
        <v>1934</v>
      </c>
      <c r="D453" s="338">
        <v>16250725153</v>
      </c>
      <c r="E453" s="338">
        <v>7411769616.4499998</v>
      </c>
      <c r="F453" s="338">
        <v>3369328527.8699999</v>
      </c>
      <c r="G453" s="338">
        <v>3284429767.0300002</v>
      </c>
    </row>
    <row r="454" spans="3:7">
      <c r="C454" s="335" t="s">
        <v>1935</v>
      </c>
      <c r="D454" s="336">
        <v>15097225153</v>
      </c>
      <c r="E454" s="336">
        <v>6968689462.6599998</v>
      </c>
      <c r="F454" s="336">
        <v>3220961038.8600001</v>
      </c>
      <c r="G454" s="336">
        <v>3143405486.4200001</v>
      </c>
    </row>
    <row r="455" spans="3:7">
      <c r="C455" s="1257" t="s">
        <v>1630</v>
      </c>
      <c r="D455" s="336">
        <v>1862020884</v>
      </c>
      <c r="E455" s="336">
        <v>602420446.05000019</v>
      </c>
      <c r="F455" s="336">
        <v>357167333.47000009</v>
      </c>
      <c r="G455" s="336">
        <v>332975055.26000005</v>
      </c>
    </row>
    <row r="456" spans="3:7">
      <c r="C456" s="1257" t="s">
        <v>1936</v>
      </c>
      <c r="D456" s="336">
        <v>185888680</v>
      </c>
      <c r="E456" s="336">
        <v>48023749.719999999</v>
      </c>
      <c r="F456" s="336">
        <v>23184611.259999998</v>
      </c>
      <c r="G456" s="336">
        <v>21635194.939999998</v>
      </c>
    </row>
    <row r="457" spans="3:7">
      <c r="C457" s="1257" t="s">
        <v>1937</v>
      </c>
      <c r="D457" s="336">
        <v>929813753</v>
      </c>
      <c r="E457" s="336">
        <v>421862616.32999992</v>
      </c>
      <c r="F457" s="336">
        <v>192197876.36000001</v>
      </c>
      <c r="G457" s="336">
        <v>186032146.57000002</v>
      </c>
    </row>
    <row r="458" spans="3:7">
      <c r="C458" s="1257" t="s">
        <v>1938</v>
      </c>
      <c r="D458" s="336">
        <v>1591853136</v>
      </c>
      <c r="E458" s="336">
        <v>252411725.03</v>
      </c>
      <c r="F458" s="336">
        <v>176322248.53999999</v>
      </c>
      <c r="G458" s="336">
        <v>168691320.38</v>
      </c>
    </row>
    <row r="459" spans="3:7">
      <c r="C459" s="1257" t="s">
        <v>1939</v>
      </c>
      <c r="D459" s="336">
        <v>756459410</v>
      </c>
      <c r="E459" s="336">
        <v>201545138.40000001</v>
      </c>
      <c r="F459" s="336">
        <v>100079859.59</v>
      </c>
      <c r="G459" s="336">
        <v>86386415.289999992</v>
      </c>
    </row>
    <row r="460" spans="3:7">
      <c r="C460" s="1257" t="s">
        <v>1940</v>
      </c>
      <c r="D460" s="336">
        <v>164994036</v>
      </c>
      <c r="E460" s="336">
        <v>36262478.949999996</v>
      </c>
      <c r="F460" s="336">
        <v>21087028.750000004</v>
      </c>
      <c r="G460" s="336">
        <v>19877964.140000004</v>
      </c>
    </row>
    <row r="461" spans="3:7">
      <c r="C461" s="1257" t="s">
        <v>1941</v>
      </c>
      <c r="D461" s="336">
        <v>1296227462</v>
      </c>
      <c r="E461" s="336">
        <v>92396627.629999995</v>
      </c>
      <c r="F461" s="336">
        <v>42877141.049999997</v>
      </c>
      <c r="G461" s="336">
        <v>40388122.449999996</v>
      </c>
    </row>
    <row r="462" spans="3:7">
      <c r="C462" s="1257" t="s">
        <v>1942</v>
      </c>
      <c r="D462" s="336">
        <v>222794927</v>
      </c>
      <c r="E462" s="336">
        <v>64554405.359999999</v>
      </c>
      <c r="F462" s="336">
        <v>36413736.670000002</v>
      </c>
      <c r="G462" s="336">
        <v>28520090.07</v>
      </c>
    </row>
    <row r="463" spans="3:7">
      <c r="C463" s="1257" t="s">
        <v>1623</v>
      </c>
      <c r="D463" s="336">
        <v>552487223</v>
      </c>
      <c r="E463" s="336">
        <v>340165141.14999998</v>
      </c>
      <c r="F463" s="336">
        <v>140743735.71000001</v>
      </c>
      <c r="G463" s="336">
        <v>130729891.68000001</v>
      </c>
    </row>
    <row r="464" spans="3:7">
      <c r="C464" s="1257" t="s">
        <v>1632</v>
      </c>
      <c r="D464" s="336">
        <v>7534685642</v>
      </c>
      <c r="E464" s="336">
        <v>4909047134.04</v>
      </c>
      <c r="F464" s="336">
        <v>2130887467.46</v>
      </c>
      <c r="G464" s="336">
        <v>2128169285.6399999</v>
      </c>
    </row>
    <row r="465" spans="3:7">
      <c r="C465" s="335" t="s">
        <v>1943</v>
      </c>
      <c r="D465" s="336">
        <v>1153500000</v>
      </c>
      <c r="E465" s="336">
        <v>443080153.78999996</v>
      </c>
      <c r="F465" s="336">
        <v>148367489.00999999</v>
      </c>
      <c r="G465" s="336">
        <v>141024280.60999998</v>
      </c>
    </row>
    <row r="466" spans="3:7">
      <c r="C466" s="1257" t="s">
        <v>1939</v>
      </c>
      <c r="D466" s="336">
        <v>1153500000</v>
      </c>
      <c r="E466" s="336">
        <v>443080153.78999996</v>
      </c>
      <c r="F466" s="336">
        <v>148367489.00999999</v>
      </c>
      <c r="G466" s="336">
        <v>141024280.60999998</v>
      </c>
    </row>
    <row r="467" spans="3:7">
      <c r="C467" s="1255" t="s">
        <v>1944</v>
      </c>
      <c r="D467" s="1256">
        <v>23276233658</v>
      </c>
      <c r="E467" s="1256">
        <v>5404110357.1700001</v>
      </c>
      <c r="F467" s="1256">
        <v>4543918691.4199991</v>
      </c>
      <c r="G467" s="1256">
        <v>4419974321.71</v>
      </c>
    </row>
    <row r="468" spans="3:7">
      <c r="C468" s="603" t="s">
        <v>1945</v>
      </c>
      <c r="D468" s="338">
        <v>23276233658</v>
      </c>
      <c r="E468" s="338">
        <v>5404110357.1700001</v>
      </c>
      <c r="F468" s="338">
        <v>4543918691.4199991</v>
      </c>
      <c r="G468" s="338">
        <v>4419974321.71</v>
      </c>
    </row>
    <row r="469" spans="3:7">
      <c r="C469" s="335" t="s">
        <v>1946</v>
      </c>
      <c r="D469" s="336">
        <v>20782483558</v>
      </c>
      <c r="E469" s="336">
        <v>4331470527.0799999</v>
      </c>
      <c r="F469" s="336">
        <v>4116808702.9799995</v>
      </c>
      <c r="G469" s="336">
        <v>4049061947.7599998</v>
      </c>
    </row>
    <row r="470" spans="3:7">
      <c r="C470" s="1257" t="s">
        <v>1630</v>
      </c>
      <c r="D470" s="336">
        <v>661130789</v>
      </c>
      <c r="E470" s="336">
        <v>119328597.05999999</v>
      </c>
      <c r="F470" s="336">
        <v>95475047.079999983</v>
      </c>
      <c r="G470" s="336">
        <v>94685103.12999998</v>
      </c>
    </row>
    <row r="471" spans="3:7">
      <c r="C471" s="1257" t="s">
        <v>1947</v>
      </c>
      <c r="D471" s="336">
        <v>3009767562</v>
      </c>
      <c r="E471" s="336">
        <v>295247084.86000001</v>
      </c>
      <c r="F471" s="336">
        <v>104438810.73999999</v>
      </c>
      <c r="G471" s="336">
        <v>104438810.73999999</v>
      </c>
    </row>
    <row r="472" spans="3:7">
      <c r="C472" s="1257" t="s">
        <v>1948</v>
      </c>
      <c r="D472" s="336">
        <v>416249161</v>
      </c>
      <c r="E472" s="336">
        <v>66313044.82</v>
      </c>
      <c r="F472" s="336">
        <v>66313044.82</v>
      </c>
      <c r="G472" s="336">
        <v>42150941.369999997</v>
      </c>
    </row>
    <row r="473" spans="3:7">
      <c r="C473" s="1257" t="s">
        <v>1623</v>
      </c>
      <c r="D473" s="336">
        <v>1069369507</v>
      </c>
      <c r="E473" s="336">
        <v>248931513.62</v>
      </c>
      <c r="F473" s="336">
        <v>248931513.62</v>
      </c>
      <c r="G473" s="336">
        <v>221109410.54999998</v>
      </c>
    </row>
    <row r="474" spans="3:7">
      <c r="C474" s="1257" t="s">
        <v>1632</v>
      </c>
      <c r="D474" s="336">
        <v>15625966539</v>
      </c>
      <c r="E474" s="336">
        <v>3601650286.7199998</v>
      </c>
      <c r="F474" s="336">
        <v>3601650286.7199998</v>
      </c>
      <c r="G474" s="336">
        <v>3586677681.9699998</v>
      </c>
    </row>
    <row r="475" spans="3:7">
      <c r="C475" s="335" t="s">
        <v>1949</v>
      </c>
      <c r="D475" s="336">
        <v>1223200000</v>
      </c>
      <c r="E475" s="336">
        <v>281213685</v>
      </c>
      <c r="F475" s="336">
        <v>232039981.04000002</v>
      </c>
      <c r="G475" s="336">
        <v>215500984.92000002</v>
      </c>
    </row>
    <row r="476" spans="3:7">
      <c r="C476" s="1257" t="s">
        <v>1948</v>
      </c>
      <c r="D476" s="336">
        <v>1223200000</v>
      </c>
      <c r="E476" s="336">
        <v>281213685</v>
      </c>
      <c r="F476" s="336">
        <v>232039981.04000002</v>
      </c>
      <c r="G476" s="336">
        <v>215500984.92000002</v>
      </c>
    </row>
    <row r="477" spans="3:7">
      <c r="C477" s="335" t="s">
        <v>1950</v>
      </c>
      <c r="D477" s="336">
        <v>1270550100</v>
      </c>
      <c r="E477" s="336">
        <v>791426145.08999991</v>
      </c>
      <c r="F477" s="336">
        <v>195070007.40000001</v>
      </c>
      <c r="G477" s="336">
        <v>155411389.02999997</v>
      </c>
    </row>
    <row r="478" spans="3:7">
      <c r="C478" s="1257" t="s">
        <v>1947</v>
      </c>
      <c r="D478" s="336">
        <v>1270550100</v>
      </c>
      <c r="E478" s="336">
        <v>791426145.08999991</v>
      </c>
      <c r="F478" s="336">
        <v>195070007.40000001</v>
      </c>
      <c r="G478" s="336">
        <v>155411389.02999997</v>
      </c>
    </row>
    <row r="479" spans="3:7">
      <c r="C479" s="1255" t="s">
        <v>1951</v>
      </c>
      <c r="D479" s="1256">
        <v>2886533263</v>
      </c>
      <c r="E479" s="1256">
        <v>1490548573.3899999</v>
      </c>
      <c r="F479" s="1256">
        <v>477535131.17999995</v>
      </c>
      <c r="G479" s="1256">
        <v>459183100.52999997</v>
      </c>
    </row>
    <row r="480" spans="3:7">
      <c r="C480" s="603" t="s">
        <v>1952</v>
      </c>
      <c r="D480" s="338">
        <v>2886533263</v>
      </c>
      <c r="E480" s="338">
        <v>1490548573.3899999</v>
      </c>
      <c r="F480" s="338">
        <v>477535131.17999995</v>
      </c>
      <c r="G480" s="338">
        <v>459183100.52999997</v>
      </c>
    </row>
    <row r="481" spans="3:7">
      <c r="C481" s="335" t="s">
        <v>1953</v>
      </c>
      <c r="D481" s="336">
        <v>1185569701</v>
      </c>
      <c r="E481" s="336">
        <v>651773921.8900001</v>
      </c>
      <c r="F481" s="336">
        <v>162548560.55999997</v>
      </c>
      <c r="G481" s="336">
        <v>156367211.23999998</v>
      </c>
    </row>
    <row r="482" spans="3:7">
      <c r="C482" s="1257" t="s">
        <v>1630</v>
      </c>
      <c r="D482" s="336">
        <v>802428569</v>
      </c>
      <c r="E482" s="336">
        <v>390348979.95000011</v>
      </c>
      <c r="F482" s="336">
        <v>95955640.090000004</v>
      </c>
      <c r="G482" s="336">
        <v>92905046.469999984</v>
      </c>
    </row>
    <row r="483" spans="3:7">
      <c r="C483" s="1257" t="s">
        <v>1954</v>
      </c>
      <c r="D483" s="336">
        <v>365641132</v>
      </c>
      <c r="E483" s="336">
        <v>258261266.46999997</v>
      </c>
      <c r="F483" s="336">
        <v>63429244.999999985</v>
      </c>
      <c r="G483" s="336">
        <v>60298489.29999999</v>
      </c>
    </row>
    <row r="484" spans="3:7">
      <c r="C484" s="1257" t="s">
        <v>1623</v>
      </c>
      <c r="D484" s="336">
        <v>17500000</v>
      </c>
      <c r="E484" s="336">
        <v>3163675.4699999997</v>
      </c>
      <c r="F484" s="336">
        <v>3163675.4699999997</v>
      </c>
      <c r="G484" s="336">
        <v>3163675.4699999997</v>
      </c>
    </row>
    <row r="485" spans="3:7">
      <c r="C485" s="335" t="s">
        <v>1955</v>
      </c>
      <c r="D485" s="336">
        <v>284034002</v>
      </c>
      <c r="E485" s="336">
        <v>156614254.93000004</v>
      </c>
      <c r="F485" s="336">
        <v>38776935.900000006</v>
      </c>
      <c r="G485" s="336">
        <v>36785393.810000002</v>
      </c>
    </row>
    <row r="486" spans="3:7">
      <c r="C486" s="1257" t="s">
        <v>1956</v>
      </c>
      <c r="D486" s="336">
        <v>284034002</v>
      </c>
      <c r="E486" s="336">
        <v>156614254.93000004</v>
      </c>
      <c r="F486" s="336">
        <v>38776935.900000006</v>
      </c>
      <c r="G486" s="336">
        <v>36785393.810000002</v>
      </c>
    </row>
    <row r="487" spans="3:7">
      <c r="C487" s="335" t="s">
        <v>1957</v>
      </c>
      <c r="D487" s="336">
        <v>1416929560</v>
      </c>
      <c r="E487" s="336">
        <v>682160396.56999981</v>
      </c>
      <c r="F487" s="336">
        <v>276209634.71999997</v>
      </c>
      <c r="G487" s="336">
        <v>266030495.47999996</v>
      </c>
    </row>
    <row r="488" spans="3:7">
      <c r="C488" s="1257" t="s">
        <v>1958</v>
      </c>
      <c r="D488" s="336">
        <v>1416929560</v>
      </c>
      <c r="E488" s="336">
        <v>682160396.56999981</v>
      </c>
      <c r="F488" s="336">
        <v>276209634.71999997</v>
      </c>
      <c r="G488" s="336">
        <v>266030495.47999996</v>
      </c>
    </row>
    <row r="489" spans="3:7">
      <c r="C489" s="1255" t="s">
        <v>1959</v>
      </c>
      <c r="D489" s="1256">
        <v>10596192158</v>
      </c>
      <c r="E489" s="1256">
        <v>2810933784.6599989</v>
      </c>
      <c r="F489" s="1256">
        <v>716810205.66000009</v>
      </c>
      <c r="G489" s="1256">
        <v>627530800.37</v>
      </c>
    </row>
    <row r="490" spans="3:7">
      <c r="C490" s="603" t="s">
        <v>1960</v>
      </c>
      <c r="D490" s="338">
        <v>10596192158</v>
      </c>
      <c r="E490" s="338">
        <v>2810933784.6599989</v>
      </c>
      <c r="F490" s="338">
        <v>716810205.66000009</v>
      </c>
      <c r="G490" s="338">
        <v>627530800.37</v>
      </c>
    </row>
    <row r="491" spans="3:7">
      <c r="C491" s="335" t="s">
        <v>1961</v>
      </c>
      <c r="D491" s="336">
        <v>10405175256</v>
      </c>
      <c r="E491" s="336">
        <v>2633803653.1099987</v>
      </c>
      <c r="F491" s="336">
        <v>678178641.99000013</v>
      </c>
      <c r="G491" s="336">
        <v>591331708.00999999</v>
      </c>
    </row>
    <row r="492" spans="3:7">
      <c r="C492" s="1257" t="s">
        <v>1630</v>
      </c>
      <c r="D492" s="336">
        <v>1958848981</v>
      </c>
      <c r="E492" s="336">
        <v>1482921870.829999</v>
      </c>
      <c r="F492" s="336">
        <v>406669069.06000012</v>
      </c>
      <c r="G492" s="336">
        <v>338746792.5399999</v>
      </c>
    </row>
    <row r="493" spans="3:7">
      <c r="C493" s="1257" t="s">
        <v>1962</v>
      </c>
      <c r="D493" s="336">
        <v>202633357</v>
      </c>
      <c r="E493" s="336">
        <v>167748484.18000001</v>
      </c>
      <c r="F493" s="336">
        <v>41281681.460000008</v>
      </c>
      <c r="G493" s="336">
        <v>36585363.730000004</v>
      </c>
    </row>
    <row r="494" spans="3:7">
      <c r="C494" s="1257" t="s">
        <v>1963</v>
      </c>
      <c r="D494" s="336">
        <v>3188346853</v>
      </c>
      <c r="E494" s="336">
        <v>247457281.34999999</v>
      </c>
      <c r="F494" s="336">
        <v>66170704.940000005</v>
      </c>
      <c r="G494" s="336">
        <v>53416366.32</v>
      </c>
    </row>
    <row r="495" spans="3:7">
      <c r="C495" s="1257" t="s">
        <v>1964</v>
      </c>
      <c r="D495" s="336">
        <v>34007698</v>
      </c>
      <c r="E495" s="336">
        <v>19337649.75</v>
      </c>
      <c r="F495" s="336">
        <v>3014648.68</v>
      </c>
      <c r="G495" s="336">
        <v>3014648.68</v>
      </c>
    </row>
    <row r="496" spans="3:7">
      <c r="C496" s="1257" t="s">
        <v>1623</v>
      </c>
      <c r="D496" s="336">
        <v>563338367</v>
      </c>
      <c r="E496" s="336">
        <v>581338367</v>
      </c>
      <c r="F496" s="336">
        <v>87580999.399999991</v>
      </c>
      <c r="G496" s="336">
        <v>86106998.289999992</v>
      </c>
    </row>
    <row r="497" spans="3:7">
      <c r="C497" s="1257" t="s">
        <v>1632</v>
      </c>
      <c r="D497" s="336">
        <v>4458000000</v>
      </c>
      <c r="E497" s="336">
        <v>135000000</v>
      </c>
      <c r="F497" s="336">
        <v>73461538.450000003</v>
      </c>
      <c r="G497" s="336">
        <v>73461538.450000003</v>
      </c>
    </row>
    <row r="498" spans="3:7">
      <c r="C498" s="335" t="s">
        <v>1965</v>
      </c>
      <c r="D498" s="336">
        <v>191016902</v>
      </c>
      <c r="E498" s="336">
        <v>177130131.54999998</v>
      </c>
      <c r="F498" s="336">
        <v>38631563.670000017</v>
      </c>
      <c r="G498" s="336">
        <v>36199092.360000007</v>
      </c>
    </row>
    <row r="499" spans="3:7">
      <c r="C499" s="1257" t="s">
        <v>1962</v>
      </c>
      <c r="D499" s="336">
        <v>191016902</v>
      </c>
      <c r="E499" s="336">
        <v>177130131.54999998</v>
      </c>
      <c r="F499" s="336">
        <v>38631563.670000017</v>
      </c>
      <c r="G499" s="336">
        <v>36199092.360000007</v>
      </c>
    </row>
    <row r="500" spans="3:7">
      <c r="C500" s="1255" t="s">
        <v>1966</v>
      </c>
      <c r="D500" s="1256">
        <v>25212748733</v>
      </c>
      <c r="E500" s="1256">
        <v>6646076463.710001</v>
      </c>
      <c r="F500" s="1256">
        <v>4229602634.6800003</v>
      </c>
      <c r="G500" s="1256">
        <v>3487337438.0699997</v>
      </c>
    </row>
    <row r="501" spans="3:7">
      <c r="C501" s="603" t="s">
        <v>1967</v>
      </c>
      <c r="D501" s="338">
        <v>25212748733</v>
      </c>
      <c r="E501" s="338">
        <v>6646076463.710001</v>
      </c>
      <c r="F501" s="338">
        <v>4229602634.6800003</v>
      </c>
      <c r="G501" s="338">
        <v>3487337438.0699997</v>
      </c>
    </row>
    <row r="502" spans="3:7">
      <c r="C502" s="335" t="s">
        <v>1968</v>
      </c>
      <c r="D502" s="336">
        <v>25212748733</v>
      </c>
      <c r="E502" s="336">
        <v>6646076463.710001</v>
      </c>
      <c r="F502" s="336">
        <v>4229602634.6800003</v>
      </c>
      <c r="G502" s="336">
        <v>3487337438.0699997</v>
      </c>
    </row>
    <row r="503" spans="3:7">
      <c r="C503" s="1257" t="s">
        <v>1630</v>
      </c>
      <c r="D503" s="336">
        <v>8712878829</v>
      </c>
      <c r="E503" s="336">
        <v>1790264397.7699997</v>
      </c>
      <c r="F503" s="336">
        <v>477563808.87000012</v>
      </c>
      <c r="G503" s="336">
        <v>457090768.04000014</v>
      </c>
    </row>
    <row r="504" spans="3:7">
      <c r="C504" s="1257" t="s">
        <v>1969</v>
      </c>
      <c r="D504" s="336">
        <v>3837773450</v>
      </c>
      <c r="E504" s="336">
        <v>328666174.25000006</v>
      </c>
      <c r="F504" s="336">
        <v>199658368.81999996</v>
      </c>
      <c r="G504" s="336">
        <v>125049926.80000001</v>
      </c>
    </row>
    <row r="505" spans="3:7">
      <c r="C505" s="1257" t="s">
        <v>1970</v>
      </c>
      <c r="D505" s="336">
        <v>12594653454</v>
      </c>
      <c r="E505" s="336">
        <v>4527145891.6900015</v>
      </c>
      <c r="F505" s="336">
        <v>3552380456.9900002</v>
      </c>
      <c r="G505" s="336">
        <v>2905196743.2299995</v>
      </c>
    </row>
    <row r="506" spans="3:7">
      <c r="C506" s="1257" t="s">
        <v>1623</v>
      </c>
      <c r="D506" s="336">
        <v>62443000</v>
      </c>
      <c r="E506" s="336">
        <v>0</v>
      </c>
      <c r="F506" s="336">
        <v>0</v>
      </c>
      <c r="G506" s="336">
        <v>0</v>
      </c>
    </row>
    <row r="507" spans="3:7">
      <c r="C507" s="1257" t="s">
        <v>1632</v>
      </c>
      <c r="D507" s="336">
        <v>5000000</v>
      </c>
      <c r="E507" s="336">
        <v>0</v>
      </c>
      <c r="F507" s="336">
        <v>0</v>
      </c>
      <c r="G507" s="336">
        <v>0</v>
      </c>
    </row>
    <row r="508" spans="3:7">
      <c r="C508" s="1255" t="s">
        <v>1971</v>
      </c>
      <c r="D508" s="1256">
        <v>4175726215</v>
      </c>
      <c r="E508" s="1256">
        <v>716376071.61000001</v>
      </c>
      <c r="F508" s="1256">
        <v>715261849.60000002</v>
      </c>
      <c r="G508" s="1256">
        <v>706259136.39999998</v>
      </c>
    </row>
    <row r="509" spans="3:7">
      <c r="C509" s="603" t="s">
        <v>1972</v>
      </c>
      <c r="D509" s="338">
        <v>4175726215</v>
      </c>
      <c r="E509" s="338">
        <v>716376071.61000001</v>
      </c>
      <c r="F509" s="338">
        <v>715261849.60000002</v>
      </c>
      <c r="G509" s="338">
        <v>706259136.39999998</v>
      </c>
    </row>
    <row r="510" spans="3:7">
      <c r="C510" s="335" t="s">
        <v>1973</v>
      </c>
      <c r="D510" s="336">
        <v>4175726215</v>
      </c>
      <c r="E510" s="336">
        <v>716376071.61000001</v>
      </c>
      <c r="F510" s="336">
        <v>715261849.60000002</v>
      </c>
      <c r="G510" s="336">
        <v>706259136.39999998</v>
      </c>
    </row>
    <row r="511" spans="3:7">
      <c r="C511" s="1257" t="s">
        <v>1630</v>
      </c>
      <c r="D511" s="336">
        <v>1190087657</v>
      </c>
      <c r="E511" s="336">
        <v>4225798.29</v>
      </c>
      <c r="F511" s="336">
        <v>4225798.29</v>
      </c>
      <c r="G511" s="336">
        <v>4225798.29</v>
      </c>
    </row>
    <row r="512" spans="3:7">
      <c r="C512" s="1257" t="s">
        <v>1974</v>
      </c>
      <c r="D512" s="336">
        <v>181842030</v>
      </c>
      <c r="E512" s="336">
        <v>11201141.32</v>
      </c>
      <c r="F512" s="336">
        <v>10086919.309999999</v>
      </c>
      <c r="G512" s="336">
        <v>1084206.1100000001</v>
      </c>
    </row>
    <row r="513" spans="3:7">
      <c r="C513" s="1257" t="s">
        <v>1632</v>
      </c>
      <c r="D513" s="336">
        <v>2803796528</v>
      </c>
      <c r="E513" s="336">
        <v>700949132</v>
      </c>
      <c r="F513" s="336">
        <v>700949132</v>
      </c>
      <c r="G513" s="336">
        <v>700949132</v>
      </c>
    </row>
    <row r="514" spans="3:7">
      <c r="C514" s="1255" t="s">
        <v>1975</v>
      </c>
      <c r="D514" s="1256">
        <v>12921593863</v>
      </c>
      <c r="E514" s="1256">
        <v>3230398428</v>
      </c>
      <c r="F514" s="1256">
        <v>3230398428</v>
      </c>
      <c r="G514" s="1256">
        <v>3230398428</v>
      </c>
    </row>
    <row r="515" spans="3:7">
      <c r="C515" s="603" t="s">
        <v>1976</v>
      </c>
      <c r="D515" s="338">
        <v>12921593863</v>
      </c>
      <c r="E515" s="338">
        <v>3230398428</v>
      </c>
      <c r="F515" s="338">
        <v>3230398428</v>
      </c>
      <c r="G515" s="338">
        <v>3230398428</v>
      </c>
    </row>
    <row r="516" spans="3:7">
      <c r="C516" s="335" t="s">
        <v>1977</v>
      </c>
      <c r="D516" s="336">
        <v>12921593863</v>
      </c>
      <c r="E516" s="336">
        <v>3230398428</v>
      </c>
      <c r="F516" s="336">
        <v>3230398428</v>
      </c>
      <c r="G516" s="336">
        <v>3230398428</v>
      </c>
    </row>
    <row r="517" spans="3:7">
      <c r="C517" s="1257" t="s">
        <v>1978</v>
      </c>
      <c r="D517" s="336">
        <v>12537959903</v>
      </c>
      <c r="E517" s="336">
        <v>3134464938</v>
      </c>
      <c r="F517" s="336">
        <v>3134464938</v>
      </c>
      <c r="G517" s="336">
        <v>3134464938</v>
      </c>
    </row>
    <row r="518" spans="3:7">
      <c r="C518" s="1257" t="s">
        <v>1623</v>
      </c>
      <c r="D518" s="336">
        <v>383633960</v>
      </c>
      <c r="E518" s="336">
        <v>95933490</v>
      </c>
      <c r="F518" s="336">
        <v>95933490</v>
      </c>
      <c r="G518" s="336">
        <v>95933490</v>
      </c>
    </row>
    <row r="519" spans="3:7">
      <c r="C519" s="1255" t="s">
        <v>1979</v>
      </c>
      <c r="D519" s="1256">
        <v>10870891737</v>
      </c>
      <c r="E519" s="1256">
        <v>2717722893</v>
      </c>
      <c r="F519" s="1256">
        <v>2717722893</v>
      </c>
      <c r="G519" s="1256">
        <v>2717722893</v>
      </c>
    </row>
    <row r="520" spans="3:7">
      <c r="C520" s="603" t="s">
        <v>1980</v>
      </c>
      <c r="D520" s="338">
        <v>10870891737</v>
      </c>
      <c r="E520" s="338">
        <v>2717722893</v>
      </c>
      <c r="F520" s="338">
        <v>2717722893</v>
      </c>
      <c r="G520" s="338">
        <v>2717722893</v>
      </c>
    </row>
    <row r="521" spans="3:7">
      <c r="C521" s="335" t="s">
        <v>1981</v>
      </c>
      <c r="D521" s="336">
        <v>10870891737</v>
      </c>
      <c r="E521" s="336">
        <v>2717722893</v>
      </c>
      <c r="F521" s="336">
        <v>2717722893</v>
      </c>
      <c r="G521" s="336">
        <v>2717722893</v>
      </c>
    </row>
    <row r="522" spans="3:7">
      <c r="C522" s="1257" t="s">
        <v>1630</v>
      </c>
      <c r="D522" s="336">
        <v>3109864137</v>
      </c>
      <c r="E522" s="336">
        <v>777466077</v>
      </c>
      <c r="F522" s="336">
        <v>777466077</v>
      </c>
      <c r="G522" s="336">
        <v>777466077</v>
      </c>
    </row>
    <row r="523" spans="3:7">
      <c r="C523" s="1257" t="s">
        <v>1982</v>
      </c>
      <c r="D523" s="336">
        <v>1239945600</v>
      </c>
      <c r="E523" s="336">
        <v>309986358</v>
      </c>
      <c r="F523" s="336">
        <v>309986358</v>
      </c>
      <c r="G523" s="336">
        <v>309986358</v>
      </c>
    </row>
    <row r="524" spans="3:7">
      <c r="C524" s="1257" t="s">
        <v>1983</v>
      </c>
      <c r="D524" s="336">
        <v>4899731800</v>
      </c>
      <c r="E524" s="336">
        <v>1224932910</v>
      </c>
      <c r="F524" s="336">
        <v>1224932910</v>
      </c>
      <c r="G524" s="336">
        <v>1224932910</v>
      </c>
    </row>
    <row r="525" spans="3:7">
      <c r="C525" s="1257" t="s">
        <v>1623</v>
      </c>
      <c r="D525" s="336">
        <v>1621350200</v>
      </c>
      <c r="E525" s="336">
        <v>405337548</v>
      </c>
      <c r="F525" s="336">
        <v>405337548</v>
      </c>
      <c r="G525" s="336">
        <v>405337548</v>
      </c>
    </row>
    <row r="526" spans="3:7">
      <c r="C526" s="1255" t="s">
        <v>1984</v>
      </c>
      <c r="D526" s="1256">
        <v>1524248087</v>
      </c>
      <c r="E526" s="1256">
        <v>381061983.00000012</v>
      </c>
      <c r="F526" s="1256">
        <v>381061983.00000012</v>
      </c>
      <c r="G526" s="1256">
        <v>381061983.00000012</v>
      </c>
    </row>
    <row r="527" spans="3:7">
      <c r="C527" s="603" t="s">
        <v>1985</v>
      </c>
      <c r="D527" s="338">
        <v>1524248087</v>
      </c>
      <c r="E527" s="338">
        <v>381061983.00000012</v>
      </c>
      <c r="F527" s="338">
        <v>381061983.00000012</v>
      </c>
      <c r="G527" s="338">
        <v>381061983.00000012</v>
      </c>
    </row>
    <row r="528" spans="3:7">
      <c r="C528" s="335" t="s">
        <v>1986</v>
      </c>
      <c r="D528" s="336">
        <v>1524248087</v>
      </c>
      <c r="E528" s="336">
        <v>381061983.00000012</v>
      </c>
      <c r="F528" s="336">
        <v>381061983.00000012</v>
      </c>
      <c r="G528" s="336">
        <v>381061983.00000012</v>
      </c>
    </row>
    <row r="529" spans="3:7">
      <c r="C529" s="1257" t="s">
        <v>1987</v>
      </c>
      <c r="D529" s="336">
        <v>1521878287</v>
      </c>
      <c r="E529" s="336">
        <v>380422063.30000013</v>
      </c>
      <c r="F529" s="336">
        <v>380422063.30000013</v>
      </c>
      <c r="G529" s="336">
        <v>380422063.30000013</v>
      </c>
    </row>
    <row r="530" spans="3:7">
      <c r="C530" s="1257" t="s">
        <v>1623</v>
      </c>
      <c r="D530" s="336">
        <v>2369800</v>
      </c>
      <c r="E530" s="336">
        <v>639919.69999999995</v>
      </c>
      <c r="F530" s="336">
        <v>639919.69999999995</v>
      </c>
      <c r="G530" s="336">
        <v>639919.69999999995</v>
      </c>
    </row>
    <row r="531" spans="3:7">
      <c r="C531" s="1255" t="s">
        <v>1988</v>
      </c>
      <c r="D531" s="1256">
        <v>1975371875</v>
      </c>
      <c r="E531" s="1256">
        <v>493842936</v>
      </c>
      <c r="F531" s="1256">
        <v>493842936</v>
      </c>
      <c r="G531" s="1256">
        <v>493842936</v>
      </c>
    </row>
    <row r="532" spans="3:7">
      <c r="C532" s="603" t="s">
        <v>1989</v>
      </c>
      <c r="D532" s="338">
        <v>1975371875</v>
      </c>
      <c r="E532" s="338">
        <v>493842936</v>
      </c>
      <c r="F532" s="338">
        <v>493842936</v>
      </c>
      <c r="G532" s="338">
        <v>493842936</v>
      </c>
    </row>
    <row r="533" spans="3:7">
      <c r="C533" s="335" t="s">
        <v>1990</v>
      </c>
      <c r="D533" s="336">
        <v>1975371875</v>
      </c>
      <c r="E533" s="336">
        <v>493842936</v>
      </c>
      <c r="F533" s="336">
        <v>493842936</v>
      </c>
      <c r="G533" s="336">
        <v>493842936</v>
      </c>
    </row>
    <row r="534" spans="3:7">
      <c r="C534" s="1257" t="s">
        <v>1991</v>
      </c>
      <c r="D534" s="336">
        <v>1835781875</v>
      </c>
      <c r="E534" s="336">
        <v>458945436</v>
      </c>
      <c r="F534" s="336">
        <v>458945436</v>
      </c>
      <c r="G534" s="336">
        <v>458945436</v>
      </c>
    </row>
    <row r="535" spans="3:7">
      <c r="C535" s="1257" t="s">
        <v>1623</v>
      </c>
      <c r="D535" s="336">
        <v>139590000</v>
      </c>
      <c r="E535" s="336">
        <v>34897500</v>
      </c>
      <c r="F535" s="336">
        <v>34897500</v>
      </c>
      <c r="G535" s="336">
        <v>34897500</v>
      </c>
    </row>
    <row r="536" spans="3:7">
      <c r="C536" s="1255" t="s">
        <v>1992</v>
      </c>
      <c r="D536" s="1256">
        <v>400000000</v>
      </c>
      <c r="E536" s="1256">
        <v>97293126.760000035</v>
      </c>
      <c r="F536" s="1256">
        <v>95182508.900000021</v>
      </c>
      <c r="G536" s="1256">
        <v>95180908.900000021</v>
      </c>
    </row>
    <row r="537" spans="3:7">
      <c r="C537" s="603" t="s">
        <v>1993</v>
      </c>
      <c r="D537" s="338">
        <v>400000000</v>
      </c>
      <c r="E537" s="338">
        <v>97293126.760000035</v>
      </c>
      <c r="F537" s="338">
        <v>95182508.900000021</v>
      </c>
      <c r="G537" s="338">
        <v>95180908.900000021</v>
      </c>
    </row>
    <row r="538" spans="3:7">
      <c r="C538" s="335" t="s">
        <v>1994</v>
      </c>
      <c r="D538" s="336">
        <v>400000000</v>
      </c>
      <c r="E538" s="336">
        <v>97293126.760000035</v>
      </c>
      <c r="F538" s="336">
        <v>95182508.900000021</v>
      </c>
      <c r="G538" s="336">
        <v>95180908.900000021</v>
      </c>
    </row>
    <row r="539" spans="3:7">
      <c r="C539" s="1257" t="s">
        <v>1995</v>
      </c>
      <c r="D539" s="336">
        <v>396485400</v>
      </c>
      <c r="E539" s="336">
        <v>90362126.760000035</v>
      </c>
      <c r="F539" s="336">
        <v>88251508.900000021</v>
      </c>
      <c r="G539" s="336">
        <v>88249908.900000021</v>
      </c>
    </row>
    <row r="540" spans="3:7">
      <c r="C540" s="1257" t="s">
        <v>1623</v>
      </c>
      <c r="D540" s="336">
        <v>3514600</v>
      </c>
      <c r="E540" s="336">
        <v>6931000</v>
      </c>
      <c r="F540" s="336">
        <v>6931000</v>
      </c>
      <c r="G540" s="336">
        <v>6931000</v>
      </c>
    </row>
    <row r="541" spans="3:7">
      <c r="C541" s="1255" t="s">
        <v>1996</v>
      </c>
      <c r="D541" s="1256">
        <v>1008000000</v>
      </c>
      <c r="E541" s="1256">
        <v>251999962.54999995</v>
      </c>
      <c r="F541" s="1256">
        <v>251999962.54999995</v>
      </c>
      <c r="G541" s="1256">
        <v>251999962.54999995</v>
      </c>
    </row>
    <row r="542" spans="3:7">
      <c r="C542" s="603" t="s">
        <v>1997</v>
      </c>
      <c r="D542" s="338">
        <v>1008000000</v>
      </c>
      <c r="E542" s="338">
        <v>251999962.54999995</v>
      </c>
      <c r="F542" s="338">
        <v>251999962.54999995</v>
      </c>
      <c r="G542" s="338">
        <v>251999962.54999995</v>
      </c>
    </row>
    <row r="543" spans="3:7">
      <c r="C543" s="335" t="s">
        <v>1998</v>
      </c>
      <c r="D543" s="336">
        <v>1008000000</v>
      </c>
      <c r="E543" s="336">
        <v>251999962.54999995</v>
      </c>
      <c r="F543" s="336">
        <v>251999962.54999995</v>
      </c>
      <c r="G543" s="336">
        <v>251999962.54999995</v>
      </c>
    </row>
    <row r="544" spans="3:7">
      <c r="C544" s="1257" t="s">
        <v>1999</v>
      </c>
      <c r="D544" s="336">
        <v>1007300037</v>
      </c>
      <c r="E544" s="336">
        <v>251842302.04999995</v>
      </c>
      <c r="F544" s="336">
        <v>251842302.04999995</v>
      </c>
      <c r="G544" s="336">
        <v>251842302.04999995</v>
      </c>
    </row>
    <row r="545" spans="3:7">
      <c r="C545" s="1257" t="s">
        <v>1623</v>
      </c>
      <c r="D545" s="336">
        <v>699963</v>
      </c>
      <c r="E545" s="336">
        <v>157660.5</v>
      </c>
      <c r="F545" s="336">
        <v>157660.5</v>
      </c>
      <c r="G545" s="336">
        <v>157660.5</v>
      </c>
    </row>
    <row r="546" spans="3:7">
      <c r="C546" s="1255" t="s">
        <v>2000</v>
      </c>
      <c r="D546" s="1256">
        <v>886669483</v>
      </c>
      <c r="E546" s="1256">
        <v>191064862.05999997</v>
      </c>
      <c r="F546" s="1256">
        <v>179336818.02999997</v>
      </c>
      <c r="G546" s="1256">
        <v>176423207.58999997</v>
      </c>
    </row>
    <row r="547" spans="3:7">
      <c r="C547" s="603" t="s">
        <v>2001</v>
      </c>
      <c r="D547" s="338">
        <v>886669483</v>
      </c>
      <c r="E547" s="338">
        <v>191064862.05999997</v>
      </c>
      <c r="F547" s="338">
        <v>179336818.02999997</v>
      </c>
      <c r="G547" s="338">
        <v>176423207.58999997</v>
      </c>
    </row>
    <row r="548" spans="3:7">
      <c r="C548" s="335" t="s">
        <v>2002</v>
      </c>
      <c r="D548" s="336">
        <v>886669483</v>
      </c>
      <c r="E548" s="336">
        <v>191064862.05999997</v>
      </c>
      <c r="F548" s="336">
        <v>179336818.02999997</v>
      </c>
      <c r="G548" s="336">
        <v>176423207.58999997</v>
      </c>
    </row>
    <row r="549" spans="3:7">
      <c r="C549" s="1257" t="s">
        <v>2003</v>
      </c>
      <c r="D549" s="336">
        <v>886669483</v>
      </c>
      <c r="E549" s="336">
        <v>191064862.05999997</v>
      </c>
      <c r="F549" s="336">
        <v>179336818.02999997</v>
      </c>
      <c r="G549" s="336">
        <v>176423207.58999997</v>
      </c>
    </row>
    <row r="550" spans="3:7">
      <c r="C550" s="1255" t="s">
        <v>2004</v>
      </c>
      <c r="D550" s="1256">
        <v>362550018434</v>
      </c>
      <c r="E550" s="1256">
        <v>108577546715.24001</v>
      </c>
      <c r="F550" s="1256">
        <v>108577544730.16</v>
      </c>
      <c r="G550" s="1256">
        <v>91994840462.229996</v>
      </c>
    </row>
    <row r="551" spans="3:7">
      <c r="C551" s="603" t="s">
        <v>2005</v>
      </c>
      <c r="D551" s="338">
        <v>362550018434</v>
      </c>
      <c r="E551" s="338">
        <v>108577546715.24001</v>
      </c>
      <c r="F551" s="338">
        <v>108577544730.16</v>
      </c>
      <c r="G551" s="338">
        <v>91994840462.229996</v>
      </c>
    </row>
    <row r="552" spans="3:7">
      <c r="C552" s="335" t="s">
        <v>2006</v>
      </c>
      <c r="D552" s="336">
        <v>362550018434</v>
      </c>
      <c r="E552" s="336">
        <v>108577546715.24001</v>
      </c>
      <c r="F552" s="336">
        <v>108577544730.16</v>
      </c>
      <c r="G552" s="336">
        <v>91994840462.229996</v>
      </c>
    </row>
    <row r="553" spans="3:7">
      <c r="C553" s="1257" t="s">
        <v>2007</v>
      </c>
      <c r="D553" s="336">
        <v>362550018434</v>
      </c>
      <c r="E553" s="336">
        <v>108577546715.24001</v>
      </c>
      <c r="F553" s="336">
        <v>108577544730.16</v>
      </c>
      <c r="G553" s="336">
        <v>91994840462.229996</v>
      </c>
    </row>
    <row r="554" spans="3:7">
      <c r="C554" s="1255" t="s">
        <v>2008</v>
      </c>
      <c r="D554" s="1256">
        <v>152072486478</v>
      </c>
      <c r="E554" s="1256">
        <v>83102210246.619995</v>
      </c>
      <c r="F554" s="1256">
        <v>41705538489.489998</v>
      </c>
      <c r="G554" s="1256">
        <v>41102941247.869995</v>
      </c>
    </row>
    <row r="555" spans="3:7">
      <c r="C555" s="603" t="s">
        <v>2009</v>
      </c>
      <c r="D555" s="338">
        <v>152072486478</v>
      </c>
      <c r="E555" s="338">
        <v>83102210246.619995</v>
      </c>
      <c r="F555" s="338">
        <v>41705538489.489998</v>
      </c>
      <c r="G555" s="338">
        <v>41102941247.869995</v>
      </c>
    </row>
    <row r="556" spans="3:7">
      <c r="C556" s="335" t="s">
        <v>2010</v>
      </c>
      <c r="D556" s="336">
        <v>152072486478</v>
      </c>
      <c r="E556" s="336">
        <v>83102210246.619995</v>
      </c>
      <c r="F556" s="336">
        <v>41705538489.489998</v>
      </c>
      <c r="G556" s="336">
        <v>41102941247.869995</v>
      </c>
    </row>
    <row r="557" spans="3:7">
      <c r="C557" s="1257" t="s">
        <v>2011</v>
      </c>
      <c r="D557" s="336">
        <v>3701712</v>
      </c>
      <c r="E557" s="336">
        <v>927522.42</v>
      </c>
      <c r="F557" s="336">
        <v>927522.42</v>
      </c>
      <c r="G557" s="336">
        <v>927522.42</v>
      </c>
    </row>
    <row r="558" spans="3:7">
      <c r="C558" s="1257" t="s">
        <v>2012</v>
      </c>
      <c r="D558" s="336">
        <v>85150000000</v>
      </c>
      <c r="E558" s="336">
        <v>28514243825</v>
      </c>
      <c r="F558" s="336">
        <v>28514243825</v>
      </c>
      <c r="G558" s="336">
        <v>27914243825</v>
      </c>
    </row>
    <row r="559" spans="3:7">
      <c r="C559" s="1257" t="s">
        <v>1623</v>
      </c>
      <c r="D559" s="336">
        <v>62311723623</v>
      </c>
      <c r="E559" s="336">
        <v>54010829611.199997</v>
      </c>
      <c r="F559" s="336">
        <v>12614157854.07</v>
      </c>
      <c r="G559" s="336">
        <v>12611560612.450001</v>
      </c>
    </row>
    <row r="560" spans="3:7">
      <c r="C560" s="1257" t="s">
        <v>1632</v>
      </c>
      <c r="D560" s="336">
        <v>4607061143</v>
      </c>
      <c r="E560" s="336">
        <v>576209288</v>
      </c>
      <c r="F560" s="336">
        <v>576209288</v>
      </c>
      <c r="G560" s="336">
        <v>576209288</v>
      </c>
    </row>
    <row r="561" spans="3:7" ht="15.75" thickBot="1">
      <c r="C561" s="1258" t="s">
        <v>135</v>
      </c>
      <c r="D561" s="1258">
        <v>1622833406287</v>
      </c>
      <c r="E561" s="1258">
        <v>661195182505.64001</v>
      </c>
      <c r="F561" s="1258">
        <v>376150578783.47998</v>
      </c>
      <c r="G561" s="1258">
        <v>347299457746.73999</v>
      </c>
    </row>
    <row r="562" spans="3:7">
      <c r="C562" s="1233" t="s">
        <v>308</v>
      </c>
    </row>
    <row r="563" spans="3:7">
      <c r="C563" s="1234" t="s">
        <v>309</v>
      </c>
    </row>
    <row r="564" spans="3:7">
      <c r="C564" s="328" t="s">
        <v>1615</v>
      </c>
    </row>
    <row r="565" spans="3:7">
      <c r="C565" s="1233" t="s">
        <v>283</v>
      </c>
    </row>
    <row r="580" spans="9:9">
      <c r="I580" s="1233"/>
    </row>
    <row r="581" spans="9:9">
      <c r="I581" s="1234"/>
    </row>
    <row r="582" spans="9:9">
      <c r="I582" s="328"/>
    </row>
    <row r="583" spans="9:9">
      <c r="I583" s="1233"/>
    </row>
  </sheetData>
  <mergeCells count="11">
    <mergeCell ref="C2:J2"/>
    <mergeCell ref="C3:J3"/>
    <mergeCell ref="C4:J4"/>
    <mergeCell ref="C14:C15"/>
    <mergeCell ref="E14:E16"/>
    <mergeCell ref="F14:F16"/>
    <mergeCell ref="G14:G16"/>
    <mergeCell ref="C12:G12"/>
    <mergeCell ref="C10:G10"/>
    <mergeCell ref="C11:G11"/>
    <mergeCell ref="D14:D16"/>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997C2-CDF1-4A93-8D70-0454441700A8}">
  <sheetPr codeName="Hoja57"/>
  <dimension ref="C2:J346"/>
  <sheetViews>
    <sheetView showGridLines="0" zoomScale="89" zoomScaleNormal="89" workbookViewId="0">
      <selection activeCell="D13" sqref="D13:G15"/>
    </sheetView>
  </sheetViews>
  <sheetFormatPr baseColWidth="10" defaultColWidth="11.5703125" defaultRowHeight="15"/>
  <cols>
    <col min="1" max="2" width="11.5703125" style="327"/>
    <col min="3" max="3" width="156.85546875" style="327" customWidth="1"/>
    <col min="4" max="4" width="29" style="327" customWidth="1"/>
    <col min="5" max="5" width="16.42578125" style="327" customWidth="1"/>
    <col min="6" max="6" width="15.28515625" style="327" customWidth="1"/>
    <col min="7" max="16384" width="11.5703125" style="327"/>
  </cols>
  <sheetData>
    <row r="2" spans="3:10" ht="18.75">
      <c r="C2" s="1504" t="s">
        <v>204</v>
      </c>
      <c r="D2" s="1504"/>
      <c r="E2" s="1504"/>
      <c r="F2" s="1504"/>
      <c r="G2" s="1504"/>
      <c r="H2" s="1504"/>
      <c r="I2" s="1504"/>
      <c r="J2" s="1504"/>
    </row>
    <row r="3" spans="3:10" ht="18.75">
      <c r="C3" s="1504" t="s">
        <v>205</v>
      </c>
      <c r="D3" s="1504"/>
      <c r="E3" s="1504"/>
      <c r="F3" s="1504"/>
      <c r="G3" s="1504"/>
      <c r="H3" s="1504"/>
      <c r="I3" s="1504"/>
      <c r="J3" s="1504"/>
    </row>
    <row r="4" spans="3:10" ht="18.75">
      <c r="C4" s="1505" t="s">
        <v>2</v>
      </c>
      <c r="D4" s="1505"/>
      <c r="E4" s="1505"/>
      <c r="F4" s="1505"/>
      <c r="G4" s="1505"/>
      <c r="H4" s="1505"/>
      <c r="I4" s="1505"/>
      <c r="J4" s="1505"/>
    </row>
    <row r="7" spans="3:10">
      <c r="D7" s="328"/>
      <c r="E7" s="328"/>
      <c r="F7" s="328"/>
    </row>
    <row r="9" spans="3:10" ht="15.75">
      <c r="C9" s="2025" t="s">
        <v>1616</v>
      </c>
      <c r="D9" s="2025"/>
      <c r="E9" s="2025"/>
      <c r="F9" s="2025"/>
      <c r="G9" s="2025"/>
    </row>
    <row r="10" spans="3:10" ht="15.75">
      <c r="C10" s="2025" t="s">
        <v>2013</v>
      </c>
      <c r="D10" s="2025"/>
      <c r="E10" s="2025"/>
      <c r="F10" s="2025"/>
      <c r="G10" s="2025"/>
    </row>
    <row r="11" spans="3:10" ht="16.5" thickBot="1">
      <c r="C11" s="2024" t="s">
        <v>1392</v>
      </c>
      <c r="D11" s="2024"/>
      <c r="E11" s="2024"/>
      <c r="F11" s="2024"/>
      <c r="G11" s="2024"/>
    </row>
    <row r="12" spans="3:10" ht="16.5" thickBot="1">
      <c r="C12" s="1253"/>
      <c r="D12" s="1253"/>
      <c r="E12" s="1253"/>
      <c r="F12" s="1253"/>
      <c r="G12" s="1253"/>
    </row>
    <row r="13" spans="3:10" ht="15" customHeight="1">
      <c r="C13" s="1648" t="s">
        <v>210</v>
      </c>
      <c r="D13" s="1650" t="s">
        <v>2565</v>
      </c>
      <c r="E13" s="1650" t="s">
        <v>289</v>
      </c>
      <c r="F13" s="1650" t="s">
        <v>290</v>
      </c>
      <c r="G13" s="1650" t="s">
        <v>291</v>
      </c>
    </row>
    <row r="14" spans="3:10">
      <c r="C14" s="1649"/>
      <c r="D14" s="1651"/>
      <c r="E14" s="1651"/>
      <c r="F14" s="2022"/>
      <c r="G14" s="2022"/>
    </row>
    <row r="15" spans="3:10" ht="15.75" thickBot="1">
      <c r="C15" s="1259" t="s">
        <v>1618</v>
      </c>
      <c r="D15" s="1652"/>
      <c r="E15" s="1652"/>
      <c r="F15" s="2023"/>
      <c r="G15" s="2023"/>
    </row>
    <row r="16" spans="3:10">
      <c r="C16" s="600" t="s">
        <v>1037</v>
      </c>
      <c r="D16" s="601">
        <v>539297407</v>
      </c>
      <c r="E16" s="601">
        <v>142495756.00999999</v>
      </c>
      <c r="F16" s="601">
        <v>112216141.47999999</v>
      </c>
      <c r="G16" s="601">
        <v>102855367.16</v>
      </c>
    </row>
    <row r="17" spans="3:7">
      <c r="C17" s="603" t="s">
        <v>2014</v>
      </c>
      <c r="D17" s="338">
        <v>539297407</v>
      </c>
      <c r="E17" s="338">
        <v>142495756.00999999</v>
      </c>
      <c r="F17" s="338">
        <v>112216141.47999999</v>
      </c>
      <c r="G17" s="338">
        <v>102855367.16</v>
      </c>
    </row>
    <row r="18" spans="3:7">
      <c r="C18" s="335" t="s">
        <v>2015</v>
      </c>
      <c r="D18" s="336">
        <v>539297407</v>
      </c>
      <c r="E18" s="336">
        <v>142495756.00999999</v>
      </c>
      <c r="F18" s="336">
        <v>112216141.47999999</v>
      </c>
      <c r="G18" s="336">
        <v>102855367.16</v>
      </c>
    </row>
    <row r="19" spans="3:7">
      <c r="C19" s="1257" t="s">
        <v>2016</v>
      </c>
      <c r="D19" s="336">
        <v>539297407</v>
      </c>
      <c r="E19" s="336">
        <v>142495756.00999999</v>
      </c>
      <c r="F19" s="336">
        <v>112216141.47999999</v>
      </c>
      <c r="G19" s="336">
        <v>102855367.16</v>
      </c>
    </row>
    <row r="20" spans="3:7">
      <c r="C20" s="600" t="s">
        <v>1038</v>
      </c>
      <c r="D20" s="601">
        <v>2309856116</v>
      </c>
      <c r="E20" s="601">
        <v>814464.8899999999</v>
      </c>
      <c r="F20" s="601">
        <v>814464.8899999999</v>
      </c>
      <c r="G20" s="601">
        <v>0</v>
      </c>
    </row>
    <row r="21" spans="3:7">
      <c r="C21" s="603" t="s">
        <v>2017</v>
      </c>
      <c r="D21" s="338">
        <v>2309856116</v>
      </c>
      <c r="E21" s="338">
        <v>814464.8899999999</v>
      </c>
      <c r="F21" s="338">
        <v>814464.8899999999</v>
      </c>
      <c r="G21" s="338">
        <v>0</v>
      </c>
    </row>
    <row r="22" spans="3:7">
      <c r="C22" s="335" t="s">
        <v>2018</v>
      </c>
      <c r="D22" s="336">
        <v>2309856116</v>
      </c>
      <c r="E22" s="336">
        <v>814464.8899999999</v>
      </c>
      <c r="F22" s="336">
        <v>814464.8899999999</v>
      </c>
      <c r="G22" s="336">
        <v>0</v>
      </c>
    </row>
    <row r="23" spans="3:7">
      <c r="C23" s="1257" t="s">
        <v>2019</v>
      </c>
      <c r="D23" s="336">
        <v>2309856116</v>
      </c>
      <c r="E23" s="336">
        <v>814464.8899999999</v>
      </c>
      <c r="F23" s="336">
        <v>814464.8899999999</v>
      </c>
      <c r="G23" s="336">
        <v>0</v>
      </c>
    </row>
    <row r="24" spans="3:7">
      <c r="C24" s="600" t="s">
        <v>1039</v>
      </c>
      <c r="D24" s="601">
        <v>250514883</v>
      </c>
      <c r="E24" s="601">
        <v>55278810</v>
      </c>
      <c r="F24" s="601">
        <v>53249803.379999995</v>
      </c>
      <c r="G24" s="601">
        <v>48098483.399999999</v>
      </c>
    </row>
    <row r="25" spans="3:7">
      <c r="C25" s="603" t="s">
        <v>2020</v>
      </c>
      <c r="D25" s="338">
        <v>250514883</v>
      </c>
      <c r="E25" s="338">
        <v>55278810</v>
      </c>
      <c r="F25" s="338">
        <v>53249803.379999995</v>
      </c>
      <c r="G25" s="338">
        <v>48098483.399999999</v>
      </c>
    </row>
    <row r="26" spans="3:7">
      <c r="C26" s="335" t="s">
        <v>2021</v>
      </c>
      <c r="D26" s="336">
        <v>250514883</v>
      </c>
      <c r="E26" s="336">
        <v>55278810</v>
      </c>
      <c r="F26" s="336">
        <v>53249803.379999995</v>
      </c>
      <c r="G26" s="336">
        <v>48098483.399999999</v>
      </c>
    </row>
    <row r="27" spans="3:7">
      <c r="C27" s="1257" t="s">
        <v>2022</v>
      </c>
      <c r="D27" s="336">
        <v>250514883</v>
      </c>
      <c r="E27" s="336">
        <v>55278810</v>
      </c>
      <c r="F27" s="336">
        <v>53249803.379999995</v>
      </c>
      <c r="G27" s="336">
        <v>48098483.399999999</v>
      </c>
    </row>
    <row r="28" spans="3:7">
      <c r="C28" s="600" t="s">
        <v>1040</v>
      </c>
      <c r="D28" s="601">
        <v>502576700</v>
      </c>
      <c r="E28" s="601">
        <v>244182593.42999995</v>
      </c>
      <c r="F28" s="601">
        <v>160217485.30000001</v>
      </c>
      <c r="G28" s="601">
        <v>129115641.58000001</v>
      </c>
    </row>
    <row r="29" spans="3:7">
      <c r="C29" s="603" t="s">
        <v>2023</v>
      </c>
      <c r="D29" s="338">
        <v>502576700</v>
      </c>
      <c r="E29" s="338">
        <v>244182593.42999995</v>
      </c>
      <c r="F29" s="338">
        <v>160217485.30000001</v>
      </c>
      <c r="G29" s="338">
        <v>129115641.58000001</v>
      </c>
    </row>
    <row r="30" spans="3:7">
      <c r="C30" s="335" t="s">
        <v>2024</v>
      </c>
      <c r="D30" s="336">
        <v>502576700</v>
      </c>
      <c r="E30" s="336">
        <v>244182593.42999995</v>
      </c>
      <c r="F30" s="336">
        <v>160217485.30000001</v>
      </c>
      <c r="G30" s="336">
        <v>129115641.58000001</v>
      </c>
    </row>
    <row r="31" spans="3:7">
      <c r="C31" s="1257" t="s">
        <v>2025</v>
      </c>
      <c r="D31" s="336">
        <v>502576700</v>
      </c>
      <c r="E31" s="336">
        <v>244182593.42999995</v>
      </c>
      <c r="F31" s="336">
        <v>160217485.30000001</v>
      </c>
      <c r="G31" s="336">
        <v>129115641.58000001</v>
      </c>
    </row>
    <row r="32" spans="3:7">
      <c r="C32" s="600" t="s">
        <v>1042</v>
      </c>
      <c r="D32" s="601">
        <v>71925496</v>
      </c>
      <c r="E32" s="601">
        <v>18670984.5</v>
      </c>
      <c r="F32" s="601">
        <v>17661761.840000004</v>
      </c>
      <c r="G32" s="601">
        <v>17644061.840000004</v>
      </c>
    </row>
    <row r="33" spans="3:7">
      <c r="C33" s="603" t="s">
        <v>2026</v>
      </c>
      <c r="D33" s="338">
        <v>71925496</v>
      </c>
      <c r="E33" s="338">
        <v>18670984.5</v>
      </c>
      <c r="F33" s="338">
        <v>17661761.840000004</v>
      </c>
      <c r="G33" s="338">
        <v>17644061.840000004</v>
      </c>
    </row>
    <row r="34" spans="3:7">
      <c r="C34" s="335" t="s">
        <v>2027</v>
      </c>
      <c r="D34" s="336">
        <v>71925496</v>
      </c>
      <c r="E34" s="336">
        <v>18670984.5</v>
      </c>
      <c r="F34" s="336">
        <v>17661761.840000004</v>
      </c>
      <c r="G34" s="336">
        <v>17644061.840000004</v>
      </c>
    </row>
    <row r="35" spans="3:7">
      <c r="C35" s="1257" t="s">
        <v>2028</v>
      </c>
      <c r="D35" s="336">
        <v>71925496</v>
      </c>
      <c r="E35" s="336">
        <v>18670984.5</v>
      </c>
      <c r="F35" s="336">
        <v>17661761.840000004</v>
      </c>
      <c r="G35" s="336">
        <v>17644061.840000004</v>
      </c>
    </row>
    <row r="36" spans="3:7">
      <c r="C36" s="1257" t="s">
        <v>1043</v>
      </c>
      <c r="D36" s="336">
        <v>6712400193</v>
      </c>
      <c r="E36" s="336">
        <v>2155022245</v>
      </c>
      <c r="F36" s="336">
        <v>1714938229.2699995</v>
      </c>
      <c r="G36" s="336">
        <v>1576662635.0599997</v>
      </c>
    </row>
    <row r="37" spans="3:7">
      <c r="C37" s="1257" t="s">
        <v>2029</v>
      </c>
      <c r="D37" s="336">
        <v>6712400193</v>
      </c>
      <c r="E37" s="336">
        <v>2155022245</v>
      </c>
      <c r="F37" s="336">
        <v>1714938229.2699995</v>
      </c>
      <c r="G37" s="336">
        <v>1576662635.0599997</v>
      </c>
    </row>
    <row r="38" spans="3:7">
      <c r="C38" s="600" t="s">
        <v>2030</v>
      </c>
      <c r="D38" s="601">
        <v>6712400193</v>
      </c>
      <c r="E38" s="601">
        <v>2155022245</v>
      </c>
      <c r="F38" s="601">
        <v>1714938229.2699995</v>
      </c>
      <c r="G38" s="601">
        <v>1576662635.0599997</v>
      </c>
    </row>
    <row r="39" spans="3:7">
      <c r="C39" s="603" t="s">
        <v>1630</v>
      </c>
      <c r="D39" s="338">
        <v>721562981</v>
      </c>
      <c r="E39" s="338">
        <v>176415938.03999999</v>
      </c>
      <c r="F39" s="338">
        <v>118240056.06999999</v>
      </c>
      <c r="G39" s="338">
        <v>116644866.94999999</v>
      </c>
    </row>
    <row r="40" spans="3:7">
      <c r="C40" s="335" t="s">
        <v>2031</v>
      </c>
      <c r="D40" s="336">
        <v>2611493710</v>
      </c>
      <c r="E40" s="336">
        <v>707316568.61999977</v>
      </c>
      <c r="F40" s="336">
        <v>698865324.3299998</v>
      </c>
      <c r="G40" s="336">
        <v>637417701.2299999</v>
      </c>
    </row>
    <row r="41" spans="3:7">
      <c r="C41" s="1257" t="s">
        <v>1208</v>
      </c>
      <c r="D41" s="336">
        <v>3379343502</v>
      </c>
      <c r="E41" s="336">
        <v>1271289738.3400004</v>
      </c>
      <c r="F41" s="336">
        <v>897832848.86999977</v>
      </c>
      <c r="G41" s="336">
        <v>822600066.87999988</v>
      </c>
    </row>
    <row r="42" spans="3:7">
      <c r="C42" s="600" t="s">
        <v>1044</v>
      </c>
      <c r="D42" s="601">
        <v>221085554</v>
      </c>
      <c r="E42" s="601">
        <v>151935545.19</v>
      </c>
      <c r="F42" s="601">
        <v>34271787.329999998</v>
      </c>
      <c r="G42" s="601">
        <v>25553406.82</v>
      </c>
    </row>
    <row r="43" spans="3:7">
      <c r="C43" s="603" t="s">
        <v>2032</v>
      </c>
      <c r="D43" s="338">
        <v>221085554</v>
      </c>
      <c r="E43" s="338">
        <v>151935545.19</v>
      </c>
      <c r="F43" s="338">
        <v>34271787.329999998</v>
      </c>
      <c r="G43" s="338">
        <v>25553406.82</v>
      </c>
    </row>
    <row r="44" spans="3:7">
      <c r="C44" s="335" t="s">
        <v>2033</v>
      </c>
      <c r="D44" s="336">
        <v>221085554</v>
      </c>
      <c r="E44" s="336">
        <v>151935545.19</v>
      </c>
      <c r="F44" s="336">
        <v>34271787.329999998</v>
      </c>
      <c r="G44" s="336">
        <v>25553406.82</v>
      </c>
    </row>
    <row r="45" spans="3:7">
      <c r="C45" s="1257" t="s">
        <v>2034</v>
      </c>
      <c r="D45" s="336">
        <v>221085554</v>
      </c>
      <c r="E45" s="336">
        <v>151935545.19</v>
      </c>
      <c r="F45" s="336">
        <v>34271787.329999998</v>
      </c>
      <c r="G45" s="336">
        <v>25553406.82</v>
      </c>
    </row>
    <row r="46" spans="3:7">
      <c r="C46" s="600" t="s">
        <v>1045</v>
      </c>
      <c r="D46" s="601">
        <v>211329997</v>
      </c>
      <c r="E46" s="601">
        <v>54319734.759999998</v>
      </c>
      <c r="F46" s="601">
        <v>36305720.299999997</v>
      </c>
      <c r="G46" s="601">
        <v>32668538.380000003</v>
      </c>
    </row>
    <row r="47" spans="3:7">
      <c r="C47" s="603" t="s">
        <v>2035</v>
      </c>
      <c r="D47" s="338">
        <v>211329997</v>
      </c>
      <c r="E47" s="338">
        <v>54319734.759999998</v>
      </c>
      <c r="F47" s="338">
        <v>36305720.299999997</v>
      </c>
      <c r="G47" s="338">
        <v>32668538.380000003</v>
      </c>
    </row>
    <row r="48" spans="3:7">
      <c r="C48" s="335" t="s">
        <v>2036</v>
      </c>
      <c r="D48" s="336">
        <v>211329997</v>
      </c>
      <c r="E48" s="336">
        <v>54319734.759999998</v>
      </c>
      <c r="F48" s="336">
        <v>36305720.299999997</v>
      </c>
      <c r="G48" s="336">
        <v>32668538.380000003</v>
      </c>
    </row>
    <row r="49" spans="3:7">
      <c r="C49" s="1257" t="s">
        <v>2037</v>
      </c>
      <c r="D49" s="336">
        <v>211299997</v>
      </c>
      <c r="E49" s="336">
        <v>54319734.759999998</v>
      </c>
      <c r="F49" s="336">
        <v>36305720.299999997</v>
      </c>
      <c r="G49" s="336">
        <v>32668538.380000003</v>
      </c>
    </row>
    <row r="50" spans="3:7">
      <c r="C50" s="1257" t="s">
        <v>1623</v>
      </c>
      <c r="D50" s="336">
        <v>30000</v>
      </c>
      <c r="E50" s="336">
        <v>0</v>
      </c>
      <c r="F50" s="336">
        <v>0</v>
      </c>
      <c r="G50" s="336">
        <v>0</v>
      </c>
    </row>
    <row r="51" spans="3:7">
      <c r="C51" s="600" t="s">
        <v>1046</v>
      </c>
      <c r="D51" s="601">
        <v>1273047745</v>
      </c>
      <c r="E51" s="601">
        <v>438794066.13</v>
      </c>
      <c r="F51" s="601">
        <v>409374735.40000004</v>
      </c>
      <c r="G51" s="601">
        <v>269810620.62</v>
      </c>
    </row>
    <row r="52" spans="3:7">
      <c r="C52" s="603" t="s">
        <v>2038</v>
      </c>
      <c r="D52" s="338">
        <v>1273047745</v>
      </c>
      <c r="E52" s="338">
        <v>438794066.13</v>
      </c>
      <c r="F52" s="338">
        <v>409374735.40000004</v>
      </c>
      <c r="G52" s="338">
        <v>269810620.62</v>
      </c>
    </row>
    <row r="53" spans="3:7">
      <c r="C53" s="335" t="s">
        <v>2039</v>
      </c>
      <c r="D53" s="336">
        <v>1273047745</v>
      </c>
      <c r="E53" s="336">
        <v>438794066.13</v>
      </c>
      <c r="F53" s="336">
        <v>409374735.40000004</v>
      </c>
      <c r="G53" s="336">
        <v>269810620.62</v>
      </c>
    </row>
    <row r="54" spans="3:7">
      <c r="C54" s="1257" t="s">
        <v>2040</v>
      </c>
      <c r="D54" s="336">
        <v>817647745</v>
      </c>
      <c r="E54" s="336">
        <v>181300558.19999999</v>
      </c>
      <c r="F54" s="336">
        <v>161781227.47</v>
      </c>
      <c r="G54" s="336">
        <v>146980112.69</v>
      </c>
    </row>
    <row r="55" spans="3:7">
      <c r="C55" s="1257" t="s">
        <v>1623</v>
      </c>
      <c r="D55" s="336">
        <v>374300000</v>
      </c>
      <c r="E55" s="336">
        <v>242623448</v>
      </c>
      <c r="F55" s="336">
        <v>233023448</v>
      </c>
      <c r="G55" s="336">
        <v>110472448</v>
      </c>
    </row>
    <row r="56" spans="3:7">
      <c r="C56" s="1257" t="s">
        <v>1632</v>
      </c>
      <c r="D56" s="336">
        <v>81100000</v>
      </c>
      <c r="E56" s="336">
        <v>14870059.930000002</v>
      </c>
      <c r="F56" s="336">
        <v>14570059.930000002</v>
      </c>
      <c r="G56" s="336">
        <v>12358059.930000002</v>
      </c>
    </row>
    <row r="57" spans="3:7">
      <c r="C57" s="600" t="s">
        <v>1048</v>
      </c>
      <c r="D57" s="601">
        <v>16411439756</v>
      </c>
      <c r="E57" s="601">
        <v>0</v>
      </c>
      <c r="F57" s="601">
        <v>0</v>
      </c>
      <c r="G57" s="601">
        <v>0</v>
      </c>
    </row>
    <row r="58" spans="3:7">
      <c r="C58" s="603" t="s">
        <v>2041</v>
      </c>
      <c r="D58" s="338">
        <v>16411439756</v>
      </c>
      <c r="E58" s="338">
        <v>0</v>
      </c>
      <c r="F58" s="338">
        <v>0</v>
      </c>
      <c r="G58" s="338">
        <v>0</v>
      </c>
    </row>
    <row r="59" spans="3:7">
      <c r="C59" s="335" t="s">
        <v>2042</v>
      </c>
      <c r="D59" s="336">
        <v>16411439756</v>
      </c>
      <c r="E59" s="336">
        <v>0</v>
      </c>
      <c r="F59" s="336">
        <v>0</v>
      </c>
      <c r="G59" s="336">
        <v>0</v>
      </c>
    </row>
    <row r="60" spans="3:7">
      <c r="C60" s="1257" t="s">
        <v>1630</v>
      </c>
      <c r="D60" s="336">
        <v>4208532697</v>
      </c>
      <c r="E60" s="336">
        <v>0</v>
      </c>
      <c r="F60" s="336">
        <v>0</v>
      </c>
      <c r="G60" s="336">
        <v>0</v>
      </c>
    </row>
    <row r="61" spans="3:7">
      <c r="C61" s="1257" t="s">
        <v>2043</v>
      </c>
      <c r="D61" s="336">
        <v>7369563620</v>
      </c>
      <c r="E61" s="336">
        <v>0</v>
      </c>
      <c r="F61" s="336">
        <v>0</v>
      </c>
      <c r="G61" s="336">
        <v>0</v>
      </c>
    </row>
    <row r="62" spans="3:7">
      <c r="C62" s="1257" t="s">
        <v>2044</v>
      </c>
      <c r="D62" s="336">
        <v>213330192</v>
      </c>
      <c r="E62" s="336">
        <v>0</v>
      </c>
      <c r="F62" s="336">
        <v>0</v>
      </c>
      <c r="G62" s="336">
        <v>0</v>
      </c>
    </row>
    <row r="63" spans="3:7">
      <c r="C63" s="1257" t="s">
        <v>2045</v>
      </c>
      <c r="D63" s="336">
        <v>104658136</v>
      </c>
      <c r="E63" s="336">
        <v>0</v>
      </c>
      <c r="F63" s="336">
        <v>0</v>
      </c>
      <c r="G63" s="336">
        <v>0</v>
      </c>
    </row>
    <row r="64" spans="3:7">
      <c r="C64" s="1257" t="s">
        <v>2046</v>
      </c>
      <c r="D64" s="336">
        <v>501003897</v>
      </c>
      <c r="E64" s="336">
        <v>0</v>
      </c>
      <c r="F64" s="336">
        <v>0</v>
      </c>
      <c r="G64" s="336">
        <v>0</v>
      </c>
    </row>
    <row r="65" spans="3:7">
      <c r="C65" s="1257" t="s">
        <v>2047</v>
      </c>
      <c r="D65" s="336">
        <v>55805616</v>
      </c>
      <c r="E65" s="336">
        <v>0</v>
      </c>
      <c r="F65" s="336">
        <v>0</v>
      </c>
      <c r="G65" s="336">
        <v>0</v>
      </c>
    </row>
    <row r="66" spans="3:7">
      <c r="C66" s="1257" t="s">
        <v>2048</v>
      </c>
      <c r="D66" s="336">
        <v>217917014</v>
      </c>
      <c r="E66" s="336">
        <v>0</v>
      </c>
      <c r="F66" s="336">
        <v>0</v>
      </c>
      <c r="G66" s="336">
        <v>0</v>
      </c>
    </row>
    <row r="67" spans="3:7">
      <c r="C67" s="1257" t="s">
        <v>2049</v>
      </c>
      <c r="D67" s="336">
        <v>36069427</v>
      </c>
      <c r="E67" s="336">
        <v>0</v>
      </c>
      <c r="F67" s="336">
        <v>0</v>
      </c>
      <c r="G67" s="336">
        <v>0</v>
      </c>
    </row>
    <row r="68" spans="3:7">
      <c r="C68" s="1257" t="s">
        <v>2050</v>
      </c>
      <c r="D68" s="336">
        <v>6320</v>
      </c>
      <c r="E68" s="336">
        <v>0</v>
      </c>
      <c r="F68" s="336">
        <v>0</v>
      </c>
      <c r="G68" s="336">
        <v>0</v>
      </c>
    </row>
    <row r="69" spans="3:7">
      <c r="C69" s="1257" t="s">
        <v>1623</v>
      </c>
      <c r="D69" s="336">
        <v>3690905765</v>
      </c>
      <c r="E69" s="336">
        <v>0</v>
      </c>
      <c r="F69" s="336">
        <v>0</v>
      </c>
      <c r="G69" s="336">
        <v>0</v>
      </c>
    </row>
    <row r="70" spans="3:7">
      <c r="C70" s="1257" t="s">
        <v>2051</v>
      </c>
      <c r="D70" s="336">
        <v>13647072</v>
      </c>
      <c r="E70" s="336">
        <v>0</v>
      </c>
      <c r="F70" s="336">
        <v>0</v>
      </c>
      <c r="G70" s="336">
        <v>0</v>
      </c>
    </row>
    <row r="71" spans="3:7">
      <c r="C71" s="600" t="s">
        <v>1049</v>
      </c>
      <c r="D71" s="601">
        <v>194200000</v>
      </c>
      <c r="E71" s="601">
        <v>104908374.3</v>
      </c>
      <c r="F71" s="601">
        <v>36926076.079999998</v>
      </c>
      <c r="G71" s="601">
        <v>33835618.990000002</v>
      </c>
    </row>
    <row r="72" spans="3:7">
      <c r="C72" s="603" t="s">
        <v>2052</v>
      </c>
      <c r="D72" s="338">
        <v>194200000</v>
      </c>
      <c r="E72" s="338">
        <v>104908374.3</v>
      </c>
      <c r="F72" s="338">
        <v>36926076.079999998</v>
      </c>
      <c r="G72" s="338">
        <v>33835618.990000002</v>
      </c>
    </row>
    <row r="73" spans="3:7">
      <c r="C73" s="335" t="s">
        <v>2053</v>
      </c>
      <c r="D73" s="336">
        <v>194200000</v>
      </c>
      <c r="E73" s="336">
        <v>104908374.3</v>
      </c>
      <c r="F73" s="336">
        <v>36926076.079999998</v>
      </c>
      <c r="G73" s="336">
        <v>33835618.990000002</v>
      </c>
    </row>
    <row r="74" spans="3:7">
      <c r="C74" s="1257" t="s">
        <v>2054</v>
      </c>
      <c r="D74" s="336">
        <v>194200000</v>
      </c>
      <c r="E74" s="336">
        <v>104908374.3</v>
      </c>
      <c r="F74" s="336">
        <v>36926076.079999998</v>
      </c>
      <c r="G74" s="336">
        <v>33835618.990000002</v>
      </c>
    </row>
    <row r="75" spans="3:7">
      <c r="C75" s="600" t="s">
        <v>1050</v>
      </c>
      <c r="D75" s="601">
        <v>5721571441</v>
      </c>
      <c r="E75" s="601">
        <v>563804425.28999984</v>
      </c>
      <c r="F75" s="601">
        <v>563804425.28999984</v>
      </c>
      <c r="G75" s="601">
        <v>563804425.28999984</v>
      </c>
    </row>
    <row r="76" spans="3:7">
      <c r="C76" s="603" t="s">
        <v>2055</v>
      </c>
      <c r="D76" s="338">
        <v>5721571441</v>
      </c>
      <c r="E76" s="338">
        <v>563804425.28999984</v>
      </c>
      <c r="F76" s="338">
        <v>563804425.28999984</v>
      </c>
      <c r="G76" s="338">
        <v>563804425.28999984</v>
      </c>
    </row>
    <row r="77" spans="3:7">
      <c r="C77" s="335" t="s">
        <v>2056</v>
      </c>
      <c r="D77" s="336">
        <v>5721571441</v>
      </c>
      <c r="E77" s="336">
        <v>563804425.28999984</v>
      </c>
      <c r="F77" s="336">
        <v>563804425.28999984</v>
      </c>
      <c r="G77" s="336">
        <v>563804425.28999984</v>
      </c>
    </row>
    <row r="78" spans="3:7">
      <c r="C78" s="1257" t="s">
        <v>2057</v>
      </c>
      <c r="D78" s="336">
        <v>5721571441</v>
      </c>
      <c r="E78" s="336">
        <v>563804425.28999984</v>
      </c>
      <c r="F78" s="336">
        <v>563804425.28999984</v>
      </c>
      <c r="G78" s="336">
        <v>563804425.28999984</v>
      </c>
    </row>
    <row r="79" spans="3:7">
      <c r="C79" s="600" t="s">
        <v>1051</v>
      </c>
      <c r="D79" s="601">
        <v>346967148</v>
      </c>
      <c r="E79" s="601">
        <v>254023663.25</v>
      </c>
      <c r="F79" s="601">
        <v>72785798.780000001</v>
      </c>
      <c r="G79" s="601">
        <v>57788929.829999998</v>
      </c>
    </row>
    <row r="80" spans="3:7">
      <c r="C80" s="603" t="s">
        <v>2058</v>
      </c>
      <c r="D80" s="338">
        <v>346967148</v>
      </c>
      <c r="E80" s="338">
        <v>254023663.25</v>
      </c>
      <c r="F80" s="338">
        <v>72785798.780000001</v>
      </c>
      <c r="G80" s="338">
        <v>57788929.829999998</v>
      </c>
    </row>
    <row r="81" spans="3:7">
      <c r="C81" s="335" t="s">
        <v>2059</v>
      </c>
      <c r="D81" s="336">
        <v>346967148</v>
      </c>
      <c r="E81" s="336">
        <v>254023663.25</v>
      </c>
      <c r="F81" s="336">
        <v>72785798.780000001</v>
      </c>
      <c r="G81" s="336">
        <v>57788929.829999998</v>
      </c>
    </row>
    <row r="82" spans="3:7">
      <c r="C82" s="1257" t="s">
        <v>2060</v>
      </c>
      <c r="D82" s="336">
        <v>346967148</v>
      </c>
      <c r="E82" s="336">
        <v>254023663.25</v>
      </c>
      <c r="F82" s="336">
        <v>72785798.780000001</v>
      </c>
      <c r="G82" s="336">
        <v>57788929.829999998</v>
      </c>
    </row>
    <row r="83" spans="3:7">
      <c r="C83" s="600" t="s">
        <v>1052</v>
      </c>
      <c r="D83" s="601">
        <v>83800000</v>
      </c>
      <c r="E83" s="601">
        <v>14531311.220000001</v>
      </c>
      <c r="F83" s="601">
        <v>13254160.129999999</v>
      </c>
      <c r="G83" s="601">
        <v>12242016.24</v>
      </c>
    </row>
    <row r="84" spans="3:7">
      <c r="C84" s="603" t="s">
        <v>2061</v>
      </c>
      <c r="D84" s="338">
        <v>83800000</v>
      </c>
      <c r="E84" s="338">
        <v>14531311.220000001</v>
      </c>
      <c r="F84" s="338">
        <v>13254160.129999999</v>
      </c>
      <c r="G84" s="338">
        <v>12242016.24</v>
      </c>
    </row>
    <row r="85" spans="3:7">
      <c r="C85" s="335" t="s">
        <v>2062</v>
      </c>
      <c r="D85" s="336">
        <v>83800000</v>
      </c>
      <c r="E85" s="336">
        <v>14531311.220000001</v>
      </c>
      <c r="F85" s="336">
        <v>13254160.129999999</v>
      </c>
      <c r="G85" s="336">
        <v>12242016.24</v>
      </c>
    </row>
    <row r="86" spans="3:7">
      <c r="C86" s="1257" t="s">
        <v>2063</v>
      </c>
      <c r="D86" s="336">
        <v>83800000</v>
      </c>
      <c r="E86" s="336">
        <v>14531311.220000001</v>
      </c>
      <c r="F86" s="336">
        <v>13254160.129999999</v>
      </c>
      <c r="G86" s="336">
        <v>12242016.24</v>
      </c>
    </row>
    <row r="87" spans="3:7">
      <c r="C87" s="600" t="s">
        <v>1053</v>
      </c>
      <c r="D87" s="601">
        <v>176260745</v>
      </c>
      <c r="E87" s="601">
        <v>77812334.25</v>
      </c>
      <c r="F87" s="601">
        <v>21489844.490000002</v>
      </c>
      <c r="G87" s="601">
        <v>20826529.780000001</v>
      </c>
    </row>
    <row r="88" spans="3:7">
      <c r="C88" s="603" t="s">
        <v>2064</v>
      </c>
      <c r="D88" s="338">
        <v>176260745</v>
      </c>
      <c r="E88" s="338">
        <v>77812334.25</v>
      </c>
      <c r="F88" s="338">
        <v>21489844.490000002</v>
      </c>
      <c r="G88" s="338">
        <v>20826529.780000001</v>
      </c>
    </row>
    <row r="89" spans="3:7">
      <c r="C89" s="335" t="s">
        <v>2065</v>
      </c>
      <c r="D89" s="336">
        <v>176260745</v>
      </c>
      <c r="E89" s="336">
        <v>77812334.25</v>
      </c>
      <c r="F89" s="336">
        <v>21489844.490000002</v>
      </c>
      <c r="G89" s="336">
        <v>20826529.780000001</v>
      </c>
    </row>
    <row r="90" spans="3:7">
      <c r="C90" s="1257" t="s">
        <v>2066</v>
      </c>
      <c r="D90" s="336">
        <v>176260745</v>
      </c>
      <c r="E90" s="336">
        <v>77812334.25</v>
      </c>
      <c r="F90" s="336">
        <v>21489844.490000002</v>
      </c>
      <c r="G90" s="336">
        <v>20826529.780000001</v>
      </c>
    </row>
    <row r="91" spans="3:7">
      <c r="C91" s="600" t="s">
        <v>1054</v>
      </c>
      <c r="D91" s="601">
        <v>1018743702</v>
      </c>
      <c r="E91" s="601">
        <v>458595178.5</v>
      </c>
      <c r="F91" s="601">
        <v>125670467.89999999</v>
      </c>
      <c r="G91" s="601">
        <v>122757720.5</v>
      </c>
    </row>
    <row r="92" spans="3:7">
      <c r="C92" s="603" t="s">
        <v>2067</v>
      </c>
      <c r="D92" s="338">
        <v>1018743702</v>
      </c>
      <c r="E92" s="338">
        <v>458595178.5</v>
      </c>
      <c r="F92" s="338">
        <v>125670467.89999999</v>
      </c>
      <c r="G92" s="338">
        <v>122757720.5</v>
      </c>
    </row>
    <row r="93" spans="3:7">
      <c r="C93" s="335" t="s">
        <v>2068</v>
      </c>
      <c r="D93" s="336">
        <v>1018743702</v>
      </c>
      <c r="E93" s="336">
        <v>458595178.5</v>
      </c>
      <c r="F93" s="336">
        <v>125670467.89999999</v>
      </c>
      <c r="G93" s="336">
        <v>122757720.5</v>
      </c>
    </row>
    <row r="94" spans="3:7">
      <c r="C94" s="1257" t="s">
        <v>2069</v>
      </c>
      <c r="D94" s="336">
        <v>1016843702</v>
      </c>
      <c r="E94" s="336">
        <v>458403583.04000002</v>
      </c>
      <c r="F94" s="336">
        <v>125478872.44</v>
      </c>
      <c r="G94" s="336">
        <v>122757720.5</v>
      </c>
    </row>
    <row r="95" spans="3:7">
      <c r="C95" s="1257" t="s">
        <v>1623</v>
      </c>
      <c r="D95" s="336">
        <v>1900000</v>
      </c>
      <c r="E95" s="336">
        <v>191595.46</v>
      </c>
      <c r="F95" s="336">
        <v>191595.46</v>
      </c>
      <c r="G95" s="336">
        <v>0</v>
      </c>
    </row>
    <row r="96" spans="3:7">
      <c r="C96" s="600" t="s">
        <v>1055</v>
      </c>
      <c r="D96" s="601">
        <v>387278008</v>
      </c>
      <c r="E96" s="601">
        <v>123517012.7</v>
      </c>
      <c r="F96" s="601">
        <v>86508353.109999999</v>
      </c>
      <c r="G96" s="601">
        <v>84348653.24000001</v>
      </c>
    </row>
    <row r="97" spans="3:7">
      <c r="C97" s="603" t="s">
        <v>2070</v>
      </c>
      <c r="D97" s="338">
        <v>387278008</v>
      </c>
      <c r="E97" s="338">
        <v>123517012.7</v>
      </c>
      <c r="F97" s="338">
        <v>86508353.109999999</v>
      </c>
      <c r="G97" s="338">
        <v>84348653.24000001</v>
      </c>
    </row>
    <row r="98" spans="3:7">
      <c r="C98" s="335" t="s">
        <v>2071</v>
      </c>
      <c r="D98" s="336">
        <v>387278008</v>
      </c>
      <c r="E98" s="336">
        <v>123517012.7</v>
      </c>
      <c r="F98" s="336">
        <v>86508353.109999999</v>
      </c>
      <c r="G98" s="336">
        <v>84348653.24000001</v>
      </c>
    </row>
    <row r="99" spans="3:7">
      <c r="C99" s="1257" t="s">
        <v>2072</v>
      </c>
      <c r="D99" s="336">
        <v>385978008</v>
      </c>
      <c r="E99" s="336">
        <v>110898876.7</v>
      </c>
      <c r="F99" s="336">
        <v>73890217.109999999</v>
      </c>
      <c r="G99" s="336">
        <v>71730517.24000001</v>
      </c>
    </row>
    <row r="100" spans="3:7">
      <c r="C100" s="1257" t="s">
        <v>1623</v>
      </c>
      <c r="D100" s="336">
        <v>1300000</v>
      </c>
      <c r="E100" s="336">
        <v>12618136</v>
      </c>
      <c r="F100" s="336">
        <v>12618136</v>
      </c>
      <c r="G100" s="336">
        <v>12618136</v>
      </c>
    </row>
    <row r="101" spans="3:7">
      <c r="C101" s="600" t="s">
        <v>1056</v>
      </c>
      <c r="D101" s="601">
        <v>34500000</v>
      </c>
      <c r="E101" s="601">
        <v>24102326.740000002</v>
      </c>
      <c r="F101" s="601">
        <v>8257427.5899999999</v>
      </c>
      <c r="G101" s="601">
        <v>8153622.5499999998</v>
      </c>
    </row>
    <row r="102" spans="3:7">
      <c r="C102" s="603" t="s">
        <v>2073</v>
      </c>
      <c r="D102" s="338">
        <v>34500000</v>
      </c>
      <c r="E102" s="338">
        <v>24102326.740000002</v>
      </c>
      <c r="F102" s="338">
        <v>8257427.5899999999</v>
      </c>
      <c r="G102" s="338">
        <v>8153622.5499999998</v>
      </c>
    </row>
    <row r="103" spans="3:7">
      <c r="C103" s="335" t="s">
        <v>2074</v>
      </c>
      <c r="D103" s="336">
        <v>34500000</v>
      </c>
      <c r="E103" s="336">
        <v>24102326.740000002</v>
      </c>
      <c r="F103" s="336">
        <v>8257427.5899999999</v>
      </c>
      <c r="G103" s="336">
        <v>8153622.5499999998</v>
      </c>
    </row>
    <row r="104" spans="3:7">
      <c r="C104" s="1257" t="s">
        <v>2075</v>
      </c>
      <c r="D104" s="336">
        <v>34500000</v>
      </c>
      <c r="E104" s="336">
        <v>24102326.740000002</v>
      </c>
      <c r="F104" s="336">
        <v>8257427.5899999999</v>
      </c>
      <c r="G104" s="336">
        <v>8153622.5499999998</v>
      </c>
    </row>
    <row r="105" spans="3:7">
      <c r="C105" s="600" t="s">
        <v>1057</v>
      </c>
      <c r="D105" s="601">
        <v>813299072</v>
      </c>
      <c r="E105" s="601">
        <v>46966912.110000007</v>
      </c>
      <c r="F105" s="601">
        <v>5965033.0300000003</v>
      </c>
      <c r="G105" s="601">
        <v>5965033.0300000003</v>
      </c>
    </row>
    <row r="106" spans="3:7">
      <c r="C106" s="603" t="s">
        <v>2076</v>
      </c>
      <c r="D106" s="338">
        <v>813299072</v>
      </c>
      <c r="E106" s="338">
        <v>46966912.110000007</v>
      </c>
      <c r="F106" s="338">
        <v>5965033.0300000003</v>
      </c>
      <c r="G106" s="338">
        <v>5965033.0300000003</v>
      </c>
    </row>
    <row r="107" spans="3:7">
      <c r="C107" s="335" t="s">
        <v>2077</v>
      </c>
      <c r="D107" s="336">
        <v>813299072</v>
      </c>
      <c r="E107" s="336">
        <v>46966912.110000007</v>
      </c>
      <c r="F107" s="336">
        <v>5965033.0300000003</v>
      </c>
      <c r="G107" s="336">
        <v>5965033.0300000003</v>
      </c>
    </row>
    <row r="108" spans="3:7">
      <c r="C108" s="1257" t="s">
        <v>2078</v>
      </c>
      <c r="D108" s="336">
        <v>807899072</v>
      </c>
      <c r="E108" s="336">
        <v>46966912.110000007</v>
      </c>
      <c r="F108" s="336">
        <v>5965033.0300000003</v>
      </c>
      <c r="G108" s="336">
        <v>5965033.0300000003</v>
      </c>
    </row>
    <row r="109" spans="3:7">
      <c r="C109" s="1257" t="s">
        <v>1623</v>
      </c>
      <c r="D109" s="336">
        <v>5400000</v>
      </c>
      <c r="E109" s="336">
        <v>0</v>
      </c>
      <c r="F109" s="336">
        <v>0</v>
      </c>
      <c r="G109" s="336">
        <v>0</v>
      </c>
    </row>
    <row r="110" spans="3:7">
      <c r="C110" s="600" t="s">
        <v>1058</v>
      </c>
      <c r="D110" s="601">
        <v>1955333649</v>
      </c>
      <c r="E110" s="601">
        <v>306170816.31</v>
      </c>
      <c r="F110" s="601">
        <v>243954712.57000002</v>
      </c>
      <c r="G110" s="601">
        <v>235563189.62000003</v>
      </c>
    </row>
    <row r="111" spans="3:7">
      <c r="C111" s="603" t="s">
        <v>2079</v>
      </c>
      <c r="D111" s="338">
        <v>1955333649</v>
      </c>
      <c r="E111" s="338">
        <v>306170816.31</v>
      </c>
      <c r="F111" s="338">
        <v>243954712.57000002</v>
      </c>
      <c r="G111" s="338">
        <v>235563189.62000003</v>
      </c>
    </row>
    <row r="112" spans="3:7">
      <c r="C112" s="335" t="s">
        <v>2080</v>
      </c>
      <c r="D112" s="336">
        <v>1955333649</v>
      </c>
      <c r="E112" s="336">
        <v>306170816.31</v>
      </c>
      <c r="F112" s="336">
        <v>243954712.57000002</v>
      </c>
      <c r="G112" s="336">
        <v>235563189.62000003</v>
      </c>
    </row>
    <row r="113" spans="3:7">
      <c r="C113" s="1257" t="s">
        <v>2081</v>
      </c>
      <c r="D113" s="336">
        <v>1943039624</v>
      </c>
      <c r="E113" s="336">
        <v>305566787.81</v>
      </c>
      <c r="F113" s="336">
        <v>243350684.07000002</v>
      </c>
      <c r="G113" s="336">
        <v>235092561.12000003</v>
      </c>
    </row>
    <row r="114" spans="3:7">
      <c r="C114" s="1257" t="s">
        <v>1623</v>
      </c>
      <c r="D114" s="336">
        <v>12294025</v>
      </c>
      <c r="E114" s="336">
        <v>604028.5</v>
      </c>
      <c r="F114" s="336">
        <v>604028.5</v>
      </c>
      <c r="G114" s="336">
        <v>470628.5</v>
      </c>
    </row>
    <row r="115" spans="3:7">
      <c r="C115" s="600" t="s">
        <v>1059</v>
      </c>
      <c r="D115" s="601">
        <v>351267950</v>
      </c>
      <c r="E115" s="601">
        <v>251326514.22999999</v>
      </c>
      <c r="F115" s="601">
        <v>61775433.240000002</v>
      </c>
      <c r="G115" s="601">
        <v>61318269.740000002</v>
      </c>
    </row>
    <row r="116" spans="3:7">
      <c r="C116" s="603" t="s">
        <v>2082</v>
      </c>
      <c r="D116" s="338">
        <v>351267950</v>
      </c>
      <c r="E116" s="338">
        <v>251326514.22999999</v>
      </c>
      <c r="F116" s="338">
        <v>61775433.240000002</v>
      </c>
      <c r="G116" s="338">
        <v>61318269.740000002</v>
      </c>
    </row>
    <row r="117" spans="3:7">
      <c r="C117" s="335" t="s">
        <v>2083</v>
      </c>
      <c r="D117" s="336">
        <v>351267950</v>
      </c>
      <c r="E117" s="336">
        <v>251326514.22999999</v>
      </c>
      <c r="F117" s="336">
        <v>61775433.240000002</v>
      </c>
      <c r="G117" s="336">
        <v>61318269.740000002</v>
      </c>
    </row>
    <row r="118" spans="3:7">
      <c r="C118" s="1257" t="s">
        <v>2084</v>
      </c>
      <c r="D118" s="336">
        <v>349267950</v>
      </c>
      <c r="E118" s="336">
        <v>251326514.22999999</v>
      </c>
      <c r="F118" s="336">
        <v>61775433.240000002</v>
      </c>
      <c r="G118" s="336">
        <v>61318269.740000002</v>
      </c>
    </row>
    <row r="119" spans="3:7">
      <c r="C119" s="1257" t="s">
        <v>1623</v>
      </c>
      <c r="D119" s="336">
        <v>2000000</v>
      </c>
      <c r="E119" s="336">
        <v>0</v>
      </c>
      <c r="F119" s="336">
        <v>0</v>
      </c>
      <c r="G119" s="336">
        <v>0</v>
      </c>
    </row>
    <row r="120" spans="3:7">
      <c r="C120" s="600" t="s">
        <v>1060</v>
      </c>
      <c r="D120" s="601">
        <v>2159175281</v>
      </c>
      <c r="E120" s="601">
        <v>0</v>
      </c>
      <c r="F120" s="601">
        <v>0</v>
      </c>
      <c r="G120" s="601">
        <v>0</v>
      </c>
    </row>
    <row r="121" spans="3:7">
      <c r="C121" s="603" t="s">
        <v>2085</v>
      </c>
      <c r="D121" s="338">
        <v>2159175281</v>
      </c>
      <c r="E121" s="338">
        <v>0</v>
      </c>
      <c r="F121" s="338">
        <v>0</v>
      </c>
      <c r="G121" s="338">
        <v>0</v>
      </c>
    </row>
    <row r="122" spans="3:7">
      <c r="C122" s="335" t="s">
        <v>2086</v>
      </c>
      <c r="D122" s="336">
        <v>2159175281</v>
      </c>
      <c r="E122" s="336">
        <v>0</v>
      </c>
      <c r="F122" s="336">
        <v>0</v>
      </c>
      <c r="G122" s="336">
        <v>0</v>
      </c>
    </row>
    <row r="123" spans="3:7">
      <c r="C123" s="1257" t="s">
        <v>2087</v>
      </c>
      <c r="D123" s="336">
        <v>2159175281</v>
      </c>
      <c r="E123" s="336">
        <v>0</v>
      </c>
      <c r="F123" s="336">
        <v>0</v>
      </c>
      <c r="G123" s="336">
        <v>0</v>
      </c>
    </row>
    <row r="124" spans="3:7">
      <c r="C124" s="600" t="s">
        <v>1061</v>
      </c>
      <c r="D124" s="601">
        <v>326979786</v>
      </c>
      <c r="E124" s="601">
        <v>69181024.609999999</v>
      </c>
      <c r="F124" s="601">
        <v>64252228.57</v>
      </c>
      <c r="G124" s="601">
        <v>62313757.019999996</v>
      </c>
    </row>
    <row r="125" spans="3:7">
      <c r="C125" s="603" t="s">
        <v>2088</v>
      </c>
      <c r="D125" s="338">
        <v>326979786</v>
      </c>
      <c r="E125" s="338">
        <v>69181024.609999999</v>
      </c>
      <c r="F125" s="338">
        <v>64252228.57</v>
      </c>
      <c r="G125" s="338">
        <v>62313757.019999996</v>
      </c>
    </row>
    <row r="126" spans="3:7">
      <c r="C126" s="335" t="s">
        <v>2089</v>
      </c>
      <c r="D126" s="336">
        <v>326979786</v>
      </c>
      <c r="E126" s="336">
        <v>69181024.609999999</v>
      </c>
      <c r="F126" s="336">
        <v>64252228.57</v>
      </c>
      <c r="G126" s="336">
        <v>62313757.019999996</v>
      </c>
    </row>
    <row r="127" spans="3:7">
      <c r="C127" s="1257" t="s">
        <v>2090</v>
      </c>
      <c r="D127" s="336">
        <v>326979786</v>
      </c>
      <c r="E127" s="336">
        <v>69181024.609999999</v>
      </c>
      <c r="F127" s="336">
        <v>64252228.57</v>
      </c>
      <c r="G127" s="336">
        <v>62313757.019999996</v>
      </c>
    </row>
    <row r="128" spans="3:7">
      <c r="C128" s="600" t="s">
        <v>1062</v>
      </c>
      <c r="D128" s="601">
        <v>495445489</v>
      </c>
      <c r="E128" s="601">
        <v>124358711.51000001</v>
      </c>
      <c r="F128" s="601">
        <v>108383606.05000001</v>
      </c>
      <c r="G128" s="601">
        <v>99962623.460000008</v>
      </c>
    </row>
    <row r="129" spans="3:7">
      <c r="C129" s="603" t="s">
        <v>2091</v>
      </c>
      <c r="D129" s="338">
        <v>495445489</v>
      </c>
      <c r="E129" s="338">
        <v>124358711.51000001</v>
      </c>
      <c r="F129" s="338">
        <v>108383606.05000001</v>
      </c>
      <c r="G129" s="338">
        <v>99962623.460000008</v>
      </c>
    </row>
    <row r="130" spans="3:7">
      <c r="C130" s="335" t="s">
        <v>2092</v>
      </c>
      <c r="D130" s="336">
        <v>495445489</v>
      </c>
      <c r="E130" s="336">
        <v>124358711.51000001</v>
      </c>
      <c r="F130" s="336">
        <v>108383606.05000001</v>
      </c>
      <c r="G130" s="336">
        <v>99962623.460000008</v>
      </c>
    </row>
    <row r="131" spans="3:7">
      <c r="C131" s="1257" t="s">
        <v>2093</v>
      </c>
      <c r="D131" s="336">
        <v>495445489</v>
      </c>
      <c r="E131" s="336">
        <v>124358711.51000001</v>
      </c>
      <c r="F131" s="336">
        <v>108383606.05000001</v>
      </c>
      <c r="G131" s="336">
        <v>99962623.460000008</v>
      </c>
    </row>
    <row r="132" spans="3:7">
      <c r="C132" s="600" t="s">
        <v>1063</v>
      </c>
      <c r="D132" s="601">
        <v>32303900</v>
      </c>
      <c r="E132" s="601">
        <v>5849827.7199999997</v>
      </c>
      <c r="F132" s="601">
        <v>5651827.7199999997</v>
      </c>
      <c r="G132" s="601">
        <v>5651827.7199999997</v>
      </c>
    </row>
    <row r="133" spans="3:7">
      <c r="C133" s="603" t="s">
        <v>2094</v>
      </c>
      <c r="D133" s="338">
        <v>32303900</v>
      </c>
      <c r="E133" s="338">
        <v>5849827.7199999997</v>
      </c>
      <c r="F133" s="338">
        <v>5651827.7199999997</v>
      </c>
      <c r="G133" s="338">
        <v>5651827.7199999997</v>
      </c>
    </row>
    <row r="134" spans="3:7">
      <c r="C134" s="335" t="s">
        <v>2095</v>
      </c>
      <c r="D134" s="336">
        <v>32303900</v>
      </c>
      <c r="E134" s="336">
        <v>5849827.7199999997</v>
      </c>
      <c r="F134" s="336">
        <v>5651827.7199999997</v>
      </c>
      <c r="G134" s="336">
        <v>5651827.7199999997</v>
      </c>
    </row>
    <row r="135" spans="3:7">
      <c r="C135" s="1257" t="s">
        <v>2096</v>
      </c>
      <c r="D135" s="336">
        <v>32303900</v>
      </c>
      <c r="E135" s="336">
        <v>5849827.7199999997</v>
      </c>
      <c r="F135" s="336">
        <v>5651827.7199999997</v>
      </c>
      <c r="G135" s="336">
        <v>5651827.7199999997</v>
      </c>
    </row>
    <row r="136" spans="3:7">
      <c r="C136" s="600" t="s">
        <v>1064</v>
      </c>
      <c r="D136" s="601">
        <v>286978631</v>
      </c>
      <c r="E136" s="601">
        <v>69616772.459999993</v>
      </c>
      <c r="F136" s="601">
        <v>49602231.289999999</v>
      </c>
      <c r="G136" s="601">
        <v>48917455.07</v>
      </c>
    </row>
    <row r="137" spans="3:7">
      <c r="C137" s="603" t="s">
        <v>2097</v>
      </c>
      <c r="D137" s="338">
        <v>286978631</v>
      </c>
      <c r="E137" s="338">
        <v>69616772.459999993</v>
      </c>
      <c r="F137" s="338">
        <v>49602231.289999999</v>
      </c>
      <c r="G137" s="338">
        <v>48917455.07</v>
      </c>
    </row>
    <row r="138" spans="3:7">
      <c r="C138" s="335" t="s">
        <v>2098</v>
      </c>
      <c r="D138" s="336">
        <v>286978631</v>
      </c>
      <c r="E138" s="336">
        <v>69616772.459999993</v>
      </c>
      <c r="F138" s="336">
        <v>49602231.289999999</v>
      </c>
      <c r="G138" s="336">
        <v>48917455.07</v>
      </c>
    </row>
    <row r="139" spans="3:7">
      <c r="C139" s="1257" t="s">
        <v>2099</v>
      </c>
      <c r="D139" s="336">
        <v>272478631</v>
      </c>
      <c r="E139" s="336">
        <v>68066841.219999999</v>
      </c>
      <c r="F139" s="336">
        <v>48052300.049999997</v>
      </c>
      <c r="G139" s="336">
        <v>47367523.829999998</v>
      </c>
    </row>
    <row r="140" spans="3:7">
      <c r="C140" s="1257" t="s">
        <v>1623</v>
      </c>
      <c r="D140" s="336">
        <v>14500000</v>
      </c>
      <c r="E140" s="336">
        <v>1549931.24</v>
      </c>
      <c r="F140" s="336">
        <v>1549931.24</v>
      </c>
      <c r="G140" s="336">
        <v>1549931.24</v>
      </c>
    </row>
    <row r="141" spans="3:7">
      <c r="C141" s="600" t="s">
        <v>1065</v>
      </c>
      <c r="D141" s="601">
        <v>2241703924</v>
      </c>
      <c r="E141" s="601">
        <v>1895008585.1699998</v>
      </c>
      <c r="F141" s="601">
        <v>373998128.76000005</v>
      </c>
      <c r="G141" s="601">
        <v>345916488.60000002</v>
      </c>
    </row>
    <row r="142" spans="3:7">
      <c r="C142" s="603" t="s">
        <v>2100</v>
      </c>
      <c r="D142" s="338">
        <v>2241703924</v>
      </c>
      <c r="E142" s="338">
        <v>1895008585.1699998</v>
      </c>
      <c r="F142" s="338">
        <v>373998128.76000005</v>
      </c>
      <c r="G142" s="338">
        <v>345916488.60000002</v>
      </c>
    </row>
    <row r="143" spans="3:7">
      <c r="C143" s="335" t="s">
        <v>2101</v>
      </c>
      <c r="D143" s="336">
        <v>2241703924</v>
      </c>
      <c r="E143" s="336">
        <v>1895008585.1699998</v>
      </c>
      <c r="F143" s="336">
        <v>373998128.76000005</v>
      </c>
      <c r="G143" s="336">
        <v>345916488.60000002</v>
      </c>
    </row>
    <row r="144" spans="3:7">
      <c r="C144" s="1257" t="s">
        <v>1630</v>
      </c>
      <c r="D144" s="336">
        <v>621126807</v>
      </c>
      <c r="E144" s="336">
        <v>491126867.03999996</v>
      </c>
      <c r="F144" s="336">
        <v>78380611.340000004</v>
      </c>
      <c r="G144" s="336">
        <v>73049484.25999999</v>
      </c>
    </row>
    <row r="145" spans="3:7">
      <c r="C145" s="1257" t="s">
        <v>2102</v>
      </c>
      <c r="D145" s="336">
        <v>149925220</v>
      </c>
      <c r="E145" s="336">
        <v>131809733.16</v>
      </c>
      <c r="F145" s="336">
        <v>52291362.799999997</v>
      </c>
      <c r="G145" s="336">
        <v>52191362.799999997</v>
      </c>
    </row>
    <row r="146" spans="3:7">
      <c r="C146" s="1257" t="s">
        <v>2103</v>
      </c>
      <c r="D146" s="336">
        <v>13271160</v>
      </c>
      <c r="E146" s="336">
        <v>12089991.460000001</v>
      </c>
      <c r="F146" s="336">
        <v>3372925.16</v>
      </c>
      <c r="G146" s="336">
        <v>3372925.16</v>
      </c>
    </row>
    <row r="147" spans="3:7">
      <c r="C147" s="1257" t="s">
        <v>2104</v>
      </c>
      <c r="D147" s="336">
        <v>347134960</v>
      </c>
      <c r="E147" s="336">
        <v>347929960</v>
      </c>
      <c r="F147" s="336">
        <v>85628468.570000008</v>
      </c>
      <c r="G147" s="336">
        <v>85029916.340000004</v>
      </c>
    </row>
    <row r="148" spans="3:7">
      <c r="C148" s="1257" t="s">
        <v>2105</v>
      </c>
      <c r="D148" s="336">
        <v>785739385</v>
      </c>
      <c r="E148" s="336">
        <v>652764295.78999996</v>
      </c>
      <c r="F148" s="336">
        <v>120159288.97999999</v>
      </c>
      <c r="G148" s="336">
        <v>99898846.439999998</v>
      </c>
    </row>
    <row r="149" spans="3:7">
      <c r="C149" s="1257" t="s">
        <v>1190</v>
      </c>
      <c r="D149" s="336">
        <v>110000000</v>
      </c>
      <c r="E149" s="336">
        <v>44781345.719999999</v>
      </c>
      <c r="F149" s="336">
        <v>5754323.9100000001</v>
      </c>
      <c r="G149" s="336">
        <v>5742805.5999999996</v>
      </c>
    </row>
    <row r="150" spans="3:7">
      <c r="C150" s="1257" t="s">
        <v>1623</v>
      </c>
      <c r="D150" s="336">
        <v>214506392</v>
      </c>
      <c r="E150" s="336">
        <v>214506392</v>
      </c>
      <c r="F150" s="336">
        <v>28411148</v>
      </c>
      <c r="G150" s="336">
        <v>26631148</v>
      </c>
    </row>
    <row r="151" spans="3:7">
      <c r="C151" s="600" t="s">
        <v>1066</v>
      </c>
      <c r="D151" s="601">
        <v>202587449</v>
      </c>
      <c r="E151" s="601">
        <v>50930869.539999999</v>
      </c>
      <c r="F151" s="601">
        <v>37914186.730000004</v>
      </c>
      <c r="G151" s="601">
        <v>37011733.810000002</v>
      </c>
    </row>
    <row r="152" spans="3:7">
      <c r="C152" s="603" t="s">
        <v>2106</v>
      </c>
      <c r="D152" s="338">
        <v>202587449</v>
      </c>
      <c r="E152" s="338">
        <v>50930869.539999999</v>
      </c>
      <c r="F152" s="338">
        <v>37914186.730000004</v>
      </c>
      <c r="G152" s="338">
        <v>37011733.810000002</v>
      </c>
    </row>
    <row r="153" spans="3:7">
      <c r="C153" s="335" t="s">
        <v>2107</v>
      </c>
      <c r="D153" s="336">
        <v>202587449</v>
      </c>
      <c r="E153" s="336">
        <v>50930869.539999999</v>
      </c>
      <c r="F153" s="336">
        <v>37914186.730000004</v>
      </c>
      <c r="G153" s="336">
        <v>37011733.810000002</v>
      </c>
    </row>
    <row r="154" spans="3:7">
      <c r="C154" s="1257" t="s">
        <v>1630</v>
      </c>
      <c r="D154" s="336">
        <v>114229170</v>
      </c>
      <c r="E154" s="336">
        <v>33724658.879999995</v>
      </c>
      <c r="F154" s="336">
        <v>21345925.390000001</v>
      </c>
      <c r="G154" s="336">
        <v>20566787.59</v>
      </c>
    </row>
    <row r="155" spans="3:7">
      <c r="C155" s="1257" t="s">
        <v>2108</v>
      </c>
      <c r="D155" s="336">
        <v>68935947</v>
      </c>
      <c r="E155" s="336">
        <v>13661440.560000001</v>
      </c>
      <c r="F155" s="336">
        <v>13198603.24</v>
      </c>
      <c r="G155" s="336">
        <v>13075288.120000001</v>
      </c>
    </row>
    <row r="156" spans="3:7">
      <c r="C156" s="1257" t="s">
        <v>2109</v>
      </c>
      <c r="D156" s="336">
        <v>19422332</v>
      </c>
      <c r="E156" s="336">
        <v>3544770.1</v>
      </c>
      <c r="F156" s="336">
        <v>3369658.1</v>
      </c>
      <c r="G156" s="336">
        <v>3369658.1</v>
      </c>
    </row>
    <row r="157" spans="3:7">
      <c r="C157" s="600" t="s">
        <v>1067</v>
      </c>
      <c r="D157" s="601">
        <v>8001811443</v>
      </c>
      <c r="E157" s="601">
        <v>0</v>
      </c>
      <c r="F157" s="601">
        <v>0</v>
      </c>
      <c r="G157" s="601">
        <v>0</v>
      </c>
    </row>
    <row r="158" spans="3:7">
      <c r="C158" s="603" t="s">
        <v>2110</v>
      </c>
      <c r="D158" s="338">
        <v>8001811443</v>
      </c>
      <c r="E158" s="338">
        <v>0</v>
      </c>
      <c r="F158" s="338">
        <v>0</v>
      </c>
      <c r="G158" s="338">
        <v>0</v>
      </c>
    </row>
    <row r="159" spans="3:7">
      <c r="C159" s="335" t="s">
        <v>2111</v>
      </c>
      <c r="D159" s="336">
        <v>8001811443</v>
      </c>
      <c r="E159" s="336">
        <v>0</v>
      </c>
      <c r="F159" s="336">
        <v>0</v>
      </c>
      <c r="G159" s="336">
        <v>0</v>
      </c>
    </row>
    <row r="160" spans="3:7">
      <c r="C160" s="1257" t="s">
        <v>2112</v>
      </c>
      <c r="D160" s="336">
        <v>8001811443</v>
      </c>
      <c r="E160" s="336">
        <v>0</v>
      </c>
      <c r="F160" s="336">
        <v>0</v>
      </c>
      <c r="G160" s="336">
        <v>0</v>
      </c>
    </row>
    <row r="161" spans="3:7">
      <c r="C161" s="600" t="s">
        <v>1068</v>
      </c>
      <c r="D161" s="601">
        <v>20000000</v>
      </c>
      <c r="E161" s="601">
        <v>0</v>
      </c>
      <c r="F161" s="601">
        <v>0</v>
      </c>
      <c r="G161" s="601">
        <v>0</v>
      </c>
    </row>
    <row r="162" spans="3:7">
      <c r="C162" s="603" t="s">
        <v>2113</v>
      </c>
      <c r="D162" s="338">
        <v>20000000</v>
      </c>
      <c r="E162" s="338">
        <v>0</v>
      </c>
      <c r="F162" s="338">
        <v>0</v>
      </c>
      <c r="G162" s="338">
        <v>0</v>
      </c>
    </row>
    <row r="163" spans="3:7">
      <c r="C163" s="335" t="s">
        <v>2114</v>
      </c>
      <c r="D163" s="336">
        <v>20000000</v>
      </c>
      <c r="E163" s="336">
        <v>0</v>
      </c>
      <c r="F163" s="336">
        <v>0</v>
      </c>
      <c r="G163" s="336">
        <v>0</v>
      </c>
    </row>
    <row r="164" spans="3:7">
      <c r="C164" s="1257" t="s">
        <v>2115</v>
      </c>
      <c r="D164" s="336">
        <v>20000000</v>
      </c>
      <c r="E164" s="336">
        <v>0</v>
      </c>
      <c r="F164" s="336">
        <v>0</v>
      </c>
      <c r="G164" s="336">
        <v>0</v>
      </c>
    </row>
    <row r="165" spans="3:7">
      <c r="C165" s="600" t="s">
        <v>1069</v>
      </c>
      <c r="D165" s="601">
        <v>10633259499</v>
      </c>
      <c r="E165" s="601">
        <v>793957141.07000005</v>
      </c>
      <c r="F165" s="601">
        <v>771732971.76000011</v>
      </c>
      <c r="G165" s="601">
        <v>741168470.68999994</v>
      </c>
    </row>
    <row r="166" spans="3:7">
      <c r="C166" s="603" t="s">
        <v>2116</v>
      </c>
      <c r="D166" s="338">
        <v>10633259499</v>
      </c>
      <c r="E166" s="338">
        <v>793957141.07000005</v>
      </c>
      <c r="F166" s="338">
        <v>771732971.76000011</v>
      </c>
      <c r="G166" s="338">
        <v>741168470.68999994</v>
      </c>
    </row>
    <row r="167" spans="3:7">
      <c r="C167" s="335" t="s">
        <v>2117</v>
      </c>
      <c r="D167" s="336">
        <v>10633259499</v>
      </c>
      <c r="E167" s="336">
        <v>793957141.07000005</v>
      </c>
      <c r="F167" s="336">
        <v>771732971.76000011</v>
      </c>
      <c r="G167" s="336">
        <v>741168470.68999994</v>
      </c>
    </row>
    <row r="168" spans="3:7">
      <c r="C168" s="1257" t="s">
        <v>1630</v>
      </c>
      <c r="D168" s="336">
        <v>7484986183</v>
      </c>
      <c r="E168" s="336">
        <v>401121336.5</v>
      </c>
      <c r="F168" s="336">
        <v>378897167.19000006</v>
      </c>
      <c r="G168" s="336">
        <v>349482666.12</v>
      </c>
    </row>
    <row r="169" spans="3:7">
      <c r="C169" s="1257" t="s">
        <v>2118</v>
      </c>
      <c r="D169" s="336">
        <v>1911027573</v>
      </c>
      <c r="E169" s="336">
        <v>263108468.38999999</v>
      </c>
      <c r="F169" s="336">
        <v>263108468.38999999</v>
      </c>
      <c r="G169" s="336">
        <v>263108468.38999999</v>
      </c>
    </row>
    <row r="170" spans="3:7">
      <c r="C170" s="1257" t="s">
        <v>2119</v>
      </c>
      <c r="D170" s="336">
        <v>619707441</v>
      </c>
      <c r="E170" s="336">
        <v>88196142.819999993</v>
      </c>
      <c r="F170" s="336">
        <v>88196142.819999993</v>
      </c>
      <c r="G170" s="336">
        <v>88196142.819999993</v>
      </c>
    </row>
    <row r="171" spans="3:7">
      <c r="C171" s="1257" t="s">
        <v>2120</v>
      </c>
      <c r="D171" s="336">
        <v>439638302</v>
      </c>
      <c r="E171" s="336">
        <v>41531193.359999999</v>
      </c>
      <c r="F171" s="336">
        <v>41531193.359999999</v>
      </c>
      <c r="G171" s="336">
        <v>40381193.359999999</v>
      </c>
    </row>
    <row r="172" spans="3:7">
      <c r="C172" s="1257" t="s">
        <v>2121</v>
      </c>
      <c r="D172" s="336">
        <v>177900000</v>
      </c>
      <c r="E172" s="336">
        <v>0</v>
      </c>
      <c r="F172" s="336">
        <v>0</v>
      </c>
      <c r="G172" s="336">
        <v>0</v>
      </c>
    </row>
    <row r="173" spans="3:7">
      <c r="C173" s="600" t="s">
        <v>1070</v>
      </c>
      <c r="D173" s="601">
        <v>6900954671</v>
      </c>
      <c r="E173" s="601">
        <v>0</v>
      </c>
      <c r="F173" s="601">
        <v>0</v>
      </c>
      <c r="G173" s="601">
        <v>0</v>
      </c>
    </row>
    <row r="174" spans="3:7">
      <c r="C174" s="603" t="s">
        <v>2122</v>
      </c>
      <c r="D174" s="338">
        <v>6900954671</v>
      </c>
      <c r="E174" s="338">
        <v>0</v>
      </c>
      <c r="F174" s="338">
        <v>0</v>
      </c>
      <c r="G174" s="338">
        <v>0</v>
      </c>
    </row>
    <row r="175" spans="3:7">
      <c r="C175" s="335" t="s">
        <v>2123</v>
      </c>
      <c r="D175" s="336">
        <v>6900954671</v>
      </c>
      <c r="E175" s="336">
        <v>0</v>
      </c>
      <c r="F175" s="336">
        <v>0</v>
      </c>
      <c r="G175" s="336">
        <v>0</v>
      </c>
    </row>
    <row r="176" spans="3:7">
      <c r="C176" s="1257" t="s">
        <v>2124</v>
      </c>
      <c r="D176" s="336">
        <v>6900954671</v>
      </c>
      <c r="E176" s="336">
        <v>0</v>
      </c>
      <c r="F176" s="336">
        <v>0</v>
      </c>
      <c r="G176" s="336">
        <v>0</v>
      </c>
    </row>
    <row r="177" spans="3:7">
      <c r="C177" s="600" t="s">
        <v>1071</v>
      </c>
      <c r="D177" s="601">
        <v>372455651</v>
      </c>
      <c r="E177" s="601">
        <v>84785587.989999995</v>
      </c>
      <c r="F177" s="601">
        <v>74558514.340000004</v>
      </c>
      <c r="G177" s="601">
        <v>70251383.580000013</v>
      </c>
    </row>
    <row r="178" spans="3:7">
      <c r="C178" s="603" t="s">
        <v>2125</v>
      </c>
      <c r="D178" s="338">
        <v>372455651</v>
      </c>
      <c r="E178" s="338">
        <v>84785587.989999995</v>
      </c>
      <c r="F178" s="338">
        <v>74558514.340000004</v>
      </c>
      <c r="G178" s="338">
        <v>70251383.580000013</v>
      </c>
    </row>
    <row r="179" spans="3:7">
      <c r="C179" s="335" t="s">
        <v>2126</v>
      </c>
      <c r="D179" s="336">
        <v>372455651</v>
      </c>
      <c r="E179" s="336">
        <v>84785587.989999995</v>
      </c>
      <c r="F179" s="336">
        <v>74558514.340000004</v>
      </c>
      <c r="G179" s="336">
        <v>70251383.580000013</v>
      </c>
    </row>
    <row r="180" spans="3:7">
      <c r="C180" s="1257" t="s">
        <v>2127</v>
      </c>
      <c r="D180" s="336">
        <v>371135651</v>
      </c>
      <c r="E180" s="336">
        <v>84635587.989999995</v>
      </c>
      <c r="F180" s="336">
        <v>74498514.340000004</v>
      </c>
      <c r="G180" s="336">
        <v>70211383.580000013</v>
      </c>
    </row>
    <row r="181" spans="3:7">
      <c r="C181" s="1257" t="s">
        <v>1623</v>
      </c>
      <c r="D181" s="336">
        <v>1320000</v>
      </c>
      <c r="E181" s="336">
        <v>150000</v>
      </c>
      <c r="F181" s="336">
        <v>60000</v>
      </c>
      <c r="G181" s="336">
        <v>40000</v>
      </c>
    </row>
    <row r="182" spans="3:7">
      <c r="C182" s="600" t="s">
        <v>1072</v>
      </c>
      <c r="D182" s="601">
        <v>8244393752</v>
      </c>
      <c r="E182" s="601">
        <v>1047405214.48</v>
      </c>
      <c r="F182" s="601">
        <v>1047405214.48</v>
      </c>
      <c r="G182" s="601">
        <v>1047405214.48</v>
      </c>
    </row>
    <row r="183" spans="3:7">
      <c r="C183" s="603" t="s">
        <v>2128</v>
      </c>
      <c r="D183" s="338">
        <v>8244393752</v>
      </c>
      <c r="E183" s="338">
        <v>1047405214.48</v>
      </c>
      <c r="F183" s="338">
        <v>1047405214.48</v>
      </c>
      <c r="G183" s="338">
        <v>1047405214.48</v>
      </c>
    </row>
    <row r="184" spans="3:7">
      <c r="C184" s="335" t="s">
        <v>2129</v>
      </c>
      <c r="D184" s="336">
        <v>8244393752</v>
      </c>
      <c r="E184" s="336">
        <v>1047405214.48</v>
      </c>
      <c r="F184" s="336">
        <v>1047405214.48</v>
      </c>
      <c r="G184" s="336">
        <v>1047405214.48</v>
      </c>
    </row>
    <row r="185" spans="3:7">
      <c r="C185" s="1257" t="s">
        <v>2130</v>
      </c>
      <c r="D185" s="336">
        <v>7005393752</v>
      </c>
      <c r="E185" s="336">
        <v>734771165.33000004</v>
      </c>
      <c r="F185" s="336">
        <v>734771165.33000004</v>
      </c>
      <c r="G185" s="336">
        <v>734771165.33000004</v>
      </c>
    </row>
    <row r="186" spans="3:7">
      <c r="C186" s="1257" t="s">
        <v>2131</v>
      </c>
      <c r="D186" s="336">
        <v>1087000000</v>
      </c>
      <c r="E186" s="336">
        <v>270577970.87</v>
      </c>
      <c r="F186" s="336">
        <v>270577970.87</v>
      </c>
      <c r="G186" s="336">
        <v>270577970.87</v>
      </c>
    </row>
    <row r="187" spans="3:7">
      <c r="C187" s="1257" t="s">
        <v>1623</v>
      </c>
      <c r="D187" s="336">
        <v>152000000</v>
      </c>
      <c r="E187" s="336">
        <v>42056078.280000001</v>
      </c>
      <c r="F187" s="336">
        <v>42056078.280000001</v>
      </c>
      <c r="G187" s="336">
        <v>42056078.280000001</v>
      </c>
    </row>
    <row r="188" spans="3:7">
      <c r="C188" s="600" t="s">
        <v>1073</v>
      </c>
      <c r="D188" s="601">
        <v>276225000</v>
      </c>
      <c r="E188" s="601">
        <v>71702525.039999992</v>
      </c>
      <c r="F188" s="601">
        <v>53318922.189999998</v>
      </c>
      <c r="G188" s="601">
        <v>46693110.870000005</v>
      </c>
    </row>
    <row r="189" spans="3:7">
      <c r="C189" s="603" t="s">
        <v>2132</v>
      </c>
      <c r="D189" s="338">
        <v>276225000</v>
      </c>
      <c r="E189" s="338">
        <v>71702525.039999992</v>
      </c>
      <c r="F189" s="338">
        <v>53318922.189999998</v>
      </c>
      <c r="G189" s="338">
        <v>46693110.870000005</v>
      </c>
    </row>
    <row r="190" spans="3:7">
      <c r="C190" s="335" t="s">
        <v>2133</v>
      </c>
      <c r="D190" s="336">
        <v>276225000</v>
      </c>
      <c r="E190" s="336">
        <v>71702525.039999992</v>
      </c>
      <c r="F190" s="336">
        <v>53318922.189999998</v>
      </c>
      <c r="G190" s="336">
        <v>46693110.870000005</v>
      </c>
    </row>
    <row r="191" spans="3:7">
      <c r="C191" s="1257" t="s">
        <v>2134</v>
      </c>
      <c r="D191" s="336">
        <v>276225000</v>
      </c>
      <c r="E191" s="336">
        <v>71702525.039999992</v>
      </c>
      <c r="F191" s="336">
        <v>53318922.189999998</v>
      </c>
      <c r="G191" s="336">
        <v>46693110.870000005</v>
      </c>
    </row>
    <row r="192" spans="3:7">
      <c r="C192" s="600" t="s">
        <v>1074</v>
      </c>
      <c r="D192" s="601">
        <v>102701379</v>
      </c>
      <c r="E192" s="601">
        <v>49318090.439999998</v>
      </c>
      <c r="F192" s="601">
        <v>16361879.279999999</v>
      </c>
      <c r="G192" s="601">
        <v>16150850.76</v>
      </c>
    </row>
    <row r="193" spans="3:7">
      <c r="C193" s="603" t="s">
        <v>2135</v>
      </c>
      <c r="D193" s="338">
        <v>102701379</v>
      </c>
      <c r="E193" s="338">
        <v>49318090.439999998</v>
      </c>
      <c r="F193" s="338">
        <v>16361879.279999999</v>
      </c>
      <c r="G193" s="338">
        <v>16150850.76</v>
      </c>
    </row>
    <row r="194" spans="3:7">
      <c r="C194" s="335" t="s">
        <v>2136</v>
      </c>
      <c r="D194" s="336">
        <v>102701379</v>
      </c>
      <c r="E194" s="336">
        <v>49318090.439999998</v>
      </c>
      <c r="F194" s="336">
        <v>16361879.279999999</v>
      </c>
      <c r="G194" s="336">
        <v>16150850.76</v>
      </c>
    </row>
    <row r="195" spans="3:7">
      <c r="C195" s="1257" t="s">
        <v>2137</v>
      </c>
      <c r="D195" s="336">
        <v>102701379</v>
      </c>
      <c r="E195" s="336">
        <v>49318090.439999998</v>
      </c>
      <c r="F195" s="336">
        <v>16361879.279999999</v>
      </c>
      <c r="G195" s="336">
        <v>16150850.76</v>
      </c>
    </row>
    <row r="196" spans="3:7">
      <c r="C196" s="600" t="s">
        <v>1075</v>
      </c>
      <c r="D196" s="601">
        <v>195360446</v>
      </c>
      <c r="E196" s="601">
        <v>37714355.810000002</v>
      </c>
      <c r="F196" s="601">
        <v>33343716.580000002</v>
      </c>
      <c r="G196" s="601">
        <v>32328898.060000002</v>
      </c>
    </row>
    <row r="197" spans="3:7">
      <c r="C197" s="603" t="s">
        <v>2138</v>
      </c>
      <c r="D197" s="338">
        <v>195360446</v>
      </c>
      <c r="E197" s="338">
        <v>37714355.810000002</v>
      </c>
      <c r="F197" s="338">
        <v>33343716.580000002</v>
      </c>
      <c r="G197" s="338">
        <v>32328898.060000002</v>
      </c>
    </row>
    <row r="198" spans="3:7">
      <c r="C198" s="335" t="s">
        <v>2139</v>
      </c>
      <c r="D198" s="336">
        <v>195360446</v>
      </c>
      <c r="E198" s="336">
        <v>37714355.810000002</v>
      </c>
      <c r="F198" s="336">
        <v>33343716.580000002</v>
      </c>
      <c r="G198" s="336">
        <v>32328898.060000002</v>
      </c>
    </row>
    <row r="199" spans="3:7">
      <c r="C199" s="1257" t="s">
        <v>2140</v>
      </c>
      <c r="D199" s="336">
        <v>194360446</v>
      </c>
      <c r="E199" s="336">
        <v>37616414.810000002</v>
      </c>
      <c r="F199" s="336">
        <v>33245775.580000002</v>
      </c>
      <c r="G199" s="336">
        <v>32230957.060000002</v>
      </c>
    </row>
    <row r="200" spans="3:7">
      <c r="C200" s="1257" t="s">
        <v>1623</v>
      </c>
      <c r="D200" s="336">
        <v>1000000</v>
      </c>
      <c r="E200" s="336">
        <v>97941</v>
      </c>
      <c r="F200" s="336">
        <v>97941</v>
      </c>
      <c r="G200" s="336">
        <v>97941</v>
      </c>
    </row>
    <row r="201" spans="3:7">
      <c r="C201" s="600" t="s">
        <v>1076</v>
      </c>
      <c r="D201" s="601">
        <v>371707511</v>
      </c>
      <c r="E201" s="601">
        <v>77632826.489999995</v>
      </c>
      <c r="F201" s="601">
        <v>57514375.74000001</v>
      </c>
      <c r="G201" s="601">
        <v>54143938.659999996</v>
      </c>
    </row>
    <row r="202" spans="3:7">
      <c r="C202" s="603" t="s">
        <v>2141</v>
      </c>
      <c r="D202" s="338">
        <v>371707511</v>
      </c>
      <c r="E202" s="338">
        <v>77632826.489999995</v>
      </c>
      <c r="F202" s="338">
        <v>57514375.74000001</v>
      </c>
      <c r="G202" s="338">
        <v>54143938.659999996</v>
      </c>
    </row>
    <row r="203" spans="3:7">
      <c r="C203" s="335" t="s">
        <v>2142</v>
      </c>
      <c r="D203" s="336">
        <v>371707511</v>
      </c>
      <c r="E203" s="336">
        <v>77632826.489999995</v>
      </c>
      <c r="F203" s="336">
        <v>57514375.74000001</v>
      </c>
      <c r="G203" s="336">
        <v>54143938.659999996</v>
      </c>
    </row>
    <row r="204" spans="3:7">
      <c r="C204" s="1257" t="s">
        <v>2143</v>
      </c>
      <c r="D204" s="336">
        <v>371707511</v>
      </c>
      <c r="E204" s="336">
        <v>77632826.489999995</v>
      </c>
      <c r="F204" s="336">
        <v>57514375.74000001</v>
      </c>
      <c r="G204" s="336">
        <v>54143938.659999996</v>
      </c>
    </row>
    <row r="205" spans="3:7">
      <c r="C205" s="600" t="s">
        <v>1077</v>
      </c>
      <c r="D205" s="601">
        <v>162648963</v>
      </c>
      <c r="E205" s="601">
        <v>33682369.25</v>
      </c>
      <c r="F205" s="601">
        <v>28796536.25</v>
      </c>
      <c r="G205" s="601">
        <v>26580633.740000002</v>
      </c>
    </row>
    <row r="206" spans="3:7">
      <c r="C206" s="603" t="s">
        <v>2144</v>
      </c>
      <c r="D206" s="338">
        <v>162648963</v>
      </c>
      <c r="E206" s="338">
        <v>33682369.25</v>
      </c>
      <c r="F206" s="338">
        <v>28796536.25</v>
      </c>
      <c r="G206" s="338">
        <v>26580633.740000002</v>
      </c>
    </row>
    <row r="207" spans="3:7">
      <c r="C207" s="335" t="s">
        <v>2145</v>
      </c>
      <c r="D207" s="336">
        <v>162648963</v>
      </c>
      <c r="E207" s="336">
        <v>33682369.25</v>
      </c>
      <c r="F207" s="336">
        <v>28796536.25</v>
      </c>
      <c r="G207" s="336">
        <v>26580633.740000002</v>
      </c>
    </row>
    <row r="208" spans="3:7">
      <c r="C208" s="1257" t="s">
        <v>2146</v>
      </c>
      <c r="D208" s="336">
        <v>162648963</v>
      </c>
      <c r="E208" s="336">
        <v>33682369.25</v>
      </c>
      <c r="F208" s="336">
        <v>28796536.25</v>
      </c>
      <c r="G208" s="336">
        <v>26580633.740000002</v>
      </c>
    </row>
    <row r="209" spans="3:7">
      <c r="C209" s="600" t="s">
        <v>1078</v>
      </c>
      <c r="D209" s="601">
        <v>447091686</v>
      </c>
      <c r="E209" s="601">
        <v>113394649.18000001</v>
      </c>
      <c r="F209" s="601">
        <v>85263116.870000005</v>
      </c>
      <c r="G209" s="601">
        <v>84386076.960000008</v>
      </c>
    </row>
    <row r="210" spans="3:7">
      <c r="C210" s="603" t="s">
        <v>2147</v>
      </c>
      <c r="D210" s="338">
        <v>447091686</v>
      </c>
      <c r="E210" s="338">
        <v>113394649.18000001</v>
      </c>
      <c r="F210" s="338">
        <v>85263116.870000005</v>
      </c>
      <c r="G210" s="338">
        <v>84386076.960000008</v>
      </c>
    </row>
    <row r="211" spans="3:7">
      <c r="C211" s="335" t="s">
        <v>2148</v>
      </c>
      <c r="D211" s="336">
        <v>447091686</v>
      </c>
      <c r="E211" s="336">
        <v>113394649.18000001</v>
      </c>
      <c r="F211" s="336">
        <v>85263116.870000005</v>
      </c>
      <c r="G211" s="336">
        <v>84386076.960000008</v>
      </c>
    </row>
    <row r="212" spans="3:7">
      <c r="C212" s="1257" t="s">
        <v>2149</v>
      </c>
      <c r="D212" s="336">
        <v>443911686</v>
      </c>
      <c r="E212" s="336">
        <v>113229903.53</v>
      </c>
      <c r="F212" s="336">
        <v>85098371.219999999</v>
      </c>
      <c r="G212" s="336">
        <v>84221331.310000002</v>
      </c>
    </row>
    <row r="213" spans="3:7">
      <c r="C213" s="1257" t="s">
        <v>1623</v>
      </c>
      <c r="D213" s="336">
        <v>3180000</v>
      </c>
      <c r="E213" s="336">
        <v>164745.65</v>
      </c>
      <c r="F213" s="336">
        <v>164745.65</v>
      </c>
      <c r="G213" s="336">
        <v>164745.65</v>
      </c>
    </row>
    <row r="214" spans="3:7">
      <c r="C214" s="600" t="s">
        <v>1079</v>
      </c>
      <c r="D214" s="601">
        <v>105500000</v>
      </c>
      <c r="E214" s="601">
        <v>37020721.25</v>
      </c>
      <c r="F214" s="601">
        <v>20593023.879999999</v>
      </c>
      <c r="G214" s="601">
        <v>19087158.809999999</v>
      </c>
    </row>
    <row r="215" spans="3:7">
      <c r="C215" s="603" t="s">
        <v>2150</v>
      </c>
      <c r="D215" s="338">
        <v>105500000</v>
      </c>
      <c r="E215" s="338">
        <v>37020721.25</v>
      </c>
      <c r="F215" s="338">
        <v>20593023.879999999</v>
      </c>
      <c r="G215" s="338">
        <v>19087158.809999999</v>
      </c>
    </row>
    <row r="216" spans="3:7">
      <c r="C216" s="335" t="s">
        <v>2151</v>
      </c>
      <c r="D216" s="336">
        <v>105500000</v>
      </c>
      <c r="E216" s="336">
        <v>37020721.25</v>
      </c>
      <c r="F216" s="336">
        <v>20593023.879999999</v>
      </c>
      <c r="G216" s="336">
        <v>19087158.809999999</v>
      </c>
    </row>
    <row r="217" spans="3:7">
      <c r="C217" s="1257" t="s">
        <v>2152</v>
      </c>
      <c r="D217" s="336">
        <v>103000000</v>
      </c>
      <c r="E217" s="336">
        <v>37020721.25</v>
      </c>
      <c r="F217" s="336">
        <v>20593023.879999999</v>
      </c>
      <c r="G217" s="336">
        <v>19087158.809999999</v>
      </c>
    </row>
    <row r="218" spans="3:7">
      <c r="C218" s="1257" t="s">
        <v>1623</v>
      </c>
      <c r="D218" s="336">
        <v>2500000</v>
      </c>
      <c r="E218" s="336">
        <v>0</v>
      </c>
      <c r="F218" s="336">
        <v>0</v>
      </c>
      <c r="G218" s="336">
        <v>0</v>
      </c>
    </row>
    <row r="219" spans="3:7">
      <c r="C219" s="600" t="s">
        <v>1080</v>
      </c>
      <c r="D219" s="601">
        <v>255843180</v>
      </c>
      <c r="E219" s="601">
        <v>46984552.289999999</v>
      </c>
      <c r="F219" s="601">
        <v>38731084.57</v>
      </c>
      <c r="G219" s="601">
        <v>34539586.07</v>
      </c>
    </row>
    <row r="220" spans="3:7">
      <c r="C220" s="603" t="s">
        <v>2153</v>
      </c>
      <c r="D220" s="338">
        <v>255843180</v>
      </c>
      <c r="E220" s="338">
        <v>46984552.289999999</v>
      </c>
      <c r="F220" s="338">
        <v>38731084.57</v>
      </c>
      <c r="G220" s="338">
        <v>34539586.07</v>
      </c>
    </row>
    <row r="221" spans="3:7">
      <c r="C221" s="335" t="s">
        <v>2154</v>
      </c>
      <c r="D221" s="336">
        <v>255843180</v>
      </c>
      <c r="E221" s="336">
        <v>46984552.289999999</v>
      </c>
      <c r="F221" s="336">
        <v>38731084.57</v>
      </c>
      <c r="G221" s="336">
        <v>34539586.07</v>
      </c>
    </row>
    <row r="222" spans="3:7">
      <c r="C222" s="1257" t="s">
        <v>2155</v>
      </c>
      <c r="D222" s="336">
        <v>255843180</v>
      </c>
      <c r="E222" s="336">
        <v>46984552.289999999</v>
      </c>
      <c r="F222" s="336">
        <v>38731084.57</v>
      </c>
      <c r="G222" s="336">
        <v>34539586.07</v>
      </c>
    </row>
    <row r="223" spans="3:7">
      <c r="C223" s="600" t="s">
        <v>1081</v>
      </c>
      <c r="D223" s="601">
        <v>250078057</v>
      </c>
      <c r="E223" s="601">
        <v>80895430.479999989</v>
      </c>
      <c r="F223" s="601">
        <v>54315335.819999993</v>
      </c>
      <c r="G223" s="601">
        <v>53606548.640000001</v>
      </c>
    </row>
    <row r="224" spans="3:7">
      <c r="C224" s="603" t="s">
        <v>2156</v>
      </c>
      <c r="D224" s="338">
        <v>250078057</v>
      </c>
      <c r="E224" s="338">
        <v>80895430.479999989</v>
      </c>
      <c r="F224" s="338">
        <v>54315335.819999993</v>
      </c>
      <c r="G224" s="338">
        <v>53606548.640000001</v>
      </c>
    </row>
    <row r="225" spans="3:7">
      <c r="C225" s="335" t="s">
        <v>2157</v>
      </c>
      <c r="D225" s="336">
        <v>250078057</v>
      </c>
      <c r="E225" s="336">
        <v>80895430.479999989</v>
      </c>
      <c r="F225" s="336">
        <v>54315335.819999993</v>
      </c>
      <c r="G225" s="336">
        <v>53606548.640000001</v>
      </c>
    </row>
    <row r="226" spans="3:7">
      <c r="C226" s="1257" t="s">
        <v>2158</v>
      </c>
      <c r="D226" s="336">
        <v>250078057</v>
      </c>
      <c r="E226" s="336">
        <v>80895430.479999989</v>
      </c>
      <c r="F226" s="336">
        <v>54315335.819999993</v>
      </c>
      <c r="G226" s="336">
        <v>53606548.640000001</v>
      </c>
    </row>
    <row r="227" spans="3:7">
      <c r="C227" s="600" t="s">
        <v>1082</v>
      </c>
      <c r="D227" s="601">
        <v>349357729</v>
      </c>
      <c r="E227" s="601">
        <v>87175196.400000006</v>
      </c>
      <c r="F227" s="601">
        <v>80617865.629999995</v>
      </c>
      <c r="G227" s="601">
        <v>77865340.870000005</v>
      </c>
    </row>
    <row r="228" spans="3:7">
      <c r="C228" s="603" t="s">
        <v>2159</v>
      </c>
      <c r="D228" s="338">
        <v>349357729</v>
      </c>
      <c r="E228" s="338">
        <v>87175196.400000006</v>
      </c>
      <c r="F228" s="338">
        <v>80617865.629999995</v>
      </c>
      <c r="G228" s="338">
        <v>77865340.870000005</v>
      </c>
    </row>
    <row r="229" spans="3:7">
      <c r="C229" s="335" t="s">
        <v>2160</v>
      </c>
      <c r="D229" s="336">
        <v>349357729</v>
      </c>
      <c r="E229" s="336">
        <v>87175196.400000006</v>
      </c>
      <c r="F229" s="336">
        <v>80617865.629999995</v>
      </c>
      <c r="G229" s="336">
        <v>77865340.870000005</v>
      </c>
    </row>
    <row r="230" spans="3:7">
      <c r="C230" s="1257" t="s">
        <v>2161</v>
      </c>
      <c r="D230" s="336">
        <v>201272729</v>
      </c>
      <c r="E230" s="336">
        <v>50237279.739999995</v>
      </c>
      <c r="F230" s="336">
        <v>43679948.969999999</v>
      </c>
      <c r="G230" s="336">
        <v>42394090.870000005</v>
      </c>
    </row>
    <row r="231" spans="3:7">
      <c r="C231" s="1257" t="s">
        <v>1623</v>
      </c>
      <c r="D231" s="336">
        <v>148085000</v>
      </c>
      <c r="E231" s="336">
        <v>36937916.660000004</v>
      </c>
      <c r="F231" s="336">
        <v>36937916.660000004</v>
      </c>
      <c r="G231" s="336">
        <v>35471250</v>
      </c>
    </row>
    <row r="232" spans="3:7">
      <c r="C232" s="600" t="s">
        <v>1083</v>
      </c>
      <c r="D232" s="601">
        <v>84192870</v>
      </c>
      <c r="E232" s="601">
        <v>44365119.5</v>
      </c>
      <c r="F232" s="601">
        <v>14431067.369999999</v>
      </c>
      <c r="G232" s="601">
        <v>12296613.42</v>
      </c>
    </row>
    <row r="233" spans="3:7">
      <c r="C233" s="603" t="s">
        <v>2162</v>
      </c>
      <c r="D233" s="338">
        <v>84192870</v>
      </c>
      <c r="E233" s="338">
        <v>44365119.5</v>
      </c>
      <c r="F233" s="338">
        <v>14431067.369999999</v>
      </c>
      <c r="G233" s="338">
        <v>12296613.42</v>
      </c>
    </row>
    <row r="234" spans="3:7">
      <c r="C234" s="335" t="s">
        <v>2163</v>
      </c>
      <c r="D234" s="336">
        <v>84192870</v>
      </c>
      <c r="E234" s="336">
        <v>44365119.5</v>
      </c>
      <c r="F234" s="336">
        <v>14431067.369999999</v>
      </c>
      <c r="G234" s="336">
        <v>12296613.42</v>
      </c>
    </row>
    <row r="235" spans="3:7">
      <c r="C235" s="1257" t="s">
        <v>2164</v>
      </c>
      <c r="D235" s="336">
        <v>84192870</v>
      </c>
      <c r="E235" s="336">
        <v>44365119.5</v>
      </c>
      <c r="F235" s="336">
        <v>14431067.369999999</v>
      </c>
      <c r="G235" s="336">
        <v>12296613.42</v>
      </c>
    </row>
    <row r="236" spans="3:7">
      <c r="C236" s="600" t="s">
        <v>1084</v>
      </c>
      <c r="D236" s="601">
        <v>50000000</v>
      </c>
      <c r="E236" s="601">
        <v>13223879.34</v>
      </c>
      <c r="F236" s="601">
        <v>9578669.3399999999</v>
      </c>
      <c r="G236" s="601">
        <v>8829362.5600000005</v>
      </c>
    </row>
    <row r="237" spans="3:7">
      <c r="C237" s="603" t="s">
        <v>2165</v>
      </c>
      <c r="D237" s="338">
        <v>50000000</v>
      </c>
      <c r="E237" s="338">
        <v>13223879.34</v>
      </c>
      <c r="F237" s="338">
        <v>9578669.3399999999</v>
      </c>
      <c r="G237" s="338">
        <v>8829362.5600000005</v>
      </c>
    </row>
    <row r="238" spans="3:7">
      <c r="C238" s="335" t="s">
        <v>2166</v>
      </c>
      <c r="D238" s="336">
        <v>50000000</v>
      </c>
      <c r="E238" s="336">
        <v>13223879.34</v>
      </c>
      <c r="F238" s="336">
        <v>9578669.3399999999</v>
      </c>
      <c r="G238" s="336">
        <v>8829362.5600000005</v>
      </c>
    </row>
    <row r="239" spans="3:7">
      <c r="C239" s="1257" t="s">
        <v>2167</v>
      </c>
      <c r="D239" s="336">
        <v>50000000</v>
      </c>
      <c r="E239" s="336">
        <v>13223879.34</v>
      </c>
      <c r="F239" s="336">
        <v>9578669.3399999999</v>
      </c>
      <c r="G239" s="336">
        <v>8829362.5600000005</v>
      </c>
    </row>
    <row r="240" spans="3:7">
      <c r="C240" s="600" t="s">
        <v>1085</v>
      </c>
      <c r="D240" s="601">
        <v>80000000</v>
      </c>
      <c r="E240" s="601">
        <v>45728062.350000001</v>
      </c>
      <c r="F240" s="601">
        <v>12788391.82</v>
      </c>
      <c r="G240" s="601">
        <v>11779063.300000001</v>
      </c>
    </row>
    <row r="241" spans="3:7">
      <c r="C241" s="603" t="s">
        <v>2168</v>
      </c>
      <c r="D241" s="338">
        <v>80000000</v>
      </c>
      <c r="E241" s="338">
        <v>45728062.350000001</v>
      </c>
      <c r="F241" s="338">
        <v>12788391.82</v>
      </c>
      <c r="G241" s="338">
        <v>11779063.300000001</v>
      </c>
    </row>
    <row r="242" spans="3:7">
      <c r="C242" s="335" t="s">
        <v>2169</v>
      </c>
      <c r="D242" s="336">
        <v>80000000</v>
      </c>
      <c r="E242" s="336">
        <v>45728062.350000001</v>
      </c>
      <c r="F242" s="336">
        <v>12788391.82</v>
      </c>
      <c r="G242" s="336">
        <v>11779063.300000001</v>
      </c>
    </row>
    <row r="243" spans="3:7">
      <c r="C243" s="1257" t="s">
        <v>2170</v>
      </c>
      <c r="D243" s="336">
        <v>80000000</v>
      </c>
      <c r="E243" s="336">
        <v>45728062.350000001</v>
      </c>
      <c r="F243" s="336">
        <v>12788391.82</v>
      </c>
      <c r="G243" s="336">
        <v>11779063.300000001</v>
      </c>
    </row>
    <row r="244" spans="3:7">
      <c r="C244" s="600" t="s">
        <v>1086</v>
      </c>
      <c r="D244" s="601">
        <v>102121197800</v>
      </c>
      <c r="E244" s="601">
        <v>25590034860.350002</v>
      </c>
      <c r="F244" s="601">
        <v>21929788499.669998</v>
      </c>
      <c r="G244" s="601">
        <v>20932225713.02</v>
      </c>
    </row>
    <row r="245" spans="3:7">
      <c r="C245" s="603" t="s">
        <v>2171</v>
      </c>
      <c r="D245" s="338">
        <v>102121197800</v>
      </c>
      <c r="E245" s="338">
        <v>25590034860.350002</v>
      </c>
      <c r="F245" s="338">
        <v>21929788499.669998</v>
      </c>
      <c r="G245" s="338">
        <v>20932225713.02</v>
      </c>
    </row>
    <row r="246" spans="3:7">
      <c r="C246" s="335" t="s">
        <v>2172</v>
      </c>
      <c r="D246" s="336">
        <v>76443013385</v>
      </c>
      <c r="E246" s="336">
        <v>17270078874.509998</v>
      </c>
      <c r="F246" s="336">
        <v>16896418420.939999</v>
      </c>
      <c r="G246" s="336">
        <v>16198773706.879999</v>
      </c>
    </row>
    <row r="247" spans="3:7">
      <c r="C247" s="1257" t="s">
        <v>1630</v>
      </c>
      <c r="D247" s="336">
        <v>10388990297</v>
      </c>
      <c r="E247" s="336">
        <v>2862680671.7599998</v>
      </c>
      <c r="F247" s="336">
        <v>2515489397.1699996</v>
      </c>
      <c r="G247" s="336">
        <v>1827090312.99</v>
      </c>
    </row>
    <row r="248" spans="3:7">
      <c r="C248" s="1257" t="s">
        <v>2173</v>
      </c>
      <c r="D248" s="336">
        <v>18870518</v>
      </c>
      <c r="E248" s="336">
        <v>0</v>
      </c>
      <c r="F248" s="336">
        <v>0</v>
      </c>
      <c r="G248" s="336">
        <v>0</v>
      </c>
    </row>
    <row r="249" spans="3:7">
      <c r="C249" s="1257" t="s">
        <v>2174</v>
      </c>
      <c r="D249" s="336">
        <v>12152397949</v>
      </c>
      <c r="E249" s="336">
        <v>2746025773.8000002</v>
      </c>
      <c r="F249" s="336">
        <v>2739318135.6500001</v>
      </c>
      <c r="G249" s="336">
        <v>2738904465.1900001</v>
      </c>
    </row>
    <row r="250" spans="3:7">
      <c r="C250" s="1257" t="s">
        <v>2175</v>
      </c>
      <c r="D250" s="336">
        <v>49251738978</v>
      </c>
      <c r="E250" s="336">
        <v>10683915234.18</v>
      </c>
      <c r="F250" s="336">
        <v>10677382759.93</v>
      </c>
      <c r="G250" s="336">
        <v>10671218165.889999</v>
      </c>
    </row>
    <row r="251" spans="3:7">
      <c r="C251" s="1257" t="s">
        <v>2176</v>
      </c>
      <c r="D251" s="336">
        <v>76052172</v>
      </c>
      <c r="E251" s="336">
        <v>13910867.34</v>
      </c>
      <c r="F251" s="336">
        <v>13910867.34</v>
      </c>
      <c r="G251" s="336">
        <v>13910867.34</v>
      </c>
    </row>
    <row r="252" spans="3:7">
      <c r="C252" s="1257" t="s">
        <v>1145</v>
      </c>
      <c r="D252" s="336">
        <v>3328342482</v>
      </c>
      <c r="E252" s="336">
        <v>748505530</v>
      </c>
      <c r="F252" s="336">
        <v>742358099.98000002</v>
      </c>
      <c r="G252" s="336">
        <v>742041900.00999999</v>
      </c>
    </row>
    <row r="253" spans="3:7">
      <c r="C253" s="1257" t="s">
        <v>1663</v>
      </c>
      <c r="D253" s="336">
        <v>308010134</v>
      </c>
      <c r="E253" s="336">
        <v>62952122.090000004</v>
      </c>
      <c r="F253" s="336">
        <v>62480122.090000004</v>
      </c>
      <c r="G253" s="336">
        <v>62409522.090000004</v>
      </c>
    </row>
    <row r="254" spans="3:7">
      <c r="C254" s="1257" t="s">
        <v>1831</v>
      </c>
      <c r="D254" s="336">
        <v>100000000</v>
      </c>
      <c r="E254" s="336">
        <v>26577555.630000003</v>
      </c>
      <c r="F254" s="336">
        <v>26577555.630000003</v>
      </c>
      <c r="G254" s="336">
        <v>26082252.630000003</v>
      </c>
    </row>
    <row r="255" spans="3:7">
      <c r="C255" s="1257" t="s">
        <v>1832</v>
      </c>
      <c r="D255" s="336">
        <v>400303339</v>
      </c>
      <c r="E255" s="336">
        <v>40053465.670000002</v>
      </c>
      <c r="F255" s="336">
        <v>33443829.109999999</v>
      </c>
      <c r="G255" s="336">
        <v>32664105.57</v>
      </c>
    </row>
    <row r="256" spans="3:7">
      <c r="C256" s="1257" t="s">
        <v>2177</v>
      </c>
      <c r="D256" s="336">
        <v>100000000</v>
      </c>
      <c r="E256" s="336">
        <v>12662677.629999999</v>
      </c>
      <c r="F256" s="336">
        <v>12662677.629999999</v>
      </c>
      <c r="G256" s="336">
        <v>11752457.73</v>
      </c>
    </row>
    <row r="257" spans="3:7">
      <c r="C257" s="1257" t="s">
        <v>1190</v>
      </c>
      <c r="D257" s="336">
        <v>150000000</v>
      </c>
      <c r="E257" s="336">
        <v>0</v>
      </c>
      <c r="F257" s="336">
        <v>0</v>
      </c>
      <c r="G257" s="336">
        <v>0</v>
      </c>
    </row>
    <row r="258" spans="3:7">
      <c r="C258" s="1257" t="s">
        <v>1814</v>
      </c>
      <c r="D258" s="336">
        <v>168307516</v>
      </c>
      <c r="E258" s="336">
        <v>72794976.409999996</v>
      </c>
      <c r="F258" s="336">
        <v>72794976.409999996</v>
      </c>
      <c r="G258" s="336">
        <v>72699657.439999998</v>
      </c>
    </row>
    <row r="259" spans="3:7">
      <c r="C259" s="335" t="s">
        <v>2178</v>
      </c>
      <c r="D259" s="336">
        <v>954405812</v>
      </c>
      <c r="E259" s="336">
        <v>714002128.66999996</v>
      </c>
      <c r="F259" s="336">
        <v>191354192.05000001</v>
      </c>
      <c r="G259" s="336">
        <v>190232372.19</v>
      </c>
    </row>
    <row r="260" spans="3:7">
      <c r="C260" s="1257" t="s">
        <v>2176</v>
      </c>
      <c r="D260" s="336">
        <v>954405812</v>
      </c>
      <c r="E260" s="336">
        <v>714002128.66999996</v>
      </c>
      <c r="F260" s="336">
        <v>191354192.05000001</v>
      </c>
      <c r="G260" s="336">
        <v>190232372.19</v>
      </c>
    </row>
    <row r="261" spans="3:7">
      <c r="C261" s="335" t="s">
        <v>2179</v>
      </c>
      <c r="D261" s="336">
        <v>284169222</v>
      </c>
      <c r="E261" s="336">
        <v>65487213.710000001</v>
      </c>
      <c r="F261" s="336">
        <v>65403286.549999997</v>
      </c>
      <c r="G261" s="336">
        <v>65403286.549999997</v>
      </c>
    </row>
    <row r="262" spans="3:7">
      <c r="C262" s="1257" t="s">
        <v>2180</v>
      </c>
      <c r="D262" s="336">
        <v>284169222</v>
      </c>
      <c r="E262" s="336">
        <v>65487213.710000001</v>
      </c>
      <c r="F262" s="336">
        <v>65403286.549999997</v>
      </c>
      <c r="G262" s="336">
        <v>65403286.549999997</v>
      </c>
    </row>
    <row r="263" spans="3:7">
      <c r="C263" s="335" t="s">
        <v>2181</v>
      </c>
      <c r="D263" s="336">
        <v>1686944889</v>
      </c>
      <c r="E263" s="336">
        <v>382948286.01999998</v>
      </c>
      <c r="F263" s="336">
        <v>374158090.97000003</v>
      </c>
      <c r="G263" s="336">
        <v>355303956.75999999</v>
      </c>
    </row>
    <row r="264" spans="3:7">
      <c r="C264" s="1257" t="s">
        <v>2176</v>
      </c>
      <c r="D264" s="336">
        <v>1686944889</v>
      </c>
      <c r="E264" s="336">
        <v>382948286.01999998</v>
      </c>
      <c r="F264" s="336">
        <v>374158090.97000003</v>
      </c>
      <c r="G264" s="336">
        <v>355303956.75999999</v>
      </c>
    </row>
    <row r="265" spans="3:7">
      <c r="C265" s="335" t="s">
        <v>2182</v>
      </c>
      <c r="D265" s="336">
        <v>725696717</v>
      </c>
      <c r="E265" s="336">
        <v>175738984.06999999</v>
      </c>
      <c r="F265" s="336">
        <v>151211886.62</v>
      </c>
      <c r="G265" s="336">
        <v>150301296.68000001</v>
      </c>
    </row>
    <row r="266" spans="3:7">
      <c r="C266" s="1257" t="s">
        <v>2176</v>
      </c>
      <c r="D266" s="336">
        <v>725696717</v>
      </c>
      <c r="E266" s="336">
        <v>175738984.06999999</v>
      </c>
      <c r="F266" s="336">
        <v>151211886.62</v>
      </c>
      <c r="G266" s="336">
        <v>150301296.68000001</v>
      </c>
    </row>
    <row r="267" spans="3:7">
      <c r="C267" s="335" t="s">
        <v>2183</v>
      </c>
      <c r="D267" s="336">
        <v>1361558763</v>
      </c>
      <c r="E267" s="336">
        <v>723970317.50999999</v>
      </c>
      <c r="F267" s="336">
        <v>220750426.80999997</v>
      </c>
      <c r="G267" s="336">
        <v>196292761.72999999</v>
      </c>
    </row>
    <row r="268" spans="3:7">
      <c r="C268" s="1257" t="s">
        <v>2176</v>
      </c>
      <c r="D268" s="336">
        <v>1361558763</v>
      </c>
      <c r="E268" s="336">
        <v>723970317.50999999</v>
      </c>
      <c r="F268" s="336">
        <v>220750426.80999997</v>
      </c>
      <c r="G268" s="336">
        <v>196292761.72999999</v>
      </c>
    </row>
    <row r="269" spans="3:7">
      <c r="C269" s="335" t="s">
        <v>2184</v>
      </c>
      <c r="D269" s="336">
        <v>1855550161</v>
      </c>
      <c r="E269" s="336">
        <v>602398305.59000003</v>
      </c>
      <c r="F269" s="336">
        <v>389436830.44</v>
      </c>
      <c r="G269" s="336">
        <v>333785272.88000005</v>
      </c>
    </row>
    <row r="270" spans="3:7">
      <c r="C270" s="1257" t="s">
        <v>2176</v>
      </c>
      <c r="D270" s="336">
        <v>1855550161</v>
      </c>
      <c r="E270" s="336">
        <v>602398305.59000003</v>
      </c>
      <c r="F270" s="336">
        <v>389436830.44</v>
      </c>
      <c r="G270" s="336">
        <v>333785272.88000005</v>
      </c>
    </row>
    <row r="271" spans="3:7">
      <c r="C271" s="335" t="s">
        <v>2185</v>
      </c>
      <c r="D271" s="336">
        <v>995001263</v>
      </c>
      <c r="E271" s="336">
        <v>259921129.78999999</v>
      </c>
      <c r="F271" s="336">
        <v>229586265.46000001</v>
      </c>
      <c r="G271" s="336">
        <v>202617030.82999998</v>
      </c>
    </row>
    <row r="272" spans="3:7">
      <c r="C272" s="1257" t="s">
        <v>2176</v>
      </c>
      <c r="D272" s="336">
        <v>995001263</v>
      </c>
      <c r="E272" s="336">
        <v>259921129.78999999</v>
      </c>
      <c r="F272" s="336">
        <v>229586265.46000001</v>
      </c>
      <c r="G272" s="336">
        <v>202617030.82999998</v>
      </c>
    </row>
    <row r="273" spans="3:7">
      <c r="C273" s="335" t="s">
        <v>2186</v>
      </c>
      <c r="D273" s="336">
        <v>1134638626</v>
      </c>
      <c r="E273" s="336">
        <v>235316052.58000001</v>
      </c>
      <c r="F273" s="336">
        <v>204521753.38999999</v>
      </c>
      <c r="G273" s="336">
        <v>190823250.07000002</v>
      </c>
    </row>
    <row r="274" spans="3:7">
      <c r="C274" s="1257" t="s">
        <v>2176</v>
      </c>
      <c r="D274" s="336">
        <v>1134638626</v>
      </c>
      <c r="E274" s="336">
        <v>235316052.58000001</v>
      </c>
      <c r="F274" s="336">
        <v>204521753.38999999</v>
      </c>
      <c r="G274" s="336">
        <v>190823250.07000002</v>
      </c>
    </row>
    <row r="275" spans="3:7">
      <c r="C275" s="335" t="s">
        <v>2187</v>
      </c>
      <c r="D275" s="336">
        <v>1350574283</v>
      </c>
      <c r="E275" s="336">
        <v>366236226.22000003</v>
      </c>
      <c r="F275" s="336">
        <v>325648547.99000001</v>
      </c>
      <c r="G275" s="336">
        <v>284245403.12</v>
      </c>
    </row>
    <row r="276" spans="3:7">
      <c r="C276" s="1257" t="s">
        <v>2180</v>
      </c>
      <c r="D276" s="336">
        <v>1350574283</v>
      </c>
      <c r="E276" s="336">
        <v>366236226.22000003</v>
      </c>
      <c r="F276" s="336">
        <v>325648547.99000001</v>
      </c>
      <c r="G276" s="336">
        <v>284245403.12</v>
      </c>
    </row>
    <row r="277" spans="3:7">
      <c r="C277" s="335" t="s">
        <v>2188</v>
      </c>
      <c r="D277" s="336">
        <v>237710336</v>
      </c>
      <c r="E277" s="336">
        <v>53882986.670000002</v>
      </c>
      <c r="F277" s="336">
        <v>47685646.340000004</v>
      </c>
      <c r="G277" s="336">
        <v>38221026.370000005</v>
      </c>
    </row>
    <row r="278" spans="3:7">
      <c r="C278" s="1257" t="s">
        <v>2180</v>
      </c>
      <c r="D278" s="336">
        <v>237710336</v>
      </c>
      <c r="E278" s="336">
        <v>53882986.670000002</v>
      </c>
      <c r="F278" s="336">
        <v>47685646.340000004</v>
      </c>
      <c r="G278" s="336">
        <v>38221026.370000005</v>
      </c>
    </row>
    <row r="279" spans="3:7">
      <c r="C279" s="335" t="s">
        <v>2189</v>
      </c>
      <c r="D279" s="336">
        <v>373148530</v>
      </c>
      <c r="E279" s="336">
        <v>108494345.21999998</v>
      </c>
      <c r="F279" s="336">
        <v>76504554.329999998</v>
      </c>
      <c r="G279" s="336">
        <v>76504554.329999998</v>
      </c>
    </row>
    <row r="280" spans="3:7">
      <c r="C280" s="1257" t="s">
        <v>2176</v>
      </c>
      <c r="D280" s="336">
        <v>373148530</v>
      </c>
      <c r="E280" s="336">
        <v>108494345.21999998</v>
      </c>
      <c r="F280" s="336">
        <v>76504554.329999998</v>
      </c>
      <c r="G280" s="336">
        <v>76504554.329999998</v>
      </c>
    </row>
    <row r="281" spans="3:7">
      <c r="C281" s="335" t="s">
        <v>2190</v>
      </c>
      <c r="D281" s="336">
        <v>930676179</v>
      </c>
      <c r="E281" s="336">
        <v>224526152.46999997</v>
      </c>
      <c r="F281" s="336">
        <v>219574545.03</v>
      </c>
      <c r="G281" s="336">
        <v>218855256.79999998</v>
      </c>
    </row>
    <row r="282" spans="3:7">
      <c r="C282" s="1257" t="s">
        <v>2180</v>
      </c>
      <c r="D282" s="336">
        <v>930676179</v>
      </c>
      <c r="E282" s="336">
        <v>224526152.46999997</v>
      </c>
      <c r="F282" s="336">
        <v>219574545.03</v>
      </c>
      <c r="G282" s="336">
        <v>218855256.79999998</v>
      </c>
    </row>
    <row r="283" spans="3:7">
      <c r="C283" s="335" t="s">
        <v>2191</v>
      </c>
      <c r="D283" s="336">
        <v>1743121626</v>
      </c>
      <c r="E283" s="336">
        <v>314971785.31</v>
      </c>
      <c r="F283" s="336">
        <v>309482106.44</v>
      </c>
      <c r="G283" s="336">
        <v>283391160.86000001</v>
      </c>
    </row>
    <row r="284" spans="3:7">
      <c r="C284" s="1257" t="s">
        <v>2192</v>
      </c>
      <c r="D284" s="336">
        <v>1743121626</v>
      </c>
      <c r="E284" s="336">
        <v>314971785.31</v>
      </c>
      <c r="F284" s="336">
        <v>309482106.44</v>
      </c>
      <c r="G284" s="336">
        <v>283391160.86000001</v>
      </c>
    </row>
    <row r="285" spans="3:7">
      <c r="C285" s="335" t="s">
        <v>2193</v>
      </c>
      <c r="D285" s="336">
        <v>1141000000</v>
      </c>
      <c r="E285" s="336">
        <v>268564489.64999998</v>
      </c>
      <c r="F285" s="336">
        <v>248968175.84</v>
      </c>
      <c r="G285" s="336">
        <v>225262775.48000002</v>
      </c>
    </row>
    <row r="286" spans="3:7">
      <c r="C286" s="1257" t="s">
        <v>2192</v>
      </c>
      <c r="D286" s="336">
        <v>1141000000</v>
      </c>
      <c r="E286" s="336">
        <v>268564489.64999998</v>
      </c>
      <c r="F286" s="336">
        <v>248968175.84</v>
      </c>
      <c r="G286" s="336">
        <v>225262775.48000002</v>
      </c>
    </row>
    <row r="287" spans="3:7">
      <c r="C287" s="335" t="s">
        <v>2194</v>
      </c>
      <c r="D287" s="336">
        <v>10102358727</v>
      </c>
      <c r="E287" s="336">
        <v>3625162163.2400007</v>
      </c>
      <c r="F287" s="336">
        <v>1801614981.73</v>
      </c>
      <c r="G287" s="336">
        <v>1747325576.99</v>
      </c>
    </row>
    <row r="288" spans="3:7">
      <c r="C288" s="1257" t="s">
        <v>2195</v>
      </c>
      <c r="D288" s="336">
        <v>10102358727</v>
      </c>
      <c r="E288" s="336">
        <v>3625162163.2400007</v>
      </c>
      <c r="F288" s="336">
        <v>1801614981.73</v>
      </c>
      <c r="G288" s="336">
        <v>1747325576.99</v>
      </c>
    </row>
    <row r="289" spans="3:7">
      <c r="C289" s="335" t="s">
        <v>2196</v>
      </c>
      <c r="D289" s="336">
        <v>801629281</v>
      </c>
      <c r="E289" s="336">
        <v>198335419.12</v>
      </c>
      <c r="F289" s="336">
        <v>177468788.74000001</v>
      </c>
      <c r="G289" s="336">
        <v>174887024.5</v>
      </c>
    </row>
    <row r="290" spans="3:7">
      <c r="C290" s="1257" t="s">
        <v>2176</v>
      </c>
      <c r="D290" s="336">
        <v>801629281</v>
      </c>
      <c r="E290" s="336">
        <v>198335419.12</v>
      </c>
      <c r="F290" s="336">
        <v>177468788.74000001</v>
      </c>
      <c r="G290" s="336">
        <v>174887024.5</v>
      </c>
    </row>
    <row r="291" spans="3:7">
      <c r="C291" s="600" t="s">
        <v>1087</v>
      </c>
      <c r="D291" s="601">
        <v>90434062</v>
      </c>
      <c r="E291" s="601">
        <v>64643251.049999997</v>
      </c>
      <c r="F291" s="601">
        <v>16696192.039999999</v>
      </c>
      <c r="G291" s="601">
        <v>16556253.33</v>
      </c>
    </row>
    <row r="292" spans="3:7">
      <c r="C292" s="603" t="s">
        <v>2197</v>
      </c>
      <c r="D292" s="338">
        <v>90434062</v>
      </c>
      <c r="E292" s="338">
        <v>64643251.049999997</v>
      </c>
      <c r="F292" s="338">
        <v>16696192.039999999</v>
      </c>
      <c r="G292" s="338">
        <v>16556253.33</v>
      </c>
    </row>
    <row r="293" spans="3:7">
      <c r="C293" s="335" t="s">
        <v>2198</v>
      </c>
      <c r="D293" s="336">
        <v>90434062</v>
      </c>
      <c r="E293" s="336">
        <v>64643251.049999997</v>
      </c>
      <c r="F293" s="336">
        <v>16696192.039999999</v>
      </c>
      <c r="G293" s="336">
        <v>16556253.33</v>
      </c>
    </row>
    <row r="294" spans="3:7">
      <c r="C294" s="1257" t="s">
        <v>2199</v>
      </c>
      <c r="D294" s="336">
        <v>90434062</v>
      </c>
      <c r="E294" s="336">
        <v>64643251.049999997</v>
      </c>
      <c r="F294" s="336">
        <v>16696192.039999999</v>
      </c>
      <c r="G294" s="336">
        <v>16556253.33</v>
      </c>
    </row>
    <row r="295" spans="3:7">
      <c r="C295" s="600" t="s">
        <v>1088</v>
      </c>
      <c r="D295" s="601">
        <v>4431281406</v>
      </c>
      <c r="E295" s="601">
        <v>1184433685.1399999</v>
      </c>
      <c r="F295" s="601">
        <v>646791302.56999993</v>
      </c>
      <c r="G295" s="601">
        <v>389777970.13999999</v>
      </c>
    </row>
    <row r="296" spans="3:7">
      <c r="C296" s="603" t="s">
        <v>2200</v>
      </c>
      <c r="D296" s="338">
        <v>4431281406</v>
      </c>
      <c r="E296" s="338">
        <v>1184433685.1399999</v>
      </c>
      <c r="F296" s="338">
        <v>646791302.56999993</v>
      </c>
      <c r="G296" s="338">
        <v>389777970.13999999</v>
      </c>
    </row>
    <row r="297" spans="3:7">
      <c r="C297" s="335" t="s">
        <v>2201</v>
      </c>
      <c r="D297" s="336">
        <v>4431281406</v>
      </c>
      <c r="E297" s="336">
        <v>1184433685.1399999</v>
      </c>
      <c r="F297" s="336">
        <v>646791302.56999993</v>
      </c>
      <c r="G297" s="336">
        <v>389777970.13999999</v>
      </c>
    </row>
    <row r="298" spans="3:7">
      <c r="C298" s="1257" t="s">
        <v>1630</v>
      </c>
      <c r="D298" s="336">
        <v>1558204203</v>
      </c>
      <c r="E298" s="336">
        <v>700378532.08000004</v>
      </c>
      <c r="F298" s="336">
        <v>200629985.06</v>
      </c>
      <c r="G298" s="336">
        <v>188621410.13</v>
      </c>
    </row>
    <row r="299" spans="3:7">
      <c r="C299" s="1257" t="s">
        <v>2202</v>
      </c>
      <c r="D299" s="336">
        <v>46686464</v>
      </c>
      <c r="E299" s="336">
        <v>9047.5</v>
      </c>
      <c r="F299" s="336">
        <v>9047.5</v>
      </c>
      <c r="G299" s="336">
        <v>9047.5</v>
      </c>
    </row>
    <row r="300" spans="3:7">
      <c r="C300" s="1257" t="s">
        <v>2203</v>
      </c>
      <c r="D300" s="336">
        <v>2826390739</v>
      </c>
      <c r="E300" s="336">
        <v>484046105.55999994</v>
      </c>
      <c r="F300" s="336">
        <v>446152270.00999993</v>
      </c>
      <c r="G300" s="336">
        <v>201147512.51000002</v>
      </c>
    </row>
    <row r="301" spans="3:7">
      <c r="C301" s="600" t="s">
        <v>1089</v>
      </c>
      <c r="D301" s="601">
        <v>277317150</v>
      </c>
      <c r="E301" s="601">
        <v>49814544.379999995</v>
      </c>
      <c r="F301" s="601">
        <v>49098484.640000001</v>
      </c>
      <c r="G301" s="601">
        <v>47585367.170000002</v>
      </c>
    </row>
    <row r="302" spans="3:7">
      <c r="C302" s="603" t="s">
        <v>2204</v>
      </c>
      <c r="D302" s="338">
        <v>277317150</v>
      </c>
      <c r="E302" s="338">
        <v>49814544.379999995</v>
      </c>
      <c r="F302" s="338">
        <v>49098484.640000001</v>
      </c>
      <c r="G302" s="338">
        <v>47585367.170000002</v>
      </c>
    </row>
    <row r="303" spans="3:7">
      <c r="C303" s="335" t="s">
        <v>2205</v>
      </c>
      <c r="D303" s="336">
        <v>277317150</v>
      </c>
      <c r="E303" s="336">
        <v>49814544.379999995</v>
      </c>
      <c r="F303" s="336">
        <v>49098484.640000001</v>
      </c>
      <c r="G303" s="336">
        <v>47585367.170000002</v>
      </c>
    </row>
    <row r="304" spans="3:7">
      <c r="C304" s="1257" t="s">
        <v>2206</v>
      </c>
      <c r="D304" s="336">
        <v>273317150</v>
      </c>
      <c r="E304" s="336">
        <v>49666806.409999996</v>
      </c>
      <c r="F304" s="336">
        <v>48950746.670000002</v>
      </c>
      <c r="G304" s="336">
        <v>47437629.200000003</v>
      </c>
    </row>
    <row r="305" spans="3:7">
      <c r="C305" s="1257" t="s">
        <v>1623</v>
      </c>
      <c r="D305" s="336">
        <v>4000000</v>
      </c>
      <c r="E305" s="336">
        <v>147737.97</v>
      </c>
      <c r="F305" s="336">
        <v>147737.97</v>
      </c>
      <c r="G305" s="336">
        <v>147737.97</v>
      </c>
    </row>
    <row r="306" spans="3:7">
      <c r="C306" s="600" t="s">
        <v>1090</v>
      </c>
      <c r="D306" s="601">
        <v>354000000</v>
      </c>
      <c r="E306" s="601">
        <v>188485348.46999997</v>
      </c>
      <c r="F306" s="601">
        <v>53290390.900000006</v>
      </c>
      <c r="G306" s="601">
        <v>52088779.920000002</v>
      </c>
    </row>
    <row r="307" spans="3:7">
      <c r="C307" s="603" t="s">
        <v>2207</v>
      </c>
      <c r="D307" s="338">
        <v>354000000</v>
      </c>
      <c r="E307" s="338">
        <v>188485348.46999997</v>
      </c>
      <c r="F307" s="338">
        <v>53290390.900000006</v>
      </c>
      <c r="G307" s="338">
        <v>52088779.920000002</v>
      </c>
    </row>
    <row r="308" spans="3:7">
      <c r="C308" s="335" t="s">
        <v>2208</v>
      </c>
      <c r="D308" s="336">
        <v>354000000</v>
      </c>
      <c r="E308" s="336">
        <v>188485348.46999997</v>
      </c>
      <c r="F308" s="336">
        <v>53290390.900000006</v>
      </c>
      <c r="G308" s="336">
        <v>52088779.920000002</v>
      </c>
    </row>
    <row r="309" spans="3:7">
      <c r="C309" s="1257" t="s">
        <v>2209</v>
      </c>
      <c r="D309" s="336">
        <v>354000000</v>
      </c>
      <c r="E309" s="336">
        <v>188485348.46999997</v>
      </c>
      <c r="F309" s="336">
        <v>53290390.900000006</v>
      </c>
      <c r="G309" s="336">
        <v>52088779.920000002</v>
      </c>
    </row>
    <row r="310" spans="3:7">
      <c r="C310" s="600" t="s">
        <v>1091</v>
      </c>
      <c r="D310" s="601">
        <v>5000000</v>
      </c>
      <c r="E310" s="601">
        <v>0</v>
      </c>
      <c r="F310" s="601">
        <v>0</v>
      </c>
      <c r="G310" s="601">
        <v>0</v>
      </c>
    </row>
    <row r="311" spans="3:7">
      <c r="C311" s="603" t="s">
        <v>2210</v>
      </c>
      <c r="D311" s="338">
        <v>5000000</v>
      </c>
      <c r="E311" s="338">
        <v>0</v>
      </c>
      <c r="F311" s="338">
        <v>0</v>
      </c>
      <c r="G311" s="338">
        <v>0</v>
      </c>
    </row>
    <row r="312" spans="3:7">
      <c r="C312" s="335" t="s">
        <v>2211</v>
      </c>
      <c r="D312" s="336">
        <v>5000000</v>
      </c>
      <c r="E312" s="336">
        <v>0</v>
      </c>
      <c r="F312" s="336">
        <v>0</v>
      </c>
      <c r="G312" s="336">
        <v>0</v>
      </c>
    </row>
    <row r="313" spans="3:7">
      <c r="C313" s="1257" t="s">
        <v>2212</v>
      </c>
      <c r="D313" s="336">
        <v>5000000</v>
      </c>
      <c r="E313" s="336">
        <v>0</v>
      </c>
      <c r="F313" s="336">
        <v>0</v>
      </c>
      <c r="G313" s="336">
        <v>0</v>
      </c>
    </row>
    <row r="314" spans="3:7">
      <c r="C314" s="600" t="s">
        <v>1092</v>
      </c>
      <c r="D314" s="601">
        <v>162500000</v>
      </c>
      <c r="E314" s="601">
        <v>74202074.019999996</v>
      </c>
      <c r="F314" s="601">
        <v>34501061.619999997</v>
      </c>
      <c r="G314" s="601">
        <v>24738832.789999999</v>
      </c>
    </row>
    <row r="315" spans="3:7">
      <c r="C315" s="603" t="s">
        <v>2213</v>
      </c>
      <c r="D315" s="338">
        <v>162500000</v>
      </c>
      <c r="E315" s="338">
        <v>74202074.019999996</v>
      </c>
      <c r="F315" s="338">
        <v>34501061.619999997</v>
      </c>
      <c r="G315" s="338">
        <v>24738832.789999999</v>
      </c>
    </row>
    <row r="316" spans="3:7">
      <c r="C316" s="335" t="s">
        <v>2214</v>
      </c>
      <c r="D316" s="336">
        <v>162500000</v>
      </c>
      <c r="E316" s="336">
        <v>74202074.019999996</v>
      </c>
      <c r="F316" s="336">
        <v>34501061.619999997</v>
      </c>
      <c r="G316" s="336">
        <v>24738832.789999999</v>
      </c>
    </row>
    <row r="317" spans="3:7">
      <c r="C317" s="1257" t="s">
        <v>2215</v>
      </c>
      <c r="D317" s="336">
        <v>162500000</v>
      </c>
      <c r="E317" s="336">
        <v>74202074.019999996</v>
      </c>
      <c r="F317" s="336">
        <v>34501061.619999997</v>
      </c>
      <c r="G317" s="336">
        <v>24738832.789999999</v>
      </c>
    </row>
    <row r="318" spans="3:7">
      <c r="C318" s="600" t="s">
        <v>1093</v>
      </c>
      <c r="D318" s="601">
        <v>12027715656</v>
      </c>
      <c r="E318" s="601">
        <v>6597443726.4499998</v>
      </c>
      <c r="F318" s="601">
        <v>2017525993.76</v>
      </c>
      <c r="G318" s="601">
        <v>1907054875.2299998</v>
      </c>
    </row>
    <row r="319" spans="3:7">
      <c r="C319" s="603" t="s">
        <v>2216</v>
      </c>
      <c r="D319" s="338">
        <v>12027715656</v>
      </c>
      <c r="E319" s="338">
        <v>6597443726.4499998</v>
      </c>
      <c r="F319" s="338">
        <v>2017525993.76</v>
      </c>
      <c r="G319" s="338">
        <v>1907054875.2299998</v>
      </c>
    </row>
    <row r="320" spans="3:7">
      <c r="C320" s="335" t="s">
        <v>2217</v>
      </c>
      <c r="D320" s="336">
        <v>12027715656</v>
      </c>
      <c r="E320" s="336">
        <v>6597443726.4499998</v>
      </c>
      <c r="F320" s="336">
        <v>2017525993.76</v>
      </c>
      <c r="G320" s="336">
        <v>1907054875.2299998</v>
      </c>
    </row>
    <row r="321" spans="3:7">
      <c r="C321" s="1257" t="s">
        <v>2218</v>
      </c>
      <c r="D321" s="336">
        <v>12027715656</v>
      </c>
      <c r="E321" s="336">
        <v>6597443726.4499998</v>
      </c>
      <c r="F321" s="336">
        <v>2017525993.76</v>
      </c>
      <c r="G321" s="336">
        <v>1907054875.2299998</v>
      </c>
    </row>
    <row r="322" spans="3:7">
      <c r="C322" s="600" t="s">
        <v>1094</v>
      </c>
      <c r="D322" s="601">
        <v>53500000</v>
      </c>
      <c r="E322" s="601">
        <v>9419820.25</v>
      </c>
      <c r="F322" s="601">
        <v>9290956.8800000008</v>
      </c>
      <c r="G322" s="601">
        <v>8350956.8799999999</v>
      </c>
    </row>
    <row r="323" spans="3:7">
      <c r="C323" s="603" t="s">
        <v>2219</v>
      </c>
      <c r="D323" s="338">
        <v>53500000</v>
      </c>
      <c r="E323" s="338">
        <v>9419820.25</v>
      </c>
      <c r="F323" s="338">
        <v>9290956.8800000008</v>
      </c>
      <c r="G323" s="338">
        <v>8350956.8799999999</v>
      </c>
    </row>
    <row r="324" spans="3:7">
      <c r="C324" s="335" t="s">
        <v>2220</v>
      </c>
      <c r="D324" s="336">
        <v>53500000</v>
      </c>
      <c r="E324" s="336">
        <v>9419820.25</v>
      </c>
      <c r="F324" s="336">
        <v>9290956.8800000008</v>
      </c>
      <c r="G324" s="336">
        <v>8350956.8799999999</v>
      </c>
    </row>
    <row r="325" spans="3:7">
      <c r="C325" s="1257" t="s">
        <v>2221</v>
      </c>
      <c r="D325" s="336">
        <v>53500000</v>
      </c>
      <c r="E325" s="336">
        <v>9419820.25</v>
      </c>
      <c r="F325" s="336">
        <v>9290956.8800000008</v>
      </c>
      <c r="G325" s="336">
        <v>8350956.8799999999</v>
      </c>
    </row>
    <row r="326" spans="3:7">
      <c r="C326" s="600" t="s">
        <v>1095</v>
      </c>
      <c r="D326" s="601">
        <v>66000000</v>
      </c>
      <c r="E326" s="601">
        <v>11626679.690000001</v>
      </c>
      <c r="F326" s="601">
        <v>7912893.6899999995</v>
      </c>
      <c r="G326" s="601">
        <v>7039207.2799999993</v>
      </c>
    </row>
    <row r="327" spans="3:7">
      <c r="C327" s="603" t="s">
        <v>2222</v>
      </c>
      <c r="D327" s="338">
        <v>66000000</v>
      </c>
      <c r="E327" s="338">
        <v>11626679.690000001</v>
      </c>
      <c r="F327" s="338">
        <v>7912893.6899999995</v>
      </c>
      <c r="G327" s="338">
        <v>7039207.2799999993</v>
      </c>
    </row>
    <row r="328" spans="3:7">
      <c r="C328" s="335" t="s">
        <v>2223</v>
      </c>
      <c r="D328" s="336">
        <v>66000000</v>
      </c>
      <c r="E328" s="336">
        <v>11626679.690000001</v>
      </c>
      <c r="F328" s="336">
        <v>7912893.6899999995</v>
      </c>
      <c r="G328" s="336">
        <v>7039207.2799999993</v>
      </c>
    </row>
    <row r="329" spans="3:7">
      <c r="C329" s="1257" t="s">
        <v>2224</v>
      </c>
      <c r="D329" s="336">
        <v>66000000</v>
      </c>
      <c r="E329" s="336">
        <v>11626679.690000001</v>
      </c>
      <c r="F329" s="336">
        <v>7912893.6899999995</v>
      </c>
      <c r="G329" s="336">
        <v>7039207.2799999993</v>
      </c>
    </row>
    <row r="330" spans="3:7">
      <c r="C330" s="600" t="s">
        <v>1096</v>
      </c>
      <c r="D330" s="601">
        <v>185561245</v>
      </c>
      <c r="E330" s="601">
        <v>31946391.57</v>
      </c>
      <c r="F330" s="601">
        <v>27780214.620000005</v>
      </c>
      <c r="G330" s="601">
        <v>27252266.300000004</v>
      </c>
    </row>
    <row r="331" spans="3:7">
      <c r="C331" s="603" t="s">
        <v>2225</v>
      </c>
      <c r="D331" s="338">
        <v>185561245</v>
      </c>
      <c r="E331" s="338">
        <v>31946391.57</v>
      </c>
      <c r="F331" s="338">
        <v>27780214.620000005</v>
      </c>
      <c r="G331" s="338">
        <v>27252266.300000004</v>
      </c>
    </row>
    <row r="332" spans="3:7">
      <c r="C332" s="335" t="s">
        <v>2226</v>
      </c>
      <c r="D332" s="336">
        <v>185561245</v>
      </c>
      <c r="E332" s="336">
        <v>31946391.57</v>
      </c>
      <c r="F332" s="336">
        <v>27780214.620000005</v>
      </c>
      <c r="G332" s="336">
        <v>27252266.300000004</v>
      </c>
    </row>
    <row r="333" spans="3:7">
      <c r="C333" s="1257" t="s">
        <v>2227</v>
      </c>
      <c r="D333" s="336">
        <v>185561245</v>
      </c>
      <c r="E333" s="336">
        <v>31946391.57</v>
      </c>
      <c r="F333" s="336">
        <v>27780214.620000005</v>
      </c>
      <c r="G333" s="336">
        <v>27252266.300000004</v>
      </c>
    </row>
    <row r="334" spans="3:7">
      <c r="C334" s="600" t="s">
        <v>1097</v>
      </c>
      <c r="D334" s="601">
        <v>306985449</v>
      </c>
      <c r="E334" s="601">
        <v>53861841.439999998</v>
      </c>
      <c r="F334" s="601">
        <v>52437875.719999999</v>
      </c>
      <c r="G334" s="601">
        <v>51528974.170000002</v>
      </c>
    </row>
    <row r="335" spans="3:7">
      <c r="C335" s="603" t="s">
        <v>2228</v>
      </c>
      <c r="D335" s="338">
        <v>306985449</v>
      </c>
      <c r="E335" s="338">
        <v>53861841.439999998</v>
      </c>
      <c r="F335" s="338">
        <v>52437875.719999999</v>
      </c>
      <c r="G335" s="338">
        <v>51528974.170000002</v>
      </c>
    </row>
    <row r="336" spans="3:7">
      <c r="C336" s="335" t="s">
        <v>2229</v>
      </c>
      <c r="D336" s="336">
        <v>306985449</v>
      </c>
      <c r="E336" s="336">
        <v>53861841.439999998</v>
      </c>
      <c r="F336" s="336">
        <v>52437875.719999999</v>
      </c>
      <c r="G336" s="336">
        <v>51528974.170000002</v>
      </c>
    </row>
    <row r="337" spans="3:7">
      <c r="C337" s="1257" t="s">
        <v>2230</v>
      </c>
      <c r="D337" s="336">
        <v>306985449</v>
      </c>
      <c r="E337" s="336">
        <v>53861841.439999998</v>
      </c>
      <c r="F337" s="336">
        <v>52437875.719999999</v>
      </c>
      <c r="G337" s="336">
        <v>51528974.170000002</v>
      </c>
    </row>
    <row r="338" spans="3:7">
      <c r="C338" s="600" t="s">
        <v>1098</v>
      </c>
      <c r="D338" s="601">
        <v>2803796528</v>
      </c>
      <c r="E338" s="601">
        <v>524595385.32999998</v>
      </c>
      <c r="F338" s="601">
        <v>523122899.70000005</v>
      </c>
      <c r="G338" s="601">
        <v>518284789.53000003</v>
      </c>
    </row>
    <row r="339" spans="3:7">
      <c r="C339" s="603" t="s">
        <v>2231</v>
      </c>
      <c r="D339" s="338">
        <v>2803796528</v>
      </c>
      <c r="E339" s="338">
        <v>524595385.32999998</v>
      </c>
      <c r="F339" s="338">
        <v>523122899.70000005</v>
      </c>
      <c r="G339" s="338">
        <v>518284789.53000003</v>
      </c>
    </row>
    <row r="340" spans="3:7">
      <c r="C340" s="335" t="s">
        <v>2232</v>
      </c>
      <c r="D340" s="336">
        <v>2803796528</v>
      </c>
      <c r="E340" s="336">
        <v>524595385.32999998</v>
      </c>
      <c r="F340" s="336">
        <v>523122899.70000005</v>
      </c>
      <c r="G340" s="336">
        <v>518284789.53000003</v>
      </c>
    </row>
    <row r="341" spans="3:7">
      <c r="C341" s="1257" t="s">
        <v>2233</v>
      </c>
      <c r="D341" s="336">
        <v>2803796528</v>
      </c>
      <c r="E341" s="336">
        <v>524595385.32999998</v>
      </c>
      <c r="F341" s="336">
        <v>523122899.70000005</v>
      </c>
      <c r="G341" s="336">
        <v>518284789.53000003</v>
      </c>
    </row>
    <row r="342" spans="3:7">
      <c r="C342" s="606" t="s">
        <v>135</v>
      </c>
      <c r="D342" s="607">
        <v>205120741155</v>
      </c>
      <c r="E342" s="607">
        <v>44747712189.320023</v>
      </c>
      <c r="F342" s="607">
        <v>32186831522.25</v>
      </c>
      <c r="G342" s="607">
        <v>30328382886.579994</v>
      </c>
    </row>
    <row r="343" spans="3:7">
      <c r="C343" s="1233" t="s">
        <v>308</v>
      </c>
    </row>
    <row r="344" spans="3:7">
      <c r="C344" s="1234" t="s">
        <v>309</v>
      </c>
    </row>
    <row r="345" spans="3:7">
      <c r="C345" s="328" t="s">
        <v>1615</v>
      </c>
    </row>
    <row r="346" spans="3:7">
      <c r="C346" s="1233" t="s">
        <v>283</v>
      </c>
    </row>
  </sheetData>
  <mergeCells count="11">
    <mergeCell ref="C2:J2"/>
    <mergeCell ref="C3:J3"/>
    <mergeCell ref="C4:J4"/>
    <mergeCell ref="C13:C14"/>
    <mergeCell ref="E13:E15"/>
    <mergeCell ref="F13:F15"/>
    <mergeCell ref="G13:G15"/>
    <mergeCell ref="C11:G11"/>
    <mergeCell ref="C9:G9"/>
    <mergeCell ref="C10:G10"/>
    <mergeCell ref="D13:D15"/>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70D1A-CD27-4FFB-AC5F-F8647C10E062}">
  <sheetPr codeName="Hoja58"/>
  <dimension ref="B1:J177"/>
  <sheetViews>
    <sheetView showGridLines="0" zoomScale="89" zoomScaleNormal="89" workbookViewId="0">
      <selection activeCell="E15" sqref="E15:E17"/>
    </sheetView>
  </sheetViews>
  <sheetFormatPr baseColWidth="10" defaultColWidth="11.5703125" defaultRowHeight="15"/>
  <cols>
    <col min="1" max="2" width="11.5703125" style="327"/>
    <col min="3" max="3" width="79.85546875" style="327" customWidth="1"/>
    <col min="4" max="4" width="18.28515625" style="327" customWidth="1"/>
    <col min="5" max="5" width="17.7109375" style="327" customWidth="1"/>
    <col min="6" max="6" width="15.85546875" style="327" customWidth="1"/>
    <col min="7" max="7" width="16" style="327" customWidth="1"/>
    <col min="8" max="16384" width="11.5703125" style="327"/>
  </cols>
  <sheetData>
    <row r="1" spans="2:10">
      <c r="J1"/>
    </row>
    <row r="2" spans="2:10" ht="18.75">
      <c r="B2" s="1504" t="s">
        <v>204</v>
      </c>
      <c r="C2" s="1504"/>
      <c r="D2" s="1504"/>
      <c r="E2" s="1504"/>
      <c r="F2" s="1504"/>
      <c r="G2" s="1504"/>
      <c r="H2" s="1504"/>
      <c r="I2" s="1504"/>
      <c r="J2"/>
    </row>
    <row r="3" spans="2:10" ht="18.75">
      <c r="B3" s="1504" t="s">
        <v>205</v>
      </c>
      <c r="C3" s="1504"/>
      <c r="D3" s="1504"/>
      <c r="E3" s="1504"/>
      <c r="F3" s="1504"/>
      <c r="G3" s="1504"/>
      <c r="H3" s="1504"/>
      <c r="I3" s="1504"/>
      <c r="J3"/>
    </row>
    <row r="4" spans="2:10" ht="18.75">
      <c r="B4" s="1505" t="s">
        <v>2</v>
      </c>
      <c r="C4" s="1505"/>
      <c r="D4" s="1505"/>
      <c r="E4" s="1505"/>
      <c r="F4" s="1505"/>
      <c r="G4" s="1505"/>
      <c r="H4" s="1505"/>
      <c r="I4" s="1505"/>
      <c r="J4"/>
    </row>
    <row r="5" spans="2:10">
      <c r="J5"/>
    </row>
    <row r="6" spans="2:10">
      <c r="J6"/>
    </row>
    <row r="7" spans="2:10">
      <c r="C7" s="1478"/>
      <c r="D7" s="1478"/>
      <c r="E7" s="1478"/>
      <c r="F7" s="1478"/>
      <c r="G7" s="1478"/>
    </row>
    <row r="8" spans="2:10">
      <c r="C8" s="1"/>
      <c r="D8" s="1"/>
      <c r="E8" s="1"/>
      <c r="F8" s="1"/>
      <c r="G8" s="1"/>
    </row>
    <row r="9" spans="2:10">
      <c r="C9" s="2032" t="s">
        <v>2545</v>
      </c>
      <c r="D9" s="2032"/>
      <c r="E9" s="2032"/>
      <c r="F9" s="2032"/>
      <c r="G9" s="2032"/>
    </row>
    <row r="10" spans="2:10">
      <c r="C10" s="2032" t="s">
        <v>2234</v>
      </c>
      <c r="D10" s="2032"/>
      <c r="E10" s="2032"/>
      <c r="F10" s="2032"/>
      <c r="G10" s="2032"/>
    </row>
    <row r="11" spans="2:10">
      <c r="C11" s="2031" t="s">
        <v>1392</v>
      </c>
      <c r="D11" s="2031"/>
      <c r="E11" s="2031"/>
      <c r="F11" s="2031"/>
      <c r="G11" s="2031"/>
    </row>
    <row r="14" spans="2:10" ht="15.75" thickBot="1"/>
    <row r="15" spans="2:10" ht="15" customHeight="1">
      <c r="C15" s="2020" t="s">
        <v>210</v>
      </c>
      <c r="D15" s="2026" t="s">
        <v>2565</v>
      </c>
      <c r="E15" s="2026" t="s">
        <v>289</v>
      </c>
      <c r="F15" s="2026" t="s">
        <v>290</v>
      </c>
      <c r="G15" s="2026" t="s">
        <v>291</v>
      </c>
    </row>
    <row r="16" spans="2:10">
      <c r="C16" s="2021"/>
      <c r="D16" s="2027"/>
      <c r="E16" s="2027"/>
      <c r="F16" s="2029"/>
      <c r="G16" s="2029"/>
    </row>
    <row r="17" spans="3:7" ht="15.75" thickBot="1">
      <c r="C17" s="1254" t="s">
        <v>1618</v>
      </c>
      <c r="D17" s="2028"/>
      <c r="E17" s="2028"/>
      <c r="F17" s="2030"/>
      <c r="G17" s="2030"/>
    </row>
    <row r="18" spans="3:7">
      <c r="C18" s="1260" t="s">
        <v>1274</v>
      </c>
      <c r="D18" s="1261">
        <v>447329259</v>
      </c>
      <c r="E18" s="1261">
        <v>123550181.59999999</v>
      </c>
      <c r="F18" s="1261">
        <v>79169182.849999994</v>
      </c>
      <c r="G18" s="1261">
        <v>63218878.859999999</v>
      </c>
    </row>
    <row r="19" spans="3:7">
      <c r="C19" s="603" t="s">
        <v>2235</v>
      </c>
      <c r="D19" s="338">
        <v>447329259</v>
      </c>
      <c r="E19" s="338">
        <v>123550181.59999999</v>
      </c>
      <c r="F19" s="338">
        <v>79169182.849999994</v>
      </c>
      <c r="G19" s="338">
        <v>63218878.859999999</v>
      </c>
    </row>
    <row r="20" spans="3:7">
      <c r="C20" s="335" t="s">
        <v>2236</v>
      </c>
      <c r="D20" s="336">
        <v>447329259</v>
      </c>
      <c r="E20" s="336">
        <v>123550181.59999999</v>
      </c>
      <c r="F20" s="336">
        <v>79169182.849999994</v>
      </c>
      <c r="G20" s="336">
        <v>63218878.859999999</v>
      </c>
    </row>
    <row r="21" spans="3:7">
      <c r="C21" s="1257" t="s">
        <v>1630</v>
      </c>
      <c r="D21" s="336">
        <v>340973997</v>
      </c>
      <c r="E21" s="336">
        <v>90075214.75999999</v>
      </c>
      <c r="F21" s="336">
        <v>71663928.620000005</v>
      </c>
      <c r="G21" s="336">
        <v>63151158.390000001</v>
      </c>
    </row>
    <row r="22" spans="3:7">
      <c r="C22" s="1257" t="s">
        <v>2237</v>
      </c>
      <c r="D22" s="336">
        <v>62355262</v>
      </c>
      <c r="E22" s="336">
        <v>28037336.200000003</v>
      </c>
      <c r="F22" s="336">
        <v>2505278.9900000002</v>
      </c>
      <c r="G22" s="336">
        <v>67720.47</v>
      </c>
    </row>
    <row r="23" spans="3:7">
      <c r="C23" s="1257" t="s">
        <v>2238</v>
      </c>
      <c r="D23" s="336">
        <v>43150000</v>
      </c>
      <c r="E23" s="336">
        <v>5437630.6400000006</v>
      </c>
      <c r="F23" s="336">
        <v>4999975.24</v>
      </c>
      <c r="G23" s="336">
        <v>0</v>
      </c>
    </row>
    <row r="24" spans="3:7">
      <c r="C24" s="1257" t="s">
        <v>1623</v>
      </c>
      <c r="D24" s="336">
        <v>850000</v>
      </c>
      <c r="E24" s="336">
        <v>0</v>
      </c>
      <c r="F24" s="336">
        <v>0</v>
      </c>
      <c r="G24" s="336">
        <v>0</v>
      </c>
    </row>
    <row r="25" spans="3:7">
      <c r="C25" s="1260" t="s">
        <v>1275</v>
      </c>
      <c r="D25" s="1261">
        <v>789960000</v>
      </c>
      <c r="E25" s="1261">
        <v>0</v>
      </c>
      <c r="F25" s="1261">
        <v>0</v>
      </c>
      <c r="G25" s="1261">
        <v>0</v>
      </c>
    </row>
    <row r="26" spans="3:7">
      <c r="C26" s="603" t="s">
        <v>2239</v>
      </c>
      <c r="D26" s="338">
        <v>789960000</v>
      </c>
      <c r="E26" s="338">
        <v>0</v>
      </c>
      <c r="F26" s="338">
        <v>0</v>
      </c>
      <c r="G26" s="338">
        <v>0</v>
      </c>
    </row>
    <row r="27" spans="3:7">
      <c r="C27" s="335" t="s">
        <v>2240</v>
      </c>
      <c r="D27" s="336">
        <v>789960000</v>
      </c>
      <c r="E27" s="336">
        <v>0</v>
      </c>
      <c r="F27" s="336">
        <v>0</v>
      </c>
      <c r="G27" s="336">
        <v>0</v>
      </c>
    </row>
    <row r="28" spans="3:7">
      <c r="C28" s="1257" t="s">
        <v>2241</v>
      </c>
      <c r="D28" s="336">
        <v>789960000</v>
      </c>
      <c r="E28" s="336">
        <v>0</v>
      </c>
      <c r="F28" s="336">
        <v>0</v>
      </c>
      <c r="G28" s="336">
        <v>0</v>
      </c>
    </row>
    <row r="29" spans="3:7">
      <c r="C29" s="1260" t="s">
        <v>1276</v>
      </c>
      <c r="D29" s="1261">
        <v>1358263707</v>
      </c>
      <c r="E29" s="1261">
        <v>0</v>
      </c>
      <c r="F29" s="1261">
        <v>0</v>
      </c>
      <c r="G29" s="1261">
        <v>0</v>
      </c>
    </row>
    <row r="30" spans="3:7">
      <c r="C30" s="603" t="s">
        <v>2242</v>
      </c>
      <c r="D30" s="338">
        <v>1358263707</v>
      </c>
      <c r="E30" s="338">
        <v>0</v>
      </c>
      <c r="F30" s="338">
        <v>0</v>
      </c>
      <c r="G30" s="338">
        <v>0</v>
      </c>
    </row>
    <row r="31" spans="3:7">
      <c r="C31" s="335" t="s">
        <v>2243</v>
      </c>
      <c r="D31" s="336">
        <v>1358263707</v>
      </c>
      <c r="E31" s="336">
        <v>0</v>
      </c>
      <c r="F31" s="336">
        <v>0</v>
      </c>
      <c r="G31" s="336">
        <v>0</v>
      </c>
    </row>
    <row r="32" spans="3:7">
      <c r="C32" s="1257" t="s">
        <v>2244</v>
      </c>
      <c r="D32" s="336">
        <v>1351763707</v>
      </c>
      <c r="E32" s="336">
        <v>0</v>
      </c>
      <c r="F32" s="336">
        <v>0</v>
      </c>
      <c r="G32" s="336">
        <v>0</v>
      </c>
    </row>
    <row r="33" spans="3:7">
      <c r="C33" s="1257" t="s">
        <v>1632</v>
      </c>
      <c r="D33" s="336">
        <v>6500000</v>
      </c>
      <c r="E33" s="336">
        <v>0</v>
      </c>
      <c r="F33" s="336">
        <v>0</v>
      </c>
      <c r="G33" s="336">
        <v>0</v>
      </c>
    </row>
    <row r="34" spans="3:7">
      <c r="C34" s="1260" t="s">
        <v>1277</v>
      </c>
      <c r="D34" s="1261">
        <v>345288000</v>
      </c>
      <c r="E34" s="1261">
        <v>119579592.35000001</v>
      </c>
      <c r="F34" s="1261">
        <v>82994722.470000014</v>
      </c>
      <c r="G34" s="1261">
        <v>74792023.449999988</v>
      </c>
    </row>
    <row r="35" spans="3:7">
      <c r="C35" s="603" t="s">
        <v>2245</v>
      </c>
      <c r="D35" s="338">
        <v>345288000</v>
      </c>
      <c r="E35" s="338">
        <v>119579592.35000001</v>
      </c>
      <c r="F35" s="338">
        <v>82994722.470000014</v>
      </c>
      <c r="G35" s="338">
        <v>74792023.449999988</v>
      </c>
    </row>
    <row r="36" spans="3:7">
      <c r="C36" s="335" t="s">
        <v>2246</v>
      </c>
      <c r="D36" s="336">
        <v>345288000</v>
      </c>
      <c r="E36" s="336">
        <v>119579592.35000001</v>
      </c>
      <c r="F36" s="336">
        <v>82994722.470000014</v>
      </c>
      <c r="G36" s="336">
        <v>74792023.449999988</v>
      </c>
    </row>
    <row r="37" spans="3:7">
      <c r="C37" s="1257" t="s">
        <v>2247</v>
      </c>
      <c r="D37" s="336">
        <v>342138000</v>
      </c>
      <c r="E37" s="336">
        <v>117026344.62</v>
      </c>
      <c r="F37" s="336">
        <v>80441474.74000001</v>
      </c>
      <c r="G37" s="336">
        <v>73165615.459999993</v>
      </c>
    </row>
    <row r="38" spans="3:7">
      <c r="C38" s="1257" t="s">
        <v>2051</v>
      </c>
      <c r="D38" s="336">
        <v>3150000</v>
      </c>
      <c r="E38" s="336">
        <v>2553247.73</v>
      </c>
      <c r="F38" s="336">
        <v>2553247.73</v>
      </c>
      <c r="G38" s="336">
        <v>1626407.99</v>
      </c>
    </row>
    <row r="39" spans="3:7">
      <c r="C39" s="1260" t="s">
        <v>1278</v>
      </c>
      <c r="D39" s="1261">
        <v>70786613739</v>
      </c>
      <c r="E39" s="1261">
        <v>0</v>
      </c>
      <c r="F39" s="1261">
        <v>0</v>
      </c>
      <c r="G39" s="1261">
        <v>0</v>
      </c>
    </row>
    <row r="40" spans="3:7">
      <c r="C40" s="603" t="s">
        <v>2248</v>
      </c>
      <c r="D40" s="338">
        <v>70786613739</v>
      </c>
      <c r="E40" s="338">
        <v>0</v>
      </c>
      <c r="F40" s="338">
        <v>0</v>
      </c>
      <c r="G40" s="338">
        <v>0</v>
      </c>
    </row>
    <row r="41" spans="3:7">
      <c r="C41" s="335" t="s">
        <v>2249</v>
      </c>
      <c r="D41" s="336">
        <v>70786613739</v>
      </c>
      <c r="E41" s="336">
        <v>0</v>
      </c>
      <c r="F41" s="336">
        <v>0</v>
      </c>
      <c r="G41" s="336">
        <v>0</v>
      </c>
    </row>
    <row r="42" spans="3:7">
      <c r="C42" s="1257" t="s">
        <v>1630</v>
      </c>
      <c r="D42" s="336">
        <v>2519172355</v>
      </c>
      <c r="E42" s="336">
        <v>0</v>
      </c>
      <c r="F42" s="336">
        <v>0</v>
      </c>
      <c r="G42" s="336">
        <v>0</v>
      </c>
    </row>
    <row r="43" spans="3:7">
      <c r="C43" s="1257" t="s">
        <v>2250</v>
      </c>
      <c r="D43" s="336">
        <v>68226144134</v>
      </c>
      <c r="E43" s="336">
        <v>0</v>
      </c>
      <c r="F43" s="336">
        <v>0</v>
      </c>
      <c r="G43" s="336">
        <v>0</v>
      </c>
    </row>
    <row r="44" spans="3:7">
      <c r="C44" s="1257" t="s">
        <v>1623</v>
      </c>
      <c r="D44" s="336">
        <v>41297250</v>
      </c>
      <c r="E44" s="336">
        <v>0</v>
      </c>
      <c r="F44" s="336">
        <v>0</v>
      </c>
      <c r="G44" s="336">
        <v>0</v>
      </c>
    </row>
    <row r="45" spans="3:7">
      <c r="C45" s="1260" t="s">
        <v>1279</v>
      </c>
      <c r="D45" s="1261">
        <v>632217337</v>
      </c>
      <c r="E45" s="1261">
        <v>210561385.01999998</v>
      </c>
      <c r="F45" s="1261">
        <v>115789281.18999998</v>
      </c>
      <c r="G45" s="1261">
        <v>102475187.88000001</v>
      </c>
    </row>
    <row r="46" spans="3:7">
      <c r="C46" s="603" t="s">
        <v>2251</v>
      </c>
      <c r="D46" s="338">
        <v>632217337</v>
      </c>
      <c r="E46" s="338">
        <v>210561385.01999998</v>
      </c>
      <c r="F46" s="338">
        <v>115789281.18999998</v>
      </c>
      <c r="G46" s="338">
        <v>102475187.88000001</v>
      </c>
    </row>
    <row r="47" spans="3:7">
      <c r="C47" s="335" t="s">
        <v>2252</v>
      </c>
      <c r="D47" s="336">
        <v>632217337</v>
      </c>
      <c r="E47" s="336">
        <v>210561385.01999998</v>
      </c>
      <c r="F47" s="336">
        <v>115789281.18999998</v>
      </c>
      <c r="G47" s="336">
        <v>102475187.88000001</v>
      </c>
    </row>
    <row r="48" spans="3:7">
      <c r="C48" s="1257" t="s">
        <v>2253</v>
      </c>
      <c r="D48" s="336">
        <v>631017337</v>
      </c>
      <c r="E48" s="336">
        <v>209369791.94999999</v>
      </c>
      <c r="F48" s="336">
        <v>114597688.11999999</v>
      </c>
      <c r="G48" s="336">
        <v>102475187.88000001</v>
      </c>
    </row>
    <row r="49" spans="3:7">
      <c r="C49" s="1257" t="s">
        <v>1623</v>
      </c>
      <c r="D49" s="336">
        <v>1200000</v>
      </c>
      <c r="E49" s="336">
        <v>1191593.07</v>
      </c>
      <c r="F49" s="336">
        <v>1191593.07</v>
      </c>
      <c r="G49" s="336">
        <v>0</v>
      </c>
    </row>
    <row r="50" spans="3:7">
      <c r="C50" s="1260" t="s">
        <v>1280</v>
      </c>
      <c r="D50" s="1261">
        <v>3105004030</v>
      </c>
      <c r="E50" s="1261">
        <v>438640898.55999994</v>
      </c>
      <c r="F50" s="1261">
        <v>309582065.06000006</v>
      </c>
      <c r="G50" s="1261">
        <v>286998170.67999995</v>
      </c>
    </row>
    <row r="51" spans="3:7">
      <c r="C51" s="603" t="s">
        <v>2254</v>
      </c>
      <c r="D51" s="338">
        <v>3105004030</v>
      </c>
      <c r="E51" s="338">
        <v>438640898.55999994</v>
      </c>
      <c r="F51" s="338">
        <v>309582065.06000006</v>
      </c>
      <c r="G51" s="338">
        <v>286998170.67999995</v>
      </c>
    </row>
    <row r="52" spans="3:7">
      <c r="C52" s="335" t="s">
        <v>2255</v>
      </c>
      <c r="D52" s="336">
        <v>3105004030</v>
      </c>
      <c r="E52" s="336">
        <v>438640898.55999994</v>
      </c>
      <c r="F52" s="336">
        <v>309582065.06000006</v>
      </c>
      <c r="G52" s="336">
        <v>286998170.67999995</v>
      </c>
    </row>
    <row r="53" spans="3:7">
      <c r="C53" s="1257" t="s">
        <v>2256</v>
      </c>
      <c r="D53" s="336">
        <v>3105004030</v>
      </c>
      <c r="E53" s="336">
        <v>438640898.55999994</v>
      </c>
      <c r="F53" s="336">
        <v>309582065.06000006</v>
      </c>
      <c r="G53" s="336">
        <v>286998170.67999995</v>
      </c>
    </row>
    <row r="54" spans="3:7">
      <c r="C54" s="1260" t="s">
        <v>1281</v>
      </c>
      <c r="D54" s="1261">
        <v>27234904559</v>
      </c>
      <c r="E54" s="1261">
        <v>6260680777.0300007</v>
      </c>
      <c r="F54" s="1261">
        <v>6150703738.5300007</v>
      </c>
      <c r="G54" s="1261">
        <v>6121995966.1999998</v>
      </c>
    </row>
    <row r="55" spans="3:7">
      <c r="C55" s="603" t="s">
        <v>2257</v>
      </c>
      <c r="D55" s="338">
        <v>27234904559</v>
      </c>
      <c r="E55" s="338">
        <v>6260680777.0300007</v>
      </c>
      <c r="F55" s="338">
        <v>6150703738.5300007</v>
      </c>
      <c r="G55" s="338">
        <v>6121995966.1999998</v>
      </c>
    </row>
    <row r="56" spans="3:7">
      <c r="C56" s="335" t="s">
        <v>2258</v>
      </c>
      <c r="D56" s="336">
        <v>27234904559</v>
      </c>
      <c r="E56" s="336">
        <v>6260680777.0300007</v>
      </c>
      <c r="F56" s="336">
        <v>6150703738.5300007</v>
      </c>
      <c r="G56" s="336">
        <v>6121995966.1999998</v>
      </c>
    </row>
    <row r="57" spans="3:7">
      <c r="C57" s="1257" t="s">
        <v>2259</v>
      </c>
      <c r="D57" s="336">
        <v>994884000</v>
      </c>
      <c r="E57" s="336">
        <v>306699528.26999998</v>
      </c>
      <c r="F57" s="336">
        <v>196722489.77000001</v>
      </c>
      <c r="G57" s="336">
        <v>168014717.44</v>
      </c>
    </row>
    <row r="58" spans="3:7">
      <c r="C58" s="1257" t="s">
        <v>1623</v>
      </c>
      <c r="D58" s="336">
        <v>1500000</v>
      </c>
      <c r="E58" s="336">
        <v>0</v>
      </c>
      <c r="F58" s="336">
        <v>0</v>
      </c>
      <c r="G58" s="336">
        <v>0</v>
      </c>
    </row>
    <row r="59" spans="3:7">
      <c r="C59" s="1257" t="s">
        <v>1632</v>
      </c>
      <c r="D59" s="336">
        <v>26238520559</v>
      </c>
      <c r="E59" s="336">
        <v>5953981248.7600002</v>
      </c>
      <c r="F59" s="336">
        <v>5953981248.7600002</v>
      </c>
      <c r="G59" s="336">
        <v>5953981248.7600002</v>
      </c>
    </row>
    <row r="60" spans="3:7" ht="15.75" thickBot="1">
      <c r="C60" s="1258" t="s">
        <v>135</v>
      </c>
      <c r="D60" s="1258">
        <v>104699580631</v>
      </c>
      <c r="E60" s="1258">
        <v>7153012834.5600004</v>
      </c>
      <c r="F60" s="1258">
        <v>6738238990.1000004</v>
      </c>
      <c r="G60" s="1258">
        <v>6649480227.0699997</v>
      </c>
    </row>
    <row r="61" spans="3:7">
      <c r="C61" s="1233" t="s">
        <v>308</v>
      </c>
    </row>
    <row r="62" spans="3:7">
      <c r="C62" s="1234" t="s">
        <v>309</v>
      </c>
    </row>
    <row r="63" spans="3:7">
      <c r="C63" s="328" t="s">
        <v>1615</v>
      </c>
    </row>
    <row r="64" spans="3:7">
      <c r="C64" s="1233" t="s">
        <v>283</v>
      </c>
    </row>
    <row r="65" spans="3:5">
      <c r="C65" s="1233"/>
    </row>
    <row r="69" spans="3:5">
      <c r="C69" s="1257"/>
      <c r="D69" s="336"/>
      <c r="E69" s="336"/>
    </row>
    <row r="113" spans="3:5">
      <c r="C113" s="1257"/>
      <c r="D113" s="336"/>
      <c r="E113" s="336"/>
    </row>
    <row r="124" spans="3:5">
      <c r="C124" s="1257"/>
      <c r="D124" s="336"/>
      <c r="E124" s="336"/>
    </row>
    <row r="128" spans="3:5">
      <c r="C128" s="1257"/>
      <c r="D128" s="336"/>
      <c r="E128" s="336"/>
    </row>
    <row r="130" spans="3:5">
      <c r="C130" s="1257"/>
      <c r="D130" s="336"/>
      <c r="E130" s="336"/>
    </row>
    <row r="133" spans="3:5">
      <c r="C133" s="1257"/>
      <c r="D133" s="336"/>
      <c r="E133" s="336"/>
    </row>
    <row r="144" spans="3:5">
      <c r="C144" s="1257"/>
      <c r="D144" s="336"/>
      <c r="E144" s="336"/>
    </row>
    <row r="155" spans="3:5">
      <c r="C155" s="335"/>
      <c r="D155" s="336"/>
      <c r="E155" s="336"/>
    </row>
    <row r="156" spans="3:5">
      <c r="C156" s="1257"/>
      <c r="D156" s="336"/>
      <c r="E156" s="336"/>
    </row>
    <row r="158" spans="3:5">
      <c r="C158" s="1257"/>
      <c r="D158" s="336"/>
      <c r="E158" s="336"/>
    </row>
    <row r="165" spans="3:5">
      <c r="C165" s="329"/>
      <c r="D165" s="329"/>
      <c r="E165" s="329"/>
    </row>
    <row r="169" spans="3:5">
      <c r="C169" s="1257"/>
      <c r="D169" s="336"/>
      <c r="E169" s="336"/>
    </row>
    <row r="171" spans="3:5">
      <c r="C171" s="1257"/>
      <c r="D171" s="336"/>
      <c r="E171" s="336"/>
    </row>
    <row r="173" spans="3:5">
      <c r="C173" s="1257"/>
      <c r="D173" s="336"/>
      <c r="E173" s="336"/>
    </row>
    <row r="177" spans="3:5">
      <c r="C177" s="1257"/>
      <c r="D177" s="336"/>
      <c r="E177" s="336"/>
    </row>
  </sheetData>
  <mergeCells count="11">
    <mergeCell ref="B2:I2"/>
    <mergeCell ref="B3:I3"/>
    <mergeCell ref="B4:I4"/>
    <mergeCell ref="C15:C16"/>
    <mergeCell ref="E15:E17"/>
    <mergeCell ref="F15:F17"/>
    <mergeCell ref="G15:G17"/>
    <mergeCell ref="C11:G11"/>
    <mergeCell ref="C9:G9"/>
    <mergeCell ref="C10:G10"/>
    <mergeCell ref="D15:D1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7D06F-6C4B-4184-89E4-23513E988676}">
  <dimension ref="A1:S49"/>
  <sheetViews>
    <sheetView showGridLines="0" zoomScaleNormal="100" workbookViewId="0">
      <selection activeCell="I32" sqref="I32"/>
    </sheetView>
  </sheetViews>
  <sheetFormatPr baseColWidth="10" defaultColWidth="11.42578125" defaultRowHeight="15"/>
  <cols>
    <col min="1" max="1" width="12.42578125" style="3" customWidth="1"/>
    <col min="2" max="2" width="14.7109375" style="3" customWidth="1"/>
    <col min="3" max="3" width="13" style="3" customWidth="1"/>
    <col min="4" max="4" width="19.28515625" style="3" customWidth="1"/>
    <col min="5" max="8" width="11.42578125" style="3"/>
    <col min="9" max="9" width="34.5703125" style="3" customWidth="1"/>
    <col min="10" max="10" width="16.28515625" style="3" customWidth="1"/>
    <col min="11" max="11" width="26.7109375" style="3" customWidth="1"/>
    <col min="12" max="16384" width="11.42578125" style="3"/>
  </cols>
  <sheetData>
    <row r="1" spans="1:12">
      <c r="A1" s="1"/>
      <c r="B1" s="1"/>
      <c r="C1" s="1"/>
      <c r="D1" s="1"/>
      <c r="E1" s="1"/>
      <c r="F1" s="1"/>
      <c r="G1" s="1"/>
      <c r="H1" s="2"/>
      <c r="J1" s="2"/>
      <c r="L1" s="4"/>
    </row>
    <row r="2" spans="1:12" ht="18.75">
      <c r="A2" s="1504" t="s">
        <v>0</v>
      </c>
      <c r="B2" s="1504"/>
      <c r="C2" s="1504"/>
      <c r="D2" s="1504"/>
      <c r="E2" s="1504"/>
      <c r="F2" s="1504"/>
      <c r="G2" s="1504"/>
      <c r="H2" s="1504"/>
      <c r="I2" s="1504"/>
      <c r="J2" s="1504"/>
      <c r="K2" s="1504"/>
      <c r="L2" s="1504"/>
    </row>
    <row r="3" spans="1:12" ht="18.75">
      <c r="A3" s="1504" t="s">
        <v>1</v>
      </c>
      <c r="B3" s="1504"/>
      <c r="C3" s="1504"/>
      <c r="D3" s="1504"/>
      <c r="E3" s="1504"/>
      <c r="F3" s="1504"/>
      <c r="G3" s="1504"/>
      <c r="H3" s="1504"/>
      <c r="I3" s="1504"/>
      <c r="J3" s="1504"/>
      <c r="K3" s="1504"/>
      <c r="L3" s="1504"/>
    </row>
    <row r="4" spans="1:12" ht="18.75">
      <c r="A4" s="1505" t="s">
        <v>2</v>
      </c>
      <c r="B4" s="1505"/>
      <c r="C4" s="1505"/>
      <c r="D4" s="1505"/>
      <c r="E4" s="1505"/>
      <c r="F4" s="1505"/>
      <c r="G4" s="1505"/>
      <c r="H4" s="1505"/>
      <c r="I4" s="1505"/>
      <c r="J4" s="1505"/>
      <c r="K4" s="1505"/>
      <c r="L4" s="1505"/>
    </row>
    <row r="5" spans="1:12">
      <c r="A5" s="4"/>
      <c r="B5" s="4"/>
      <c r="C5" s="4"/>
      <c r="D5" s="4"/>
      <c r="E5" s="4"/>
      <c r="F5" s="4"/>
      <c r="G5" s="4"/>
      <c r="H5" s="4"/>
      <c r="I5" s="4"/>
      <c r="J5" s="4"/>
      <c r="K5" s="4"/>
      <c r="L5" s="4"/>
    </row>
    <row r="6" spans="1:12">
      <c r="B6" s="1398"/>
    </row>
    <row r="8" spans="1:12" ht="15.75">
      <c r="B8" s="1533" t="s">
        <v>2428</v>
      </c>
      <c r="C8" s="1533"/>
      <c r="D8" s="1533"/>
      <c r="E8" s="1533"/>
      <c r="F8" s="1533"/>
      <c r="G8" s="1533"/>
      <c r="H8" s="1533"/>
    </row>
    <row r="9" spans="1:12" ht="15.75">
      <c r="B9" s="1534" t="s">
        <v>2429</v>
      </c>
      <c r="C9" s="1534"/>
      <c r="D9" s="1534"/>
      <c r="E9" s="1534"/>
      <c r="F9" s="1534"/>
      <c r="G9" s="1534"/>
      <c r="H9" s="1534"/>
    </row>
    <row r="10" spans="1:12">
      <c r="B10" s="1515" t="s">
        <v>2430</v>
      </c>
      <c r="C10" s="1515"/>
      <c r="D10" s="1515"/>
      <c r="E10" s="1515"/>
      <c r="F10" s="1515"/>
      <c r="G10" s="1515"/>
      <c r="H10" s="1515"/>
    </row>
    <row r="30" spans="3:19" ht="12" customHeight="1"/>
    <row r="31" spans="3:19" ht="10.9" customHeight="1">
      <c r="C31" s="1437"/>
    </row>
    <row r="32" spans="3:19">
      <c r="J32" s="116"/>
      <c r="K32" s="116"/>
      <c r="L32" s="116"/>
      <c r="M32" s="116"/>
      <c r="N32" s="116"/>
      <c r="O32" s="116"/>
      <c r="P32" s="116"/>
      <c r="Q32" s="116"/>
      <c r="R32" s="116"/>
      <c r="S32" s="116"/>
    </row>
    <row r="33" spans="2:19">
      <c r="J33" s="1438"/>
      <c r="K33" s="1438"/>
      <c r="L33" s="1438"/>
      <c r="M33" s="1438"/>
      <c r="N33" s="1438"/>
      <c r="O33" s="1438"/>
      <c r="P33" s="116"/>
      <c r="Q33" s="116"/>
      <c r="R33" s="116"/>
      <c r="S33" s="116"/>
    </row>
    <row r="34" spans="2:19">
      <c r="B34" s="1439" t="s">
        <v>2431</v>
      </c>
      <c r="J34" s="116"/>
      <c r="K34" s="1438" t="s">
        <v>2432</v>
      </c>
      <c r="L34" s="116"/>
      <c r="M34" s="116"/>
      <c r="N34" s="116"/>
      <c r="O34" s="116"/>
      <c r="P34" s="116"/>
      <c r="Q34" s="116"/>
      <c r="R34" s="116"/>
      <c r="S34" s="116"/>
    </row>
    <row r="35" spans="2:19">
      <c r="B35" s="1440" t="s">
        <v>2433</v>
      </c>
      <c r="J35" s="116"/>
      <c r="K35" s="1441" t="s">
        <v>2430</v>
      </c>
      <c r="L35" s="116"/>
      <c r="M35" s="116"/>
      <c r="N35" s="116"/>
      <c r="O35" s="116"/>
      <c r="P35" s="116"/>
      <c r="Q35" s="116"/>
      <c r="R35" s="116"/>
      <c r="S35" s="116"/>
    </row>
    <row r="36" spans="2:19">
      <c r="J36" s="116"/>
      <c r="K36" s="116"/>
      <c r="L36" s="116"/>
      <c r="M36" s="116"/>
      <c r="N36" s="116"/>
      <c r="O36" s="116"/>
      <c r="P36" s="116"/>
      <c r="Q36" s="116"/>
      <c r="R36" s="116"/>
      <c r="S36" s="116"/>
    </row>
    <row r="37" spans="2:19">
      <c r="J37" s="116"/>
      <c r="K37" s="1442" t="s">
        <v>636</v>
      </c>
      <c r="L37" s="1443" t="s">
        <v>2434</v>
      </c>
      <c r="M37" s="1443" t="s">
        <v>2435</v>
      </c>
      <c r="N37" s="1443" t="s">
        <v>2394</v>
      </c>
      <c r="O37" s="116"/>
      <c r="P37" s="116"/>
      <c r="Q37" s="116"/>
      <c r="R37" s="116"/>
      <c r="S37" s="116"/>
    </row>
    <row r="38" spans="2:19">
      <c r="J38" s="116"/>
      <c r="K38" s="1444" t="s">
        <v>2436</v>
      </c>
      <c r="L38" s="1445">
        <v>2.2999999999999998</v>
      </c>
      <c r="M38" s="1446">
        <v>2.4</v>
      </c>
      <c r="N38" s="1446">
        <v>2.2999999999999998</v>
      </c>
      <c r="O38" s="116"/>
      <c r="P38" s="116"/>
      <c r="Q38" s="116"/>
      <c r="R38" s="116"/>
      <c r="S38" s="116"/>
    </row>
    <row r="39" spans="2:19" s="506" customFormat="1">
      <c r="J39" s="116"/>
      <c r="K39" s="1447" t="s">
        <v>2437</v>
      </c>
      <c r="L39" s="1445">
        <v>2.4</v>
      </c>
      <c r="M39" s="1446">
        <v>2.9</v>
      </c>
      <c r="N39" s="1446">
        <v>2.4</v>
      </c>
      <c r="O39" s="116"/>
      <c r="P39" s="1438"/>
      <c r="Q39" s="1438"/>
      <c r="R39" s="1438"/>
      <c r="S39" s="1438"/>
    </row>
    <row r="40" spans="2:19">
      <c r="J40" s="116"/>
      <c r="K40" s="1444" t="s">
        <v>2438</v>
      </c>
      <c r="L40" s="1446">
        <v>1.8</v>
      </c>
      <c r="M40" s="1446">
        <v>1</v>
      </c>
      <c r="N40" s="1446">
        <v>1.8</v>
      </c>
      <c r="O40" s="116"/>
      <c r="P40" s="116"/>
      <c r="Q40" s="116"/>
      <c r="R40" s="116"/>
      <c r="S40" s="116"/>
    </row>
    <row r="41" spans="2:19">
      <c r="J41" s="116"/>
      <c r="K41" s="1447" t="s">
        <v>2439</v>
      </c>
      <c r="L41" s="1446">
        <v>2.2000000000000002</v>
      </c>
      <c r="M41" s="1446">
        <v>1.9</v>
      </c>
      <c r="N41" s="1446">
        <v>1.8</v>
      </c>
      <c r="O41" s="116"/>
      <c r="P41" s="116"/>
      <c r="Q41" s="116"/>
      <c r="R41" s="116"/>
      <c r="S41" s="116"/>
    </row>
    <row r="42" spans="2:19">
      <c r="J42" s="116"/>
      <c r="K42" s="1448" t="s">
        <v>2440</v>
      </c>
      <c r="L42" s="116"/>
      <c r="M42" s="116"/>
      <c r="N42" s="116"/>
      <c r="O42" s="116"/>
      <c r="P42" s="116"/>
      <c r="Q42" s="116"/>
      <c r="R42" s="116"/>
      <c r="S42" s="116"/>
    </row>
    <row r="43" spans="2:19">
      <c r="J43" s="116"/>
      <c r="K43" s="1448" t="s">
        <v>2441</v>
      </c>
      <c r="L43" s="116"/>
      <c r="M43" s="116"/>
      <c r="N43" s="116"/>
      <c r="O43" s="116"/>
      <c r="P43" s="116"/>
      <c r="Q43" s="116"/>
      <c r="R43" s="116"/>
      <c r="S43" s="116"/>
    </row>
    <row r="44" spans="2:19">
      <c r="J44" s="116"/>
      <c r="K44" s="116"/>
      <c r="L44" s="116"/>
      <c r="M44" s="116"/>
      <c r="N44" s="116"/>
      <c r="O44" s="116"/>
      <c r="P44" s="116"/>
      <c r="Q44" s="116"/>
      <c r="R44" s="116"/>
      <c r="S44" s="116"/>
    </row>
    <row r="45" spans="2:19">
      <c r="J45" s="148"/>
      <c r="K45" s="148"/>
      <c r="L45" s="148"/>
      <c r="M45" s="148"/>
      <c r="N45" s="148"/>
      <c r="O45" s="148"/>
      <c r="P45" s="116"/>
      <c r="Q45" s="116"/>
      <c r="R45" s="116"/>
      <c r="S45" s="116"/>
    </row>
    <row r="46" spans="2:19">
      <c r="P46" s="116"/>
      <c r="Q46" s="116"/>
      <c r="R46" s="116"/>
      <c r="S46" s="116"/>
    </row>
    <row r="47" spans="2:19">
      <c r="P47" s="116"/>
      <c r="Q47" s="116"/>
      <c r="R47" s="116"/>
      <c r="S47" s="116"/>
    </row>
    <row r="48" spans="2:19">
      <c r="P48" s="116"/>
      <c r="Q48" s="116"/>
      <c r="R48" s="116"/>
      <c r="S48" s="116"/>
    </row>
    <row r="49" spans="16:19">
      <c r="P49" s="116"/>
      <c r="Q49" s="116"/>
      <c r="R49" s="116"/>
      <c r="S49" s="116"/>
    </row>
  </sheetData>
  <mergeCells count="6">
    <mergeCell ref="B8:H8"/>
    <mergeCell ref="B9:H9"/>
    <mergeCell ref="B10:H10"/>
    <mergeCell ref="A2:L2"/>
    <mergeCell ref="A3:L3"/>
    <mergeCell ref="A4:L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3E7DA-EF1A-4A76-8741-14C91D33477E}">
  <dimension ref="A1:L83"/>
  <sheetViews>
    <sheetView showGridLines="0" zoomScaleNormal="100" workbookViewId="0">
      <selection activeCell="H30" sqref="H30"/>
    </sheetView>
  </sheetViews>
  <sheetFormatPr baseColWidth="10" defaultColWidth="11.42578125" defaultRowHeight="15"/>
  <cols>
    <col min="1" max="1" width="8.7109375" style="3" customWidth="1"/>
    <col min="2" max="2" width="25.7109375" style="3" customWidth="1"/>
    <col min="3" max="3" width="31.7109375" style="3" customWidth="1"/>
    <col min="4" max="4" width="13" style="3" customWidth="1"/>
    <col min="5" max="5" width="27.28515625" style="3" customWidth="1"/>
    <col min="6" max="6" width="11.42578125" style="3"/>
    <col min="7" max="7" width="26" style="3" customWidth="1"/>
    <col min="8" max="8" width="10.7109375" style="3" bestFit="1" customWidth="1"/>
    <col min="9" max="9" width="34.5703125" style="3" customWidth="1"/>
    <col min="10" max="10" width="16.28515625" style="3" customWidth="1"/>
    <col min="11" max="16384" width="11.42578125" style="3"/>
  </cols>
  <sheetData>
    <row r="1" spans="1:12">
      <c r="A1" s="1"/>
      <c r="B1" s="1"/>
      <c r="C1" s="1"/>
      <c r="D1" s="1"/>
      <c r="E1" s="1"/>
      <c r="F1" s="1"/>
      <c r="G1" s="1"/>
      <c r="H1" s="2"/>
      <c r="J1" s="2"/>
      <c r="L1" s="4"/>
    </row>
    <row r="2" spans="1:12" ht="18.75">
      <c r="A2" s="1504" t="s">
        <v>0</v>
      </c>
      <c r="B2" s="1504"/>
      <c r="C2" s="1504"/>
      <c r="D2" s="1504"/>
      <c r="E2" s="1504"/>
      <c r="F2" s="1504"/>
      <c r="G2" s="1504"/>
      <c r="H2" s="1504"/>
      <c r="I2" s="1504"/>
      <c r="J2" s="1504"/>
      <c r="K2" s="1504"/>
      <c r="L2" s="1504"/>
    </row>
    <row r="3" spans="1:12" ht="18.75">
      <c r="A3" s="1504" t="s">
        <v>1</v>
      </c>
      <c r="B3" s="1504"/>
      <c r="C3" s="1504"/>
      <c r="D3" s="1504"/>
      <c r="E3" s="1504"/>
      <c r="F3" s="1504"/>
      <c r="G3" s="1504"/>
      <c r="H3" s="1504"/>
      <c r="I3" s="1504"/>
      <c r="J3" s="1504"/>
      <c r="K3" s="1504"/>
      <c r="L3" s="1504"/>
    </row>
    <row r="4" spans="1:12" ht="18.75">
      <c r="A4" s="1505" t="s">
        <v>2</v>
      </c>
      <c r="B4" s="1505"/>
      <c r="C4" s="1505"/>
      <c r="D4" s="1505"/>
      <c r="E4" s="1505"/>
      <c r="F4" s="1505"/>
      <c r="G4" s="1505"/>
      <c r="H4" s="1505"/>
      <c r="I4" s="1505"/>
      <c r="J4" s="1505"/>
      <c r="K4" s="1505"/>
      <c r="L4" s="1505"/>
    </row>
    <row r="5" spans="1:12">
      <c r="A5" s="4"/>
      <c r="B5" s="4"/>
      <c r="C5" s="4"/>
      <c r="D5" s="4"/>
      <c r="E5" s="4"/>
      <c r="F5" s="4"/>
      <c r="G5" s="4"/>
      <c r="H5" s="4"/>
      <c r="I5" s="4"/>
      <c r="J5" s="4"/>
      <c r="K5" s="4"/>
      <c r="L5" s="4"/>
    </row>
    <row r="6" spans="1:12">
      <c r="B6" s="1398"/>
    </row>
    <row r="9" spans="1:12" ht="15.75">
      <c r="B9" s="1535" t="s">
        <v>2442</v>
      </c>
      <c r="C9" s="1536"/>
      <c r="D9" s="1536"/>
      <c r="E9" s="1536"/>
      <c r="F9" s="1391"/>
      <c r="G9" s="1391"/>
      <c r="H9" s="1391"/>
    </row>
    <row r="10" spans="1:12">
      <c r="A10" s="846"/>
      <c r="B10" s="1515" t="s">
        <v>2430</v>
      </c>
      <c r="C10" s="1515"/>
      <c r="D10" s="1515"/>
      <c r="E10" s="1515"/>
      <c r="F10" s="846"/>
      <c r="G10" s="846"/>
      <c r="H10" s="846"/>
    </row>
    <row r="35" spans="1:9">
      <c r="B35" s="1439" t="s">
        <v>2431</v>
      </c>
    </row>
    <row r="41" spans="1:9">
      <c r="A41" s="1449"/>
      <c r="F41" s="116"/>
      <c r="G41" s="116"/>
      <c r="H41" s="116"/>
      <c r="I41" s="116"/>
    </row>
    <row r="42" spans="1:9">
      <c r="A42" s="1449"/>
      <c r="F42" s="116"/>
      <c r="G42" s="116"/>
      <c r="H42" s="116"/>
      <c r="I42" s="116"/>
    </row>
    <row r="43" spans="1:9">
      <c r="F43" s="148"/>
      <c r="G43" s="148"/>
      <c r="H43" s="148"/>
      <c r="I43" s="148"/>
    </row>
    <row r="44" spans="1:9">
      <c r="A44" s="1449"/>
      <c r="F44" s="148"/>
      <c r="G44" s="148"/>
      <c r="H44" s="148"/>
      <c r="I44" s="116"/>
    </row>
    <row r="45" spans="1:9">
      <c r="A45" s="1449"/>
      <c r="F45" s="148"/>
      <c r="G45" s="1396" t="s">
        <v>636</v>
      </c>
      <c r="H45" s="1397" t="s">
        <v>2443</v>
      </c>
      <c r="I45" s="116"/>
    </row>
    <row r="46" spans="1:9">
      <c r="A46" s="1449"/>
      <c r="F46" s="148"/>
      <c r="G46" s="148" t="s">
        <v>2444</v>
      </c>
      <c r="H46" s="1450">
        <v>24</v>
      </c>
      <c r="I46" s="116"/>
    </row>
    <row r="47" spans="1:9">
      <c r="A47" s="1449"/>
      <c r="F47" s="148"/>
      <c r="G47" s="148" t="s">
        <v>2445</v>
      </c>
      <c r="H47" s="1450">
        <v>5</v>
      </c>
      <c r="I47" s="116"/>
    </row>
    <row r="48" spans="1:9">
      <c r="A48" s="1449"/>
      <c r="F48" s="148"/>
      <c r="G48" s="1451" t="s">
        <v>2446</v>
      </c>
      <c r="H48" s="1450">
        <v>4.5</v>
      </c>
      <c r="I48" s="116"/>
    </row>
    <row r="49" spans="1:9">
      <c r="A49" s="1449"/>
      <c r="F49" s="148"/>
      <c r="G49" s="1451" t="s">
        <v>2447</v>
      </c>
      <c r="H49" s="1450">
        <v>3.9</v>
      </c>
      <c r="I49" s="116"/>
    </row>
    <row r="50" spans="1:9">
      <c r="A50" s="1452"/>
      <c r="F50" s="148"/>
      <c r="G50" s="1451" t="s">
        <v>2448</v>
      </c>
      <c r="H50" s="1450">
        <v>3.9</v>
      </c>
      <c r="I50" s="116"/>
    </row>
    <row r="51" spans="1:9">
      <c r="F51" s="148"/>
      <c r="G51" s="1451" t="s">
        <v>2449</v>
      </c>
      <c r="H51" s="1450">
        <v>3.8</v>
      </c>
      <c r="I51" s="116"/>
    </row>
    <row r="52" spans="1:9">
      <c r="F52" s="148"/>
      <c r="G52" s="1451" t="s">
        <v>2450</v>
      </c>
      <c r="H52" s="1450">
        <v>3.8</v>
      </c>
      <c r="I52" s="116"/>
    </row>
    <row r="53" spans="1:9">
      <c r="F53" s="148"/>
      <c r="G53" s="1451" t="s">
        <v>2451</v>
      </c>
      <c r="H53" s="1450">
        <v>3.7</v>
      </c>
      <c r="I53" s="116"/>
    </row>
    <row r="54" spans="1:9">
      <c r="F54" s="148"/>
      <c r="G54" s="1451" t="s">
        <v>2452</v>
      </c>
      <c r="H54" s="1450">
        <v>3.6</v>
      </c>
      <c r="I54" s="116"/>
    </row>
    <row r="55" spans="1:9">
      <c r="F55" s="148"/>
      <c r="G55" s="1451" t="s">
        <v>2453</v>
      </c>
      <c r="H55" s="1450">
        <v>3.6</v>
      </c>
      <c r="I55" s="116"/>
    </row>
    <row r="56" spans="1:9">
      <c r="F56" s="148"/>
      <c r="G56" s="1451" t="s">
        <v>2454</v>
      </c>
      <c r="H56" s="1450">
        <v>3.4</v>
      </c>
      <c r="I56" s="116"/>
    </row>
    <row r="57" spans="1:9">
      <c r="F57" s="148"/>
      <c r="G57" s="1451" t="s">
        <v>2455</v>
      </c>
      <c r="H57" s="1450">
        <v>3.4</v>
      </c>
      <c r="I57" s="116"/>
    </row>
    <row r="58" spans="1:9">
      <c r="F58" s="148"/>
      <c r="G58" s="1451" t="s">
        <v>2456</v>
      </c>
      <c r="H58" s="1450">
        <v>3.4</v>
      </c>
      <c r="I58" s="116"/>
    </row>
    <row r="59" spans="1:9">
      <c r="F59" s="148"/>
      <c r="G59" s="1451" t="s">
        <v>2457</v>
      </c>
      <c r="H59" s="1450">
        <v>3.1</v>
      </c>
      <c r="I59" s="116"/>
    </row>
    <row r="60" spans="1:9">
      <c r="F60" s="148"/>
      <c r="G60" s="1451" t="s">
        <v>2458</v>
      </c>
      <c r="H60" s="1450">
        <v>3.1</v>
      </c>
      <c r="I60" s="116"/>
    </row>
    <row r="61" spans="1:9">
      <c r="F61" s="148"/>
      <c r="G61" s="1451" t="s">
        <v>2459</v>
      </c>
      <c r="H61" s="1450">
        <v>3</v>
      </c>
      <c r="I61" s="116"/>
    </row>
    <row r="62" spans="1:9">
      <c r="F62" s="148"/>
      <c r="G62" s="1451" t="s">
        <v>2460</v>
      </c>
      <c r="H62" s="1450">
        <v>3</v>
      </c>
      <c r="I62" s="116"/>
    </row>
    <row r="63" spans="1:9">
      <c r="F63" s="148"/>
      <c r="G63" s="1451" t="s">
        <v>2461</v>
      </c>
      <c r="H63" s="1450">
        <v>2.8</v>
      </c>
      <c r="I63" s="116"/>
    </row>
    <row r="64" spans="1:9">
      <c r="F64" s="148"/>
      <c r="G64" s="1451" t="s">
        <v>2462</v>
      </c>
      <c r="H64" s="1450">
        <v>2.7</v>
      </c>
      <c r="I64" s="116"/>
    </row>
    <row r="65" spans="6:9">
      <c r="F65" s="148"/>
      <c r="G65" s="1451" t="s">
        <v>2463</v>
      </c>
      <c r="H65" s="1450">
        <v>2.6</v>
      </c>
      <c r="I65" s="116"/>
    </row>
    <row r="66" spans="6:9">
      <c r="F66" s="148"/>
      <c r="G66" s="148" t="s">
        <v>2464</v>
      </c>
      <c r="H66" s="1450">
        <v>2.6</v>
      </c>
      <c r="I66" s="116"/>
    </row>
    <row r="67" spans="6:9">
      <c r="F67" s="148"/>
      <c r="G67" s="148" t="s">
        <v>2436</v>
      </c>
      <c r="H67" s="1450">
        <v>2.2999999999999998</v>
      </c>
      <c r="I67" s="116"/>
    </row>
    <row r="68" spans="6:9">
      <c r="F68" s="148"/>
      <c r="G68" s="1451" t="s">
        <v>2465</v>
      </c>
      <c r="H68" s="1450">
        <v>2.2000000000000002</v>
      </c>
      <c r="I68" s="116"/>
    </row>
    <row r="69" spans="6:9">
      <c r="F69" s="148"/>
      <c r="G69" s="1451" t="s">
        <v>2466</v>
      </c>
      <c r="H69" s="1450">
        <v>2.2000000000000002</v>
      </c>
      <c r="I69" s="116"/>
    </row>
    <row r="70" spans="6:9">
      <c r="F70" s="148"/>
      <c r="G70" s="1451" t="s">
        <v>2467</v>
      </c>
      <c r="H70" s="1450">
        <v>2.1</v>
      </c>
      <c r="I70" s="116"/>
    </row>
    <row r="71" spans="6:9">
      <c r="F71" s="148"/>
      <c r="G71" s="1451" t="s">
        <v>2468</v>
      </c>
      <c r="H71" s="1450">
        <v>2.1</v>
      </c>
      <c r="I71" s="116"/>
    </row>
    <row r="72" spans="6:9">
      <c r="F72" s="148"/>
      <c r="G72" s="1451" t="s">
        <v>2469</v>
      </c>
      <c r="H72" s="1450">
        <v>2</v>
      </c>
      <c r="I72" s="116"/>
    </row>
    <row r="73" spans="6:9">
      <c r="F73" s="148"/>
      <c r="G73" s="1451" t="s">
        <v>2470</v>
      </c>
      <c r="H73" s="1450">
        <v>2</v>
      </c>
      <c r="I73" s="116"/>
    </row>
    <row r="74" spans="6:9">
      <c r="F74" s="148"/>
      <c r="G74" s="1451" t="s">
        <v>2471</v>
      </c>
      <c r="H74" s="1450">
        <v>1.4</v>
      </c>
      <c r="I74" s="116"/>
    </row>
    <row r="75" spans="6:9">
      <c r="F75" s="148"/>
      <c r="G75" s="1451" t="s">
        <v>2472</v>
      </c>
      <c r="H75" s="1450">
        <v>1.3</v>
      </c>
      <c r="I75" s="116"/>
    </row>
    <row r="76" spans="6:9">
      <c r="F76" s="148"/>
      <c r="G76" s="148" t="s">
        <v>2473</v>
      </c>
      <c r="H76" s="1450">
        <v>0.9</v>
      </c>
      <c r="I76" s="116"/>
    </row>
    <row r="77" spans="6:9">
      <c r="F77" s="148"/>
      <c r="G77" s="1451" t="s">
        <v>2474</v>
      </c>
      <c r="H77" s="1450">
        <v>0.5</v>
      </c>
      <c r="I77" s="116"/>
    </row>
    <row r="78" spans="6:9">
      <c r="F78" s="148"/>
      <c r="G78" s="148" t="s">
        <v>2475</v>
      </c>
      <c r="H78" s="1450">
        <v>0.1</v>
      </c>
      <c r="I78" s="116"/>
    </row>
    <row r="79" spans="6:9">
      <c r="F79" s="148"/>
      <c r="G79" s="1451" t="s">
        <v>2476</v>
      </c>
      <c r="H79" s="1450">
        <v>-1.2</v>
      </c>
      <c r="I79" s="116"/>
    </row>
    <row r="80" spans="6:9">
      <c r="F80" s="148"/>
      <c r="G80" s="1439" t="s">
        <v>2431</v>
      </c>
      <c r="H80" s="148"/>
      <c r="I80" s="116"/>
    </row>
    <row r="81" spans="6:9">
      <c r="F81" s="148"/>
      <c r="G81" s="148"/>
      <c r="H81" s="148"/>
      <c r="I81" s="148"/>
    </row>
    <row r="82" spans="6:9">
      <c r="F82" s="148"/>
      <c r="G82" s="148"/>
      <c r="H82" s="148"/>
      <c r="I82" s="148"/>
    </row>
    <row r="83" spans="6:9">
      <c r="F83" s="148"/>
      <c r="G83" s="148"/>
      <c r="H83" s="148"/>
      <c r="I83" s="148"/>
    </row>
  </sheetData>
  <mergeCells count="5">
    <mergeCell ref="B9:E9"/>
    <mergeCell ref="B10:E10"/>
    <mergeCell ref="A2:L2"/>
    <mergeCell ref="A3:L3"/>
    <mergeCell ref="A4:L4"/>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1 6 " ? > < D a t a M a s h u p   x m l n s = " h t t p : / / s c h e m a s . m i c r o s o f t . c o m / D a t a M a s h u p " > A A A A A M c D A A B Q S w M E F A A C A A g A l E i b X E S X D K S k A A A A 9 g A A A B I A H A B D b 2 5 m a W c v U G F j a 2 F n Z S 5 4 b W w g o h g A K K A U A A A A A A A A A A A A A A A A A A A A A A A A A A A A h Y 8 x D o I w G I W v Q r r T l h K N I T 9 l 0 F G i i Y l x b U q F R i i G F s v d H D y S V x C j q J v j + 9 4 3 v H e / 3 i A b m j q 4 q M 7 q 1 q Q o w h Q F y s i 2 0 K Z M U e + O 4 Q J l H L Z C n k S p g l E 2 N h l s k a L K u X N C i P c e + x i 3 X U k Y p R E 5 5 O u d r F Q j 0 E f W / + V Q G + u E k Q p x 2 L / G c I a j W Y w Z m 2 M K Z I K Q a / M V 2 L j 3 2 f 5 A W P a 1 6 z v F l Q 1 X G y B T B P L + w B 9 Q S w M E F A A C A A g A l E i b 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R I m 1 x R Y G V Q w Q A A A B k C A A A T A B w A R m 9 y b X V s Y X M v U 2 V j d G l v b j E u b S C i G A A o o B Q A A A A A A A A A A A A A A A A A A A A A A A A A A A A r T k 0 u y c z P U w i G 0 I b W v F y 8 X M U Z i U W p K Q r K S q 5 e r s 6 h z p 7 + f p 5 + 7 k G u w f 7 B R g Z G Z g o a R p p K C r Y K O a k l v F w K Q O B f l J m e m g c U C S 7 M 0 X N J L E l M S i x O L d Z Q A j L z i 5 U 0 d S C q X B x D H O M D H N 0 8 g Q o h O q q j / R J z U 2 2 V 4 D J K s b X R I P 2 x U C 0 p S f n x 2 J 1 g i z C u O j o 4 O S M 1 N 9 F W C a h c S c e z J D X X F r v D 4 c b z c m X m E b A B R z i 4 O w a H k B g K K V Q N B S Q H E B 0 G C D 2 E Q g C h 0 h o A U E s B A i 0 A F A A C A A g A l E i b X E S X D K S k A A A A 9 g A A A B I A A A A A A A A A A A A A A A A A A A A A A E N v b m Z p Z y 9 Q Y W N r Y W d l L n h t b F B L A Q I t A B Q A A g A I A J R I m 1 w P y u m r p A A A A O k A A A A T A A A A A A A A A A A A A A A A A P A A A A B b Q 2 9 u d G V u d F 9 U e X B l c 1 0 u e G 1 s U E s B A i 0 A F A A C A A g A l E i b X F F g Z V D B A A A A G Q I A A B M A A A A A A A A A A A A A A A A A 4 Q E A A E Z v c m 1 1 b G F z L 1 N l Y 3 R p b 2 4 x L m 1 Q S w U G A A A A A A M A A w D C A A A A 7 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S l Y A A A A A A A A o V 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0 V K R U N V Q 0 l P T k l O R 1 J F U 0 9 T M j A y N i U y M C g y K T w v S X R l b V B h d G g + P C 9 J d G V t T G 9 j Y X R p b 2 4 + P F N 0 Y W J s Z U V u d H J p Z X M + P E V u d H J 5 I F R 5 c G U 9 I k l z U H J p d m F 0 Z S I g V m F s d W U 9 I m w w I i A v P j x F b n R y e S B U e X B l P S J R d W V y e U l E I i B W Y W x 1 Z T 0 i c 2 I y N G E 2 O G Q 1 L T B h Z j U t N G F h N y 1 h Z m Y x L W J i Z T Q 0 M D Y z M W Y 2 O S 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S Z W N v d m V y e V R h c m d l d F J v d y I g V m F s d W U 9 I m w 2 I i A v P j x F b n R y e S B U e X B l P S J S Z W N v d m V y e V R h c m d l d E N v b H V t b i I g V m F s d W U 9 I m w x N i I g L z 4 8 R W 5 0 c n k g V H l w Z T 0 i U m V j b 3 Z l c n l U Y X J n Z X R T a G V l d C I g V m F s d W U 9 I n N I b 2 p h M S I g L z 4 8 R W 5 0 c n k g V H l w Z T 0 i R m l s b E x h c 3 R V c G R h d G V k I i B W Y W x 1 Z T 0 i Z D I w M j Y t M D Q t M j J U M T M 6 N D Y 6 N D g u O D I 3 N j E y N l o i I C 8 + P E V u d H J 5 I F R 5 c G U 9 I k Z p b G x D b 2 x 1 b W 5 U e X B l c y I g V m F s d W U 9 I n N C Z 1 l H Q n d j R 0 J n W U d C Z 1 l H Q m d Z R 0 J n W U d C Z 1 l G Q l F V R k J R W U d C Z 1 l H Q m d Z R 0 J n W T 0 i I C 8 + P E V u d H J 5 I F R 5 c G U 9 I k Z p b G x F c n J v c k N v d W 5 0 I i B W Y W x 1 Z T 0 i b D A i I C 8 + P E V u d H J 5 I F R 5 c G U 9 I k Z p b G x D b 2 x 1 b W 5 O Y W 1 l c y I g V m F s d W U 9 I n N b J n F 1 b 3 Q 7 Q 0 9 E X 1 B F U k l P R E 8 m c X V v d D s s J n F 1 b 3 Q 7 T U V T X 1 J F R 0 l T V F J P J n F 1 b 3 Q 7 L C Z x d W 9 0 O 0 1 F U 1 9 S R U N B V U R B Q 0 l P T i Z x d W 9 0 O y w m c X V v d D t G R U N I Q V 9 S R U N B V U R B Q 0 l P T i Z x d W 9 0 O y w m c X V v d D t G R U N I Q V 9 S R U d J U 1 R S T y Z x d W 9 0 O y w m c X V v d D t J T l N U S V R V Q 0 l P T k F M J n F 1 b 3 Q 7 L C Z x d W 9 0 O 0 V O V E l E Q U Q m c X V v d D s s J n F 1 b 3 Q 7 U E 9 E R V J f W V 9 P U k d B T k l T T U 8 m c X V v d D s s J n F 1 b 3 Q 7 Q 0 F Q S V R V T E 8 m c X V v d D s s J n F 1 b 3 Q 7 U 1 V C X 0 N B U E l U V U x P J n F 1 b 3 Q 7 L C Z x d W 9 0 O 1 V O S U R B R F 9 F S k V D V V R P U k E m c X V v d D s s J n F 1 b 3 Q 7 S U 5 T V E l U V U N J T 0 5 f T 1 R P U k d B T l R F J n F 1 b 3 Q 7 L C Z x d W 9 0 O 0 Z V R U 5 U R V 9 G S U 5 B T k N J Q U 1 J R U 5 U T y Z x d W 9 0 O y w m c X V v d D t G V U V O V E V f R V N Q R U N J R k l D Q S Z x d W 9 0 O y w m c X V v d D t P U k d B T k l T T U 9 f R k l O Q U 5 D S U F E T 1 I m c X V v d D s s J n F 1 b 3 Q 7 V E l Q T y Z x d W 9 0 O y w m c X V v d D t H U l V Q T y Z x d W 9 0 O y w m c X V v d D t T V U J f R 1 J V U E 8 m c X V v d D s s J n F 1 b 3 Q 7 Q 1 V F T l R B J n F 1 b 3 Q 7 L C Z x d W 9 0 O 0 F V W E l M S U F S J n F 1 b 3 Q 7 L C Z x d W 9 0 O 0 l O S U N J Q U w m c X V v d D s s J n F 1 b 3 Q 7 T U 9 E S U Z J Q 0 F D S U 9 O R V M m c X V v d D s s J n F 1 b 3 Q 7 V k l H R U 5 U R S Z x d W 9 0 O y w m c X V v d D t W T F J f T k F D X 0 R F V l 9 Q U k V T X 0 F Q U k 9 C J n F 1 b 3 Q 7 L C Z x d W 9 0 O 1 Z M U l 9 O Q U N f U E V S X 1 B S R V N f Q V B S T 0 I m c X V v d D s s J n F 1 b 3 Q 7 R U N P X 1 R J V F V M T y Z x d W 9 0 O y w m c X V v d D t F Q 0 9 f U 1 V C V E l U V U x P J n F 1 b 3 Q 7 L C Z x d W 9 0 O 0 V D T 1 9 H U l V Q T y Z x d W 9 0 O y w m c X V v d D t F Q 0 9 f U 1 V C R 1 J V U E 8 m c X V v d D s s J n F 1 b 3 Q 7 R U N P X 0 N V R U 5 U Q S Z x d W 9 0 O y w m c X V v d D t D T 0 R f Q 1 V F T l R B X 0 V D T 0 5 P T U l D Q S Z x d W 9 0 O y w m c X V v d D t O T 0 1 f T U V T X 1 J F R y Z x d W 9 0 O y w m c X V v d D t O T 0 1 f T U V T X 1 J F Q y Z x d W 9 0 O y w m c X V v d D t O T 0 1 f V F J J T V 9 S R U c m c X V v d D s s J n F 1 b 3 Q 7 T k 9 N X 1 R S S U 1 f U k V D J n F 1 b 3 Q 7 X S I g L z 4 8 R W 5 0 c n k g V H l w Z T 0 i R m l s b E V y c m 9 y Q 2 9 k Z S I g V m F s d W U 9 I n N V b m t u b 3 d u I i A v P j x F b n R y e S B U e X B l P S J G a W x s U 3 R h d H V z I i B W Y W x 1 Z T 0 i c 0 N v b X B s Z X R l I i A v P j x F b n R y e S B U e X B l P S J G a W x s Q 2 9 1 b n Q i I F Z h b H V l P S J s M z Q z N T k i I C 8 + P E V u d H J 5 I F R 5 c G U 9 I k F k Z G V k V G 9 E Y X R h T W 9 k Z W w i I F Z h b H V l P S J s M C I g L z 4 8 R W 5 0 c n k g V H l w Z T 0 i U m V s Y X R p b 2 5 z a G l w S W 5 m b 0 N v b n R h a W 5 l c i I g V m F s d W U 9 I n N 7 J n F 1 b 3 Q 7 Y 2 9 s d W 1 u Q 2 9 1 b n Q m c X V v d D s 6 M z U s J n F 1 b 3 Q 7 a 2 V 5 Q 2 9 s d W 1 u T m F t Z X M m c X V v d D s 6 W 1 0 s J n F 1 b 3 Q 7 c X V l c n l S Z W x h d G l v b n N o a X B z J n F 1 b 3 Q 7 O l t d L C Z x d W 9 0 O 2 N v b H V t b k l k Z W 5 0 a X R p Z X M m c X V v d D s 6 W y Z x d W 9 0 O 1 N l Y 3 R p b 2 4 x L 0 V K R U N V Q 0 l P T k l O R 1 J F U 0 9 T M j A y N i 9 B d X R v U m V t b 3 Z l Z E N v b H V t b n M x L n t D T 0 R f U E V S S U 9 E T y w w f S Z x d W 9 0 O y w m c X V v d D t T Z W N 0 a W 9 u M S 9 F S k V D V U N J T 0 5 J T k d S R V N P U z I w M j Y v Q X V 0 b 1 J l b W 9 2 Z W R D b 2 x 1 b W 5 z M S 5 7 T U V T X 1 J F R 0 l T V F J P L D F 9 J n F 1 b 3 Q 7 L C Z x d W 9 0 O 1 N l Y 3 R p b 2 4 x L 0 V K R U N V Q 0 l P T k l O R 1 J F U 0 9 T M j A y N i 9 B d X R v U m V t b 3 Z l Z E N v b H V t b n M x L n t N R V N f U k V D Q V V E Q U N J T 0 4 s M n 0 m c X V v d D s s J n F 1 b 3 Q 7 U 2 V j d G l v b j E v R U p F Q 1 V D S U 9 O S U 5 H U k V T T 1 M y M D I 2 L 0 F 1 d G 9 S Z W 1 v d m V k Q 2 9 s d W 1 u c z E u e 0 Z F Q 0 h B X 1 J F Q 0 F V R E F D S U 9 O L D N 9 J n F 1 b 3 Q 7 L C Z x d W 9 0 O 1 N l Y 3 R p b 2 4 x L 0 V K R U N V Q 0 l P T k l O R 1 J F U 0 9 T M j A y N i 9 B d X R v U m V t b 3 Z l Z E N v b H V t b n M x L n t G R U N I Q V 9 S R U d J U 1 R S T y w 0 f S Z x d W 9 0 O y w m c X V v d D t T Z W N 0 a W 9 u M S 9 F S k V D V U N J T 0 5 J T k d S R V N P U z I w M j Y v Q X V 0 b 1 J l b W 9 2 Z W R D b 2 x 1 b W 5 z M S 5 7 S U 5 T V E l U V U N J T 0 5 B T C w 1 f S Z x d W 9 0 O y w m c X V v d D t T Z W N 0 a W 9 u M S 9 F S k V D V U N J T 0 5 J T k d S R V N P U z I w M j Y v Q X V 0 b 1 J l b W 9 2 Z W R D b 2 x 1 b W 5 z M S 5 7 R U 5 U S U R B R C w 2 f S Z x d W 9 0 O y w m c X V v d D t T Z W N 0 a W 9 u M S 9 F S k V D V U N J T 0 5 J T k d S R V N P U z I w M j Y v Q X V 0 b 1 J l b W 9 2 Z W R D b 2 x 1 b W 5 z M S 5 7 U E 9 E R V J f W V 9 P U k d B T k l T T U 8 s N 3 0 m c X V v d D s s J n F 1 b 3 Q 7 U 2 V j d G l v b j E v R U p F Q 1 V D S U 9 O S U 5 H U k V T T 1 M y M D I 2 L 0 F 1 d G 9 S Z W 1 v d m V k Q 2 9 s d W 1 u c z E u e 0 N B U E l U V U x P L D h 9 J n F 1 b 3 Q 7 L C Z x d W 9 0 O 1 N l Y 3 R p b 2 4 x L 0 V K R U N V Q 0 l P T k l O R 1 J F U 0 9 T M j A y N i 9 B d X R v U m V t b 3 Z l Z E N v b H V t b n M x L n t T V U J f Q 0 F Q S V R V T E 8 s O X 0 m c X V v d D s s J n F 1 b 3 Q 7 U 2 V j d G l v b j E v R U p F Q 1 V D S U 9 O S U 5 H U k V T T 1 M y M D I 2 L 0 F 1 d G 9 S Z W 1 v d m V k Q 2 9 s d W 1 u c z E u e 1 V O S U R B R F 9 F S k V D V V R P U k E s M T B 9 J n F 1 b 3 Q 7 L C Z x d W 9 0 O 1 N l Y 3 R p b 2 4 x L 0 V K R U N V Q 0 l P T k l O R 1 J F U 0 9 T M j A y N i 9 B d X R v U m V t b 3 Z l Z E N v b H V t b n M x L n t J T l N U S V R V Q 0 l P T l 9 P V E 9 S R 0 F O V E U s M T F 9 J n F 1 b 3 Q 7 L C Z x d W 9 0 O 1 N l Y 3 R p b 2 4 x L 0 V K R U N V Q 0 l P T k l O R 1 J F U 0 9 T M j A y N i 9 B d X R v U m V t b 3 Z l Z E N v b H V t b n M x L n t G V U V O V E V f R k l O Q U 5 D S U F N S U V O V E 8 s M T J 9 J n F 1 b 3 Q 7 L C Z x d W 9 0 O 1 N l Y 3 R p b 2 4 x L 0 V K R U N V Q 0 l P T k l O R 1 J F U 0 9 T M j A y N i 9 B d X R v U m V t b 3 Z l Z E N v b H V t b n M x L n t G V U V O V E V f R V N Q R U N J R k l D Q S w x M 3 0 m c X V v d D s s J n F 1 b 3 Q 7 U 2 V j d G l v b j E v R U p F Q 1 V D S U 9 O S U 5 H U k V T T 1 M y M D I 2 L 0 F 1 d G 9 S Z W 1 v d m V k Q 2 9 s d W 1 u c z E u e 0 9 S R 0 F O S V N N T 1 9 G S U 5 B T k N J Q U R P U i w x N H 0 m c X V v d D s s J n F 1 b 3 Q 7 U 2 V j d G l v b j E v R U p F Q 1 V D S U 9 O S U 5 H U k V T T 1 M y M D I 2 L 0 F 1 d G 9 S Z W 1 v d m V k Q 2 9 s d W 1 u c z E u e 1 R J U E 8 s M T V 9 J n F 1 b 3 Q 7 L C Z x d W 9 0 O 1 N l Y 3 R p b 2 4 x L 0 V K R U N V Q 0 l P T k l O R 1 J F U 0 9 T M j A y N i 9 B d X R v U m V t b 3 Z l Z E N v b H V t b n M x L n t H U l V Q T y w x N n 0 m c X V v d D s s J n F 1 b 3 Q 7 U 2 V j d G l v b j E v R U p F Q 1 V D S U 9 O S U 5 H U k V T T 1 M y M D I 2 L 0 F 1 d G 9 S Z W 1 v d m V k Q 2 9 s d W 1 u c z E u e 1 N V Q l 9 H U l V Q T y w x N 3 0 m c X V v d D s s J n F 1 b 3 Q 7 U 2 V j d G l v b j E v R U p F Q 1 V D S U 9 O S U 5 H U k V T T 1 M y M D I 2 L 0 F 1 d G 9 S Z W 1 v d m V k Q 2 9 s d W 1 u c z E u e 0 N V R U 5 U Q S w x O H 0 m c X V v d D s s J n F 1 b 3 Q 7 U 2 V j d G l v b j E v R U p F Q 1 V D S U 9 O S U 5 H U k V T T 1 M y M D I 2 L 0 F 1 d G 9 S Z W 1 v d m V k Q 2 9 s d W 1 u c z E u e 0 F V W E l M S U F S L D E 5 f S Z x d W 9 0 O y w m c X V v d D t T Z W N 0 a W 9 u M S 9 F S k V D V U N J T 0 5 J T k d S R V N P U z I w M j Y v Q X V 0 b 1 J l b W 9 2 Z W R D b 2 x 1 b W 5 z M S 5 7 S U 5 J Q 0 l B T C w y M H 0 m c X V v d D s s J n F 1 b 3 Q 7 U 2 V j d G l v b j E v R U p F Q 1 V D S U 9 O S U 5 H U k V T T 1 M y M D I 2 L 0 F 1 d G 9 S Z W 1 v d m V k Q 2 9 s d W 1 u c z E u e 0 1 P R E l G S U N B Q 0 l P T k V T L D I x f S Z x d W 9 0 O y w m c X V v d D t T Z W N 0 a W 9 u M S 9 F S k V D V U N J T 0 5 J T k d S R V N P U z I w M j Y v Q X V 0 b 1 J l b W 9 2 Z W R D b 2 x 1 b W 5 z M S 5 7 V k l H R U 5 U R S w y M n 0 m c X V v d D s s J n F 1 b 3 Q 7 U 2 V j d G l v b j E v R U p F Q 1 V D S U 9 O S U 5 H U k V T T 1 M y M D I 2 L 0 F 1 d G 9 S Z W 1 v d m V k Q 2 9 s d W 1 u c z E u e 1 Z M U l 9 O Q U N f R E V W X 1 B S R V N f Q V B S T 0 I s M j N 9 J n F 1 b 3 Q 7 L C Z x d W 9 0 O 1 N l Y 3 R p b 2 4 x L 0 V K R U N V Q 0 l P T k l O R 1 J F U 0 9 T M j A y N i 9 B d X R v U m V t b 3 Z l Z E N v b H V t b n M x L n t W T F J f T k F D X 1 B F U l 9 Q U k V T X 0 F Q U k 9 C L D I 0 f S Z x d W 9 0 O y w m c X V v d D t T Z W N 0 a W 9 u M S 9 F S k V D V U N J T 0 5 J T k d S R V N P U z I w M j Y v Q X V 0 b 1 J l b W 9 2 Z W R D b 2 x 1 b W 5 z M S 5 7 R U N P X 1 R J V F V M T y w y N X 0 m c X V v d D s s J n F 1 b 3 Q 7 U 2 V j d G l v b j E v R U p F Q 1 V D S U 9 O S U 5 H U k V T T 1 M y M D I 2 L 0 F 1 d G 9 S Z W 1 v d m V k Q 2 9 s d W 1 u c z E u e 0 V D T 1 9 T V U J U S V R V T E 8 s M j Z 9 J n F 1 b 3 Q 7 L C Z x d W 9 0 O 1 N l Y 3 R p b 2 4 x L 0 V K R U N V Q 0 l P T k l O R 1 J F U 0 9 T M j A y N i 9 B d X R v U m V t b 3 Z l Z E N v b H V t b n M x L n t F Q 0 9 f R 1 J V U E 8 s M j d 9 J n F 1 b 3 Q 7 L C Z x d W 9 0 O 1 N l Y 3 R p b 2 4 x L 0 V K R U N V Q 0 l P T k l O R 1 J F U 0 9 T M j A y N i 9 B d X R v U m V t b 3 Z l Z E N v b H V t b n M x L n t F Q 0 9 f U 1 V C R 1 J V U E 8 s M j h 9 J n F 1 b 3 Q 7 L C Z x d W 9 0 O 1 N l Y 3 R p b 2 4 x L 0 V K R U N V Q 0 l P T k l O R 1 J F U 0 9 T M j A y N i 9 B d X R v U m V t b 3 Z l Z E N v b H V t b n M x L n t F Q 0 9 f Q 1 V F T l R B L D I 5 f S Z x d W 9 0 O y w m c X V v d D t T Z W N 0 a W 9 u M S 9 F S k V D V U N J T 0 5 J T k d S R V N P U z I w M j Y v Q X V 0 b 1 J l b W 9 2 Z W R D b 2 x 1 b W 5 z M S 5 7 Q 0 9 E X 0 N V R U 5 U Q V 9 F Q 0 9 O T 0 1 J Q 0 E s M z B 9 J n F 1 b 3 Q 7 L C Z x d W 9 0 O 1 N l Y 3 R p b 2 4 x L 0 V K R U N V Q 0 l P T k l O R 1 J F U 0 9 T M j A y N i 9 B d X R v U m V t b 3 Z l Z E N v b H V t b n M x L n t O T 0 1 f T U V T X 1 J F R y w z M X 0 m c X V v d D s s J n F 1 b 3 Q 7 U 2 V j d G l v b j E v R U p F Q 1 V D S U 9 O S U 5 H U k V T T 1 M y M D I 2 L 0 F 1 d G 9 S Z W 1 v d m V k Q 2 9 s d W 1 u c z E u e 0 5 P T V 9 N R V N f U k V D L D M y f S Z x d W 9 0 O y w m c X V v d D t T Z W N 0 a W 9 u M S 9 F S k V D V U N J T 0 5 J T k d S R V N P U z I w M j Y v Q X V 0 b 1 J l b W 9 2 Z W R D b 2 x 1 b W 5 z M S 5 7 T k 9 N X 1 R S S U 1 f U k V H L D M z f S Z x d W 9 0 O y w m c X V v d D t T Z W N 0 a W 9 u M S 9 F S k V D V U N J T 0 5 J T k d S R V N P U z I w M j Y v Q X V 0 b 1 J l b W 9 2 Z W R D b 2 x 1 b W 5 z M S 5 7 T k 9 N X 1 R S S U 1 f U k V D L D M 0 f S Z x d W 9 0 O 1 0 s J n F 1 b 3 Q 7 Q 2 9 s d W 1 u Q 2 9 1 b n Q m c X V v d D s 6 M z U s J n F 1 b 3 Q 7 S 2 V 5 Q 2 9 s d W 1 u T m F t Z X M m c X V v d D s 6 W 1 0 s J n F 1 b 3 Q 7 Q 2 9 s d W 1 u S W R l b n R p d G l l c y Z x d W 9 0 O z p b J n F 1 b 3 Q 7 U 2 V j d G l v b j E v R U p F Q 1 V D S U 9 O S U 5 H U k V T T 1 M y M D I 2 L 0 F 1 d G 9 S Z W 1 v d m V k Q 2 9 s d W 1 u c z E u e 0 N P R F 9 Q R V J J T 0 R P L D B 9 J n F 1 b 3 Q 7 L C Z x d W 9 0 O 1 N l Y 3 R p b 2 4 x L 0 V K R U N V Q 0 l P T k l O R 1 J F U 0 9 T M j A y N i 9 B d X R v U m V t b 3 Z l Z E N v b H V t b n M x L n t N R V N f U k V H S V N U U k 8 s M X 0 m c X V v d D s s J n F 1 b 3 Q 7 U 2 V j d G l v b j E v R U p F Q 1 V D S U 9 O S U 5 H U k V T T 1 M y M D I 2 L 0 F 1 d G 9 S Z W 1 v d m V k Q 2 9 s d W 1 u c z E u e 0 1 F U 1 9 S R U N B V U R B Q 0 l P T i w y f S Z x d W 9 0 O y w m c X V v d D t T Z W N 0 a W 9 u M S 9 F S k V D V U N J T 0 5 J T k d S R V N P U z I w M j Y v Q X V 0 b 1 J l b W 9 2 Z W R D b 2 x 1 b W 5 z M S 5 7 R k V D S E F f U k V D Q V V E Q U N J T 0 4 s M 3 0 m c X V v d D s s J n F 1 b 3 Q 7 U 2 V j d G l v b j E v R U p F Q 1 V D S U 9 O S U 5 H U k V T T 1 M y M D I 2 L 0 F 1 d G 9 S Z W 1 v d m V k Q 2 9 s d W 1 u c z E u e 0 Z F Q 0 h B X 1 J F R 0 l T V F J P L D R 9 J n F 1 b 3 Q 7 L C Z x d W 9 0 O 1 N l Y 3 R p b 2 4 x L 0 V K R U N V Q 0 l P T k l O R 1 J F U 0 9 T M j A y N i 9 B d X R v U m V t b 3 Z l Z E N v b H V t b n M x L n t J T l N U S V R V Q 0 l P T k F M L D V 9 J n F 1 b 3 Q 7 L C Z x d W 9 0 O 1 N l Y 3 R p b 2 4 x L 0 V K R U N V Q 0 l P T k l O R 1 J F U 0 9 T M j A y N i 9 B d X R v U m V t b 3 Z l Z E N v b H V t b n M x L n t F T l R J R E F E L D Z 9 J n F 1 b 3 Q 7 L C Z x d W 9 0 O 1 N l Y 3 R p b 2 4 x L 0 V K R U N V Q 0 l P T k l O R 1 J F U 0 9 T M j A y N i 9 B d X R v U m V t b 3 Z l Z E N v b H V t b n M x L n t Q T 0 R F U l 9 Z X 0 9 S R 0 F O S V N N T y w 3 f S Z x d W 9 0 O y w m c X V v d D t T Z W N 0 a W 9 u M S 9 F S k V D V U N J T 0 5 J T k d S R V N P U z I w M j Y v Q X V 0 b 1 J l b W 9 2 Z W R D b 2 x 1 b W 5 z M S 5 7 Q 0 F Q S V R V T E 8 s O H 0 m c X V v d D s s J n F 1 b 3 Q 7 U 2 V j d G l v b j E v R U p F Q 1 V D S U 9 O S U 5 H U k V T T 1 M y M D I 2 L 0 F 1 d G 9 S Z W 1 v d m V k Q 2 9 s d W 1 u c z E u e 1 N V Q l 9 D Q V B J V F V M T y w 5 f S Z x d W 9 0 O y w m c X V v d D t T Z W N 0 a W 9 u M S 9 F S k V D V U N J T 0 5 J T k d S R V N P U z I w M j Y v Q X V 0 b 1 J l b W 9 2 Z W R D b 2 x 1 b W 5 z M S 5 7 V U 5 J R E F E X 0 V K R U N V V E 9 S Q S w x M H 0 m c X V v d D s s J n F 1 b 3 Q 7 U 2 V j d G l v b j E v R U p F Q 1 V D S U 9 O S U 5 H U k V T T 1 M y M D I 2 L 0 F 1 d G 9 S Z W 1 v d m V k Q 2 9 s d W 1 u c z E u e 0 l O U 1 R J V F V D S U 9 O X 0 9 U T 1 J H Q U 5 U R S w x M X 0 m c X V v d D s s J n F 1 b 3 Q 7 U 2 V j d G l v b j E v R U p F Q 1 V D S U 9 O S U 5 H U k V T T 1 M y M D I 2 L 0 F 1 d G 9 S Z W 1 v d m V k Q 2 9 s d W 1 u c z E u e 0 Z V R U 5 U R V 9 G S U 5 B T k N J Q U 1 J R U 5 U T y w x M n 0 m c X V v d D s s J n F 1 b 3 Q 7 U 2 V j d G l v b j E v R U p F Q 1 V D S U 9 O S U 5 H U k V T T 1 M y M D I 2 L 0 F 1 d G 9 S Z W 1 v d m V k Q 2 9 s d W 1 u c z E u e 0 Z V R U 5 U R V 9 F U 1 B F Q 0 l G S U N B L D E z f S Z x d W 9 0 O y w m c X V v d D t T Z W N 0 a W 9 u M S 9 F S k V D V U N J T 0 5 J T k d S R V N P U z I w M j Y v Q X V 0 b 1 J l b W 9 2 Z W R D b 2 x 1 b W 5 z M S 5 7 T 1 J H Q U 5 J U 0 1 P X 0 Z J T k F O Q 0 l B R E 9 S L D E 0 f S Z x d W 9 0 O y w m c X V v d D t T Z W N 0 a W 9 u M S 9 F S k V D V U N J T 0 5 J T k d S R V N P U z I w M j Y v Q X V 0 b 1 J l b W 9 2 Z W R D b 2 x 1 b W 5 z M S 5 7 V E l Q T y w x N X 0 m c X V v d D s s J n F 1 b 3 Q 7 U 2 V j d G l v b j E v R U p F Q 1 V D S U 9 O S U 5 H U k V T T 1 M y M D I 2 L 0 F 1 d G 9 S Z W 1 v d m V k Q 2 9 s d W 1 u c z E u e 0 d S V V B P L D E 2 f S Z x d W 9 0 O y w m c X V v d D t T Z W N 0 a W 9 u M S 9 F S k V D V U N J T 0 5 J T k d S R V N P U z I w M j Y v Q X V 0 b 1 J l b W 9 2 Z W R D b 2 x 1 b W 5 z M S 5 7 U 1 V C X 0 d S V V B P L D E 3 f S Z x d W 9 0 O y w m c X V v d D t T Z W N 0 a W 9 u M S 9 F S k V D V U N J T 0 5 J T k d S R V N P U z I w M j Y v Q X V 0 b 1 J l b W 9 2 Z W R D b 2 x 1 b W 5 z M S 5 7 Q 1 V F T l R B L D E 4 f S Z x d W 9 0 O y w m c X V v d D t T Z W N 0 a W 9 u M S 9 F S k V D V U N J T 0 5 J T k d S R V N P U z I w M j Y v Q X V 0 b 1 J l b W 9 2 Z W R D b 2 x 1 b W 5 z M S 5 7 Q V V Y S U x J Q V I s M T l 9 J n F 1 b 3 Q 7 L C Z x d W 9 0 O 1 N l Y 3 R p b 2 4 x L 0 V K R U N V Q 0 l P T k l O R 1 J F U 0 9 T M j A y N i 9 B d X R v U m V t b 3 Z l Z E N v b H V t b n M x L n t J T k l D S U F M L D I w f S Z x d W 9 0 O y w m c X V v d D t T Z W N 0 a W 9 u M S 9 F S k V D V U N J T 0 5 J T k d S R V N P U z I w M j Y v Q X V 0 b 1 J l b W 9 2 Z W R D b 2 x 1 b W 5 z M S 5 7 T U 9 E S U Z J Q 0 F D S U 9 O R V M s M j F 9 J n F 1 b 3 Q 7 L C Z x d W 9 0 O 1 N l Y 3 R p b 2 4 x L 0 V K R U N V Q 0 l P T k l O R 1 J F U 0 9 T M j A y N i 9 B d X R v U m V t b 3 Z l Z E N v b H V t b n M x L n t W S U d F T l R F L D I y f S Z x d W 9 0 O y w m c X V v d D t T Z W N 0 a W 9 u M S 9 F S k V D V U N J T 0 5 J T k d S R V N P U z I w M j Y v Q X V 0 b 1 J l b W 9 2 Z W R D b 2 x 1 b W 5 z M S 5 7 V k x S X 0 5 B Q 1 9 E R V Z f U F J F U 1 9 B U F J P Q i w y M 3 0 m c X V v d D s s J n F 1 b 3 Q 7 U 2 V j d G l v b j E v R U p F Q 1 V D S U 9 O S U 5 H U k V T T 1 M y M D I 2 L 0 F 1 d G 9 S Z W 1 v d m V k Q 2 9 s d W 1 u c z E u e 1 Z M U l 9 O Q U N f U E V S X 1 B S R V N f Q V B S T 0 I s M j R 9 J n F 1 b 3 Q 7 L C Z x d W 9 0 O 1 N l Y 3 R p b 2 4 x L 0 V K R U N V Q 0 l P T k l O R 1 J F U 0 9 T M j A y N i 9 B d X R v U m V t b 3 Z l Z E N v b H V t b n M x L n t F Q 0 9 f V E l U V U x P L D I 1 f S Z x d W 9 0 O y w m c X V v d D t T Z W N 0 a W 9 u M S 9 F S k V D V U N J T 0 5 J T k d S R V N P U z I w M j Y v Q X V 0 b 1 J l b W 9 2 Z W R D b 2 x 1 b W 5 z M S 5 7 R U N P X 1 N V Q l R J V F V M T y w y N n 0 m c X V v d D s s J n F 1 b 3 Q 7 U 2 V j d G l v b j E v R U p F Q 1 V D S U 9 O S U 5 H U k V T T 1 M y M D I 2 L 0 F 1 d G 9 S Z W 1 v d m V k Q 2 9 s d W 1 u c z E u e 0 V D T 1 9 H U l V Q T y w y N 3 0 m c X V v d D s s J n F 1 b 3 Q 7 U 2 V j d G l v b j E v R U p F Q 1 V D S U 9 O S U 5 H U k V T T 1 M y M D I 2 L 0 F 1 d G 9 S Z W 1 v d m V k Q 2 9 s d W 1 u c z E u e 0 V D T 1 9 T V U J H U l V Q T y w y O H 0 m c X V v d D s s J n F 1 b 3 Q 7 U 2 V j d G l v b j E v R U p F Q 1 V D S U 9 O S U 5 H U k V T T 1 M y M D I 2 L 0 F 1 d G 9 S Z W 1 v d m V k Q 2 9 s d W 1 u c z E u e 0 V D T 1 9 D V U V O V E E s M j l 9 J n F 1 b 3 Q 7 L C Z x d W 9 0 O 1 N l Y 3 R p b 2 4 x L 0 V K R U N V Q 0 l P T k l O R 1 J F U 0 9 T M j A y N i 9 B d X R v U m V t b 3 Z l Z E N v b H V t b n M x L n t D T 0 R f Q 1 V F T l R B X 0 V D T 0 5 P T U l D Q S w z M H 0 m c X V v d D s s J n F 1 b 3 Q 7 U 2 V j d G l v b j E v R U p F Q 1 V D S U 9 O S U 5 H U k V T T 1 M y M D I 2 L 0 F 1 d G 9 S Z W 1 v d m V k Q 2 9 s d W 1 u c z E u e 0 5 P T V 9 N R V N f U k V H L D M x f S Z x d W 9 0 O y w m c X V v d D t T Z W N 0 a W 9 u M S 9 F S k V D V U N J T 0 5 J T k d S R V N P U z I w M j Y v Q X V 0 b 1 J l b W 9 2 Z W R D b 2 x 1 b W 5 z M S 5 7 T k 9 N X 0 1 F U 1 9 S R U M s M z J 9 J n F 1 b 3 Q 7 L C Z x d W 9 0 O 1 N l Y 3 R p b 2 4 x L 0 V K R U N V Q 0 l P T k l O R 1 J F U 0 9 T M j A y N i 9 B d X R v U m V t b 3 Z l Z E N v b H V t b n M x L n t O T 0 1 f V F J J T V 9 S R U c s M z N 9 J n F 1 b 3 Q 7 L C Z x d W 9 0 O 1 N l Y 3 R p b 2 4 x L 0 V K R U N V Q 0 l P T k l O R 1 J F U 0 9 T M j A y N i 9 B d X R v U m V t b 3 Z l Z E N v b H V t b n M x L n t O T 0 1 f V F J J T V 9 S R U M s M z R 9 J n F 1 b 3 Q 7 X S w m c X V v d D t S Z W x h d G l v b n N o a X B J b m Z v J n F 1 b 3 Q 7 O l t d f S I g L z 4 8 L 1 N 0 Y W J s Z U V u d H J p Z X M + P C 9 J d G V t P j x J d G V t P j x J d G V t T G 9 j Y X R p b 2 4 + P E l 0 Z W 1 U e X B l P k Z v c m 1 1 b G E 8 L 0 l 0 Z W 1 U e X B l P j x J d G V t U G F 0 a D 5 T Z W N 0 a W 9 u M S 9 F S k V D V U N J T 0 5 J T k d S R V N P U z I w M j Y l M j A o M i k v T 3 J p Z 2 V u P C 9 J d G V t U G F 0 a D 4 8 L 0 l 0 Z W 1 M b 2 N h d G l v b j 4 8 U 3 R h Y m x l R W 5 0 c m l l c y A v P j w v S X R l b T 4 8 S X R l b T 4 8 S X R l b U x v Y 2 F 0 a W 9 u P j x J d G V t V H l w Z T 5 G b 3 J t d W x h P C 9 J d G V t V H l w Z T 4 8 S X R l b V B h d G g + U 2 V j d G l v b j E v R U p F Q 1 V D S U 9 O S U 5 H U k V T T 1 M y M D I 2 J T I w K D I p L 0 R B V E F f U E F G S T w v S X R l b V B h d G g + P C 9 J d G V t T G 9 j Y X R p b 2 4 + P F N 0 Y W J s Z U V u d H J p Z X M g L z 4 8 L 0 l 0 Z W 0 + P E l 0 Z W 0 + P E l 0 Z W 1 M b 2 N h d G l v b j 4 8 S X R l b V R 5 c G U + R m 9 y b X V s Y T w v S X R l b V R 5 c G U + P E l 0 Z W 1 Q Y X R o P l N l Y 3 R p b 2 4 x L 0 V K R U N V Q 0 l P T k l O R 1 J F U 0 9 T M j A y N i U y M C g y K S 9 k Y m 9 f R U p F Q 1 V D S U 9 O S U 5 H U k V T T 1 M y M D I 2 P C 9 J d G V t U G F 0 a D 4 8 L 0 l 0 Z W 1 M b 2 N h d G l v b j 4 8 U 3 R h Y m x l R W 5 0 c m l l c y A v P j w v S X R l b T 4 8 S X R l b T 4 8 S X R l b U x v Y 2 F 0 a W 9 u P j x J d G V t V H l w Z T 5 G b 3 J t d W x h P C 9 J d G V t V H l w Z T 4 8 S X R l b V B h d G g + U 2 V j d G l v b j E v R U p F Q 1 V D S U 9 O R 0 F T V E 9 T M j A y N i U y M C g y K T w v S X R l b V B h d G g + P C 9 J d G V t T G 9 j Y X R p b 2 4 + P F N 0 Y W J s Z U V u d H J p Z X M + P E V u d H J 5 I F R 5 c G U 9 I k l z U H J p d m F 0 Z S I g V m F s d W U 9 I m w w I i A v P j x F b n R y e S B U e X B l P S J R d W V y e U l E I i B W Y W x 1 Z T 0 i c z I w M m E 1 O T I 4 L T U y N z I t N D I z Z i 1 i Z j M 5 L T M 2 Y 2 N h O G R h M j c y 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S Z W N v d m V y e V R h c m d l d F J v d y I g V m F s d W U 9 I m w 2 I i A v P j x F b n R y e S B U e X B l P S J S Z W N v d m V y e V R h c m d l d E N v b H V t b i I g V m F s d W U 9 I m w z I i A v P j x F b n R y e S B U e X B l P S J S Z W N v d m V y e V R h c m d l d F N o Z W V 0 I i B W Y W x 1 Z T 0 i c 0 h v a m E x I i A v P j x F b n R y e S B U e X B l P S J G a W x s T G F z d F V w Z G F 0 Z W Q i I F Z h b H V l P S J k M j A y N i 0 w N C 0 y M l Q x M z o 0 N z o x M i 4 x M T g 2 M j M 4 W i I g L z 4 8 R W 5 0 c n k g V H l w Z T 0 i R m l s b E N v b H V t b l R 5 c G V z I i B W Y W x 1 Z T 0 i c 0 J n W U d C d 2 N H Q m d Z R 0 J n W U d C Z 1 l H Q m d Z R 0 J n W U d C Z 1 l H Q m d Z R 0 J n W U d C Z 1 l H Q W d J R 0 J n W U d C U V V G Q l F V R k J R V U Z C Z 1 l H Q m d Z R 0 J n W U d C Z 1 l H Q m d Z P S I g L z 4 8 R W 5 0 c n k g V H l w Z T 0 i R m l s b E V y c m 9 y Q 2 9 1 b n Q i I F Z h b H V l P S J s M C I g L z 4 8 R W 5 0 c n k g V H l w Z T 0 i R m l s b E N v b H V t b k 5 h b W V z I i B W Y W x 1 Z T 0 i c 1 s m c X V v d D t D T 0 R f U E V S S U 9 E T y Z x d W 9 0 O y w m c X V v d D t N R V N f U k V H S V N U U k 8 m c X V v d D s s J n F 1 b 3 Q 7 T U V T X 0 l N U F V U Q U N J T 0 4 m c X V v d D s s J n F 1 b 3 Q 7 R k V D S E F f S U 1 Q V V R B Q 0 l P T i Z x d W 9 0 O y w m c X V v d D t G R U N I Q V 9 S R U d J U 1 R S T y Z x d W 9 0 O y w m c X V v d D t J T l N U S V R V Q 0 l P T k F M J n F 1 b 3 Q 7 L C Z x d W 9 0 O 0 V O V E l E Q U Q m c X V v d D s s J n F 1 b 3 Q 7 U E 9 E R V J f W V 9 P U k d B T k l T T U 8 m c X V v d D s s J n F 1 b 3 Q 7 Q 0 F Q S V R V T E 8 m c X V v d D s s J n F 1 b 3 Q 7 U 1 V C X 0 N B U E l U V U x P J n F 1 b 3 Q 7 L C Z x d W 9 0 O 1 V O S U R B R F 9 F S k V D V V R P U k E m c X V v d D s s J n F 1 b 3 Q 7 R U 5 U S U R B R F 9 S R U N F U F R P U k E m c X V v d D s s J n F 1 b 3 Q 7 U F J P R 1 J B T U E m c X V v d D s s J n F 1 b 3 Q 7 U 1 V C X 1 B S T 0 d S Q U 1 B J n F 1 b 3 Q 7 L C Z x d W 9 0 O 1 B S T 1 l F Q 1 R P J n F 1 b 3 Q 7 L C Z x d W 9 0 O 0 F D V E l W S U R B R F 9 P Q l J B J n F 1 b 3 Q 7 L C Z x d W 9 0 O 0 Z V R U 5 U R V 9 G S U 5 B T k N J Q U 1 J R U 5 U T y Z x d W 9 0 O y w m c X V v d D t G V U V O V E V f R V N Q R U N J R k l D Q S Z x d W 9 0 O y w m c X V v d D t P U k d B T k l T T U 9 f R k l O Q U 5 D S U F E T 1 I m c X V v d D s s J n F 1 b 3 Q 7 U k V H S U 9 O J n F 1 b 3 Q 7 L C Z x d W 9 0 O 1 B S T 1 Z J T k N J Q S Z x d W 9 0 O y w m c X V v d D t N V U 5 J Q 0 l Q S U 8 m c X V v d D s s J n F 1 b 3 Q 7 V E l Q T y Z x d W 9 0 O y w m c X V v d D t D T 0 5 D R V B U T y Z x d W 9 0 O y w m c X V v d D t D V U V O V E E m c X V v d D s s J n F 1 b 3 Q 7 U 1 V C X 0 N V R U 5 U Q S Z x d W 9 0 O y w m c X V v d D t B V V h J T E l B U i Z x d W 9 0 O y w m c X V v d D t G S U 5 B T E l E Q U Q m c X V v d D s s J n F 1 b 3 Q 7 R l V O Q 0 l P T i Z x d W 9 0 O y w m c X V v d D t T V U J f R l V O Q 0 l P T i Z x d W 9 0 O y w m c X V v d D t U S V B f S U 5 W R V J T S U 9 O X 1 B V Q k x J Q 0 E m c X V v d D s s J n F 1 b 3 Q 7 V E l Q X 0 9 C U k E m c X V v d D s s J n F 1 b 3 Q 7 V E l Q X 0 d B U 1 R P X 1 B S R V N V U F V F U 1 R B U k l P J n F 1 b 3 Q 7 L C Z x d W 9 0 O 0 F P X 0 N P R F 9 T T k l Q J n F 1 b 3 Q 7 L C Z x d W 9 0 O 1 B S W V 9 D T 0 R f U 0 5 J U C Z x d W 9 0 O y w m c X V v d D t B T 1 9 O T 0 1 f U 0 5 J U C Z x d W 9 0 O y w m c X V v d D t B T 1 9 E R V N f U 0 5 J U C Z x d W 9 0 O y w m c X V v d D t Q U l l f T k 9 N X 1 N O S V A m c X V v d D s s J n F 1 b 3 Q 7 U F J Z X 0 R F U 1 9 T T k l Q J n F 1 b 3 Q 7 L C Z x d W 9 0 O 0 l O S U N J Q U w m c X V v d D s s J n F 1 b 3 Q 7 T U 9 E S U Z J Q 0 F D S U 9 O R V M m c X V v d D s s J n F 1 b 3 Q 7 V k l H R U 5 U R S Z x d W 9 0 O y w m c X V v d D t E S V N Q T 0 5 J Q k x F J n F 1 b 3 Q 7 L C Z x d W 9 0 O 1 B S R V Z F T l R J V k 8 m c X V v d D s s J n F 1 b 3 Q 7 Q 0 9 N U F J P T U l T T y Z x d W 9 0 O y w m c X V v d D t E R V Z F T k d B R E 8 m c X V v d D s s J n F 1 b 3 Q 7 T E l C U k F N S U V O V E 8 m c X V v d D s s J n F 1 b 3 Q 7 U E F H T y Z x d W 9 0 O y w m c X V v d D t F Q 0 9 f V E l U V U x P J n F 1 b 3 Q 7 L C Z x d W 9 0 O 0 V D T 1 9 T V U J U S V R V T E 8 m c X V v d D s s J n F 1 b 3 Q 7 R U N P X 0 d S V V B P J n F 1 b 3 Q 7 L C Z x d W 9 0 O 0 V D T 1 9 T V U J H U l V Q T y Z x d W 9 0 O y w m c X V v d D t F Q 0 9 f Q 1 V F T l R B J n F 1 b 3 Q 7 L C Z x d W 9 0 O 0 N P R F 9 D V U V O V E F f R U N P T k 9 N S U N B J n F 1 b 3 Q 7 L C Z x d W 9 0 O 0 N P R F 9 D Q V B J V F V M T y Z x d W 9 0 O y w m c X V v d D t D T 0 R f R E V Q R U 5 E R U 5 D S U E m c X V v d D s s J n F 1 b 3 Q 7 Q 0 9 E X 1 B S T 0 d S Q U 1 B J n F 1 b 3 Q 7 L C Z x d W 9 0 O 0 N P R F 9 V R S Z x d W 9 0 O y w m c X V v d D t O T 0 1 f T U V T X 1 J F R y Z x d W 9 0 O y w m c X V v d D t O T 0 1 f T U V T X 0 l N U C Z x d W 9 0 O y w m c X V v d D t O T 0 1 f V F J J T V 9 S R U c m c X V v d D s s J n F 1 b 3 Q 7 T k 9 N X 1 R S S U 1 f S U 1 Q J n F 1 b 3 Q 7 X S I g L z 4 8 R W 5 0 c n k g V H l w Z T 0 i R m l s b E V y c m 9 y Q 2 9 k Z S I g V m F s d W U 9 I n N V b m t u b 3 d u I i A v P j x F b n R y e S B U e X B l P S J G a W x s U 3 R h d H V z I i B W Y W x 1 Z T 0 i c 0 N v b X B s Z X R l I i A v P j x F b n R y e S B U e X B l P S J G a W x s Q 2 9 1 b n Q i I F Z h b H V l P S J s N D Y z M T c 2 I i A v P j x F b n R y e S B U e X B l P S J B Z G R l Z F R v R G F 0 Y U 1 v Z G V s I i B W Y W x 1 Z T 0 i b D A i I C 8 + P E V u d H J 5 I F R 5 c G U 9 I l J l b G F 0 a W 9 u c 2 h p c E l u Z m 9 D b 2 5 0 Y W l u Z X I i I F Z h b H V l P S J z e y Z x d W 9 0 O 2 N v b H V t b k N v d W 5 0 J n F 1 b 3 Q 7 O j Y y L C Z x d W 9 0 O 2 t l e U N v b H V t b k 5 h b W V z J n F 1 b 3 Q 7 O l t d L C Z x d W 9 0 O 3 F 1 Z X J 5 U m V s Y X R p b 2 5 z a G l w c y Z x d W 9 0 O z p b X S w m c X V v d D t j b 2 x 1 b W 5 J Z G V u d G l 0 a W V z J n F 1 b 3 Q 7 O l s m c X V v d D t T Z W N 0 a W 9 u M S 9 F S k V D V U N J T 0 5 H Q V N U T 1 M y M D I 2 L 0 F 1 d G 9 S Z W 1 v d m V k Q 2 9 s d W 1 u c z E u e 0 N P R F 9 Q R V J J T 0 R P L D B 9 J n F 1 b 3 Q 7 L C Z x d W 9 0 O 1 N l Y 3 R p b 2 4 x L 0 V K R U N V Q 0 l P T k d B U 1 R P U z I w M j Y v Q X V 0 b 1 J l b W 9 2 Z W R D b 2 x 1 b W 5 z M S 5 7 T U V T X 1 J F R 0 l T V F J P L D F 9 J n F 1 b 3 Q 7 L C Z x d W 9 0 O 1 N l Y 3 R p b 2 4 x L 0 V K R U N V Q 0 l P T k d B U 1 R P U z I w M j Y v Q X V 0 b 1 J l b W 9 2 Z W R D b 2 x 1 b W 5 z M S 5 7 T U V T X 0 l N U F V U Q U N J T 0 4 s M n 0 m c X V v d D s s J n F 1 b 3 Q 7 U 2 V j d G l v b j E v R U p F Q 1 V D S U 9 O R 0 F T V E 9 T M j A y N i 9 B d X R v U m V t b 3 Z l Z E N v b H V t b n M x L n t G R U N I Q V 9 J T V B V V E F D S U 9 O L D N 9 J n F 1 b 3 Q 7 L C Z x d W 9 0 O 1 N l Y 3 R p b 2 4 x L 0 V K R U N V Q 0 l P T k d B U 1 R P U z I w M j Y v Q X V 0 b 1 J l b W 9 2 Z W R D b 2 x 1 b W 5 z M S 5 7 R k V D S E F f U k V H S V N U U k 8 s N H 0 m c X V v d D s s J n F 1 b 3 Q 7 U 2 V j d G l v b j E v R U p F Q 1 V D S U 9 O R 0 F T V E 9 T M j A y N i 9 B d X R v U m V t b 3 Z l Z E N v b H V t b n M x L n t J T l N U S V R V Q 0 l P T k F M L D V 9 J n F 1 b 3 Q 7 L C Z x d W 9 0 O 1 N l Y 3 R p b 2 4 x L 0 V K R U N V Q 0 l P T k d B U 1 R P U z I w M j Y v Q X V 0 b 1 J l b W 9 2 Z W R D b 2 x 1 b W 5 z M S 5 7 R U 5 U S U R B R C w 2 f S Z x d W 9 0 O y w m c X V v d D t T Z W N 0 a W 9 u M S 9 F S k V D V U N J T 0 5 H Q V N U T 1 M y M D I 2 L 0 F 1 d G 9 S Z W 1 v d m V k Q 2 9 s d W 1 u c z E u e 1 B P R E V S X 1 l f T 1 J H Q U 5 J U 0 1 P L D d 9 J n F 1 b 3 Q 7 L C Z x d W 9 0 O 1 N l Y 3 R p b 2 4 x L 0 V K R U N V Q 0 l P T k d B U 1 R P U z I w M j Y v Q X V 0 b 1 J l b W 9 2 Z W R D b 2 x 1 b W 5 z M S 5 7 Q 0 F Q S V R V T E 8 s O H 0 m c X V v d D s s J n F 1 b 3 Q 7 U 2 V j d G l v b j E v R U p F Q 1 V D S U 9 O R 0 F T V E 9 T M j A y N i 9 B d X R v U m V t b 3 Z l Z E N v b H V t b n M x L n t T V U J f Q 0 F Q S V R V T E 8 s O X 0 m c X V v d D s s J n F 1 b 3 Q 7 U 2 V j d G l v b j E v R U p F Q 1 V D S U 9 O R 0 F T V E 9 T M j A y N i 9 B d X R v U m V t b 3 Z l Z E N v b H V t b n M x L n t V T k l E Q U R f R U p F Q 1 V U T 1 J B L D E w f S Z x d W 9 0 O y w m c X V v d D t T Z W N 0 a W 9 u M S 9 F S k V D V U N J T 0 5 H Q V N U T 1 M y M D I 2 L 0 F 1 d G 9 S Z W 1 v d m V k Q 2 9 s d W 1 u c z E u e 0 V O V E l E Q U R f U k V D R V B U T 1 J B L D E x f S Z x d W 9 0 O y w m c X V v d D t T Z W N 0 a W 9 u M S 9 F S k V D V U N J T 0 5 H Q V N U T 1 M y M D I 2 L 0 F 1 d G 9 S Z W 1 v d m V k Q 2 9 s d W 1 u c z E u e 1 B S T 0 d S Q U 1 B L D E y f S Z x d W 9 0 O y w m c X V v d D t T Z W N 0 a W 9 u M S 9 F S k V D V U N J T 0 5 H Q V N U T 1 M y M D I 2 L 0 F 1 d G 9 S Z W 1 v d m V k Q 2 9 s d W 1 u c z E u e 1 N V Q l 9 Q U k 9 H U k F N Q S w x M 3 0 m c X V v d D s s J n F 1 b 3 Q 7 U 2 V j d G l v b j E v R U p F Q 1 V D S U 9 O R 0 F T V E 9 T M j A y N i 9 B d X R v U m V t b 3 Z l Z E N v b H V t b n M x L n t Q U k 9 Z R U N U T y w x N H 0 m c X V v d D s s J n F 1 b 3 Q 7 U 2 V j d G l v b j E v R U p F Q 1 V D S U 9 O R 0 F T V E 9 T M j A y N i 9 B d X R v U m V t b 3 Z l Z E N v b H V t b n M x L n t B Q 1 R J V k l E Q U R f T 0 J S Q S w x N X 0 m c X V v d D s s J n F 1 b 3 Q 7 U 2 V j d G l v b j E v R U p F Q 1 V D S U 9 O R 0 F T V E 9 T M j A y N i 9 B d X R v U m V t b 3 Z l Z E N v b H V t b n M x L n t G V U V O V E V f R k l O Q U 5 D S U F N S U V O V E 8 s M T Z 9 J n F 1 b 3 Q 7 L C Z x d W 9 0 O 1 N l Y 3 R p b 2 4 x L 0 V K R U N V Q 0 l P T k d B U 1 R P U z I w M j Y v Q X V 0 b 1 J l b W 9 2 Z W R D b 2 x 1 b W 5 z M S 5 7 R l V F T l R F X 0 V T U E V D S U Z J Q 0 E s M T d 9 J n F 1 b 3 Q 7 L C Z x d W 9 0 O 1 N l Y 3 R p b 2 4 x L 0 V K R U N V Q 0 l P T k d B U 1 R P U z I w M j Y v Q X V 0 b 1 J l b W 9 2 Z W R D b 2 x 1 b W 5 z M S 5 7 T 1 J H Q U 5 J U 0 1 P X 0 Z J T k F O Q 0 l B R E 9 S L D E 4 f S Z x d W 9 0 O y w m c X V v d D t T Z W N 0 a W 9 u M S 9 F S k V D V U N J T 0 5 H Q V N U T 1 M y M D I 2 L 0 F 1 d G 9 S Z W 1 v d m V k Q 2 9 s d W 1 u c z E u e 1 J F R 0 l P T i w x O X 0 m c X V v d D s s J n F 1 b 3 Q 7 U 2 V j d G l v b j E v R U p F Q 1 V D S U 9 O R 0 F T V E 9 T M j A y N i 9 B d X R v U m V t b 3 Z l Z E N v b H V t b n M x L n t Q U k 9 W S U 5 D S U E s M j B 9 J n F 1 b 3 Q 7 L C Z x d W 9 0 O 1 N l Y 3 R p b 2 4 x L 0 V K R U N V Q 0 l P T k d B U 1 R P U z I w M j Y v Q X V 0 b 1 J l b W 9 2 Z W R D b 2 x 1 b W 5 z M S 5 7 T V V O S U N J U E l P L D I x f S Z x d W 9 0 O y w m c X V v d D t T Z W N 0 a W 9 u M S 9 F S k V D V U N J T 0 5 H Q V N U T 1 M y M D I 2 L 0 F 1 d G 9 S Z W 1 v d m V k Q 2 9 s d W 1 u c z E u e 1 R J U E 8 s M j J 9 J n F 1 b 3 Q 7 L C Z x d W 9 0 O 1 N l Y 3 R p b 2 4 x L 0 V K R U N V Q 0 l P T k d B U 1 R P U z I w M j Y v Q X V 0 b 1 J l b W 9 2 Z W R D b 2 x 1 b W 5 z M S 5 7 Q 0 9 O Q 0 V Q V E 8 s M j N 9 J n F 1 b 3 Q 7 L C Z x d W 9 0 O 1 N l Y 3 R p b 2 4 x L 0 V K R U N V Q 0 l P T k d B U 1 R P U z I w M j Y v Q X V 0 b 1 J l b W 9 2 Z W R D b 2 x 1 b W 5 z M S 5 7 Q 1 V F T l R B L D I 0 f S Z x d W 9 0 O y w m c X V v d D t T Z W N 0 a W 9 u M S 9 F S k V D V U N J T 0 5 H Q V N U T 1 M y M D I 2 L 0 F 1 d G 9 S Z W 1 v d m V k Q 2 9 s d W 1 u c z E u e 1 N V Q l 9 D V U V O V E E s M j V 9 J n F 1 b 3 Q 7 L C Z x d W 9 0 O 1 N l Y 3 R p b 2 4 x L 0 V K R U N V Q 0 l P T k d B U 1 R P U z I w M j Y v Q X V 0 b 1 J l b W 9 2 Z W R D b 2 x 1 b W 5 z M S 5 7 Q V V Y S U x J Q V I s M j Z 9 J n F 1 b 3 Q 7 L C Z x d W 9 0 O 1 N l Y 3 R p b 2 4 x L 0 V K R U N V Q 0 l P T k d B U 1 R P U z I w M j Y v Q X V 0 b 1 J l b W 9 2 Z W R D b 2 x 1 b W 5 z M S 5 7 R k l O Q U x J R E F E L D I 3 f S Z x d W 9 0 O y w m c X V v d D t T Z W N 0 a W 9 u M S 9 F S k V D V U N J T 0 5 H Q V N U T 1 M y M D I 2 L 0 F 1 d G 9 S Z W 1 v d m V k Q 2 9 s d W 1 u c z E u e 0 Z V T k N J T 0 4 s M j h 9 J n F 1 b 3 Q 7 L C Z x d W 9 0 O 1 N l Y 3 R p b 2 4 x L 0 V K R U N V Q 0 l P T k d B U 1 R P U z I w M j Y v Q X V 0 b 1 J l b W 9 2 Z W R D b 2 x 1 b W 5 z M S 5 7 U 1 V C X 0 Z V T k N J T 0 4 s M j l 9 J n F 1 b 3 Q 7 L C Z x d W 9 0 O 1 N l Y 3 R p b 2 4 x L 0 V K R U N V Q 0 l P T k d B U 1 R P U z I w M j Y v Q X V 0 b 1 J l b W 9 2 Z W R D b 2 x 1 b W 5 z M S 5 7 V E l Q X 0 l O V k V S U 0 l P T l 9 Q V U J M S U N B L D M w f S Z x d W 9 0 O y w m c X V v d D t T Z W N 0 a W 9 u M S 9 F S k V D V U N J T 0 5 H Q V N U T 1 M y M D I 2 L 0 F 1 d G 9 S Z W 1 v d m V k Q 2 9 s d W 1 u c z E u e 1 R J U F 9 P Q l J B L D M x f S Z x d W 9 0 O y w m c X V v d D t T Z W N 0 a W 9 u M S 9 F S k V D V U N J T 0 5 H Q V N U T 1 M y M D I 2 L 0 F 1 d G 9 S Z W 1 v d m V k Q 2 9 s d W 1 u c z E u e 1 R J U F 9 H Q V N U T 1 9 Q U k V T V V B V R V N U Q V J J T y w z M n 0 m c X V v d D s s J n F 1 b 3 Q 7 U 2 V j d G l v b j E v R U p F Q 1 V D S U 9 O R 0 F T V E 9 T M j A y N i 9 B d X R v U m V t b 3 Z l Z E N v b H V t b n M x L n t B T 1 9 D T 0 R f U 0 5 J U C w z M 3 0 m c X V v d D s s J n F 1 b 3 Q 7 U 2 V j d G l v b j E v R U p F Q 1 V D S U 9 O R 0 F T V E 9 T M j A y N i 9 B d X R v U m V t b 3 Z l Z E N v b H V t b n M x L n t Q U l l f Q 0 9 E X 1 N O S V A s M z R 9 J n F 1 b 3 Q 7 L C Z x d W 9 0 O 1 N l Y 3 R p b 2 4 x L 0 V K R U N V Q 0 l P T k d B U 1 R P U z I w M j Y v Q X V 0 b 1 J l b W 9 2 Z W R D b 2 x 1 b W 5 z M S 5 7 Q U 9 f T k 9 N X 1 N O S V A s M z V 9 J n F 1 b 3 Q 7 L C Z x d W 9 0 O 1 N l Y 3 R p b 2 4 x L 0 V K R U N V Q 0 l P T k d B U 1 R P U z I w M j Y v Q X V 0 b 1 J l b W 9 2 Z W R D b 2 x 1 b W 5 z M S 5 7 Q U 9 f R E V T X 1 N O S V A s M z Z 9 J n F 1 b 3 Q 7 L C Z x d W 9 0 O 1 N l Y 3 R p b 2 4 x L 0 V K R U N V Q 0 l P T k d B U 1 R P U z I w M j Y v Q X V 0 b 1 J l b W 9 2 Z W R D b 2 x 1 b W 5 z M S 5 7 U F J Z X 0 5 P T V 9 T T k l Q L D M 3 f S Z x d W 9 0 O y w m c X V v d D t T Z W N 0 a W 9 u M S 9 F S k V D V U N J T 0 5 H Q V N U T 1 M y M D I 2 L 0 F 1 d G 9 S Z W 1 v d m V k Q 2 9 s d W 1 u c z E u e 1 B S W V 9 E R V N f U 0 5 J U C w z O H 0 m c X V v d D s s J n F 1 b 3 Q 7 U 2 V j d G l v b j E v R U p F Q 1 V D S U 9 O R 0 F T V E 9 T M j A y N i 9 B d X R v U m V t b 3 Z l Z E N v b H V t b n M x L n t J T k l D S U F M L D M 5 f S Z x d W 9 0 O y w m c X V v d D t T Z W N 0 a W 9 u M S 9 F S k V D V U N J T 0 5 H Q V N U T 1 M y M D I 2 L 0 F 1 d G 9 S Z W 1 v d m V k Q 2 9 s d W 1 u c z E u e 0 1 P R E l G S U N B Q 0 l P T k V T L D Q w f S Z x d W 9 0 O y w m c X V v d D t T Z W N 0 a W 9 u M S 9 F S k V D V U N J T 0 5 H Q V N U T 1 M y M D I 2 L 0 F 1 d G 9 S Z W 1 v d m V k Q 2 9 s d W 1 u c z E u e 1 Z J R 0 V O V E U s N D F 9 J n F 1 b 3 Q 7 L C Z x d W 9 0 O 1 N l Y 3 R p b 2 4 x L 0 V K R U N V Q 0 l P T k d B U 1 R P U z I w M j Y v Q X V 0 b 1 J l b W 9 2 Z W R D b 2 x 1 b W 5 z M S 5 7 R E l T U E 9 O S U J M R S w 0 M n 0 m c X V v d D s s J n F 1 b 3 Q 7 U 2 V j d G l v b j E v R U p F Q 1 V D S U 9 O R 0 F T V E 9 T M j A y N i 9 B d X R v U m V t b 3 Z l Z E N v b H V t b n M x L n t Q U k V W R U 5 U S V Z P L D Q z f S Z x d W 9 0 O y w m c X V v d D t T Z W N 0 a W 9 u M S 9 F S k V D V U N J T 0 5 H Q V N U T 1 M y M D I 2 L 0 F 1 d G 9 S Z W 1 v d m V k Q 2 9 s d W 1 u c z E u e 0 N P T V B S T 0 1 J U 0 8 s N D R 9 J n F 1 b 3 Q 7 L C Z x d W 9 0 O 1 N l Y 3 R p b 2 4 x L 0 V K R U N V Q 0 l P T k d B U 1 R P U z I w M j Y v Q X V 0 b 1 J l b W 9 2 Z W R D b 2 x 1 b W 5 z M S 5 7 R E V W R U 5 H Q U R P L D Q 1 f S Z x d W 9 0 O y w m c X V v d D t T Z W N 0 a W 9 u M S 9 F S k V D V U N J T 0 5 H Q V N U T 1 M y M D I 2 L 0 F 1 d G 9 S Z W 1 v d m V k Q 2 9 s d W 1 u c z E u e 0 x J Q l J B T U l F T l R P L D Q 2 f S Z x d W 9 0 O y w m c X V v d D t T Z W N 0 a W 9 u M S 9 F S k V D V U N J T 0 5 H Q V N U T 1 M y M D I 2 L 0 F 1 d G 9 S Z W 1 v d m V k Q 2 9 s d W 1 u c z E u e 1 B B R 0 8 s N D d 9 J n F 1 b 3 Q 7 L C Z x d W 9 0 O 1 N l Y 3 R p b 2 4 x L 0 V K R U N V Q 0 l P T k d B U 1 R P U z I w M j Y v Q X V 0 b 1 J l b W 9 2 Z W R D b 2 x 1 b W 5 z M S 5 7 R U N P X 1 R J V F V M T y w 0 O H 0 m c X V v d D s s J n F 1 b 3 Q 7 U 2 V j d G l v b j E v R U p F Q 1 V D S U 9 O R 0 F T V E 9 T M j A y N i 9 B d X R v U m V t b 3 Z l Z E N v b H V t b n M x L n t F Q 0 9 f U 1 V C V E l U V U x P L D Q 5 f S Z x d W 9 0 O y w m c X V v d D t T Z W N 0 a W 9 u M S 9 F S k V D V U N J T 0 5 H Q V N U T 1 M y M D I 2 L 0 F 1 d G 9 S Z W 1 v d m V k Q 2 9 s d W 1 u c z E u e 0 V D T 1 9 H U l V Q T y w 1 M H 0 m c X V v d D s s J n F 1 b 3 Q 7 U 2 V j d G l v b j E v R U p F Q 1 V D S U 9 O R 0 F T V E 9 T M j A y N i 9 B d X R v U m V t b 3 Z l Z E N v b H V t b n M x L n t F Q 0 9 f U 1 V C R 1 J V U E 8 s N T F 9 J n F 1 b 3 Q 7 L C Z x d W 9 0 O 1 N l Y 3 R p b 2 4 x L 0 V K R U N V Q 0 l P T k d B U 1 R P U z I w M j Y v Q X V 0 b 1 J l b W 9 2 Z W R D b 2 x 1 b W 5 z M S 5 7 R U N P X 0 N V R U 5 U Q S w 1 M n 0 m c X V v d D s s J n F 1 b 3 Q 7 U 2 V j d G l v b j E v R U p F Q 1 V D S U 9 O R 0 F T V E 9 T M j A y N i 9 B d X R v U m V t b 3 Z l Z E N v b H V t b n M x L n t D T 0 R f Q 1 V F T l R B X 0 V D T 0 5 P T U l D Q S w 1 M 3 0 m c X V v d D s s J n F 1 b 3 Q 7 U 2 V j d G l v b j E v R U p F Q 1 V D S U 9 O R 0 F T V E 9 T M j A y N i 9 B d X R v U m V t b 3 Z l Z E N v b H V t b n M x L n t D T 0 R f Q 0 F Q S V R V T E 8 s N T R 9 J n F 1 b 3 Q 7 L C Z x d W 9 0 O 1 N l Y 3 R p b 2 4 x L 0 V K R U N V Q 0 l P T k d B U 1 R P U z I w M j Y v Q X V 0 b 1 J l b W 9 2 Z W R D b 2 x 1 b W 5 z M S 5 7 Q 0 9 E X 0 R F U E V O R E V O Q 0 l B L D U 1 f S Z x d W 9 0 O y w m c X V v d D t T Z W N 0 a W 9 u M S 9 F S k V D V U N J T 0 5 H Q V N U T 1 M y M D I 2 L 0 F 1 d G 9 S Z W 1 v d m V k Q 2 9 s d W 1 u c z E u e 0 N P R F 9 Q U k 9 H U k F N Q S w 1 N n 0 m c X V v d D s s J n F 1 b 3 Q 7 U 2 V j d G l v b j E v R U p F Q 1 V D S U 9 O R 0 F T V E 9 T M j A y N i 9 B d X R v U m V t b 3 Z l Z E N v b H V t b n M x L n t D T 0 R f V U U s N T d 9 J n F 1 b 3 Q 7 L C Z x d W 9 0 O 1 N l Y 3 R p b 2 4 x L 0 V K R U N V Q 0 l P T k d B U 1 R P U z I w M j Y v Q X V 0 b 1 J l b W 9 2 Z W R D b 2 x 1 b W 5 z M S 5 7 T k 9 N X 0 1 F U 1 9 S R U c s N T h 9 J n F 1 b 3 Q 7 L C Z x d W 9 0 O 1 N l Y 3 R p b 2 4 x L 0 V K R U N V Q 0 l P T k d B U 1 R P U z I w M j Y v Q X V 0 b 1 J l b W 9 2 Z W R D b 2 x 1 b W 5 z M S 5 7 T k 9 N X 0 1 F U 1 9 J T V A s N T l 9 J n F 1 b 3 Q 7 L C Z x d W 9 0 O 1 N l Y 3 R p b 2 4 x L 0 V K R U N V Q 0 l P T k d B U 1 R P U z I w M j Y v Q X V 0 b 1 J l b W 9 2 Z W R D b 2 x 1 b W 5 z M S 5 7 T k 9 N X 1 R S S U 1 f U k V H L D Y w f S Z x d W 9 0 O y w m c X V v d D t T Z W N 0 a W 9 u M S 9 F S k V D V U N J T 0 5 H Q V N U T 1 M y M D I 2 L 0 F 1 d G 9 S Z W 1 v d m V k Q 2 9 s d W 1 u c z E u e 0 5 P T V 9 U U k l N X 0 l N U C w 2 M X 0 m c X V v d D t d L C Z x d W 9 0 O 0 N v b H V t b k N v d W 5 0 J n F 1 b 3 Q 7 O j Y y L C Z x d W 9 0 O 0 t l e U N v b H V t b k 5 h b W V z J n F 1 b 3 Q 7 O l t d L C Z x d W 9 0 O 0 N v b H V t b k l k Z W 5 0 a X R p Z X M m c X V v d D s 6 W y Z x d W 9 0 O 1 N l Y 3 R p b 2 4 x L 0 V K R U N V Q 0 l P T k d B U 1 R P U z I w M j Y v Q X V 0 b 1 J l b W 9 2 Z W R D b 2 x 1 b W 5 z M S 5 7 Q 0 9 E X 1 B F U k l P R E 8 s M H 0 m c X V v d D s s J n F 1 b 3 Q 7 U 2 V j d G l v b j E v R U p F Q 1 V D S U 9 O R 0 F T V E 9 T M j A y N i 9 B d X R v U m V t b 3 Z l Z E N v b H V t b n M x L n t N R V N f U k V H S V N U U k 8 s M X 0 m c X V v d D s s J n F 1 b 3 Q 7 U 2 V j d G l v b j E v R U p F Q 1 V D S U 9 O R 0 F T V E 9 T M j A y N i 9 B d X R v U m V t b 3 Z l Z E N v b H V t b n M x L n t N R V N f S U 1 Q V V R B Q 0 l P T i w y f S Z x d W 9 0 O y w m c X V v d D t T Z W N 0 a W 9 u M S 9 F S k V D V U N J T 0 5 H Q V N U T 1 M y M D I 2 L 0 F 1 d G 9 S Z W 1 v d m V k Q 2 9 s d W 1 u c z E u e 0 Z F Q 0 h B X 0 l N U F V U Q U N J T 0 4 s M 3 0 m c X V v d D s s J n F 1 b 3 Q 7 U 2 V j d G l v b j E v R U p F Q 1 V D S U 9 O R 0 F T V E 9 T M j A y N i 9 B d X R v U m V t b 3 Z l Z E N v b H V t b n M x L n t G R U N I Q V 9 S R U d J U 1 R S T y w 0 f S Z x d W 9 0 O y w m c X V v d D t T Z W N 0 a W 9 u M S 9 F S k V D V U N J T 0 5 H Q V N U T 1 M y M D I 2 L 0 F 1 d G 9 S Z W 1 v d m V k Q 2 9 s d W 1 u c z E u e 0 l O U 1 R J V F V D S U 9 O Q U w s N X 0 m c X V v d D s s J n F 1 b 3 Q 7 U 2 V j d G l v b j E v R U p F Q 1 V D S U 9 O R 0 F T V E 9 T M j A y N i 9 B d X R v U m V t b 3 Z l Z E N v b H V t b n M x L n t F T l R J R E F E L D Z 9 J n F 1 b 3 Q 7 L C Z x d W 9 0 O 1 N l Y 3 R p b 2 4 x L 0 V K R U N V Q 0 l P T k d B U 1 R P U z I w M j Y v Q X V 0 b 1 J l b W 9 2 Z W R D b 2 x 1 b W 5 z M S 5 7 U E 9 E R V J f W V 9 P U k d B T k l T T U 8 s N 3 0 m c X V v d D s s J n F 1 b 3 Q 7 U 2 V j d G l v b j E v R U p F Q 1 V D S U 9 O R 0 F T V E 9 T M j A y N i 9 B d X R v U m V t b 3 Z l Z E N v b H V t b n M x L n t D Q V B J V F V M T y w 4 f S Z x d W 9 0 O y w m c X V v d D t T Z W N 0 a W 9 u M S 9 F S k V D V U N J T 0 5 H Q V N U T 1 M y M D I 2 L 0 F 1 d G 9 S Z W 1 v d m V k Q 2 9 s d W 1 u c z E u e 1 N V Q l 9 D Q V B J V F V M T y w 5 f S Z x d W 9 0 O y w m c X V v d D t T Z W N 0 a W 9 u M S 9 F S k V D V U N J T 0 5 H Q V N U T 1 M y M D I 2 L 0 F 1 d G 9 S Z W 1 v d m V k Q 2 9 s d W 1 u c z E u e 1 V O S U R B R F 9 F S k V D V V R P U k E s M T B 9 J n F 1 b 3 Q 7 L C Z x d W 9 0 O 1 N l Y 3 R p b 2 4 x L 0 V K R U N V Q 0 l P T k d B U 1 R P U z I w M j Y v Q X V 0 b 1 J l b W 9 2 Z W R D b 2 x 1 b W 5 z M S 5 7 R U 5 U S U R B R F 9 S R U N F U F R P U k E s M T F 9 J n F 1 b 3 Q 7 L C Z x d W 9 0 O 1 N l Y 3 R p b 2 4 x L 0 V K R U N V Q 0 l P T k d B U 1 R P U z I w M j Y v Q X V 0 b 1 J l b W 9 2 Z W R D b 2 x 1 b W 5 z M S 5 7 U F J P R 1 J B T U E s M T J 9 J n F 1 b 3 Q 7 L C Z x d W 9 0 O 1 N l Y 3 R p b 2 4 x L 0 V K R U N V Q 0 l P T k d B U 1 R P U z I w M j Y v Q X V 0 b 1 J l b W 9 2 Z W R D b 2 x 1 b W 5 z M S 5 7 U 1 V C X 1 B S T 0 d S Q U 1 B L D E z f S Z x d W 9 0 O y w m c X V v d D t T Z W N 0 a W 9 u M S 9 F S k V D V U N J T 0 5 H Q V N U T 1 M y M D I 2 L 0 F 1 d G 9 S Z W 1 v d m V k Q 2 9 s d W 1 u c z E u e 1 B S T 1 l F Q 1 R P L D E 0 f S Z x d W 9 0 O y w m c X V v d D t T Z W N 0 a W 9 u M S 9 F S k V D V U N J T 0 5 H Q V N U T 1 M y M D I 2 L 0 F 1 d G 9 S Z W 1 v d m V k Q 2 9 s d W 1 u c z E u e 0 F D V E l W S U R B R F 9 P Q l J B L D E 1 f S Z x d W 9 0 O y w m c X V v d D t T Z W N 0 a W 9 u M S 9 F S k V D V U N J T 0 5 H Q V N U T 1 M y M D I 2 L 0 F 1 d G 9 S Z W 1 v d m V k Q 2 9 s d W 1 u c z E u e 0 Z V R U 5 U R V 9 G S U 5 B T k N J Q U 1 J R U 5 U T y w x N n 0 m c X V v d D s s J n F 1 b 3 Q 7 U 2 V j d G l v b j E v R U p F Q 1 V D S U 9 O R 0 F T V E 9 T M j A y N i 9 B d X R v U m V t b 3 Z l Z E N v b H V t b n M x L n t G V U V O V E V f R V N Q R U N J R k l D Q S w x N 3 0 m c X V v d D s s J n F 1 b 3 Q 7 U 2 V j d G l v b j E v R U p F Q 1 V D S U 9 O R 0 F T V E 9 T M j A y N i 9 B d X R v U m V t b 3 Z l Z E N v b H V t b n M x L n t P U k d B T k l T T U 9 f R k l O Q U 5 D S U F E T 1 I s M T h 9 J n F 1 b 3 Q 7 L C Z x d W 9 0 O 1 N l Y 3 R p b 2 4 x L 0 V K R U N V Q 0 l P T k d B U 1 R P U z I w M j Y v Q X V 0 b 1 J l b W 9 2 Z W R D b 2 x 1 b W 5 z M S 5 7 U k V H S U 9 O L D E 5 f S Z x d W 9 0 O y w m c X V v d D t T Z W N 0 a W 9 u M S 9 F S k V D V U N J T 0 5 H Q V N U T 1 M y M D I 2 L 0 F 1 d G 9 S Z W 1 v d m V k Q 2 9 s d W 1 u c z E u e 1 B S T 1 Z J T k N J Q S w y M H 0 m c X V v d D s s J n F 1 b 3 Q 7 U 2 V j d G l v b j E v R U p F Q 1 V D S U 9 O R 0 F T V E 9 T M j A y N i 9 B d X R v U m V t b 3 Z l Z E N v b H V t b n M x L n t N V U 5 J Q 0 l Q S U 8 s M j F 9 J n F 1 b 3 Q 7 L C Z x d W 9 0 O 1 N l Y 3 R p b 2 4 x L 0 V K R U N V Q 0 l P T k d B U 1 R P U z I w M j Y v Q X V 0 b 1 J l b W 9 2 Z W R D b 2 x 1 b W 5 z M S 5 7 V E l Q T y w y M n 0 m c X V v d D s s J n F 1 b 3 Q 7 U 2 V j d G l v b j E v R U p F Q 1 V D S U 9 O R 0 F T V E 9 T M j A y N i 9 B d X R v U m V t b 3 Z l Z E N v b H V t b n M x L n t D T 0 5 D R V B U T y w y M 3 0 m c X V v d D s s J n F 1 b 3 Q 7 U 2 V j d G l v b j E v R U p F Q 1 V D S U 9 O R 0 F T V E 9 T M j A y N i 9 B d X R v U m V t b 3 Z l Z E N v b H V t b n M x L n t D V U V O V E E s M j R 9 J n F 1 b 3 Q 7 L C Z x d W 9 0 O 1 N l Y 3 R p b 2 4 x L 0 V K R U N V Q 0 l P T k d B U 1 R P U z I w M j Y v Q X V 0 b 1 J l b W 9 2 Z W R D b 2 x 1 b W 5 z M S 5 7 U 1 V C X 0 N V R U 5 U Q S w y N X 0 m c X V v d D s s J n F 1 b 3 Q 7 U 2 V j d G l v b j E v R U p F Q 1 V D S U 9 O R 0 F T V E 9 T M j A y N i 9 B d X R v U m V t b 3 Z l Z E N v b H V t b n M x L n t B V V h J T E l B U i w y N n 0 m c X V v d D s s J n F 1 b 3 Q 7 U 2 V j d G l v b j E v R U p F Q 1 V D S U 9 O R 0 F T V E 9 T M j A y N i 9 B d X R v U m V t b 3 Z l Z E N v b H V t b n M x L n t G S U 5 B T E l E Q U Q s M j d 9 J n F 1 b 3 Q 7 L C Z x d W 9 0 O 1 N l Y 3 R p b 2 4 x L 0 V K R U N V Q 0 l P T k d B U 1 R P U z I w M j Y v Q X V 0 b 1 J l b W 9 2 Z W R D b 2 x 1 b W 5 z M S 5 7 R l V O Q 0 l P T i w y O H 0 m c X V v d D s s J n F 1 b 3 Q 7 U 2 V j d G l v b j E v R U p F Q 1 V D S U 9 O R 0 F T V E 9 T M j A y N i 9 B d X R v U m V t b 3 Z l Z E N v b H V t b n M x L n t T V U J f R l V O Q 0 l P T i w y O X 0 m c X V v d D s s J n F 1 b 3 Q 7 U 2 V j d G l v b j E v R U p F Q 1 V D S U 9 O R 0 F T V E 9 T M j A y N i 9 B d X R v U m V t b 3 Z l Z E N v b H V t b n M x L n t U S V B f S U 5 W R V J T S U 9 O X 1 B V Q k x J Q 0 E s M z B 9 J n F 1 b 3 Q 7 L C Z x d W 9 0 O 1 N l Y 3 R p b 2 4 x L 0 V K R U N V Q 0 l P T k d B U 1 R P U z I w M j Y v Q X V 0 b 1 J l b W 9 2 Z W R D b 2 x 1 b W 5 z M S 5 7 V E l Q X 0 9 C U k E s M z F 9 J n F 1 b 3 Q 7 L C Z x d W 9 0 O 1 N l Y 3 R p b 2 4 x L 0 V K R U N V Q 0 l P T k d B U 1 R P U z I w M j Y v Q X V 0 b 1 J l b W 9 2 Z W R D b 2 x 1 b W 5 z M S 5 7 V E l Q X 0 d B U 1 R P X 1 B S R V N V U F V F U 1 R B U k l P L D M y f S Z x d W 9 0 O y w m c X V v d D t T Z W N 0 a W 9 u M S 9 F S k V D V U N J T 0 5 H Q V N U T 1 M y M D I 2 L 0 F 1 d G 9 S Z W 1 v d m V k Q 2 9 s d W 1 u c z E u e 0 F P X 0 N P R F 9 T T k l Q L D M z f S Z x d W 9 0 O y w m c X V v d D t T Z W N 0 a W 9 u M S 9 F S k V D V U N J T 0 5 H Q V N U T 1 M y M D I 2 L 0 F 1 d G 9 S Z W 1 v d m V k Q 2 9 s d W 1 u c z E u e 1 B S W V 9 D T 0 R f U 0 5 J U C w z N H 0 m c X V v d D s s J n F 1 b 3 Q 7 U 2 V j d G l v b j E v R U p F Q 1 V D S U 9 O R 0 F T V E 9 T M j A y N i 9 B d X R v U m V t b 3 Z l Z E N v b H V t b n M x L n t B T 1 9 O T 0 1 f U 0 5 J U C w z N X 0 m c X V v d D s s J n F 1 b 3 Q 7 U 2 V j d G l v b j E v R U p F Q 1 V D S U 9 O R 0 F T V E 9 T M j A y N i 9 B d X R v U m V t b 3 Z l Z E N v b H V t b n M x L n t B T 1 9 E R V N f U 0 5 J U C w z N n 0 m c X V v d D s s J n F 1 b 3 Q 7 U 2 V j d G l v b j E v R U p F Q 1 V D S U 9 O R 0 F T V E 9 T M j A y N i 9 B d X R v U m V t b 3 Z l Z E N v b H V t b n M x L n t Q U l l f T k 9 N X 1 N O S V A s M z d 9 J n F 1 b 3 Q 7 L C Z x d W 9 0 O 1 N l Y 3 R p b 2 4 x L 0 V K R U N V Q 0 l P T k d B U 1 R P U z I w M j Y v Q X V 0 b 1 J l b W 9 2 Z W R D b 2 x 1 b W 5 z M S 5 7 U F J Z X 0 R F U 1 9 T T k l Q L D M 4 f S Z x d W 9 0 O y w m c X V v d D t T Z W N 0 a W 9 u M S 9 F S k V D V U N J T 0 5 H Q V N U T 1 M y M D I 2 L 0 F 1 d G 9 S Z W 1 v d m V k Q 2 9 s d W 1 u c z E u e 0 l O S U N J Q U w s M z l 9 J n F 1 b 3 Q 7 L C Z x d W 9 0 O 1 N l Y 3 R p b 2 4 x L 0 V K R U N V Q 0 l P T k d B U 1 R P U z I w M j Y v Q X V 0 b 1 J l b W 9 2 Z W R D b 2 x 1 b W 5 z M S 5 7 T U 9 E S U Z J Q 0 F D S U 9 O R V M s N D B 9 J n F 1 b 3 Q 7 L C Z x d W 9 0 O 1 N l Y 3 R p b 2 4 x L 0 V K R U N V Q 0 l P T k d B U 1 R P U z I w M j Y v Q X V 0 b 1 J l b W 9 2 Z W R D b 2 x 1 b W 5 z M S 5 7 V k l H R U 5 U R S w 0 M X 0 m c X V v d D s s J n F 1 b 3 Q 7 U 2 V j d G l v b j E v R U p F Q 1 V D S U 9 O R 0 F T V E 9 T M j A y N i 9 B d X R v U m V t b 3 Z l Z E N v b H V t b n M x L n t E S V N Q T 0 5 J Q k x F L D Q y f S Z x d W 9 0 O y w m c X V v d D t T Z W N 0 a W 9 u M S 9 F S k V D V U N J T 0 5 H Q V N U T 1 M y M D I 2 L 0 F 1 d G 9 S Z W 1 v d m V k Q 2 9 s d W 1 u c z E u e 1 B S R V Z F T l R J V k 8 s N D N 9 J n F 1 b 3 Q 7 L C Z x d W 9 0 O 1 N l Y 3 R p b 2 4 x L 0 V K R U N V Q 0 l P T k d B U 1 R P U z I w M j Y v Q X V 0 b 1 J l b W 9 2 Z W R D b 2 x 1 b W 5 z M S 5 7 Q 0 9 N U F J P T U l T T y w 0 N H 0 m c X V v d D s s J n F 1 b 3 Q 7 U 2 V j d G l v b j E v R U p F Q 1 V D S U 9 O R 0 F T V E 9 T M j A y N i 9 B d X R v U m V t b 3 Z l Z E N v b H V t b n M x L n t E R V Z F T k d B R E 8 s N D V 9 J n F 1 b 3 Q 7 L C Z x d W 9 0 O 1 N l Y 3 R p b 2 4 x L 0 V K R U N V Q 0 l P T k d B U 1 R P U z I w M j Y v Q X V 0 b 1 J l b W 9 2 Z W R D b 2 x 1 b W 5 z M S 5 7 T E l C U k F N S U V O V E 8 s N D Z 9 J n F 1 b 3 Q 7 L C Z x d W 9 0 O 1 N l Y 3 R p b 2 4 x L 0 V K R U N V Q 0 l P T k d B U 1 R P U z I w M j Y v Q X V 0 b 1 J l b W 9 2 Z W R D b 2 x 1 b W 5 z M S 5 7 U E F H T y w 0 N 3 0 m c X V v d D s s J n F 1 b 3 Q 7 U 2 V j d G l v b j E v R U p F Q 1 V D S U 9 O R 0 F T V E 9 T M j A y N i 9 B d X R v U m V t b 3 Z l Z E N v b H V t b n M x L n t F Q 0 9 f V E l U V U x P L D Q 4 f S Z x d W 9 0 O y w m c X V v d D t T Z W N 0 a W 9 u M S 9 F S k V D V U N J T 0 5 H Q V N U T 1 M y M D I 2 L 0 F 1 d G 9 S Z W 1 v d m V k Q 2 9 s d W 1 u c z E u e 0 V D T 1 9 T V U J U S V R V T E 8 s N D l 9 J n F 1 b 3 Q 7 L C Z x d W 9 0 O 1 N l Y 3 R p b 2 4 x L 0 V K R U N V Q 0 l P T k d B U 1 R P U z I w M j Y v Q X V 0 b 1 J l b W 9 2 Z W R D b 2 x 1 b W 5 z M S 5 7 R U N P X 0 d S V V B P L D U w f S Z x d W 9 0 O y w m c X V v d D t T Z W N 0 a W 9 u M S 9 F S k V D V U N J T 0 5 H Q V N U T 1 M y M D I 2 L 0 F 1 d G 9 S Z W 1 v d m V k Q 2 9 s d W 1 u c z E u e 0 V D T 1 9 T V U J H U l V Q T y w 1 M X 0 m c X V v d D s s J n F 1 b 3 Q 7 U 2 V j d G l v b j E v R U p F Q 1 V D S U 9 O R 0 F T V E 9 T M j A y N i 9 B d X R v U m V t b 3 Z l Z E N v b H V t b n M x L n t F Q 0 9 f Q 1 V F T l R B L D U y f S Z x d W 9 0 O y w m c X V v d D t T Z W N 0 a W 9 u M S 9 F S k V D V U N J T 0 5 H Q V N U T 1 M y M D I 2 L 0 F 1 d G 9 S Z W 1 v d m V k Q 2 9 s d W 1 u c z E u e 0 N P R F 9 D V U V O V E F f R U N P T k 9 N S U N B L D U z f S Z x d W 9 0 O y w m c X V v d D t T Z W N 0 a W 9 u M S 9 F S k V D V U N J T 0 5 H Q V N U T 1 M y M D I 2 L 0 F 1 d G 9 S Z W 1 v d m V k Q 2 9 s d W 1 u c z E u e 0 N P R F 9 D Q V B J V F V M T y w 1 N H 0 m c X V v d D s s J n F 1 b 3 Q 7 U 2 V j d G l v b j E v R U p F Q 1 V D S U 9 O R 0 F T V E 9 T M j A y N i 9 B d X R v U m V t b 3 Z l Z E N v b H V t b n M x L n t D T 0 R f R E V Q R U 5 E R U 5 D S U E s N T V 9 J n F 1 b 3 Q 7 L C Z x d W 9 0 O 1 N l Y 3 R p b 2 4 x L 0 V K R U N V Q 0 l P T k d B U 1 R P U z I w M j Y v Q X V 0 b 1 J l b W 9 2 Z W R D b 2 x 1 b W 5 z M S 5 7 Q 0 9 E X 1 B S T 0 d S Q U 1 B L D U 2 f S Z x d W 9 0 O y w m c X V v d D t T Z W N 0 a W 9 u M S 9 F S k V D V U N J T 0 5 H Q V N U T 1 M y M D I 2 L 0 F 1 d G 9 S Z W 1 v d m V k Q 2 9 s d W 1 u c z E u e 0 N P R F 9 V R S w 1 N 3 0 m c X V v d D s s J n F 1 b 3 Q 7 U 2 V j d G l v b j E v R U p F Q 1 V D S U 9 O R 0 F T V E 9 T M j A y N i 9 B d X R v U m V t b 3 Z l Z E N v b H V t b n M x L n t O T 0 1 f T U V T X 1 J F R y w 1 O H 0 m c X V v d D s s J n F 1 b 3 Q 7 U 2 V j d G l v b j E v R U p F Q 1 V D S U 9 O R 0 F T V E 9 T M j A y N i 9 B d X R v U m V t b 3 Z l Z E N v b H V t b n M x L n t O T 0 1 f T U V T X 0 l N U C w 1 O X 0 m c X V v d D s s J n F 1 b 3 Q 7 U 2 V j d G l v b j E v R U p F Q 1 V D S U 9 O R 0 F T V E 9 T M j A y N i 9 B d X R v U m V t b 3 Z l Z E N v b H V t b n M x L n t O T 0 1 f V F J J T V 9 S R U c s N j B 9 J n F 1 b 3 Q 7 L C Z x d W 9 0 O 1 N l Y 3 R p b 2 4 x L 0 V K R U N V Q 0 l P T k d B U 1 R P U z I w M j Y v Q X V 0 b 1 J l b W 9 2 Z W R D b 2 x 1 b W 5 z M S 5 7 T k 9 N X 1 R S S U 1 f S U 1 Q L D Y x f S Z x d W 9 0 O 1 0 s J n F 1 b 3 Q 7 U m V s Y X R p b 2 5 z a G l w S W 5 m b y Z x d W 9 0 O z p b X X 0 i I C 8 + P C 9 T d G F i b G V F b n R y a W V z P j w v S X R l b T 4 8 S X R l b T 4 8 S X R l b U x v Y 2 F 0 a W 9 u P j x J d G V t V H l w Z T 5 G b 3 J t d W x h P C 9 J d G V t V H l w Z T 4 8 S X R l b V B h d G g + U 2 V j d G l v b j E v R U p F Q 1 V D S U 9 O R 0 F T V E 9 T M j A y N i U y M C g y K S 9 P c m l n Z W 4 8 L 0 l 0 Z W 1 Q Y X R o P j w v S X R l b U x v Y 2 F 0 a W 9 u P j x T d G F i b G V F b n R y a W V z I C 8 + P C 9 J d G V t P j x J d G V t P j x J d G V t T G 9 j Y X R p b 2 4 + P E l 0 Z W 1 U e X B l P k Z v c m 1 1 b G E 8 L 0 l 0 Z W 1 U e X B l P j x J d G V t U G F 0 a D 5 T Z W N 0 a W 9 u M S 9 F S k V D V U N J T 0 5 H Q V N U T 1 M y M D I 2 J T I w K D I p L 0 R B V E F f U E F G S T w v S X R l b V B h d G g + P C 9 J d G V t T G 9 j Y X R p b 2 4 + P F N 0 Y W J s Z U V u d H J p Z X M g L z 4 8 L 0 l 0 Z W 0 + P E l 0 Z W 0 + P E l 0 Z W 1 M b 2 N h d G l v b j 4 8 S X R l b V R 5 c G U + R m 9 y b X V s Y T w v S X R l b V R 5 c G U + P E l 0 Z W 1 Q Y X R o P l N l Y 3 R p b 2 4 x L 0 V K R U N V Q 0 l P T k d B U 1 R P U z I w M j Y l M j A o M i k v Z G J v X 0 V K R U N V Q 0 l P T k d B U 1 R P U z I w M j Y 8 L 0 l 0 Z W 1 Q Y X R o P j w v S X R l b U x v Y 2 F 0 a W 9 u P j x T d G F i b G V F b n R y a W V z I C 8 + P C 9 J d G V t P j w v S X R l b X M + P C 9 M b 2 N h b F B h Y 2 t h Z 2 V N Z X R h Z G F 0 Y U Z p b G U + F g A A A F B L B Q Y A A A A A A A A A A A A A A A A A A A A A A A A m A Q A A A Q A A A N C M n d 8 B F d E R j H o A w E / C l + s B A A A A q S H H w X X f f E 2 t f j g / Q K n d S g A A A A A C A A A A A A A Q Z g A A A A E A A C A A A A C 4 7 7 9 C l 1 w l v j W O E y i x f A l u N D r Z q E Y t L h i 4 i 6 P t r m K n h w A A A A A O g A A A A A I A A C A A A A A 4 8 w Q U T d H U 7 h 2 F R k c j 8 5 t I o B A V r W j 6 m L Q / 5 f i q 6 Z i K U l A A A A A o n R d I H j / X O b B P 2 Q p j W R 1 U F R l p e 5 + k 8 / Q F H W K 2 A S a F m y V 4 9 p v x K 5 / 2 p S G T y R P D x C o U v m p + 6 N F J 9 t U L S / n c N M s J d I p H L W 0 6 7 j 4 A T V Q x 1 6 R E s 0 A A A A D O Z h 7 6 H I G K / c E W F z G f 3 Z 2 C L S C X v i I 6 K p x t j l N C N i o I 7 P m P s t x V a 4 d F U r w y M s D 0 h / f P 6 P S N s 5 G p u O h U Z P s p r c W Z < / D a t a M a s h u p > 
</file>

<file path=customXml/item4.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4" ma:contentTypeDescription="Crear nuevo documento." ma:contentTypeScope="" ma:versionID="d98b649813ee6ba0af171d4fbac3a98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a8acdaf60c1f3fd0940dea6868c91b06"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EBA17F4-8AAE-4100-95FF-7594DFF9587C}">
  <ds:schemaRefs>
    <ds:schemaRef ds:uri="http://schemas.microsoft.com/sharepoint/v3/contenttype/forms"/>
  </ds:schemaRefs>
</ds:datastoreItem>
</file>

<file path=customXml/itemProps2.xml><?xml version="1.0" encoding="utf-8"?>
<ds:datastoreItem xmlns:ds="http://schemas.openxmlformats.org/officeDocument/2006/customXml" ds:itemID="{266ED161-55FB-4D74-A4CA-6BD294B2729C}">
  <ds:schemaRefs>
    <ds:schemaRef ds:uri="http://schemas.microsoft.com/office/2006/metadata/properties"/>
    <ds:schemaRef ds:uri="http://schemas.microsoft.com/office/infopath/2007/PartnerControls"/>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92890FA9-574C-4322-9392-4DBD85B8B0B0}">
  <ds:schemaRefs>
    <ds:schemaRef ds:uri="http://schemas.microsoft.com/DataMashup"/>
  </ds:schemaRefs>
</ds:datastoreItem>
</file>

<file path=customXml/itemProps4.xml><?xml version="1.0" encoding="utf-8"?>
<ds:datastoreItem xmlns:ds="http://schemas.openxmlformats.org/officeDocument/2006/customXml" ds:itemID="{ADDFA0BC-4478-4F05-B022-8E5341DDE4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76</vt:i4>
      </vt:variant>
      <vt:variant>
        <vt:lpstr>Rangos con nombre</vt:lpstr>
      </vt:variant>
      <vt:variant>
        <vt:i4>2</vt:i4>
      </vt:variant>
    </vt:vector>
  </HeadingPairs>
  <TitlesOfParts>
    <vt:vector size="78" baseType="lpstr">
      <vt:lpstr>Tabla Resumen</vt:lpstr>
      <vt:lpstr>Gráfico 1</vt:lpstr>
      <vt:lpstr>Tabla 1</vt:lpstr>
      <vt:lpstr>Gráfico 2</vt:lpstr>
      <vt:lpstr>Gráfico 3</vt:lpstr>
      <vt:lpstr>Gráfico 4</vt:lpstr>
      <vt:lpstr>Gráfico 5</vt:lpstr>
      <vt:lpstr>Gráfico 6</vt:lpstr>
      <vt:lpstr>Gráfico 7</vt:lpstr>
      <vt:lpstr>Gráfico 8</vt:lpstr>
      <vt:lpstr>Gráfico 9</vt:lpstr>
      <vt:lpstr>Gráfico 10</vt:lpstr>
      <vt:lpstr>Tabla 2</vt:lpstr>
      <vt:lpstr>Gráfico 11</vt:lpstr>
      <vt:lpstr>Gráfico 12</vt:lpstr>
      <vt:lpstr>Gráfico 13</vt:lpstr>
      <vt:lpstr>Gráfico 14</vt:lpstr>
      <vt:lpstr>Tabla 3</vt:lpstr>
      <vt:lpstr>Tabla 4</vt:lpstr>
      <vt:lpstr>Tabla 5</vt:lpstr>
      <vt:lpstr>Gráfico 15</vt:lpstr>
      <vt:lpstr>Gráfico 16</vt:lpstr>
      <vt:lpstr>Tabla 6</vt:lpstr>
      <vt:lpstr>Gráfico 17</vt:lpstr>
      <vt:lpstr>Tabla 7</vt:lpstr>
      <vt:lpstr>Gráfico 18</vt:lpstr>
      <vt:lpstr>Tabla 8</vt:lpstr>
      <vt:lpstr>Tabla 9</vt:lpstr>
      <vt:lpstr>Tabla 10</vt:lpstr>
      <vt:lpstr>Tabla 11</vt:lpstr>
      <vt:lpstr>Tabla 12</vt:lpstr>
      <vt:lpstr>Tabla 13</vt:lpstr>
      <vt:lpstr>Tabla 14</vt:lpstr>
      <vt:lpstr>Tabla 15</vt:lpstr>
      <vt:lpstr>Tabla 16</vt:lpstr>
      <vt:lpstr>Mapa 1</vt:lpstr>
      <vt:lpstr>Tabla 17</vt:lpstr>
      <vt:lpstr>Tabla 18</vt:lpstr>
      <vt:lpstr>Tabla 19</vt:lpstr>
      <vt:lpstr>Tabla 20</vt:lpstr>
      <vt:lpstr>Tabla 21</vt:lpstr>
      <vt:lpstr>Gráfico 19</vt:lpstr>
      <vt:lpstr>Tabla 22</vt:lpstr>
      <vt:lpstr>Gráfico 20</vt:lpstr>
      <vt:lpstr>Tabla 23</vt:lpstr>
      <vt:lpstr>Tabla 24</vt:lpstr>
      <vt:lpstr>Gráfico 21</vt:lpstr>
      <vt:lpstr>Tabla 25</vt:lpstr>
      <vt:lpstr>Tabla 26</vt:lpstr>
      <vt:lpstr>Tabla 27</vt:lpstr>
      <vt:lpstr>Tabla 28</vt:lpstr>
      <vt:lpstr>Tabla 29</vt:lpstr>
      <vt:lpstr>Tabla 30</vt:lpstr>
      <vt:lpstr>Tabla 31</vt:lpstr>
      <vt:lpstr>Tabla 32</vt:lpstr>
      <vt:lpstr>Tabla 33</vt:lpstr>
      <vt:lpstr>Tabla 34</vt:lpstr>
      <vt:lpstr>Tabla 35</vt:lpstr>
      <vt:lpstr>Tabla 36</vt:lpstr>
      <vt:lpstr>Tabla 37</vt:lpstr>
      <vt:lpstr>Tabla 38</vt:lpstr>
      <vt:lpstr>Tabla 39</vt:lpstr>
      <vt:lpstr>Tabla 40</vt:lpstr>
      <vt:lpstr>Tabla 41</vt:lpstr>
      <vt:lpstr>Tabla 42</vt:lpstr>
      <vt:lpstr>Tabla 43</vt:lpstr>
      <vt:lpstr>Tabla 44</vt:lpstr>
      <vt:lpstr>Tabla 45</vt:lpstr>
      <vt:lpstr>Tabla 46</vt:lpstr>
      <vt:lpstr>Tabla 47</vt:lpstr>
      <vt:lpstr>Tabla 48</vt:lpstr>
      <vt:lpstr>Anexo 1</vt:lpstr>
      <vt:lpstr>Anexo 2</vt:lpstr>
      <vt:lpstr>Anexo 3</vt:lpstr>
      <vt:lpstr>Anexo 4</vt:lpstr>
      <vt:lpstr>Anexo 5</vt:lpstr>
      <vt:lpstr>'Tabla 3'!_Toc108768991</vt:lpstr>
      <vt:lpstr>'Tabla 4'!_Toc108768992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Ricardo Jose Santana Diaz</dc:creator>
  <cp:keywords/>
  <dc:description/>
  <cp:lastModifiedBy>Katherine M. Peguero F.</cp:lastModifiedBy>
  <cp:revision/>
  <dcterms:created xsi:type="dcterms:W3CDTF">2015-06-05T18:17:20Z</dcterms:created>
  <dcterms:modified xsi:type="dcterms:W3CDTF">2026-04-29T19:18:30Z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