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6/Febrero/Consolidado/"/>
    </mc:Choice>
  </mc:AlternateContent>
  <xr:revisionPtr revIDLastSave="240" documentId="13_ncr:1_{65B077E5-9016-4B84-8220-B18300A5E917}" xr6:coauthVersionLast="47" xr6:coauthVersionMax="47" xr10:uidLastSave="{34D4E79F-063B-4649-B7AC-BEFDE9944A42}"/>
  <bookViews>
    <workbookView xWindow="-120" yWindow="-120" windowWidth="29040" windowHeight="15720" tabRatio="798" xr2:uid="{00000000-000D-0000-FFFF-FFFF00000000}"/>
  </bookViews>
  <sheets>
    <sheet name="Tabla 1 " sheetId="3" r:id="rId1"/>
    <sheet name="Tabla 2" sheetId="17" r:id="rId2"/>
    <sheet name="Gráfico 1" sheetId="18" r:id="rId3"/>
    <sheet name="Tabla 3" sheetId="4" r:id="rId4"/>
    <sheet name="Ilustración 1" sheetId="5" r:id="rId5"/>
    <sheet name="Ilustración 2 " sheetId="6" r:id="rId6"/>
    <sheet name="Tabla 4" sheetId="9" r:id="rId7"/>
    <sheet name="Ilustración 3" sheetId="10" r:id="rId8"/>
    <sheet name="Mapa Inversión Pú." sheetId="7" r:id="rId9"/>
    <sheet name="Ilustración 4" sheetId="8" r:id="rId10"/>
    <sheet name="Tabla 5 " sheetId="19" r:id="rId11"/>
    <sheet name="Ilustración 5 " sheetId="20" r:id="rId12"/>
    <sheet name="Tabla 6" sheetId="15" r:id="rId13"/>
    <sheet name="Tabla 7" sheetId="16" r:id="rId14"/>
    <sheet name="Anexo 1 " sheetId="11" r:id="rId15"/>
    <sheet name="Anexo 2" sheetId="12" r:id="rId16"/>
    <sheet name="Anexo 3" sheetId="13" r:id="rId17"/>
    <sheet name="Anexo 4" sheetId="14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</externalReferences>
  <definedNames>
    <definedName name="\0" localSheetId="9">#REF!</definedName>
    <definedName name="\0" localSheetId="11">#REF!</definedName>
    <definedName name="\0" localSheetId="8">#REF!</definedName>
    <definedName name="\0" localSheetId="0">#REF!</definedName>
    <definedName name="\0" localSheetId="1">#REF!</definedName>
    <definedName name="\0" localSheetId="3">#REF!</definedName>
    <definedName name="\0" localSheetId="6">#REF!</definedName>
    <definedName name="\0" localSheetId="12">#REF!</definedName>
    <definedName name="\0" localSheetId="13">#REF!</definedName>
    <definedName name="\0">#REF!</definedName>
    <definedName name="\A" localSheetId="9">#REF!</definedName>
    <definedName name="\A" localSheetId="11">#REF!</definedName>
    <definedName name="\A" localSheetId="8">#REF!</definedName>
    <definedName name="\A" localSheetId="0">#REF!</definedName>
    <definedName name="\A" localSheetId="1">#REF!</definedName>
    <definedName name="\A" localSheetId="3">#REF!</definedName>
    <definedName name="\A" localSheetId="12">#REF!</definedName>
    <definedName name="\A" localSheetId="13">#REF!</definedName>
    <definedName name="\A">#REF!</definedName>
    <definedName name="\B" localSheetId="9">#REF!</definedName>
    <definedName name="\B" localSheetId="11">#REF!</definedName>
    <definedName name="\B" localSheetId="8">#REF!</definedName>
    <definedName name="\B" localSheetId="0">#REF!</definedName>
    <definedName name="\B" localSheetId="1">#REF!</definedName>
    <definedName name="\B" localSheetId="3">#REF!</definedName>
    <definedName name="\B" localSheetId="12">#REF!</definedName>
    <definedName name="\B" localSheetId="13">#REF!</definedName>
    <definedName name="\B">#REF!</definedName>
    <definedName name="\bmiii">[1]Q6!$E$32:$AH$32</definedName>
    <definedName name="\C" localSheetId="9">#REF!</definedName>
    <definedName name="\C" localSheetId="11">#REF!</definedName>
    <definedName name="\C" localSheetId="8">#REF!</definedName>
    <definedName name="\C" localSheetId="0">#REF!</definedName>
    <definedName name="\C" localSheetId="1">#REF!</definedName>
    <definedName name="\C" localSheetId="3">#REF!</definedName>
    <definedName name="\C" localSheetId="6">#REF!</definedName>
    <definedName name="\C" localSheetId="12">#REF!</definedName>
    <definedName name="\C" localSheetId="13">#REF!</definedName>
    <definedName name="\C">#REF!</definedName>
    <definedName name="\cc" localSheetId="8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6">[2]Debt!#REF!</definedName>
    <definedName name="\cc">[2]Debt!#REF!</definedName>
    <definedName name="\D" localSheetId="9">#REF!</definedName>
    <definedName name="\D" localSheetId="11">#REF!</definedName>
    <definedName name="\D" localSheetId="8">#REF!</definedName>
    <definedName name="\D" localSheetId="0">#REF!</definedName>
    <definedName name="\D" localSheetId="1">#REF!</definedName>
    <definedName name="\D" localSheetId="3">#REF!</definedName>
    <definedName name="\D" localSheetId="6">#REF!</definedName>
    <definedName name="\D" localSheetId="12">#REF!</definedName>
    <definedName name="\D" localSheetId="13">#REF!</definedName>
    <definedName name="\D">#REF!</definedName>
    <definedName name="\E" localSheetId="9">#REF!</definedName>
    <definedName name="\E" localSheetId="11">#REF!</definedName>
    <definedName name="\E" localSheetId="8">#REF!</definedName>
    <definedName name="\E" localSheetId="0">#REF!</definedName>
    <definedName name="\E" localSheetId="1">#REF!</definedName>
    <definedName name="\E" localSheetId="3">#REF!</definedName>
    <definedName name="\E" localSheetId="6">#REF!</definedName>
    <definedName name="\E" localSheetId="12">#REF!</definedName>
    <definedName name="\E" localSheetId="13">#REF!</definedName>
    <definedName name="\E">#REF!</definedName>
    <definedName name="\F" localSheetId="9">#REF!</definedName>
    <definedName name="\F" localSheetId="11">#REF!</definedName>
    <definedName name="\F" localSheetId="8">#REF!</definedName>
    <definedName name="\F" localSheetId="0">#REF!</definedName>
    <definedName name="\F" localSheetId="1">#REF!</definedName>
    <definedName name="\F" localSheetId="3">#REF!</definedName>
    <definedName name="\F" localSheetId="6">#REF!</definedName>
    <definedName name="\F" localSheetId="12">#REF!</definedName>
    <definedName name="\F" localSheetId="13">#REF!</definedName>
    <definedName name="\F">#REF!</definedName>
    <definedName name="\G" localSheetId="9">#REF!</definedName>
    <definedName name="\G" localSheetId="11">#REF!</definedName>
    <definedName name="\G" localSheetId="8">#REF!</definedName>
    <definedName name="\G" localSheetId="0">#REF!</definedName>
    <definedName name="\G" localSheetId="1">#REF!</definedName>
    <definedName name="\G" localSheetId="12">#REF!</definedName>
    <definedName name="\G" localSheetId="13">#REF!</definedName>
    <definedName name="\G">#REF!</definedName>
    <definedName name="\gg" localSheetId="8">[2]Debt!#REF!</definedName>
    <definedName name="\gg">[2]Debt!#REF!</definedName>
    <definedName name="\H" localSheetId="9">#REF!</definedName>
    <definedName name="\H" localSheetId="11">#REF!</definedName>
    <definedName name="\H" localSheetId="8">#REF!</definedName>
    <definedName name="\H" localSheetId="0">#REF!</definedName>
    <definedName name="\H" localSheetId="1">#REF!</definedName>
    <definedName name="\H" localSheetId="3">#REF!</definedName>
    <definedName name="\H" localSheetId="6">#REF!</definedName>
    <definedName name="\H" localSheetId="12">#REF!</definedName>
    <definedName name="\H" localSheetId="13">#REF!</definedName>
    <definedName name="\H">#REF!</definedName>
    <definedName name="\I" localSheetId="9">#REF!</definedName>
    <definedName name="\I" localSheetId="11">#REF!</definedName>
    <definedName name="\I" localSheetId="8">#REF!</definedName>
    <definedName name="\I" localSheetId="0">#REF!</definedName>
    <definedName name="\I" localSheetId="1">#REF!</definedName>
    <definedName name="\I" localSheetId="3">#REF!</definedName>
    <definedName name="\I" localSheetId="6">#REF!</definedName>
    <definedName name="\I" localSheetId="12">#REF!</definedName>
    <definedName name="\I" localSheetId="13">#REF!</definedName>
    <definedName name="\I">#REF!</definedName>
    <definedName name="\J" localSheetId="9">#REF!</definedName>
    <definedName name="\J" localSheetId="11">#REF!</definedName>
    <definedName name="\J" localSheetId="8">#REF!</definedName>
    <definedName name="\J" localSheetId="0">#REF!</definedName>
    <definedName name="\J" localSheetId="1">#REF!</definedName>
    <definedName name="\J" localSheetId="3">#REF!</definedName>
    <definedName name="\J" localSheetId="6">#REF!</definedName>
    <definedName name="\J" localSheetId="12">#REF!</definedName>
    <definedName name="\J" localSheetId="13">#REF!</definedName>
    <definedName name="\J">#REF!</definedName>
    <definedName name="\K" localSheetId="9">#REF!</definedName>
    <definedName name="\K" localSheetId="11">#REF!</definedName>
    <definedName name="\K" localSheetId="8">#REF!</definedName>
    <definedName name="\K" localSheetId="0">#REF!</definedName>
    <definedName name="\K" localSheetId="1">#REF!</definedName>
    <definedName name="\K" localSheetId="12">#REF!</definedName>
    <definedName name="\K" localSheetId="13">#REF!</definedName>
    <definedName name="\K">#REF!</definedName>
    <definedName name="\kk" localSheetId="8">[2]Debt!#REF!</definedName>
    <definedName name="\kk">[2]Debt!#REF!</definedName>
    <definedName name="\L" localSheetId="9">#REF!</definedName>
    <definedName name="\L" localSheetId="11">#REF!</definedName>
    <definedName name="\L" localSheetId="8">#REF!</definedName>
    <definedName name="\L" localSheetId="0">#REF!</definedName>
    <definedName name="\L" localSheetId="1">#REF!</definedName>
    <definedName name="\L" localSheetId="3">#REF!</definedName>
    <definedName name="\L" localSheetId="6">#REF!</definedName>
    <definedName name="\L" localSheetId="12">#REF!</definedName>
    <definedName name="\L" localSheetId="13">#REF!</definedName>
    <definedName name="\L">#REF!</definedName>
    <definedName name="\M" localSheetId="9">#REF!</definedName>
    <definedName name="\M" localSheetId="11">#REF!</definedName>
    <definedName name="\M" localSheetId="8">#REF!</definedName>
    <definedName name="\M" localSheetId="0">#REF!</definedName>
    <definedName name="\M" localSheetId="1">#REF!</definedName>
    <definedName name="\M" localSheetId="3">#REF!</definedName>
    <definedName name="\M" localSheetId="6">#REF!</definedName>
    <definedName name="\M" localSheetId="12">#REF!</definedName>
    <definedName name="\M" localSheetId="13">#REF!</definedName>
    <definedName name="\M">#REF!</definedName>
    <definedName name="\N" localSheetId="9">#REF!</definedName>
    <definedName name="\N" localSheetId="11">#REF!</definedName>
    <definedName name="\N" localSheetId="8">#REF!</definedName>
    <definedName name="\N" localSheetId="0">#REF!</definedName>
    <definedName name="\N" localSheetId="1">#REF!</definedName>
    <definedName name="\N" localSheetId="3">#REF!</definedName>
    <definedName name="\N" localSheetId="6">#REF!</definedName>
    <definedName name="\N" localSheetId="12">#REF!</definedName>
    <definedName name="\N" localSheetId="13">#REF!</definedName>
    <definedName name="\N">#REF!</definedName>
    <definedName name="\Ñ" localSheetId="9">#REF!</definedName>
    <definedName name="\Ñ" localSheetId="11">#REF!</definedName>
    <definedName name="\Ñ" localSheetId="8">#REF!</definedName>
    <definedName name="\Ñ" localSheetId="12">#REF!</definedName>
    <definedName name="\Ñ" localSheetId="13">#REF!</definedName>
    <definedName name="\Ñ">#REF!</definedName>
    <definedName name="\O" localSheetId="9">#REF!</definedName>
    <definedName name="\O" localSheetId="11">#REF!</definedName>
    <definedName name="\O" localSheetId="8">#REF!</definedName>
    <definedName name="\O" localSheetId="0">#REF!</definedName>
    <definedName name="\O" localSheetId="1">#REF!</definedName>
    <definedName name="\O" localSheetId="12">#REF!</definedName>
    <definedName name="\O" localSheetId="13">#REF!</definedName>
    <definedName name="\O">#REF!</definedName>
    <definedName name="\P" localSheetId="9">#REF!</definedName>
    <definedName name="\P" localSheetId="11">#REF!</definedName>
    <definedName name="\P" localSheetId="8">#REF!</definedName>
    <definedName name="\P" localSheetId="0">#REF!</definedName>
    <definedName name="\P" localSheetId="1">#REF!</definedName>
    <definedName name="\P" localSheetId="12">#REF!</definedName>
    <definedName name="\P" localSheetId="13">#REF!</definedName>
    <definedName name="\P">#REF!</definedName>
    <definedName name="\Q" localSheetId="9">#REF!</definedName>
    <definedName name="\Q" localSheetId="11">#REF!</definedName>
    <definedName name="\Q" localSheetId="8">#REF!</definedName>
    <definedName name="\Q" localSheetId="0">#REF!</definedName>
    <definedName name="\Q" localSheetId="1">#REF!</definedName>
    <definedName name="\Q" localSheetId="12">#REF!</definedName>
    <definedName name="\Q" localSheetId="13">#REF!</definedName>
    <definedName name="\Q">#REF!</definedName>
    <definedName name="\R" localSheetId="9">#REF!</definedName>
    <definedName name="\R" localSheetId="11">#REF!</definedName>
    <definedName name="\R" localSheetId="8">#REF!</definedName>
    <definedName name="\R" localSheetId="0">#REF!</definedName>
    <definedName name="\R" localSheetId="1">#REF!</definedName>
    <definedName name="\R" localSheetId="12">#REF!</definedName>
    <definedName name="\R" localSheetId="13">#REF!</definedName>
    <definedName name="\R">#REF!</definedName>
    <definedName name="\S" localSheetId="9">#REF!</definedName>
    <definedName name="\S" localSheetId="11">#REF!</definedName>
    <definedName name="\S" localSheetId="8">#REF!</definedName>
    <definedName name="\S" localSheetId="0">#REF!</definedName>
    <definedName name="\S" localSheetId="1">#REF!</definedName>
    <definedName name="\S" localSheetId="12">#REF!</definedName>
    <definedName name="\S" localSheetId="13">#REF!</definedName>
    <definedName name="\S">#REF!</definedName>
    <definedName name="\T" localSheetId="9">#REF!</definedName>
    <definedName name="\T" localSheetId="11">#REF!</definedName>
    <definedName name="\T" localSheetId="8">#REF!</definedName>
    <definedName name="\T" localSheetId="0">#REF!</definedName>
    <definedName name="\T" localSheetId="1">#REF!</definedName>
    <definedName name="\T" localSheetId="12">#REF!</definedName>
    <definedName name="\T" localSheetId="13">#REF!</definedName>
    <definedName name="\T">#REF!</definedName>
    <definedName name="\T1" localSheetId="9">#REF!</definedName>
    <definedName name="\T1" localSheetId="11">#REF!</definedName>
    <definedName name="\T1" localSheetId="8">#REF!</definedName>
    <definedName name="\T1" localSheetId="12">#REF!</definedName>
    <definedName name="\T1" localSheetId="13">#REF!</definedName>
    <definedName name="\T1">#REF!</definedName>
    <definedName name="\T2">[3]BOP!#REF!</definedName>
    <definedName name="\tt">[2]Debt!#REF!</definedName>
    <definedName name="\U" localSheetId="9">#REF!</definedName>
    <definedName name="\U" localSheetId="11">#REF!</definedName>
    <definedName name="\U" localSheetId="8">#REF!</definedName>
    <definedName name="\U" localSheetId="0">#REF!</definedName>
    <definedName name="\U" localSheetId="1">#REF!</definedName>
    <definedName name="\U" localSheetId="3">#REF!</definedName>
    <definedName name="\U" localSheetId="6">#REF!</definedName>
    <definedName name="\U" localSheetId="12">#REF!</definedName>
    <definedName name="\U" localSheetId="13">#REF!</definedName>
    <definedName name="\U">#REF!</definedName>
    <definedName name="\V" localSheetId="9">#REF!</definedName>
    <definedName name="\V" localSheetId="11">#REF!</definedName>
    <definedName name="\V" localSheetId="8">#REF!</definedName>
    <definedName name="\V" localSheetId="0">#REF!</definedName>
    <definedName name="\V" localSheetId="1">#REF!</definedName>
    <definedName name="\V" localSheetId="3">#REF!</definedName>
    <definedName name="\V" localSheetId="6">#REF!</definedName>
    <definedName name="\V" localSheetId="12">#REF!</definedName>
    <definedName name="\V" localSheetId="13">#REF!</definedName>
    <definedName name="\V">#REF!</definedName>
    <definedName name="\W" localSheetId="9">#REF!</definedName>
    <definedName name="\W" localSheetId="11">#REF!</definedName>
    <definedName name="\W" localSheetId="8">#REF!</definedName>
    <definedName name="\W" localSheetId="0">#REF!</definedName>
    <definedName name="\W" localSheetId="1">#REF!</definedName>
    <definedName name="\W" localSheetId="3">#REF!</definedName>
    <definedName name="\W" localSheetId="6">#REF!</definedName>
    <definedName name="\W" localSheetId="12">#REF!</definedName>
    <definedName name="\W" localSheetId="13">#REF!</definedName>
    <definedName name="\W">#REF!</definedName>
    <definedName name="\X" localSheetId="9">#REF!</definedName>
    <definedName name="\X" localSheetId="11">#REF!</definedName>
    <definedName name="\X" localSheetId="8">#REF!</definedName>
    <definedName name="\X" localSheetId="0">#REF!</definedName>
    <definedName name="\X" localSheetId="1">#REF!</definedName>
    <definedName name="\X" localSheetId="12">#REF!</definedName>
    <definedName name="\X" localSheetId="13">#REF!</definedName>
    <definedName name="\X">#REF!</definedName>
    <definedName name="\Y" localSheetId="9">#REF!</definedName>
    <definedName name="\Y" localSheetId="11">#REF!</definedName>
    <definedName name="\Y" localSheetId="8">#REF!</definedName>
    <definedName name="\Y" localSheetId="0">#REF!</definedName>
    <definedName name="\Y" localSheetId="1">#REF!</definedName>
    <definedName name="\Y" localSheetId="12">#REF!</definedName>
    <definedName name="\Y" localSheetId="13">#REF!</definedName>
    <definedName name="\Y">#REF!</definedName>
    <definedName name="\Z" localSheetId="9">#REF!</definedName>
    <definedName name="\Z" localSheetId="11">#REF!</definedName>
    <definedName name="\Z" localSheetId="8">#REF!</definedName>
    <definedName name="\Z" localSheetId="0">#REF!</definedName>
    <definedName name="\Z" localSheetId="1">#REF!</definedName>
    <definedName name="\Z" localSheetId="12">#REF!</definedName>
    <definedName name="\Z" localSheetId="13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9">[5]!____________asd1</definedName>
    <definedName name="____________asd1" localSheetId="11">[6]!____________asd1</definedName>
    <definedName name="____________asd1" localSheetId="8">[5]!____________asd1</definedName>
    <definedName name="____________asd1" localSheetId="0">[6]!____________asd1</definedName>
    <definedName name="____________asd1" localSheetId="1">[6]!____________asd1</definedName>
    <definedName name="____________asd1">[6]!____________asd1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9">[5]!____________tnt1</definedName>
    <definedName name="____________tnt1" localSheetId="11">[6]!____________tnt1</definedName>
    <definedName name="____________tnt1" localSheetId="8">[5]!____________tnt1</definedName>
    <definedName name="____________tnt1" localSheetId="0">[6]!____________tnt1</definedName>
    <definedName name="____________tnt1" localSheetId="1">[6]!____________tnt1</definedName>
    <definedName name="____________tnt1">[6]!____________tnt1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9">[5]!__________asd1</definedName>
    <definedName name="__________asd1" localSheetId="11">[6]!__________asd1</definedName>
    <definedName name="__________asd1" localSheetId="8">[5]!__________asd1</definedName>
    <definedName name="__________asd1" localSheetId="0">[6]!__________asd1</definedName>
    <definedName name="__________asd1" localSheetId="1">[6]!__________asd1</definedName>
    <definedName name="__________asd1">[6]!__________asd1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9">[5]!__________tnt1</definedName>
    <definedName name="__________tnt1" localSheetId="11">[6]!__________tnt1</definedName>
    <definedName name="__________tnt1" localSheetId="8">[5]!__________tnt1</definedName>
    <definedName name="__________tnt1" localSheetId="0">[6]!__________tnt1</definedName>
    <definedName name="__________tnt1" localSheetId="1">[6]!__________tnt1</definedName>
    <definedName name="__________tnt1">[6]!__________tnt1</definedName>
    <definedName name="_________asd1" localSheetId="9">[5]!_________asd1</definedName>
    <definedName name="_________asd1" localSheetId="11">[6]!_________asd1</definedName>
    <definedName name="_________asd1" localSheetId="8">[5]!_________asd1</definedName>
    <definedName name="_________asd1" localSheetId="0">[6]!_________asd1</definedName>
    <definedName name="_________asd1" localSheetId="1">[6]!_________asd1</definedName>
    <definedName name="_________asd1">[6]!_________asd1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'[7]shared data'!$A$1:$G$71</definedName>
    <definedName name="_________tnt1" localSheetId="9">[5]!_________tnt1</definedName>
    <definedName name="_________tnt1" localSheetId="11">[6]!_________tnt1</definedName>
    <definedName name="_________tnt1" localSheetId="8">[5]!_________tnt1</definedName>
    <definedName name="_________tnt1" localSheetId="0">[6]!_________tnt1</definedName>
    <definedName name="_________tnt1" localSheetId="1">[6]!_________tnt1</definedName>
    <definedName name="_________tnt1">[6]!_________tnt1</definedName>
    <definedName name="________asd1" localSheetId="9">[5]!________asd1</definedName>
    <definedName name="________asd1" localSheetId="11">[6]!________asd1</definedName>
    <definedName name="________asd1" localSheetId="8">[5]!________asd1</definedName>
    <definedName name="________asd1" localSheetId="0">[6]!________asd1</definedName>
    <definedName name="________asd1" localSheetId="1">[6]!________asd1</definedName>
    <definedName name="________asd1">[6]!________asd1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'[7]shared data'!$A$1:$G$71</definedName>
    <definedName name="________tnt1" localSheetId="9">[5]!________tnt1</definedName>
    <definedName name="________tnt1" localSheetId="11">[6]!________tnt1</definedName>
    <definedName name="________tnt1" localSheetId="8">[5]!________tnt1</definedName>
    <definedName name="________tnt1" localSheetId="0">[6]!________tnt1</definedName>
    <definedName name="________tnt1" localSheetId="1">[6]!________tnt1</definedName>
    <definedName name="________tnt1">[6]!________tnt1</definedName>
    <definedName name="_______asd1" localSheetId="9">[5]!_______asd1</definedName>
    <definedName name="_______asd1" localSheetId="11">[6]!_______asd1</definedName>
    <definedName name="_______asd1" localSheetId="8">[5]!_______asd1</definedName>
    <definedName name="_______asd1" localSheetId="0">[6]!_______asd1</definedName>
    <definedName name="_______asd1" localSheetId="1">[6]!_______asd1</definedName>
    <definedName name="_______asd1">[6]!_______asd1</definedName>
    <definedName name="_______FAL4" localSheetId="9">#REF!</definedName>
    <definedName name="_______FAL4" localSheetId="11">#REF!</definedName>
    <definedName name="_______FAL4" localSheetId="8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6">#REF!</definedName>
    <definedName name="_______FAL4" localSheetId="12">#REF!</definedName>
    <definedName name="_______FAL4" localSheetId="13">#REF!</definedName>
    <definedName name="_______FAL4">#REF!</definedName>
    <definedName name="_______FAL6" localSheetId="9">#REF!</definedName>
    <definedName name="_______FAL6" localSheetId="11">#REF!</definedName>
    <definedName name="_______FAL6" localSheetId="8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6">#REF!</definedName>
    <definedName name="_______FAL6" localSheetId="12">#REF!</definedName>
    <definedName name="_______FAL6" localSheetId="13">#REF!</definedName>
    <definedName name="_______FAL6">#REF!</definedName>
    <definedName name="_______FAL7" localSheetId="9">#REF!</definedName>
    <definedName name="_______FAL7" localSheetId="11">#REF!</definedName>
    <definedName name="_______FAL7" localSheetId="8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6">#REF!</definedName>
    <definedName name="_______FAL7" localSheetId="12">#REF!</definedName>
    <definedName name="_______FAL7" localSheetId="1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'[7]shared data'!$A$1:$G$71</definedName>
    <definedName name="_______tnt1" localSheetId="9">[5]!_______tnt1</definedName>
    <definedName name="_______tnt1" localSheetId="11">[6]!_______tnt1</definedName>
    <definedName name="_______tnt1" localSheetId="8">[5]!_______tnt1</definedName>
    <definedName name="_______tnt1" localSheetId="0">[6]!_______tnt1</definedName>
    <definedName name="_______tnt1" localSheetId="1">[6]!_______tnt1</definedName>
    <definedName name="_______tnt1">[6]!_______tnt1</definedName>
    <definedName name="______asd1" localSheetId="9">[5]!______asd1</definedName>
    <definedName name="______asd1" localSheetId="11">[6]!______asd1</definedName>
    <definedName name="______asd1" localSheetId="8">[5]!______asd1</definedName>
    <definedName name="______asd1" localSheetId="0">[6]!______asd1</definedName>
    <definedName name="______asd1" localSheetId="1">[6]!______asd1</definedName>
    <definedName name="______asd1">[6]!______asd1</definedName>
    <definedName name="______AUS1" localSheetId="9">#REF!</definedName>
    <definedName name="______AUS1" localSheetId="11">#REF!</definedName>
    <definedName name="______AUS1" localSheetId="8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6">#REF!</definedName>
    <definedName name="______AUS1" localSheetId="12">#REF!</definedName>
    <definedName name="______AUS1" localSheetId="13">#REF!</definedName>
    <definedName name="______AUS1">#REF!</definedName>
    <definedName name="______DEG1" localSheetId="9">#REF!</definedName>
    <definedName name="______DEG1" localSheetId="11">#REF!</definedName>
    <definedName name="______DEG1" localSheetId="8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6">#REF!</definedName>
    <definedName name="______DEG1" localSheetId="12">#REF!</definedName>
    <definedName name="______DEG1" localSheetId="13">#REF!</definedName>
    <definedName name="______DEG1">#REF!</definedName>
    <definedName name="______DKR1" localSheetId="9">#REF!</definedName>
    <definedName name="______DKR1" localSheetId="11">#REF!</definedName>
    <definedName name="______DKR1" localSheetId="8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6">#REF!</definedName>
    <definedName name="______DKR1" localSheetId="12">#REF!</definedName>
    <definedName name="______DKR1" localSheetId="13">#REF!</definedName>
    <definedName name="______DKR1">#REF!</definedName>
    <definedName name="______ECU1" localSheetId="9">#REF!</definedName>
    <definedName name="______ECU1" localSheetId="11">#REF!</definedName>
    <definedName name="______ECU1" localSheetId="8">#REF!</definedName>
    <definedName name="______ECU1" localSheetId="0">#REF!</definedName>
    <definedName name="______ECU1" localSheetId="1">#REF!</definedName>
    <definedName name="______ECU1" localSheetId="12">#REF!</definedName>
    <definedName name="______ECU1" localSheetId="13">#REF!</definedName>
    <definedName name="______ECU1">#REF!</definedName>
    <definedName name="______ESC1" localSheetId="9">#REF!</definedName>
    <definedName name="______ESC1" localSheetId="11">#REF!</definedName>
    <definedName name="______ESC1" localSheetId="8">#REF!</definedName>
    <definedName name="______ESC1" localSheetId="0">#REF!</definedName>
    <definedName name="______ESC1" localSheetId="1">#REF!</definedName>
    <definedName name="______ESC1" localSheetId="12">#REF!</definedName>
    <definedName name="______ESC1" localSheetId="13">#REF!</definedName>
    <definedName name="______ESC1">#REF!</definedName>
    <definedName name="______FAL2" localSheetId="9">#REF!</definedName>
    <definedName name="______FAL2" localSheetId="11">#REF!</definedName>
    <definedName name="______FAL2" localSheetId="8">#REF!</definedName>
    <definedName name="______FAL2" localSheetId="0">#REF!</definedName>
    <definedName name="______FAL2" localSheetId="1">#REF!</definedName>
    <definedName name="______FAL2" localSheetId="12">#REF!</definedName>
    <definedName name="______FAL2" localSheetId="13">#REF!</definedName>
    <definedName name="______FAL2">#REF!</definedName>
    <definedName name="______FAL3" localSheetId="9">#REF!</definedName>
    <definedName name="______FAL3" localSheetId="11">#REF!</definedName>
    <definedName name="______FAL3" localSheetId="8">#REF!</definedName>
    <definedName name="______FAL3" localSheetId="0">#REF!</definedName>
    <definedName name="______FAL3" localSheetId="1">#REF!</definedName>
    <definedName name="______FAL3" localSheetId="12">#REF!</definedName>
    <definedName name="______FAL3" localSheetId="13">#REF!</definedName>
    <definedName name="______FAL3">#REF!</definedName>
    <definedName name="______FAL4" localSheetId="9">#REF!</definedName>
    <definedName name="______FAL4" localSheetId="11">#REF!</definedName>
    <definedName name="______FAL4" localSheetId="8">#REF!</definedName>
    <definedName name="______FAL4" localSheetId="0">#REF!</definedName>
    <definedName name="______FAL4" localSheetId="1">#REF!</definedName>
    <definedName name="______FAL4" localSheetId="12">#REF!</definedName>
    <definedName name="______FAL4" localSheetId="13">#REF!</definedName>
    <definedName name="______FAL4">#REF!</definedName>
    <definedName name="______FAL5" localSheetId="9">#REF!</definedName>
    <definedName name="______FAL5" localSheetId="11">#REF!</definedName>
    <definedName name="______FAL5" localSheetId="8">#REF!</definedName>
    <definedName name="______FAL5" localSheetId="0">#REF!</definedName>
    <definedName name="______FAL5" localSheetId="1">#REF!</definedName>
    <definedName name="______FAL5" localSheetId="12">#REF!</definedName>
    <definedName name="______FAL5" localSheetId="13">#REF!</definedName>
    <definedName name="______FAL5">#REF!</definedName>
    <definedName name="______FAL6" localSheetId="9">#REF!</definedName>
    <definedName name="______FAL6" localSheetId="11">#REF!</definedName>
    <definedName name="______FAL6" localSheetId="8">#REF!</definedName>
    <definedName name="______FAL6" localSheetId="0">#REF!</definedName>
    <definedName name="______FAL6" localSheetId="1">#REF!</definedName>
    <definedName name="______FAL6" localSheetId="12">#REF!</definedName>
    <definedName name="______FAL6" localSheetId="13">#REF!</definedName>
    <definedName name="______FAL6">#REF!</definedName>
    <definedName name="______FAL7" localSheetId="9">#REF!</definedName>
    <definedName name="______FAL7" localSheetId="11">#REF!</definedName>
    <definedName name="______FAL7" localSheetId="8">#REF!</definedName>
    <definedName name="______FAL7" localSheetId="0">#REF!</definedName>
    <definedName name="______FAL7" localSheetId="1">#REF!</definedName>
    <definedName name="______FAL7" localSheetId="12">#REF!</definedName>
    <definedName name="______FAL7" localSheetId="13">#REF!</definedName>
    <definedName name="______FAL7">#REF!</definedName>
    <definedName name="______FMK1" localSheetId="9">#REF!</definedName>
    <definedName name="______FMK1" localSheetId="11">#REF!</definedName>
    <definedName name="______FMK1" localSheetId="8">#REF!</definedName>
    <definedName name="______FMK1" localSheetId="0">#REF!</definedName>
    <definedName name="______FMK1" localSheetId="1">#REF!</definedName>
    <definedName name="______FMK1" localSheetId="12">#REF!</definedName>
    <definedName name="______FMK1" localSheetId="13">#REF!</definedName>
    <definedName name="______FMK1">#REF!</definedName>
    <definedName name="______IKR1" localSheetId="9">#REF!</definedName>
    <definedName name="______IKR1" localSheetId="11">#REF!</definedName>
    <definedName name="______IKR1" localSheetId="8">#REF!</definedName>
    <definedName name="______IKR1" localSheetId="0">#REF!</definedName>
    <definedName name="______IKR1" localSheetId="1">#REF!</definedName>
    <definedName name="______IKR1" localSheetId="12">#REF!</definedName>
    <definedName name="______IKR1" localSheetId="13">#REF!</definedName>
    <definedName name="______IKR1">#REF!</definedName>
    <definedName name="______IRP1" localSheetId="9">#REF!</definedName>
    <definedName name="______IRP1" localSheetId="11">#REF!</definedName>
    <definedName name="______IRP1" localSheetId="8">#REF!</definedName>
    <definedName name="______IRP1" localSheetId="0">#REF!</definedName>
    <definedName name="______IRP1" localSheetId="1">#REF!</definedName>
    <definedName name="______IRP1" localSheetId="12">#REF!</definedName>
    <definedName name="______IRP1" localSheetId="13">#REF!</definedName>
    <definedName name="______IRP1">#REF!</definedName>
    <definedName name="______LIT1" localSheetId="9">#REF!</definedName>
    <definedName name="______LIT1" localSheetId="11">#REF!</definedName>
    <definedName name="______LIT1" localSheetId="8">#REF!</definedName>
    <definedName name="______LIT1" localSheetId="0">#REF!</definedName>
    <definedName name="______LIT1" localSheetId="1">#REF!</definedName>
    <definedName name="______LIT1" localSheetId="12">#REF!</definedName>
    <definedName name="______LIT1" localSheetId="13">#REF!</definedName>
    <definedName name="______LIT1">#REF!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9">#REF!</definedName>
    <definedName name="______MEX1" localSheetId="11">#REF!</definedName>
    <definedName name="______MEX1" localSheetId="8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6">#REF!</definedName>
    <definedName name="______MEX1" localSheetId="12">#REF!</definedName>
    <definedName name="______MEX1" localSheetId="13">#REF!</definedName>
    <definedName name="______MEX1">#REF!</definedName>
    <definedName name="______PTA1" localSheetId="9">#REF!</definedName>
    <definedName name="______PTA1" localSheetId="11">#REF!</definedName>
    <definedName name="______PTA1" localSheetId="8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6">#REF!</definedName>
    <definedName name="______PTA1" localSheetId="12">#REF!</definedName>
    <definedName name="______PTA1" localSheetId="1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9">#REF!</definedName>
    <definedName name="______SAR1" localSheetId="11">#REF!</definedName>
    <definedName name="______SAR1" localSheetId="8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6">#REF!</definedName>
    <definedName name="______SAR1" localSheetId="12">#REF!</definedName>
    <definedName name="______SAR1" localSheetId="13">#REF!</definedName>
    <definedName name="______SAR1">#REF!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11" hidden="1">{"Minpmon",#N/A,FALSE,"Monthinput"}</definedName>
    <definedName name="______SRT11" localSheetId="8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localSheetId="10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hidden="1">{"Minpmon",#N/A,FALSE,"Monthinput"}</definedName>
    <definedName name="______tAB4">'[7]shared data'!$A$1:$G$71</definedName>
    <definedName name="______tnt1" localSheetId="9">[5]!______tnt1</definedName>
    <definedName name="______tnt1" localSheetId="11">[6]!______tnt1</definedName>
    <definedName name="______tnt1" localSheetId="8">[5]!______tnt1</definedName>
    <definedName name="______tnt1" localSheetId="0">[6]!______tnt1</definedName>
    <definedName name="______tnt1" localSheetId="1">[6]!______tnt1</definedName>
    <definedName name="______tnt1">[6]!______tnt1</definedName>
    <definedName name="_____asd1">#N/A</definedName>
    <definedName name="_____AUS1" localSheetId="9">#REF!</definedName>
    <definedName name="_____AUS1" localSheetId="11">#REF!</definedName>
    <definedName name="_____AUS1" localSheetId="8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6">#REF!</definedName>
    <definedName name="_____AUS1" localSheetId="12">#REF!</definedName>
    <definedName name="_____AUS1" localSheetId="13">#REF!</definedName>
    <definedName name="_____AUS1">#REF!</definedName>
    <definedName name="_____DEG1" localSheetId="9">#REF!</definedName>
    <definedName name="_____DEG1" localSheetId="11">#REF!</definedName>
    <definedName name="_____DEG1" localSheetId="8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6">#REF!</definedName>
    <definedName name="_____DEG1" localSheetId="12">#REF!</definedName>
    <definedName name="_____DEG1" localSheetId="13">#REF!</definedName>
    <definedName name="_____DEG1">#REF!</definedName>
    <definedName name="_____DKR1" localSheetId="9">#REF!</definedName>
    <definedName name="_____DKR1" localSheetId="11">#REF!</definedName>
    <definedName name="_____DKR1" localSheetId="8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6">#REF!</definedName>
    <definedName name="_____DKR1" localSheetId="12">#REF!</definedName>
    <definedName name="_____DKR1" localSheetId="13">#REF!</definedName>
    <definedName name="_____DKR1">#REF!</definedName>
    <definedName name="_____ECU1" localSheetId="9">#REF!</definedName>
    <definedName name="_____ECU1" localSheetId="11">#REF!</definedName>
    <definedName name="_____ECU1" localSheetId="8">#REF!</definedName>
    <definedName name="_____ECU1" localSheetId="0">#REF!</definedName>
    <definedName name="_____ECU1" localSheetId="1">#REF!</definedName>
    <definedName name="_____ECU1" localSheetId="12">#REF!</definedName>
    <definedName name="_____ECU1" localSheetId="13">#REF!</definedName>
    <definedName name="_____ECU1">#REF!</definedName>
    <definedName name="_____ESC1" localSheetId="9">#REF!</definedName>
    <definedName name="_____ESC1" localSheetId="11">#REF!</definedName>
    <definedName name="_____ESC1" localSheetId="8">#REF!</definedName>
    <definedName name="_____ESC1" localSheetId="0">#REF!</definedName>
    <definedName name="_____ESC1" localSheetId="1">#REF!</definedName>
    <definedName name="_____ESC1" localSheetId="12">#REF!</definedName>
    <definedName name="_____ESC1" localSheetId="13">#REF!</definedName>
    <definedName name="_____ESC1">#REF!</definedName>
    <definedName name="_____FAL2" localSheetId="9">#REF!</definedName>
    <definedName name="_____FAL2" localSheetId="11">#REF!</definedName>
    <definedName name="_____FAL2" localSheetId="8">#REF!</definedName>
    <definedName name="_____FAL2" localSheetId="0">#REF!</definedName>
    <definedName name="_____FAL2" localSheetId="1">#REF!</definedName>
    <definedName name="_____FAL2" localSheetId="12">#REF!</definedName>
    <definedName name="_____FAL2" localSheetId="13">#REF!</definedName>
    <definedName name="_____FAL2">#REF!</definedName>
    <definedName name="_____FAL3" localSheetId="9">#REF!</definedName>
    <definedName name="_____FAL3" localSheetId="11">#REF!</definedName>
    <definedName name="_____FAL3" localSheetId="8">#REF!</definedName>
    <definedName name="_____FAL3" localSheetId="0">#REF!</definedName>
    <definedName name="_____FAL3" localSheetId="1">#REF!</definedName>
    <definedName name="_____FAL3" localSheetId="12">#REF!</definedName>
    <definedName name="_____FAL3" localSheetId="13">#REF!</definedName>
    <definedName name="_____FAL3">#REF!</definedName>
    <definedName name="_____FAL4" localSheetId="9">#REF!</definedName>
    <definedName name="_____FAL4" localSheetId="11">#REF!</definedName>
    <definedName name="_____FAL4" localSheetId="8">#REF!</definedName>
    <definedName name="_____FAL4" localSheetId="0">#REF!</definedName>
    <definedName name="_____FAL4" localSheetId="1">#REF!</definedName>
    <definedName name="_____FAL4" localSheetId="12">#REF!</definedName>
    <definedName name="_____FAL4" localSheetId="13">#REF!</definedName>
    <definedName name="_____FAL4">#REF!</definedName>
    <definedName name="_____FAL5" localSheetId="9">#REF!</definedName>
    <definedName name="_____FAL5" localSheetId="11">#REF!</definedName>
    <definedName name="_____FAL5" localSheetId="8">#REF!</definedName>
    <definedName name="_____FAL5" localSheetId="0">#REF!</definedName>
    <definedName name="_____FAL5" localSheetId="1">#REF!</definedName>
    <definedName name="_____FAL5" localSheetId="12">#REF!</definedName>
    <definedName name="_____FAL5" localSheetId="13">#REF!</definedName>
    <definedName name="_____FAL5">#REF!</definedName>
    <definedName name="_____FAL6" localSheetId="9">#REF!</definedName>
    <definedName name="_____FAL6" localSheetId="11">#REF!</definedName>
    <definedName name="_____FAL6" localSheetId="8">#REF!</definedName>
    <definedName name="_____FAL6" localSheetId="0">#REF!</definedName>
    <definedName name="_____FAL6" localSheetId="1">#REF!</definedName>
    <definedName name="_____FAL6" localSheetId="12">#REF!</definedName>
    <definedName name="_____FAL6" localSheetId="13">#REF!</definedName>
    <definedName name="_____FAL6">#REF!</definedName>
    <definedName name="_____FAL7" localSheetId="9">#REF!</definedName>
    <definedName name="_____FAL7" localSheetId="11">#REF!</definedName>
    <definedName name="_____FAL7" localSheetId="8">#REF!</definedName>
    <definedName name="_____FAL7" localSheetId="0">#REF!</definedName>
    <definedName name="_____FAL7" localSheetId="1">#REF!</definedName>
    <definedName name="_____FAL7" localSheetId="12">#REF!</definedName>
    <definedName name="_____FAL7" localSheetId="13">#REF!</definedName>
    <definedName name="_____FAL7">#REF!</definedName>
    <definedName name="_____FMK1" localSheetId="9">#REF!</definedName>
    <definedName name="_____FMK1" localSheetId="11">#REF!</definedName>
    <definedName name="_____FMK1" localSheetId="8">#REF!</definedName>
    <definedName name="_____FMK1" localSheetId="0">#REF!</definedName>
    <definedName name="_____FMK1" localSheetId="1">#REF!</definedName>
    <definedName name="_____FMK1" localSheetId="12">#REF!</definedName>
    <definedName name="_____FMK1" localSheetId="13">#REF!</definedName>
    <definedName name="_____FMK1">#REF!</definedName>
    <definedName name="_____IKR1" localSheetId="9">#REF!</definedName>
    <definedName name="_____IKR1" localSheetId="11">#REF!</definedName>
    <definedName name="_____IKR1" localSheetId="8">#REF!</definedName>
    <definedName name="_____IKR1" localSheetId="0">#REF!</definedName>
    <definedName name="_____IKR1" localSheetId="1">#REF!</definedName>
    <definedName name="_____IKR1" localSheetId="12">#REF!</definedName>
    <definedName name="_____IKR1" localSheetId="13">#REF!</definedName>
    <definedName name="_____IKR1">#REF!</definedName>
    <definedName name="_____IRP1" localSheetId="9">#REF!</definedName>
    <definedName name="_____IRP1" localSheetId="11">#REF!</definedName>
    <definedName name="_____IRP1" localSheetId="8">#REF!</definedName>
    <definedName name="_____IRP1" localSheetId="0">#REF!</definedName>
    <definedName name="_____IRP1" localSheetId="1">#REF!</definedName>
    <definedName name="_____IRP1" localSheetId="12">#REF!</definedName>
    <definedName name="_____IRP1" localSheetId="13">#REF!</definedName>
    <definedName name="_____IRP1">#REF!</definedName>
    <definedName name="_____LIT1" localSheetId="9">#REF!</definedName>
    <definedName name="_____LIT1" localSheetId="11">#REF!</definedName>
    <definedName name="_____LIT1" localSheetId="8">#REF!</definedName>
    <definedName name="_____LIT1" localSheetId="0">#REF!</definedName>
    <definedName name="_____LIT1" localSheetId="1">#REF!</definedName>
    <definedName name="_____LIT1" localSheetId="12">#REF!</definedName>
    <definedName name="_____LIT1" localSheetId="13">#REF!</definedName>
    <definedName name="_____LIT1">#REF!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9">#REF!</definedName>
    <definedName name="_____MEX1" localSheetId="11">#REF!</definedName>
    <definedName name="_____MEX1" localSheetId="8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6">#REF!</definedName>
    <definedName name="_____MEX1" localSheetId="12">#REF!</definedName>
    <definedName name="_____MEX1" localSheetId="13">#REF!</definedName>
    <definedName name="_____MEX1">#REF!</definedName>
    <definedName name="_____PTA1" localSheetId="9">#REF!</definedName>
    <definedName name="_____PTA1" localSheetId="11">#REF!</definedName>
    <definedName name="_____PTA1" localSheetId="8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6">#REF!</definedName>
    <definedName name="_____PTA1" localSheetId="12">#REF!</definedName>
    <definedName name="_____PTA1" localSheetId="1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9">#REF!</definedName>
    <definedName name="_____SAR1" localSheetId="11">#REF!</definedName>
    <definedName name="_____SAR1" localSheetId="8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6">#REF!</definedName>
    <definedName name="_____SAR1" localSheetId="12">#REF!</definedName>
    <definedName name="_____SAR1" localSheetId="13">#REF!</definedName>
    <definedName name="_____SAR1">#REF!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11" hidden="1">{"Minpmon",#N/A,FALSE,"Monthinput"}</definedName>
    <definedName name="_____SRT11" localSheetId="8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localSheetId="10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hidden="1">{"Minpmon",#N/A,FALSE,"Monthinput"}</definedName>
    <definedName name="_____tAB4">'[7]shared data'!$A$1:$G$71</definedName>
    <definedName name="_____tnt1">#N/A</definedName>
    <definedName name="_____TOT58" localSheetId="8">[8]GROWTH!#REF!</definedName>
    <definedName name="_____TOT58" localSheetId="0">[8]GROWTH!#REF!</definedName>
    <definedName name="_____TOT58" localSheetId="1">[8]GROWTH!#REF!</definedName>
    <definedName name="_____TOT58" localSheetId="3">[8]GROWTH!#REF!</definedName>
    <definedName name="_____TOT58" localSheetId="6">[8]GROWTH!#REF!</definedName>
    <definedName name="_____TOT58">[8]GROWTH!#REF!</definedName>
    <definedName name="____asd1">#N/A</definedName>
    <definedName name="____AUS1" localSheetId="9">#REF!</definedName>
    <definedName name="____AUS1" localSheetId="11">#REF!</definedName>
    <definedName name="____AUS1" localSheetId="8">#REF!</definedName>
    <definedName name="____AUS1" localSheetId="0">#REF!</definedName>
    <definedName name="____AUS1" localSheetId="1">#REF!</definedName>
    <definedName name="____AUS1" localSheetId="3">#REF!</definedName>
    <definedName name="____AUS1" localSheetId="6">#REF!</definedName>
    <definedName name="____AUS1" localSheetId="12">#REF!</definedName>
    <definedName name="____AUS1" localSheetId="13">#REF!</definedName>
    <definedName name="____AUS1">#REF!</definedName>
    <definedName name="____DEG1" localSheetId="9">#REF!</definedName>
    <definedName name="____DEG1" localSheetId="11">#REF!</definedName>
    <definedName name="____DEG1" localSheetId="8">#REF!</definedName>
    <definedName name="____DEG1" localSheetId="0">#REF!</definedName>
    <definedName name="____DEG1" localSheetId="1">#REF!</definedName>
    <definedName name="____DEG1" localSheetId="3">#REF!</definedName>
    <definedName name="____DEG1" localSheetId="6">#REF!</definedName>
    <definedName name="____DEG1" localSheetId="12">#REF!</definedName>
    <definedName name="____DEG1" localSheetId="13">#REF!</definedName>
    <definedName name="____DEG1">#REF!</definedName>
    <definedName name="____DKR1" localSheetId="9">#REF!</definedName>
    <definedName name="____DKR1" localSheetId="11">#REF!</definedName>
    <definedName name="____DKR1" localSheetId="8">#REF!</definedName>
    <definedName name="____DKR1" localSheetId="0">#REF!</definedName>
    <definedName name="____DKR1" localSheetId="1">#REF!</definedName>
    <definedName name="____DKR1" localSheetId="3">#REF!</definedName>
    <definedName name="____DKR1" localSheetId="6">#REF!</definedName>
    <definedName name="____DKR1" localSheetId="12">#REF!</definedName>
    <definedName name="____DKR1" localSheetId="13">#REF!</definedName>
    <definedName name="____DKR1">#REF!</definedName>
    <definedName name="____ECU1" localSheetId="9">#REF!</definedName>
    <definedName name="____ECU1" localSheetId="11">#REF!</definedName>
    <definedName name="____ECU1" localSheetId="8">#REF!</definedName>
    <definedName name="____ECU1" localSheetId="0">#REF!</definedName>
    <definedName name="____ECU1" localSheetId="1">#REF!</definedName>
    <definedName name="____ECU1" localSheetId="12">#REF!</definedName>
    <definedName name="____ECU1" localSheetId="13">#REF!</definedName>
    <definedName name="____ECU1">#REF!</definedName>
    <definedName name="____ESC1" localSheetId="9">#REF!</definedName>
    <definedName name="____ESC1" localSheetId="11">#REF!</definedName>
    <definedName name="____ESC1" localSheetId="8">#REF!</definedName>
    <definedName name="____ESC1" localSheetId="0">#REF!</definedName>
    <definedName name="____ESC1" localSheetId="1">#REF!</definedName>
    <definedName name="____ESC1" localSheetId="12">#REF!</definedName>
    <definedName name="____ESC1" localSheetId="13">#REF!</definedName>
    <definedName name="____ESC1">#REF!</definedName>
    <definedName name="____FAL2" localSheetId="9">#REF!</definedName>
    <definedName name="____FAL2" localSheetId="11">#REF!</definedName>
    <definedName name="____FAL2" localSheetId="8">#REF!</definedName>
    <definedName name="____FAL2" localSheetId="0">#REF!</definedName>
    <definedName name="____FAL2" localSheetId="1">#REF!</definedName>
    <definedName name="____FAL2" localSheetId="12">#REF!</definedName>
    <definedName name="____FAL2" localSheetId="13">#REF!</definedName>
    <definedName name="____FAL2">#REF!</definedName>
    <definedName name="____FAL3" localSheetId="9">#REF!</definedName>
    <definedName name="____FAL3" localSheetId="11">#REF!</definedName>
    <definedName name="____FAL3" localSheetId="8">#REF!</definedName>
    <definedName name="____FAL3" localSheetId="0">#REF!</definedName>
    <definedName name="____FAL3" localSheetId="1">#REF!</definedName>
    <definedName name="____FAL3" localSheetId="12">#REF!</definedName>
    <definedName name="____FAL3" localSheetId="13">#REF!</definedName>
    <definedName name="____FAL3">#REF!</definedName>
    <definedName name="____FAL4" localSheetId="9">#REF!</definedName>
    <definedName name="____FAL4" localSheetId="11">#REF!</definedName>
    <definedName name="____FAL4" localSheetId="8">#REF!</definedName>
    <definedName name="____FAL4" localSheetId="0">#REF!</definedName>
    <definedName name="____FAL4" localSheetId="1">#REF!</definedName>
    <definedName name="____FAL4" localSheetId="12">#REF!</definedName>
    <definedName name="____FAL4" localSheetId="13">#REF!</definedName>
    <definedName name="____FAL4">#REF!</definedName>
    <definedName name="____FAL5" localSheetId="9">#REF!</definedName>
    <definedName name="____FAL5" localSheetId="11">#REF!</definedName>
    <definedName name="____FAL5" localSheetId="8">#REF!</definedName>
    <definedName name="____FAL5" localSheetId="0">#REF!</definedName>
    <definedName name="____FAL5" localSheetId="1">#REF!</definedName>
    <definedName name="____FAL5" localSheetId="12">#REF!</definedName>
    <definedName name="____FAL5" localSheetId="13">#REF!</definedName>
    <definedName name="____FAL5">#REF!</definedName>
    <definedName name="____FAL6" localSheetId="9">#REF!</definedName>
    <definedName name="____FAL6" localSheetId="11">#REF!</definedName>
    <definedName name="____FAL6" localSheetId="8">#REF!</definedName>
    <definedName name="____FAL6" localSheetId="0">#REF!</definedName>
    <definedName name="____FAL6" localSheetId="1">#REF!</definedName>
    <definedName name="____FAL6" localSheetId="12">#REF!</definedName>
    <definedName name="____FAL6" localSheetId="13">#REF!</definedName>
    <definedName name="____FAL6">#REF!</definedName>
    <definedName name="____FAL7" localSheetId="9">#REF!</definedName>
    <definedName name="____FAL7" localSheetId="11">#REF!</definedName>
    <definedName name="____FAL7" localSheetId="8">#REF!</definedName>
    <definedName name="____FAL7" localSheetId="0">#REF!</definedName>
    <definedName name="____FAL7" localSheetId="1">#REF!</definedName>
    <definedName name="____FAL7" localSheetId="12">#REF!</definedName>
    <definedName name="____FAL7" localSheetId="13">#REF!</definedName>
    <definedName name="____FAL7">#REF!</definedName>
    <definedName name="____FMK1" localSheetId="9">#REF!</definedName>
    <definedName name="____FMK1" localSheetId="11">#REF!</definedName>
    <definedName name="____FMK1" localSheetId="8">#REF!</definedName>
    <definedName name="____FMK1" localSheetId="0">#REF!</definedName>
    <definedName name="____FMK1" localSheetId="1">#REF!</definedName>
    <definedName name="____FMK1" localSheetId="12">#REF!</definedName>
    <definedName name="____FMK1" localSheetId="13">#REF!</definedName>
    <definedName name="____FMK1">#REF!</definedName>
    <definedName name="____IKR1" localSheetId="9">#REF!</definedName>
    <definedName name="____IKR1" localSheetId="11">#REF!</definedName>
    <definedName name="____IKR1" localSheetId="8">#REF!</definedName>
    <definedName name="____IKR1" localSheetId="0">#REF!</definedName>
    <definedName name="____IKR1" localSheetId="1">#REF!</definedName>
    <definedName name="____IKR1" localSheetId="12">#REF!</definedName>
    <definedName name="____IKR1" localSheetId="13">#REF!</definedName>
    <definedName name="____IKR1">#REF!</definedName>
    <definedName name="____IRP1" localSheetId="9">#REF!</definedName>
    <definedName name="____IRP1" localSheetId="11">#REF!</definedName>
    <definedName name="____IRP1" localSheetId="8">#REF!</definedName>
    <definedName name="____IRP1" localSheetId="0">#REF!</definedName>
    <definedName name="____IRP1" localSheetId="1">#REF!</definedName>
    <definedName name="____IRP1" localSheetId="12">#REF!</definedName>
    <definedName name="____IRP1" localSheetId="13">#REF!</definedName>
    <definedName name="____IRP1">#REF!</definedName>
    <definedName name="____LIT1" localSheetId="9">#REF!</definedName>
    <definedName name="____LIT1" localSheetId="11">#REF!</definedName>
    <definedName name="____LIT1" localSheetId="8">#REF!</definedName>
    <definedName name="____LIT1" localSheetId="0">#REF!</definedName>
    <definedName name="____LIT1" localSheetId="1">#REF!</definedName>
    <definedName name="____LIT1" localSheetId="12">#REF!</definedName>
    <definedName name="____LIT1" localSheetId="13">#REF!</definedName>
    <definedName name="____LIT1">#REF!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9">#REF!</definedName>
    <definedName name="____MEX1" localSheetId="11">#REF!</definedName>
    <definedName name="____MEX1" localSheetId="8">#REF!</definedName>
    <definedName name="____MEX1" localSheetId="0">#REF!</definedName>
    <definedName name="____MEX1" localSheetId="1">#REF!</definedName>
    <definedName name="____MEX1" localSheetId="3">#REF!</definedName>
    <definedName name="____MEX1" localSheetId="6">#REF!</definedName>
    <definedName name="____MEX1" localSheetId="12">#REF!</definedName>
    <definedName name="____MEX1" localSheetId="13">#REF!</definedName>
    <definedName name="____MEX1">#REF!</definedName>
    <definedName name="____PTA1" localSheetId="9">#REF!</definedName>
    <definedName name="____PTA1" localSheetId="11">#REF!</definedName>
    <definedName name="____PTA1" localSheetId="8">#REF!</definedName>
    <definedName name="____PTA1" localSheetId="0">#REF!</definedName>
    <definedName name="____PTA1" localSheetId="1">#REF!</definedName>
    <definedName name="____PTA1" localSheetId="3">#REF!</definedName>
    <definedName name="____PTA1" localSheetId="6">#REF!</definedName>
    <definedName name="____PTA1" localSheetId="12">#REF!</definedName>
    <definedName name="____PTA1" localSheetId="1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9">#REF!</definedName>
    <definedName name="____SAR1" localSheetId="11">#REF!</definedName>
    <definedName name="____SAR1" localSheetId="8">#REF!</definedName>
    <definedName name="____SAR1" localSheetId="0">#REF!</definedName>
    <definedName name="____SAR1" localSheetId="1">#REF!</definedName>
    <definedName name="____SAR1" localSheetId="3">#REF!</definedName>
    <definedName name="____SAR1" localSheetId="6">#REF!</definedName>
    <definedName name="____SAR1" localSheetId="12">#REF!</definedName>
    <definedName name="____SAR1" localSheetId="13">#REF!</definedName>
    <definedName name="____SAR1">#REF!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11" hidden="1">{"Minpmon",#N/A,FALSE,"Monthinput"}</definedName>
    <definedName name="____SRT11" localSheetId="8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localSheetId="10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hidden="1">{"Minpmon",#N/A,FALSE,"Monthinput"}</definedName>
    <definedName name="____tAB4">'[7]shared data'!$A$1:$G$71</definedName>
    <definedName name="____tnt1">#N/A</definedName>
    <definedName name="____TOT58" localSheetId="8">[8]GROWTH!#REF!</definedName>
    <definedName name="____TOT58" localSheetId="0">[8]GROWTH!#REF!</definedName>
    <definedName name="____TOT58" localSheetId="1">[8]GROWTH!#REF!</definedName>
    <definedName name="____TOT58" localSheetId="3">[8]GROWTH!#REF!</definedName>
    <definedName name="____TOT58" localSheetId="6">[8]GROWTH!#REF!</definedName>
    <definedName name="____TOT58">[8]GROWTH!#REF!</definedName>
    <definedName name="___asd1">#N/A</definedName>
    <definedName name="___AUS1" localSheetId="9">#REF!</definedName>
    <definedName name="___AUS1" localSheetId="11">#REF!</definedName>
    <definedName name="___AUS1" localSheetId="8">#REF!</definedName>
    <definedName name="___AUS1" localSheetId="0">#REF!</definedName>
    <definedName name="___AUS1" localSheetId="1">#REF!</definedName>
    <definedName name="___AUS1" localSheetId="3">#REF!</definedName>
    <definedName name="___AUS1" localSheetId="6">#REF!</definedName>
    <definedName name="___AUS1" localSheetId="12">#REF!</definedName>
    <definedName name="___AUS1" localSheetId="13">#REF!</definedName>
    <definedName name="___AUS1">#REF!</definedName>
    <definedName name="___DEG1" localSheetId="9">#REF!</definedName>
    <definedName name="___DEG1" localSheetId="11">#REF!</definedName>
    <definedName name="___DEG1" localSheetId="8">#REF!</definedName>
    <definedName name="___DEG1" localSheetId="0">#REF!</definedName>
    <definedName name="___DEG1" localSheetId="1">#REF!</definedName>
    <definedName name="___DEG1" localSheetId="3">#REF!</definedName>
    <definedName name="___DEG1" localSheetId="6">#REF!</definedName>
    <definedName name="___DEG1" localSheetId="12">#REF!</definedName>
    <definedName name="___DEG1" localSheetId="13">#REF!</definedName>
    <definedName name="___DEG1">#REF!</definedName>
    <definedName name="___DKR1" localSheetId="9">#REF!</definedName>
    <definedName name="___DKR1" localSheetId="11">#REF!</definedName>
    <definedName name="___DKR1" localSheetId="8">#REF!</definedName>
    <definedName name="___DKR1" localSheetId="0">#REF!</definedName>
    <definedName name="___DKR1" localSheetId="1">#REF!</definedName>
    <definedName name="___DKR1" localSheetId="3">#REF!</definedName>
    <definedName name="___DKR1" localSheetId="6">#REF!</definedName>
    <definedName name="___DKR1" localSheetId="12">#REF!</definedName>
    <definedName name="___DKR1" localSheetId="13">#REF!</definedName>
    <definedName name="___DKR1">#REF!</definedName>
    <definedName name="___ECU1" localSheetId="9">#REF!</definedName>
    <definedName name="___ECU1" localSheetId="11">#REF!</definedName>
    <definedName name="___ECU1" localSheetId="8">#REF!</definedName>
    <definedName name="___ECU1" localSheetId="0">#REF!</definedName>
    <definedName name="___ECU1" localSheetId="1">#REF!</definedName>
    <definedName name="___ECU1" localSheetId="12">#REF!</definedName>
    <definedName name="___ECU1" localSheetId="13">#REF!</definedName>
    <definedName name="___ECU1">#REF!</definedName>
    <definedName name="___ESC1" localSheetId="9">#REF!</definedName>
    <definedName name="___ESC1" localSheetId="11">#REF!</definedName>
    <definedName name="___ESC1" localSheetId="8">#REF!</definedName>
    <definedName name="___ESC1" localSheetId="0">#REF!</definedName>
    <definedName name="___ESC1" localSheetId="1">#REF!</definedName>
    <definedName name="___ESC1" localSheetId="12">#REF!</definedName>
    <definedName name="___ESC1" localSheetId="13">#REF!</definedName>
    <definedName name="___ESC1">#REF!</definedName>
    <definedName name="___F" hidden="1">'[9]Fax a enviar'!#REF!</definedName>
    <definedName name="___FAL2" localSheetId="9">#REF!</definedName>
    <definedName name="___FAL2" localSheetId="11">#REF!</definedName>
    <definedName name="___FAL2" localSheetId="8">#REF!</definedName>
    <definedName name="___FAL2" localSheetId="0">#REF!</definedName>
    <definedName name="___FAL2" localSheetId="1">#REF!</definedName>
    <definedName name="___FAL2" localSheetId="3">#REF!</definedName>
    <definedName name="___FAL2" localSheetId="6">#REF!</definedName>
    <definedName name="___FAL2" localSheetId="12">#REF!</definedName>
    <definedName name="___FAL2" localSheetId="13">#REF!</definedName>
    <definedName name="___FAL2">#REF!</definedName>
    <definedName name="___FAL3" localSheetId="9">#REF!</definedName>
    <definedName name="___FAL3" localSheetId="11">#REF!</definedName>
    <definedName name="___FAL3" localSheetId="8">#REF!</definedName>
    <definedName name="___FAL3" localSheetId="0">#REF!</definedName>
    <definedName name="___FAL3" localSheetId="1">#REF!</definedName>
    <definedName name="___FAL3" localSheetId="3">#REF!</definedName>
    <definedName name="___FAL3" localSheetId="6">#REF!</definedName>
    <definedName name="___FAL3" localSheetId="12">#REF!</definedName>
    <definedName name="___FAL3" localSheetId="13">#REF!</definedName>
    <definedName name="___FAL3">#REF!</definedName>
    <definedName name="___FAL4" localSheetId="9">#REF!</definedName>
    <definedName name="___FAL4" localSheetId="11">#REF!</definedName>
    <definedName name="___FAL4" localSheetId="8">#REF!</definedName>
    <definedName name="___FAL4" localSheetId="0">#REF!</definedName>
    <definedName name="___FAL4" localSheetId="1">#REF!</definedName>
    <definedName name="___FAL4" localSheetId="3">#REF!</definedName>
    <definedName name="___FAL4" localSheetId="6">#REF!</definedName>
    <definedName name="___FAL4" localSheetId="12">#REF!</definedName>
    <definedName name="___FAL4" localSheetId="13">#REF!</definedName>
    <definedName name="___FAL4">#REF!</definedName>
    <definedName name="___FAL5" localSheetId="9">#REF!</definedName>
    <definedName name="___FAL5" localSheetId="11">#REF!</definedName>
    <definedName name="___FAL5" localSheetId="8">#REF!</definedName>
    <definedName name="___FAL5" localSheetId="0">#REF!</definedName>
    <definedName name="___FAL5" localSheetId="1">#REF!</definedName>
    <definedName name="___FAL5" localSheetId="12">#REF!</definedName>
    <definedName name="___FAL5" localSheetId="13">#REF!</definedName>
    <definedName name="___FAL5">#REF!</definedName>
    <definedName name="___FAL6" localSheetId="9">#REF!</definedName>
    <definedName name="___FAL6" localSheetId="11">#REF!</definedName>
    <definedName name="___FAL6" localSheetId="8">#REF!</definedName>
    <definedName name="___FAL6" localSheetId="0">#REF!</definedName>
    <definedName name="___FAL6" localSheetId="1">#REF!</definedName>
    <definedName name="___FAL6" localSheetId="12">#REF!</definedName>
    <definedName name="___FAL6" localSheetId="13">#REF!</definedName>
    <definedName name="___FAL6">#REF!</definedName>
    <definedName name="___FAL7" localSheetId="9">#REF!</definedName>
    <definedName name="___FAL7" localSheetId="11">#REF!</definedName>
    <definedName name="___FAL7" localSheetId="8">#REF!</definedName>
    <definedName name="___FAL7" localSheetId="0">#REF!</definedName>
    <definedName name="___FAL7" localSheetId="1">#REF!</definedName>
    <definedName name="___FAL7" localSheetId="12">#REF!</definedName>
    <definedName name="___FAL7" localSheetId="13">#REF!</definedName>
    <definedName name="___FAL7">#REF!</definedName>
    <definedName name="___FMK1" localSheetId="9">#REF!</definedName>
    <definedName name="___FMK1" localSheetId="11">#REF!</definedName>
    <definedName name="___FMK1" localSheetId="8">#REF!</definedName>
    <definedName name="___FMK1" localSheetId="0">#REF!</definedName>
    <definedName name="___FMK1" localSheetId="1">#REF!</definedName>
    <definedName name="___FMK1" localSheetId="12">#REF!</definedName>
    <definedName name="___FMK1" localSheetId="13">#REF!</definedName>
    <definedName name="___FMK1">#REF!</definedName>
    <definedName name="___IKR1" localSheetId="9">#REF!</definedName>
    <definedName name="___IKR1" localSheetId="11">#REF!</definedName>
    <definedName name="___IKR1" localSheetId="8">#REF!</definedName>
    <definedName name="___IKR1" localSheetId="0">#REF!</definedName>
    <definedName name="___IKR1" localSheetId="1">#REF!</definedName>
    <definedName name="___IKR1" localSheetId="12">#REF!</definedName>
    <definedName name="___IKR1" localSheetId="13">#REF!</definedName>
    <definedName name="___IKR1">#REF!</definedName>
    <definedName name="___IRP1" localSheetId="9">#REF!</definedName>
    <definedName name="___IRP1" localSheetId="11">#REF!</definedName>
    <definedName name="___IRP1" localSheetId="8">#REF!</definedName>
    <definedName name="___IRP1" localSheetId="0">#REF!</definedName>
    <definedName name="___IRP1" localSheetId="1">#REF!</definedName>
    <definedName name="___IRP1" localSheetId="12">#REF!</definedName>
    <definedName name="___IRP1" localSheetId="13">#REF!</definedName>
    <definedName name="___IRP1">#REF!</definedName>
    <definedName name="___LIT1" localSheetId="9">#REF!</definedName>
    <definedName name="___LIT1" localSheetId="11">#REF!</definedName>
    <definedName name="___LIT1" localSheetId="8">#REF!</definedName>
    <definedName name="___LIT1" localSheetId="0">#REF!</definedName>
    <definedName name="___LIT1" localSheetId="1">#REF!</definedName>
    <definedName name="___LIT1" localSheetId="12">#REF!</definedName>
    <definedName name="___LIT1" localSheetId="13">#REF!</definedName>
    <definedName name="___LIT1">#REF!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9">#REF!</definedName>
    <definedName name="___MEX1" localSheetId="11">#REF!</definedName>
    <definedName name="___MEX1" localSheetId="8">#REF!</definedName>
    <definedName name="___MEX1" localSheetId="0">#REF!</definedName>
    <definedName name="___MEX1" localSheetId="1">#REF!</definedName>
    <definedName name="___MEX1" localSheetId="3">#REF!</definedName>
    <definedName name="___MEX1" localSheetId="6">#REF!</definedName>
    <definedName name="___MEX1" localSheetId="12">#REF!</definedName>
    <definedName name="___MEX1" localSheetId="13">#REF!</definedName>
    <definedName name="___MEX1">#REF!</definedName>
    <definedName name="___PTA1" localSheetId="9">#REF!</definedName>
    <definedName name="___PTA1" localSheetId="11">#REF!</definedName>
    <definedName name="___PTA1" localSheetId="8">#REF!</definedName>
    <definedName name="___PTA1" localSheetId="0">#REF!</definedName>
    <definedName name="___PTA1" localSheetId="1">#REF!</definedName>
    <definedName name="___PTA1" localSheetId="3">#REF!</definedName>
    <definedName name="___PTA1" localSheetId="6">#REF!</definedName>
    <definedName name="___PTA1" localSheetId="12">#REF!</definedName>
    <definedName name="___PTA1" localSheetId="1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9">#REF!</definedName>
    <definedName name="___SAR1" localSheetId="11">#REF!</definedName>
    <definedName name="___SAR1" localSheetId="8">#REF!</definedName>
    <definedName name="___SAR1" localSheetId="0">#REF!</definedName>
    <definedName name="___SAR1" localSheetId="1">#REF!</definedName>
    <definedName name="___SAR1" localSheetId="3">#REF!</definedName>
    <definedName name="___SAR1" localSheetId="6">#REF!</definedName>
    <definedName name="___SAR1" localSheetId="12">#REF!</definedName>
    <definedName name="___SAR1" localSheetId="13">#REF!</definedName>
    <definedName name="___SAR1">#REF!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11" hidden="1">{"Minpmon",#N/A,FALSE,"Monthinput"}</definedName>
    <definedName name="___SRT11" localSheetId="8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localSheetId="10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hidden="1">{"Minpmon",#N/A,FALSE,"Monthinput"}</definedName>
    <definedName name="___tAB4">'[7]shared data'!$A$1:$G$71</definedName>
    <definedName name="___tnt1">#N/A</definedName>
    <definedName name="___TOT58" localSheetId="8">[8]GROWTH!#REF!</definedName>
    <definedName name="___TOT58" localSheetId="0">[8]GROWTH!#REF!</definedName>
    <definedName name="___TOT58" localSheetId="1">[8]GROWTH!#REF!</definedName>
    <definedName name="___TOT58" localSheetId="3">[8]GROWTH!#REF!</definedName>
    <definedName name="___TOT58" localSheetId="6">[8]GROWTH!#REF!</definedName>
    <definedName name="___TOT58">[8]GROWTH!#REF!</definedName>
    <definedName name="__10FA_L" localSheetId="9">#REF!</definedName>
    <definedName name="__10FA_L" localSheetId="11">#REF!</definedName>
    <definedName name="__10FA_L" localSheetId="8">#REF!</definedName>
    <definedName name="__10FA_L" localSheetId="0">#REF!</definedName>
    <definedName name="__10FA_L" localSheetId="1">#REF!</definedName>
    <definedName name="__10FA_L" localSheetId="3">#REF!</definedName>
    <definedName name="__10FA_L" localSheetId="6">#REF!</definedName>
    <definedName name="__10FA_L" localSheetId="12">#REF!</definedName>
    <definedName name="__10FA_L" localSheetId="13">#REF!</definedName>
    <definedName name="__10FA_L">#REF!</definedName>
    <definedName name="__11GAZ_LIABS" localSheetId="9">#REF!</definedName>
    <definedName name="__11GAZ_LIABS" localSheetId="11">#REF!</definedName>
    <definedName name="__11GAZ_LIABS" localSheetId="8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 localSheetId="12">#REF!</definedName>
    <definedName name="__11GAZ_LIABS" localSheetId="13">#REF!</definedName>
    <definedName name="__11GAZ_LIABS">#REF!</definedName>
    <definedName name="__123Graph_A" localSheetId="8" hidden="1">[10]C!#REF!</definedName>
    <definedName name="__123Graph_A" localSheetId="0" hidden="1">#REF!</definedName>
    <definedName name="__123Graph_A" localSheetId="1" hidden="1">#REF!</definedName>
    <definedName name="__123Graph_A" localSheetId="3" hidden="1">[10]C!#REF!</definedName>
    <definedName name="__123Graph_A" localSheetId="6" hidden="1">[10]C!#REF!</definedName>
    <definedName name="__123Graph_A" hidden="1">[10]C!#REF!</definedName>
    <definedName name="__123Graph_AChart1" localSheetId="8" hidden="1">[11]IN_Cable!#REF!</definedName>
    <definedName name="__123Graph_AChart1" localSheetId="3" hidden="1">[11]IN_Cable!#REF!</definedName>
    <definedName name="__123Graph_AChart1" localSheetId="6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9" hidden="1">#REF!</definedName>
    <definedName name="__123Graph_ADEBT" localSheetId="11" hidden="1">#REF!</definedName>
    <definedName name="__123Graph_ADEBT" localSheetId="8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localSheetId="12" hidden="1">#REF!</definedName>
    <definedName name="__123Graph_ADEBT" localSheetId="13" hidden="1">#REF!</definedName>
    <definedName name="__123Graph_ADEBT" hidden="1">#REF!</definedName>
    <definedName name="__123Graph_ADIFFERENTIAL" localSheetId="8" hidden="1">[12]TAB25b!#REF!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6" hidden="1">[12]TAB25b!#REF!</definedName>
    <definedName name="__123Graph_ADIFFERENTIAL" hidden="1">[12]TAB25b!#REF!</definedName>
    <definedName name="__123Graph_AINTEREST" localSheetId="0" hidden="1">#REF!</definedName>
    <definedName name="__123Graph_AINTEREST" localSheetId="1" hidden="1">#REF!</definedName>
    <definedName name="__123Graph_AINTEREST" hidden="1">[12]TAB25b!#REF!</definedName>
    <definedName name="__123Graph_AREER" localSheetId="0" hidden="1">[13]ER!#REF!</definedName>
    <definedName name="__123Graph_AREER" localSheetId="1" hidden="1">[13]ER!#REF!</definedName>
    <definedName name="__123Graph_AREER" hidden="1">[13]ER!#REF!</definedName>
    <definedName name="__123Graph_ASPREAD" localSheetId="0" hidden="1">#REF!</definedName>
    <definedName name="__123Graph_ASPREAD" localSheetId="1" hidden="1">#REF!</definedName>
    <definedName name="__123Graph_ASPREAD" hidden="1">[12]TAB25b!#REF!</definedName>
    <definedName name="__123Graph_B" localSheetId="0" hidden="1">#REF!</definedName>
    <definedName name="__123Graph_B" localSheetId="1" hidden="1">#REF!</definedName>
    <definedName name="__123Graph_B" hidden="1">[14]FLUJO!$B$7929:$C$7929</definedName>
    <definedName name="__123Graph_BChart1" localSheetId="9" hidden="1">#REF!</definedName>
    <definedName name="__123Graph_BChart1" localSheetId="11" hidden="1">#REF!</definedName>
    <definedName name="__123Graph_BChart1" localSheetId="8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6" hidden="1">#REF!</definedName>
    <definedName name="__123Graph_BChart1" localSheetId="12" hidden="1">#REF!</definedName>
    <definedName name="__123Graph_BChart1" localSheetId="13" hidden="1">#REF!</definedName>
    <definedName name="__123Graph_BChart1" hidden="1">#REF!</definedName>
    <definedName name="__123Graph_BChart2" localSheetId="9" hidden="1">#REF!</definedName>
    <definedName name="__123Graph_BChart2" localSheetId="11" hidden="1">#REF!</definedName>
    <definedName name="__123Graph_BChart2" localSheetId="8" hidden="1">#REF!</definedName>
    <definedName name="__123Graph_BChart2" localSheetId="3" hidden="1">#REF!</definedName>
    <definedName name="__123Graph_BChart2" localSheetId="6" hidden="1">#REF!</definedName>
    <definedName name="__123Graph_BChart2" localSheetId="12" hidden="1">#REF!</definedName>
    <definedName name="__123Graph_BChart2" localSheetId="13" hidden="1">#REF!</definedName>
    <definedName name="__123Graph_BChart2" hidden="1">#REF!</definedName>
    <definedName name="__123Graph_BChart3" localSheetId="9" hidden="1">#REF!</definedName>
    <definedName name="__123Graph_BChart3" localSheetId="11" hidden="1">#REF!</definedName>
    <definedName name="__123Graph_BChart3" localSheetId="8" hidden="1">#REF!</definedName>
    <definedName name="__123Graph_BChart3" localSheetId="3" hidden="1">#REF!</definedName>
    <definedName name="__123Graph_BChart3" localSheetId="6" hidden="1">#REF!</definedName>
    <definedName name="__123Graph_BChart3" localSheetId="12" hidden="1">#REF!</definedName>
    <definedName name="__123Graph_BChart3" localSheetId="13" hidden="1">#REF!</definedName>
    <definedName name="__123Graph_BChart3" hidden="1">#REF!</definedName>
    <definedName name="__123Graph_BChart4" localSheetId="9" hidden="1">#REF!</definedName>
    <definedName name="__123Graph_BChart4" localSheetId="11" hidden="1">#REF!</definedName>
    <definedName name="__123Graph_BChart4" localSheetId="8" hidden="1">#REF!</definedName>
    <definedName name="__123Graph_BChart4" localSheetId="12" hidden="1">#REF!</definedName>
    <definedName name="__123Graph_BChart4" localSheetId="13" hidden="1">#REF!</definedName>
    <definedName name="__123Graph_BChart4" hidden="1">#REF!</definedName>
    <definedName name="__123Graph_BChart5" localSheetId="9" hidden="1">#REF!</definedName>
    <definedName name="__123Graph_BChart5" localSheetId="11" hidden="1">#REF!</definedName>
    <definedName name="__123Graph_BChart5" localSheetId="8" hidden="1">#REF!</definedName>
    <definedName name="__123Graph_BChart5" localSheetId="12" hidden="1">#REF!</definedName>
    <definedName name="__123Graph_BChart5" localSheetId="13" hidden="1">#REF!</definedName>
    <definedName name="__123Graph_BChart5" hidden="1">#REF!</definedName>
    <definedName name="__123Graph_BChart6" localSheetId="9" hidden="1">#REF!</definedName>
    <definedName name="__123Graph_BChart6" localSheetId="11" hidden="1">#REF!</definedName>
    <definedName name="__123Graph_BChart6" localSheetId="8" hidden="1">#REF!</definedName>
    <definedName name="__123Graph_BChart6" localSheetId="12" hidden="1">#REF!</definedName>
    <definedName name="__123Graph_BChart6" localSheetId="13" hidden="1">#REF!</definedName>
    <definedName name="__123Graph_BChart6" hidden="1">#REF!</definedName>
    <definedName name="__123Graph_BChart7" localSheetId="9" hidden="1">#REF!</definedName>
    <definedName name="__123Graph_BChart7" localSheetId="11" hidden="1">#REF!</definedName>
    <definedName name="__123Graph_BChart7" localSheetId="8" hidden="1">#REF!</definedName>
    <definedName name="__123Graph_BChart7" localSheetId="12" hidden="1">#REF!</definedName>
    <definedName name="__123Graph_BChart7" localSheetId="13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[15]G!#REF!</definedName>
    <definedName name="__123Graph_BDEBT" localSheetId="9" hidden="1">#REF!</definedName>
    <definedName name="__123Graph_BDEBT" localSheetId="11" hidden="1">#REF!</definedName>
    <definedName name="__123Graph_BDEBT" localSheetId="8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localSheetId="12" hidden="1">#REF!</definedName>
    <definedName name="__123Graph_BDEBT" localSheetId="13" hidden="1">#REF!</definedName>
    <definedName name="__123Graph_BDEBT" hidden="1">#REF!</definedName>
    <definedName name="__123Graph_BINTEREST" localSheetId="8" hidden="1">[12]TAB25b!#REF!</definedName>
    <definedName name="__123Graph_BINTEREST" localSheetId="0" hidden="1">#REF!</definedName>
    <definedName name="__123Graph_BINTEREST" localSheetId="1" hidden="1">#REF!</definedName>
    <definedName name="__123Graph_BINTEREST" localSheetId="6" hidden="1">[12]TAB25b!#REF!</definedName>
    <definedName name="__123Graph_BINTEREST" hidden="1">[12]TAB25b!#REF!</definedName>
    <definedName name="__123Graph_BREER" localSheetId="0" hidden="1">[13]ER!#REF!</definedName>
    <definedName name="__123Graph_BREER" localSheetId="1" hidden="1">[13]ER!#REF!</definedName>
    <definedName name="__123Graph_BREER" hidden="1">[13]ER!#REF!</definedName>
    <definedName name="__123Graph_C" localSheetId="0" hidden="1">#REF!</definedName>
    <definedName name="__123Graph_C" localSheetId="1" hidden="1">#REF!</definedName>
    <definedName name="__123Graph_C" hidden="1">[14]FLUJO!$B$7936:$C$7936</definedName>
    <definedName name="__123Graph_CCurrent" localSheetId="8" hidden="1">'[16]Base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'[16]Base Original'!#REF!</definedName>
    <definedName name="__123Graph_CCurrent" localSheetId="6" hidden="1">'[16]Base Original'!#REF!</definedName>
    <definedName name="__123Graph_CCurrent" hidden="1">'[16]Base Original'!#REF!</definedName>
    <definedName name="__123Graph_CREER" localSheetId="8" hidden="1">[13]ER!#REF!</definedName>
    <definedName name="__123Graph_CREER" localSheetId="0" hidden="1">#REF!</definedName>
    <definedName name="__123Graph_CREER" localSheetId="1" hidden="1">#REF!</definedName>
    <definedName name="__123Graph_CREER" localSheetId="3" hidden="1">[13]ER!#REF!</definedName>
    <definedName name="__123Graph_CREER" localSheetId="6" hidden="1">[13]ER!#REF!</definedName>
    <definedName name="__123Graph_CREER" hidden="1">[13]ER!#REF!</definedName>
    <definedName name="__123Graph_D" hidden="1">[14]FLUJO!$B$7942:$C$7942</definedName>
    <definedName name="__123Graph_DCurrent" localSheetId="8" hidden="1">'[16]Base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'[16]Base Original'!#REF!</definedName>
    <definedName name="__123Graph_DCurrent" localSheetId="6" hidden="1">'[16]Base Original'!#REF!</definedName>
    <definedName name="__123Graph_DCurrent" hidden="1">'[16]Base Original'!#REF!</definedName>
    <definedName name="__123Graph_E" localSheetId="8" hidden="1">[10]C!#REF!</definedName>
    <definedName name="__123Graph_E" localSheetId="0" hidden="1">#REF!</definedName>
    <definedName name="__123Graph_E" localSheetId="1" hidden="1">#REF!</definedName>
    <definedName name="__123Graph_E" localSheetId="3" hidden="1">[10]C!#REF!</definedName>
    <definedName name="__123Graph_E" localSheetId="6" hidden="1">[10]C!#REF!</definedName>
    <definedName name="__123Graph_E" hidden="1">[10]C!#REF!</definedName>
    <definedName name="__123Graph_ECurrent" localSheetId="8" hidden="1">'[16]Base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'[16]Base Original'!#REF!</definedName>
    <definedName name="__123Graph_ECurrent" localSheetId="6" hidden="1">'[16]Base Original'!#REF!</definedName>
    <definedName name="__123Graph_ECurrent" hidden="1">'[16]Base Original'!#REF!</definedName>
    <definedName name="__123Graph_F" localSheetId="8" hidden="1">[10]C!#REF!</definedName>
    <definedName name="__123Graph_F" localSheetId="0" hidden="1">#REF!</definedName>
    <definedName name="__123Graph_F" localSheetId="1" hidden="1">#REF!</definedName>
    <definedName name="__123Graph_F" localSheetId="3" hidden="1">[10]C!#REF!</definedName>
    <definedName name="__123Graph_F" localSheetId="6" hidden="1">[10]C!#REF!</definedName>
    <definedName name="__123Graph_F" hidden="1">[10]C!#REF!</definedName>
    <definedName name="__123Graph_FCurrent" localSheetId="8" hidden="1">[17]Base!#REF!</definedName>
    <definedName name="__123Graph_FCurrent" localSheetId="0" hidden="1">[17]Base!#REF!</definedName>
    <definedName name="__123Graph_FCurrent" localSheetId="1" hidden="1">[17]Base!#REF!</definedName>
    <definedName name="__123Graph_FCurrent" localSheetId="3" hidden="1">[17]Base!#REF!</definedName>
    <definedName name="__123Graph_FCurrent" localSheetId="6" hidden="1">[17]Base!#REF!</definedName>
    <definedName name="__123Graph_FCurrent" hidden="1">[17]Base!#REF!</definedName>
    <definedName name="__123Graph_X" hidden="1">[14]FLUJO!$B$7906:$C$7906</definedName>
    <definedName name="__123Graph_XDIFFERENTIAL" localSheetId="8" hidden="1">[12]TAB25b!#REF!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[12]TAB25b!#REF!</definedName>
    <definedName name="__123Graph_XDIFFERENTIAL" localSheetId="6" hidden="1">[12]TAB25b!#REF!</definedName>
    <definedName name="__123Graph_XDIFFERENTIAL" hidden="1">[12]TAB25b!#REF!</definedName>
    <definedName name="__123Graph_XSPREAD" localSheetId="8" hidden="1">[12]TAB25b!#REF!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[12]TAB25b!#REF!</definedName>
    <definedName name="__123Graph_XSPREAD" localSheetId="6" hidden="1">[12]TAB25b!#REF!</definedName>
    <definedName name="__123Graph_XSPREAD" hidden="1">[12]TAB25b!#REF!</definedName>
    <definedName name="__12INT_RESERVES" localSheetId="9">#REF!</definedName>
    <definedName name="__12INT_RESERVES" localSheetId="11">#REF!</definedName>
    <definedName name="__12INT_RESERVES" localSheetId="8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 localSheetId="12">#REF!</definedName>
    <definedName name="__12INT_RESERVES" localSheetId="13">#REF!</definedName>
    <definedName name="__12INT_RESERVES">#REF!</definedName>
    <definedName name="__1r" localSheetId="9">#REF!</definedName>
    <definedName name="__1r" localSheetId="11">#REF!</definedName>
    <definedName name="__1r" localSheetId="8">#REF!</definedName>
    <definedName name="__1r" localSheetId="0">#REF!</definedName>
    <definedName name="__1r" localSheetId="1">#REF!</definedName>
    <definedName name="__1r" localSheetId="3">#REF!</definedName>
    <definedName name="__1r" localSheetId="6">#REF!</definedName>
    <definedName name="__1r" localSheetId="12">#REF!</definedName>
    <definedName name="__1r" localSheetId="13">#REF!</definedName>
    <definedName name="__1r">#REF!</definedName>
    <definedName name="__2Macros_Import_.qbop" localSheetId="5">[18]!'[Macros Import].qbop'</definedName>
    <definedName name="__2Macros_Import_.qbop" localSheetId="8">[18]!'[Macros Import].qbop'</definedName>
    <definedName name="__2Macros_Import_.qbop" localSheetId="0">#REF!</definedName>
    <definedName name="__2Macros_Import_.qbop" localSheetId="1">#REF!</definedName>
    <definedName name="__2Macros_Import_.qbop" localSheetId="10">[18]!'[Macros Import].qbop'</definedName>
    <definedName name="__2Macros_Import_.qbop" localSheetId="13">[18]!'[Macros Import].qbop'</definedName>
    <definedName name="__2Macros_Import_.qbop">[18]!'[Macros Import].qbop'</definedName>
    <definedName name="__3__123Graph_ACPI_ER_LOG" localSheetId="8" hidden="1">[13]ER!#REF!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[13]ER!#REF!</definedName>
    <definedName name="__3__123Graph_ACPI_ER_LOG" localSheetId="6" hidden="1">[13]ER!#REF!</definedName>
    <definedName name="__3__123Graph_ACPI_ER_LOG" hidden="1">[13]ER!#REF!</definedName>
    <definedName name="__4__123Graph_BCPI_ER_LOG" localSheetId="8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3" hidden="1">[13]ER!#REF!</definedName>
    <definedName name="__4__123Graph_BCPI_ER_LOG" localSheetId="6" hidden="1">[13]ER!#REF!</definedName>
    <definedName name="__4__123Graph_BCPI_ER_LOG" hidden="1">[13]ER!#REF!</definedName>
    <definedName name="__5__123Graph_BIBA_IBRD" localSheetId="8" hidden="1">[13]WB!#REF!</definedName>
    <definedName name="__5__123Graph_BIBA_IBRD" localSheetId="0" hidden="1">[13]WB!#REF!</definedName>
    <definedName name="__5__123Graph_BIBA_IBRD" localSheetId="1" hidden="1">[13]WB!#REF!</definedName>
    <definedName name="__5__123Graph_BIBA_IBRD" localSheetId="3" hidden="1">[13]WB!#REF!</definedName>
    <definedName name="__5__123Graph_BIBA_IBRD" localSheetId="6" hidden="1">[13]WB!#REF!</definedName>
    <definedName name="__5__123Graph_BIBA_IBRD" hidden="1">[13]WB!#REF!</definedName>
    <definedName name="__6B.2_B.3" localSheetId="9">#REF!</definedName>
    <definedName name="__6B.2_B.3" localSheetId="11">#REF!</definedName>
    <definedName name="__6B.2_B.3" localSheetId="8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6">#REF!</definedName>
    <definedName name="__6B.2_B.3" localSheetId="12">#REF!</definedName>
    <definedName name="__6B.2_B.3" localSheetId="13">#REF!</definedName>
    <definedName name="__6B.2_B.3">#REF!</definedName>
    <definedName name="__7B.4___5" localSheetId="9">#REF!</definedName>
    <definedName name="__7B.4___5" localSheetId="11">#REF!</definedName>
    <definedName name="__7B.4___5" localSheetId="8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6">#REF!</definedName>
    <definedName name="__7B.4___5" localSheetId="12">#REF!</definedName>
    <definedName name="__7B.4___5" localSheetId="13">#REF!</definedName>
    <definedName name="__7B.4___5">#REF!</definedName>
    <definedName name="__8CONSOL_B2" localSheetId="9">#REF!</definedName>
    <definedName name="__8CONSOL_B2" localSheetId="11">#REF!</definedName>
    <definedName name="__8CONSOL_B2" localSheetId="8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 localSheetId="12">#REF!</definedName>
    <definedName name="__8CONSOL_B2" localSheetId="13">#REF!</definedName>
    <definedName name="__8CONSOL_B2">#REF!</definedName>
    <definedName name="__9CONSOL_DEPOSITS" localSheetId="8">'[19]A 11'!#REF!</definedName>
    <definedName name="__9CONSOL_DEPOSITS" localSheetId="0">#REF!</definedName>
    <definedName name="__9CONSOL_DEPOSITS" localSheetId="1">#REF!</definedName>
    <definedName name="__9CONSOL_DEPOSITS" localSheetId="3">'[19]A 11'!#REF!</definedName>
    <definedName name="__9CONSOL_DEPOSITS" localSheetId="6">'[19]A 11'!#REF!</definedName>
    <definedName name="__9CONSOL_DEPOSITS">'[19]A 11'!#REF!</definedName>
    <definedName name="__asd1" localSheetId="9">[5]!__asd1</definedName>
    <definedName name="__asd1" localSheetId="11">[6]!__asd1</definedName>
    <definedName name="__asd1" localSheetId="8">[5]!__asd1</definedName>
    <definedName name="__asd1" localSheetId="0">[6]!__asd1</definedName>
    <definedName name="__asd1" localSheetId="1">[6]!__asd1</definedName>
    <definedName name="__asd1">[6]!__asd1</definedName>
    <definedName name="__AUS1" localSheetId="9">#REF!</definedName>
    <definedName name="__AUS1" localSheetId="11">#REF!</definedName>
    <definedName name="__AUS1" localSheetId="8">#REF!</definedName>
    <definedName name="__AUS1" localSheetId="0">#REF!</definedName>
    <definedName name="__AUS1" localSheetId="1">#REF!</definedName>
    <definedName name="__AUS1" localSheetId="3">#REF!</definedName>
    <definedName name="__AUS1" localSheetId="6">#REF!</definedName>
    <definedName name="__AUS1" localSheetId="12">#REF!</definedName>
    <definedName name="__AUS1" localSheetId="13">#REF!</definedName>
    <definedName name="__AUS1">#REF!</definedName>
    <definedName name="__BOP2" localSheetId="8">[20]BoP!#REF!</definedName>
    <definedName name="__BOP2" localSheetId="0">#REF!</definedName>
    <definedName name="__BOP2" localSheetId="1">#REF!</definedName>
    <definedName name="__BOP2" localSheetId="3">[20]BoP!#REF!</definedName>
    <definedName name="__BOP2" localSheetId="6">[20]BoP!#REF!</definedName>
    <definedName name="__BOP2">[20]BoP!#REF!</definedName>
    <definedName name="__DEG1" localSheetId="9">#REF!</definedName>
    <definedName name="__DEG1" localSheetId="11">#REF!</definedName>
    <definedName name="__DEG1" localSheetId="8">#REF!</definedName>
    <definedName name="__DEG1" localSheetId="0">#REF!</definedName>
    <definedName name="__DEG1" localSheetId="1">#REF!</definedName>
    <definedName name="__DEG1" localSheetId="3">#REF!</definedName>
    <definedName name="__DEG1" localSheetId="6">#REF!</definedName>
    <definedName name="__DEG1" localSheetId="12">#REF!</definedName>
    <definedName name="__DEG1" localSheetId="13">#REF!</definedName>
    <definedName name="__DEG1">#REF!</definedName>
    <definedName name="__DKR1" localSheetId="9">#REF!</definedName>
    <definedName name="__DKR1" localSheetId="11">#REF!</definedName>
    <definedName name="__DKR1" localSheetId="8">#REF!</definedName>
    <definedName name="__DKR1" localSheetId="0">#REF!</definedName>
    <definedName name="__DKR1" localSheetId="1">#REF!</definedName>
    <definedName name="__DKR1" localSheetId="3">#REF!</definedName>
    <definedName name="__DKR1" localSheetId="6">#REF!</definedName>
    <definedName name="__DKR1" localSheetId="12">#REF!</definedName>
    <definedName name="__DKR1" localSheetId="13">#REF!</definedName>
    <definedName name="__DKR1">#REF!</definedName>
    <definedName name="__ECU1" localSheetId="9">#REF!</definedName>
    <definedName name="__ECU1" localSheetId="11">#REF!</definedName>
    <definedName name="__ECU1" localSheetId="8">#REF!</definedName>
    <definedName name="__ECU1" localSheetId="0">#REF!</definedName>
    <definedName name="__ECU1" localSheetId="1">#REF!</definedName>
    <definedName name="__ECU1" localSheetId="3">#REF!</definedName>
    <definedName name="__ECU1" localSheetId="6">#REF!</definedName>
    <definedName name="__ECU1" localSheetId="12">#REF!</definedName>
    <definedName name="__ECU1" localSheetId="13">#REF!</definedName>
    <definedName name="__ECU1">#REF!</definedName>
    <definedName name="__END94" localSheetId="9">#REF!</definedName>
    <definedName name="__END94" localSheetId="11">#REF!</definedName>
    <definedName name="__END94" localSheetId="8">#REF!</definedName>
    <definedName name="__END94" localSheetId="12">#REF!</definedName>
    <definedName name="__END94" localSheetId="13">#REF!</definedName>
    <definedName name="__END94">#REF!</definedName>
    <definedName name="__ESC1" localSheetId="9">#REF!</definedName>
    <definedName name="__ESC1" localSheetId="11">#REF!</definedName>
    <definedName name="__ESC1" localSheetId="8">#REF!</definedName>
    <definedName name="__ESC1" localSheetId="0">#REF!</definedName>
    <definedName name="__ESC1" localSheetId="1">#REF!</definedName>
    <definedName name="__ESC1" localSheetId="12">#REF!</definedName>
    <definedName name="__ESC1" localSheetId="13">#REF!</definedName>
    <definedName name="__ESC1">#REF!</definedName>
    <definedName name="__F" hidden="1">'[9]Fax a enviar'!#REF!</definedName>
    <definedName name="__FAL2" localSheetId="9">#REF!</definedName>
    <definedName name="__FAL2" localSheetId="11">#REF!</definedName>
    <definedName name="__FAL2" localSheetId="8">#REF!</definedName>
    <definedName name="__FAL2" localSheetId="0">#REF!</definedName>
    <definedName name="__FAL2" localSheetId="1">#REF!</definedName>
    <definedName name="__FAL2" localSheetId="3">#REF!</definedName>
    <definedName name="__FAL2" localSheetId="6">#REF!</definedName>
    <definedName name="__FAL2" localSheetId="12">#REF!</definedName>
    <definedName name="__FAL2" localSheetId="13">#REF!</definedName>
    <definedName name="__FAL2">#REF!</definedName>
    <definedName name="__FAL3" localSheetId="9">#REF!</definedName>
    <definedName name="__FAL3" localSheetId="11">#REF!</definedName>
    <definedName name="__FAL3" localSheetId="8">#REF!</definedName>
    <definedName name="__FAL3" localSheetId="0">#REF!</definedName>
    <definedName name="__FAL3" localSheetId="1">#REF!</definedName>
    <definedName name="__FAL3" localSheetId="3">#REF!</definedName>
    <definedName name="__FAL3" localSheetId="6">#REF!</definedName>
    <definedName name="__FAL3" localSheetId="12">#REF!</definedName>
    <definedName name="__FAL3" localSheetId="13">#REF!</definedName>
    <definedName name="__FAL3">#REF!</definedName>
    <definedName name="__FAL4" localSheetId="9">#REF!</definedName>
    <definedName name="__FAL4" localSheetId="11">#REF!</definedName>
    <definedName name="__FAL4" localSheetId="8">#REF!</definedName>
    <definedName name="__FAL4" localSheetId="0">#REF!</definedName>
    <definedName name="__FAL4" localSheetId="1">#REF!</definedName>
    <definedName name="__FAL4" localSheetId="3">#REF!</definedName>
    <definedName name="__FAL4" localSheetId="6">#REF!</definedName>
    <definedName name="__FAL4" localSheetId="12">#REF!</definedName>
    <definedName name="__FAL4" localSheetId="13">#REF!</definedName>
    <definedName name="__FAL4">#REF!</definedName>
    <definedName name="__FAL5" localSheetId="9">#REF!</definedName>
    <definedName name="__FAL5" localSheetId="11">#REF!</definedName>
    <definedName name="__FAL5" localSheetId="8">#REF!</definedName>
    <definedName name="__FAL5" localSheetId="0">#REF!</definedName>
    <definedName name="__FAL5" localSheetId="1">#REF!</definedName>
    <definedName name="__FAL5" localSheetId="12">#REF!</definedName>
    <definedName name="__FAL5" localSheetId="13">#REF!</definedName>
    <definedName name="__FAL5">#REF!</definedName>
    <definedName name="__FAL6" localSheetId="9">#REF!</definedName>
    <definedName name="__FAL6" localSheetId="11">#REF!</definedName>
    <definedName name="__FAL6" localSheetId="8">#REF!</definedName>
    <definedName name="__FAL6" localSheetId="0">#REF!</definedName>
    <definedName name="__FAL6" localSheetId="1">#REF!</definedName>
    <definedName name="__FAL6" localSheetId="12">#REF!</definedName>
    <definedName name="__FAL6" localSheetId="13">#REF!</definedName>
    <definedName name="__FAL6">#REF!</definedName>
    <definedName name="__FAL7" localSheetId="9">#REF!</definedName>
    <definedName name="__FAL7" localSheetId="11">#REF!</definedName>
    <definedName name="__FAL7" localSheetId="8">#REF!</definedName>
    <definedName name="__FAL7" localSheetId="0">#REF!</definedName>
    <definedName name="__FAL7" localSheetId="1">#REF!</definedName>
    <definedName name="__FAL7" localSheetId="12">#REF!</definedName>
    <definedName name="__FAL7" localSheetId="13">#REF!</definedName>
    <definedName name="__FAL7">#REF!</definedName>
    <definedName name="__FMK1" localSheetId="9">#REF!</definedName>
    <definedName name="__FMK1" localSheetId="11">#REF!</definedName>
    <definedName name="__FMK1" localSheetId="8">#REF!</definedName>
    <definedName name="__FMK1" localSheetId="0">#REF!</definedName>
    <definedName name="__FMK1" localSheetId="1">#REF!</definedName>
    <definedName name="__FMK1" localSheetId="12">#REF!</definedName>
    <definedName name="__FMK1" localSheetId="13">#REF!</definedName>
    <definedName name="__FMK1">#REF!</definedName>
    <definedName name="__IKR1" localSheetId="9">#REF!</definedName>
    <definedName name="__IKR1" localSheetId="11">#REF!</definedName>
    <definedName name="__IKR1" localSheetId="8">#REF!</definedName>
    <definedName name="__IKR1" localSheetId="0">#REF!</definedName>
    <definedName name="__IKR1" localSheetId="1">#REF!</definedName>
    <definedName name="__IKR1" localSheetId="12">#REF!</definedName>
    <definedName name="__IKR1" localSheetId="13">#REF!</definedName>
    <definedName name="__IKR1">#REF!</definedName>
    <definedName name="__IRP1" localSheetId="9">#REF!</definedName>
    <definedName name="__IRP1" localSheetId="11">#REF!</definedName>
    <definedName name="__IRP1" localSheetId="8">#REF!</definedName>
    <definedName name="__IRP1" localSheetId="0">#REF!</definedName>
    <definedName name="__IRP1" localSheetId="1">#REF!</definedName>
    <definedName name="__IRP1" localSheetId="12">#REF!</definedName>
    <definedName name="__IRP1" localSheetId="13">#REF!</definedName>
    <definedName name="__IRP1">#REF!</definedName>
    <definedName name="__LIT1" localSheetId="9">#REF!</definedName>
    <definedName name="__LIT1" localSheetId="11">#REF!</definedName>
    <definedName name="__LIT1" localSheetId="8">#REF!</definedName>
    <definedName name="__LIT1" localSheetId="0">#REF!</definedName>
    <definedName name="__LIT1" localSheetId="1">#REF!</definedName>
    <definedName name="__LIT1" localSheetId="12">#REF!</definedName>
    <definedName name="__LIT1" localSheetId="13">#REF!</definedName>
    <definedName name="__LIT1">#REF!</definedName>
    <definedName name="__MEX1" localSheetId="9">#REF!</definedName>
    <definedName name="__MEX1" localSheetId="11">#REF!</definedName>
    <definedName name="__MEX1" localSheetId="8">#REF!</definedName>
    <definedName name="__MEX1" localSheetId="0">#REF!</definedName>
    <definedName name="__MEX1" localSheetId="1">#REF!</definedName>
    <definedName name="__MEX1" localSheetId="12">#REF!</definedName>
    <definedName name="__MEX1" localSheetId="13">#REF!</definedName>
    <definedName name="__MEX1">#REF!</definedName>
    <definedName name="__PTA1" localSheetId="9">#REF!</definedName>
    <definedName name="__PTA1" localSheetId="11">#REF!</definedName>
    <definedName name="__PTA1" localSheetId="8">#REF!</definedName>
    <definedName name="__PTA1" localSheetId="0">#REF!</definedName>
    <definedName name="__PTA1" localSheetId="1">#REF!</definedName>
    <definedName name="__PTA1" localSheetId="12">#REF!</definedName>
    <definedName name="__PTA1" localSheetId="13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9">#REF!</definedName>
    <definedName name="__SAR1" localSheetId="11">#REF!</definedName>
    <definedName name="__SAR1" localSheetId="8">#REF!</definedName>
    <definedName name="__SAR1" localSheetId="0">#REF!</definedName>
    <definedName name="__SAR1" localSheetId="1">#REF!</definedName>
    <definedName name="__SAR1" localSheetId="3">#REF!</definedName>
    <definedName name="__SAR1" localSheetId="6">#REF!</definedName>
    <definedName name="__SAR1" localSheetId="12">#REF!</definedName>
    <definedName name="__SAR1" localSheetId="13">#REF!</definedName>
    <definedName name="__SAR1">#REF!</definedName>
    <definedName name="__SUM2" localSheetId="9">#REF!</definedName>
    <definedName name="__SUM2" localSheetId="11">#REF!</definedName>
    <definedName name="__SUM2" localSheetId="8">#REF!</definedName>
    <definedName name="__SUM2" localSheetId="0">#REF!</definedName>
    <definedName name="__SUM2" localSheetId="1">#REF!</definedName>
    <definedName name="__SUM2" localSheetId="3">#REF!</definedName>
    <definedName name="__SUM2" localSheetId="6">#REF!</definedName>
    <definedName name="__SUM2" localSheetId="12">#REF!</definedName>
    <definedName name="__SUM2" localSheetId="13">#REF!</definedName>
    <definedName name="__SUM2">#REF!</definedName>
    <definedName name="__TAB1" localSheetId="9">#REF!</definedName>
    <definedName name="__TAB1" localSheetId="11">#REF!</definedName>
    <definedName name="__TAB1" localSheetId="8">#REF!</definedName>
    <definedName name="__TAB1" localSheetId="3">#REF!</definedName>
    <definedName name="__TAB1" localSheetId="6">#REF!</definedName>
    <definedName name="__TAB1" localSheetId="12">#REF!</definedName>
    <definedName name="__TAB1" localSheetId="13">#REF!</definedName>
    <definedName name="__TAB1">#REF!</definedName>
    <definedName name="__Tab19" localSheetId="9">#REF!</definedName>
    <definedName name="__Tab19" localSheetId="11">#REF!</definedName>
    <definedName name="__Tab19" localSheetId="8">#REF!</definedName>
    <definedName name="__Tab19" localSheetId="12">#REF!</definedName>
    <definedName name="__Tab19" localSheetId="13">#REF!</definedName>
    <definedName name="__Tab19">#REF!</definedName>
    <definedName name="__Tab20" localSheetId="9">#REF!</definedName>
    <definedName name="__Tab20" localSheetId="11">#REF!</definedName>
    <definedName name="__Tab20" localSheetId="8">#REF!</definedName>
    <definedName name="__Tab20" localSheetId="12">#REF!</definedName>
    <definedName name="__Tab20" localSheetId="13">#REF!</definedName>
    <definedName name="__Tab20">#REF!</definedName>
    <definedName name="__Tab21" localSheetId="9">#REF!</definedName>
    <definedName name="__Tab21" localSheetId="11">#REF!</definedName>
    <definedName name="__Tab21" localSheetId="8">#REF!</definedName>
    <definedName name="__Tab21" localSheetId="12">#REF!</definedName>
    <definedName name="__Tab21" localSheetId="13">#REF!</definedName>
    <definedName name="__Tab21">#REF!</definedName>
    <definedName name="__Tab22" localSheetId="9">#REF!</definedName>
    <definedName name="__Tab22" localSheetId="11">#REF!</definedName>
    <definedName name="__Tab22" localSheetId="8">#REF!</definedName>
    <definedName name="__Tab22" localSheetId="12">#REF!</definedName>
    <definedName name="__Tab22" localSheetId="13">#REF!</definedName>
    <definedName name="__Tab22">#REF!</definedName>
    <definedName name="__Tab23" localSheetId="9">#REF!</definedName>
    <definedName name="__Tab23" localSheetId="11">#REF!</definedName>
    <definedName name="__Tab23" localSheetId="8">#REF!</definedName>
    <definedName name="__Tab23" localSheetId="12">#REF!</definedName>
    <definedName name="__Tab23" localSheetId="13">#REF!</definedName>
    <definedName name="__Tab23">#REF!</definedName>
    <definedName name="__Tab24" localSheetId="9">#REF!</definedName>
    <definedName name="__Tab24" localSheetId="11">#REF!</definedName>
    <definedName name="__Tab24" localSheetId="8">#REF!</definedName>
    <definedName name="__Tab24" localSheetId="12">#REF!</definedName>
    <definedName name="__Tab24" localSheetId="13">#REF!</definedName>
    <definedName name="__Tab24">#REF!</definedName>
    <definedName name="__Tab26" localSheetId="9">#REF!</definedName>
    <definedName name="__Tab26" localSheetId="11">#REF!</definedName>
    <definedName name="__Tab26" localSheetId="8">#REF!</definedName>
    <definedName name="__Tab26" localSheetId="12">#REF!</definedName>
    <definedName name="__Tab26" localSheetId="13">#REF!</definedName>
    <definedName name="__Tab26">#REF!</definedName>
    <definedName name="__Tab27" localSheetId="9">#REF!</definedName>
    <definedName name="__Tab27" localSheetId="11">#REF!</definedName>
    <definedName name="__Tab27" localSheetId="8">#REF!</definedName>
    <definedName name="__Tab27" localSheetId="12">#REF!</definedName>
    <definedName name="__Tab27" localSheetId="13">#REF!</definedName>
    <definedName name="__Tab27">#REF!</definedName>
    <definedName name="__Tab28" localSheetId="9">#REF!</definedName>
    <definedName name="__Tab28" localSheetId="11">#REF!</definedName>
    <definedName name="__Tab28" localSheetId="8">#REF!</definedName>
    <definedName name="__Tab28" localSheetId="12">#REF!</definedName>
    <definedName name="__Tab28" localSheetId="13">#REF!</definedName>
    <definedName name="__Tab28">#REF!</definedName>
    <definedName name="__Tab29" localSheetId="9">#REF!</definedName>
    <definedName name="__Tab29" localSheetId="11">#REF!</definedName>
    <definedName name="__Tab29" localSheetId="8">#REF!</definedName>
    <definedName name="__Tab29" localSheetId="12">#REF!</definedName>
    <definedName name="__Tab29" localSheetId="13">#REF!</definedName>
    <definedName name="__Tab29">#REF!</definedName>
    <definedName name="__Tab30" localSheetId="9">#REF!</definedName>
    <definedName name="__Tab30" localSheetId="11">#REF!</definedName>
    <definedName name="__Tab30" localSheetId="8">#REF!</definedName>
    <definedName name="__Tab30" localSheetId="12">#REF!</definedName>
    <definedName name="__Tab30" localSheetId="13">#REF!</definedName>
    <definedName name="__Tab30">#REF!</definedName>
    <definedName name="__Tab31" localSheetId="9">#REF!</definedName>
    <definedName name="__Tab31" localSheetId="11">#REF!</definedName>
    <definedName name="__Tab31" localSheetId="8">#REF!</definedName>
    <definedName name="__Tab31" localSheetId="12">#REF!</definedName>
    <definedName name="__Tab31" localSheetId="13">#REF!</definedName>
    <definedName name="__Tab31">#REF!</definedName>
    <definedName name="__Tab32" localSheetId="9">#REF!</definedName>
    <definedName name="__Tab32" localSheetId="11">#REF!</definedName>
    <definedName name="__Tab32" localSheetId="8">#REF!</definedName>
    <definedName name="__Tab32" localSheetId="12">#REF!</definedName>
    <definedName name="__Tab32" localSheetId="13">#REF!</definedName>
    <definedName name="__Tab32">#REF!</definedName>
    <definedName name="__Tab33" localSheetId="9">#REF!</definedName>
    <definedName name="__Tab33" localSheetId="11">#REF!</definedName>
    <definedName name="__Tab33" localSheetId="8">#REF!</definedName>
    <definedName name="__Tab33" localSheetId="12">#REF!</definedName>
    <definedName name="__Tab33" localSheetId="13">#REF!</definedName>
    <definedName name="__Tab33">#REF!</definedName>
    <definedName name="__Tab34" localSheetId="9">#REF!</definedName>
    <definedName name="__Tab34" localSheetId="11">#REF!</definedName>
    <definedName name="__Tab34" localSheetId="8">#REF!</definedName>
    <definedName name="__Tab34" localSheetId="12">#REF!</definedName>
    <definedName name="__Tab34" localSheetId="13">#REF!</definedName>
    <definedName name="__Tab34">#REF!</definedName>
    <definedName name="__Tab35" localSheetId="9">#REF!</definedName>
    <definedName name="__Tab35" localSheetId="11">#REF!</definedName>
    <definedName name="__Tab35" localSheetId="8">#REF!</definedName>
    <definedName name="__Tab35" localSheetId="12">#REF!</definedName>
    <definedName name="__Tab35" localSheetId="13">#REF!</definedName>
    <definedName name="__Tab35">#REF!</definedName>
    <definedName name="__tAB4">'[7]shared data'!$A$1:$G$71</definedName>
    <definedName name="__tnt1" localSheetId="9">[5]!__tnt1</definedName>
    <definedName name="__tnt1" localSheetId="11">[6]!__tnt1</definedName>
    <definedName name="__tnt1" localSheetId="8">[5]!__tnt1</definedName>
    <definedName name="__tnt1" localSheetId="0">[6]!__tnt1</definedName>
    <definedName name="__tnt1" localSheetId="1">[6]!__tnt1</definedName>
    <definedName name="__tnt1">[6]!__tnt1</definedName>
    <definedName name="__TOT58" localSheetId="8">[8]GROWTH!#REF!</definedName>
    <definedName name="__TOT58" localSheetId="0">#REF!</definedName>
    <definedName name="__TOT58" localSheetId="1">#REF!</definedName>
    <definedName name="__TOT58" localSheetId="3">[8]GROWTH!#REF!</definedName>
    <definedName name="__TOT58" localSheetId="6">[8]GROWTH!#REF!</definedName>
    <definedName name="__TOT58">[8]GROWTH!#REF!</definedName>
    <definedName name="__WB2" localSheetId="9">#REF!</definedName>
    <definedName name="__WB2" localSheetId="11">#REF!</definedName>
    <definedName name="__WB2" localSheetId="8">#REF!</definedName>
    <definedName name="__WB2" localSheetId="0">#REF!</definedName>
    <definedName name="__WB2" localSheetId="1">#REF!</definedName>
    <definedName name="__WB2" localSheetId="3">#REF!</definedName>
    <definedName name="__WB2" localSheetId="6">#REF!</definedName>
    <definedName name="__WB2" localSheetId="12">#REF!</definedName>
    <definedName name="__WB2" localSheetId="13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 localSheetId="8">[22]Afiliados!#REF!</definedName>
    <definedName name="_10_0GRÁFICO_N_10.2" localSheetId="0">[22]Afiliados!#REF!</definedName>
    <definedName name="_10_0GRÁFICO_N_10.2" localSheetId="1">[22]Afiliados!#REF!</definedName>
    <definedName name="_10_0GRÁFICO_N_10.2" localSheetId="3">[22]Afiliados!#REF!</definedName>
    <definedName name="_10_0GRÁFICO_N_10.2" localSheetId="6">[22]Afiliados!#REF!</definedName>
    <definedName name="_10_0GRÁFICO_N_10.2">[22]Afiliados!#REF!</definedName>
    <definedName name="_10FA_L" localSheetId="9">#REF!</definedName>
    <definedName name="_10FA_L" localSheetId="11">#REF!</definedName>
    <definedName name="_10FA_L" localSheetId="8">#REF!</definedName>
    <definedName name="_10FA_L" localSheetId="0">#REF!</definedName>
    <definedName name="_10FA_L" localSheetId="1">#REF!</definedName>
    <definedName name="_10FA_L" localSheetId="3">#REF!</definedName>
    <definedName name="_10FA_L" localSheetId="6">#REF!</definedName>
    <definedName name="_10FA_L" localSheetId="12">#REF!</definedName>
    <definedName name="_10FA_L" localSheetId="13">#REF!</definedName>
    <definedName name="_10FA_L">#REF!</definedName>
    <definedName name="_11__123Graph_AFIG_D" localSheetId="9" hidden="1">#REF!</definedName>
    <definedName name="_11__123Graph_AFIG_D" localSheetId="11" hidden="1">#REF!</definedName>
    <definedName name="_11__123Graph_AFIG_D" localSheetId="8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localSheetId="12" hidden="1">#REF!</definedName>
    <definedName name="_11__123Graph_AFIG_D" localSheetId="13" hidden="1">#REF!</definedName>
    <definedName name="_11__123Graph_AFIG_D" hidden="1">#REF!</definedName>
    <definedName name="_11__123Graph_BCPI_ER_LOG" localSheetId="8" hidden="1">[21]ER!#REF!</definedName>
    <definedName name="_11__123Graph_BCPI_ER_LOG" localSheetId="3" hidden="1">[21]ER!#REF!</definedName>
    <definedName name="_11__123Graph_BCPI_ER_LOG" localSheetId="6" hidden="1">[21]ER!#REF!</definedName>
    <definedName name="_11__123Graph_BCPI_ER_LOG" hidden="1">[21]ER!#REF!</definedName>
    <definedName name="_11absorc" localSheetId="9">[23]Programa!#REF!</definedName>
    <definedName name="_11absorc" localSheetId="11">[24]Programa!#REF!</definedName>
    <definedName name="_11absorc" localSheetId="8">[23]Programa!#REF!</definedName>
    <definedName name="_11absorc" localSheetId="0">[24]Programa!#REF!</definedName>
    <definedName name="_11absorc" localSheetId="1">[24]Programa!#REF!</definedName>
    <definedName name="_11absorc" localSheetId="3">[24]Programa!#REF!</definedName>
    <definedName name="_11absorc" localSheetId="6">[24]Programa!#REF!</definedName>
    <definedName name="_11absorc">[24]Programa!#REF!</definedName>
    <definedName name="_11GAZ_LIABS" localSheetId="9">#REF!</definedName>
    <definedName name="_11GAZ_LIABS" localSheetId="11">#REF!</definedName>
    <definedName name="_11GAZ_LIABS" localSheetId="8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6">#REF!</definedName>
    <definedName name="_11GAZ_LIABS" localSheetId="12">#REF!</definedName>
    <definedName name="_11GAZ_LIABS" localSheetId="13">#REF!</definedName>
    <definedName name="_11GAZ_LIABS">#REF!</definedName>
    <definedName name="_12__123Graph_AIBA_IBRD" hidden="1">[21]WB!$Q$62:$AK$62</definedName>
    <definedName name="_12__123Graph_BIBA_IBRD" localSheetId="8" hidden="1">[21]WB!#REF!</definedName>
    <definedName name="_12__123Graph_BIBA_IBRD" localSheetId="0" hidden="1">[21]WB!#REF!</definedName>
    <definedName name="_12__123Graph_BIBA_IBRD" localSheetId="1" hidden="1">[21]WB!#REF!</definedName>
    <definedName name="_12__123Graph_BIBA_IBRD" localSheetId="3" hidden="1">[21]WB!#REF!</definedName>
    <definedName name="_12__123Graph_BIBA_IBRD" localSheetId="6" hidden="1">[21]WB!#REF!</definedName>
    <definedName name="_12__123Graph_BIBA_IBRD" hidden="1">[21]WB!#REF!</definedName>
    <definedName name="_12c" localSheetId="9">[23]Programa!#REF!</definedName>
    <definedName name="_12c" localSheetId="11">[24]Programa!#REF!</definedName>
    <definedName name="_12c" localSheetId="8">[23]Programa!#REF!</definedName>
    <definedName name="_12c" localSheetId="0">[24]Programa!#REF!</definedName>
    <definedName name="_12c" localSheetId="1">[24]Programa!#REF!</definedName>
    <definedName name="_12c" localSheetId="3">[24]Programa!#REF!</definedName>
    <definedName name="_12c" localSheetId="6">[24]Programa!#REF!</definedName>
    <definedName name="_12c">[24]Programa!#REF!</definedName>
    <definedName name="_12INT_RESERVES" localSheetId="9">#REF!</definedName>
    <definedName name="_12INT_RESERVES" localSheetId="11">#REF!</definedName>
    <definedName name="_12INT_RESERVES" localSheetId="8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 localSheetId="12">#REF!</definedName>
    <definedName name="_12INT_RESERVES" localSheetId="13">#REF!</definedName>
    <definedName name="_12INT_RESERVES">#REF!</definedName>
    <definedName name="_15Macros_Import_.qbop" localSheetId="5">[18]!'[Macros Import].qbop'</definedName>
    <definedName name="_15Macros_Import_.qbop" localSheetId="8">[18]!'[Macros Import].qbop'</definedName>
    <definedName name="_15Macros_Import_.qbop" localSheetId="0">#REF!</definedName>
    <definedName name="_15Macros_Import_.qbop" localSheetId="1">#REF!</definedName>
    <definedName name="_15Macros_Import_.qbop" localSheetId="10">[18]!'[Macros Import].qbop'</definedName>
    <definedName name="_15Macros_Import_.qbop" localSheetId="13">[18]!'[Macros Import].qbop'</definedName>
    <definedName name="_15Macros_Import_.qbop">[18]!'[Macros Import].qbop'</definedName>
    <definedName name="_16__123Graph_ATERMS_OF_TRADE" localSheetId="9" hidden="1">#REF!</definedName>
    <definedName name="_16__123Graph_ATERMS_OF_TRADE" localSheetId="11" hidden="1">#REF!</definedName>
    <definedName name="_16__123Graph_ATERMS_OF_TRADE" localSheetId="8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8" hidden="1">[21]ER!#REF!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6" hidden="1">[21]ER!#REF!</definedName>
    <definedName name="_19__123Graph_BCPI_ER_LOG" hidden="1">[21]ER!#REF!</definedName>
    <definedName name="_1981" localSheetId="9">#REF!</definedName>
    <definedName name="_1981" localSheetId="11">#REF!</definedName>
    <definedName name="_1981" localSheetId="8">#REF!</definedName>
    <definedName name="_1981" localSheetId="0">#REF!</definedName>
    <definedName name="_1981" localSheetId="1">#REF!</definedName>
    <definedName name="_1981" localSheetId="3">#REF!</definedName>
    <definedName name="_1981" localSheetId="6">#REF!</definedName>
    <definedName name="_1981" localSheetId="12">#REF!</definedName>
    <definedName name="_1981" localSheetId="13">#REF!</definedName>
    <definedName name="_1981">#REF!</definedName>
    <definedName name="_1982" localSheetId="9">#REF!</definedName>
    <definedName name="_1982" localSheetId="11">#REF!</definedName>
    <definedName name="_1982" localSheetId="8">#REF!</definedName>
    <definedName name="_1982" localSheetId="0">#REF!</definedName>
    <definedName name="_1982" localSheetId="1">#REF!</definedName>
    <definedName name="_1982" localSheetId="3">#REF!</definedName>
    <definedName name="_1982" localSheetId="6">#REF!</definedName>
    <definedName name="_1982" localSheetId="12">#REF!</definedName>
    <definedName name="_1982" localSheetId="13">#REF!</definedName>
    <definedName name="_1982">#REF!</definedName>
    <definedName name="_1983" localSheetId="9">#REF!</definedName>
    <definedName name="_1983" localSheetId="11">#REF!</definedName>
    <definedName name="_1983" localSheetId="8">#REF!</definedName>
    <definedName name="_1983" localSheetId="0">#REF!</definedName>
    <definedName name="_1983" localSheetId="1">#REF!</definedName>
    <definedName name="_1983" localSheetId="3">#REF!</definedName>
    <definedName name="_1983" localSheetId="6">#REF!</definedName>
    <definedName name="_1983" localSheetId="12">#REF!</definedName>
    <definedName name="_1983" localSheetId="13">#REF!</definedName>
    <definedName name="_1983">#REF!</definedName>
    <definedName name="_1984" localSheetId="9">#REF!</definedName>
    <definedName name="_1984" localSheetId="11">#REF!</definedName>
    <definedName name="_1984" localSheetId="8">#REF!</definedName>
    <definedName name="_1984" localSheetId="12">#REF!</definedName>
    <definedName name="_1984" localSheetId="13">#REF!</definedName>
    <definedName name="_1984">#REF!</definedName>
    <definedName name="_1985" localSheetId="9">#REF!</definedName>
    <definedName name="_1985" localSheetId="11">#REF!</definedName>
    <definedName name="_1985" localSheetId="8">#REF!</definedName>
    <definedName name="_1985" localSheetId="12">#REF!</definedName>
    <definedName name="_1985" localSheetId="13">#REF!</definedName>
    <definedName name="_1985">#REF!</definedName>
    <definedName name="_1986" localSheetId="9">#REF!</definedName>
    <definedName name="_1986" localSheetId="11">#REF!</definedName>
    <definedName name="_1986" localSheetId="8">#REF!</definedName>
    <definedName name="_1986" localSheetId="12">#REF!</definedName>
    <definedName name="_1986" localSheetId="13">#REF!</definedName>
    <definedName name="_1986">#REF!</definedName>
    <definedName name="_1987">#N/A</definedName>
    <definedName name="_1988" localSheetId="9">#REF!</definedName>
    <definedName name="_1988" localSheetId="11">#REF!</definedName>
    <definedName name="_1988" localSheetId="8">#REF!</definedName>
    <definedName name="_1988" localSheetId="0">#REF!</definedName>
    <definedName name="_1988" localSheetId="1">#REF!</definedName>
    <definedName name="_1988" localSheetId="3">#REF!</definedName>
    <definedName name="_1988" localSheetId="6">#REF!</definedName>
    <definedName name="_1988" localSheetId="12">#REF!</definedName>
    <definedName name="_1988" localSheetId="13">#REF!</definedName>
    <definedName name="_1988">#REF!</definedName>
    <definedName name="_1989" localSheetId="9">#REF!</definedName>
    <definedName name="_1989" localSheetId="11">#REF!</definedName>
    <definedName name="_1989" localSheetId="8">#REF!</definedName>
    <definedName name="_1989" localSheetId="3">#REF!</definedName>
    <definedName name="_1989" localSheetId="6">#REF!</definedName>
    <definedName name="_1989" localSheetId="12">#REF!</definedName>
    <definedName name="_1989" localSheetId="13">#REF!</definedName>
    <definedName name="_1989">#REF!</definedName>
    <definedName name="_1990" localSheetId="9">#REF!</definedName>
    <definedName name="_1990" localSheetId="11">#REF!</definedName>
    <definedName name="_1990" localSheetId="8">#REF!</definedName>
    <definedName name="_1990" localSheetId="3">#REF!</definedName>
    <definedName name="_1990" localSheetId="6">#REF!</definedName>
    <definedName name="_1990" localSheetId="12">#REF!</definedName>
    <definedName name="_1990" localSheetId="13">#REF!</definedName>
    <definedName name="_1990">#REF!</definedName>
    <definedName name="_1991" localSheetId="9">#REF!</definedName>
    <definedName name="_1991" localSheetId="11">#REF!</definedName>
    <definedName name="_1991" localSheetId="8">#REF!</definedName>
    <definedName name="_1991" localSheetId="12">#REF!</definedName>
    <definedName name="_1991" localSheetId="13">#REF!</definedName>
    <definedName name="_1991">#REF!</definedName>
    <definedName name="_1992" localSheetId="9">#REF!</definedName>
    <definedName name="_1992" localSheetId="11">#REF!</definedName>
    <definedName name="_1992" localSheetId="8">#REF!</definedName>
    <definedName name="_1992" localSheetId="12">#REF!</definedName>
    <definedName name="_1992" localSheetId="13">#REF!</definedName>
    <definedName name="_1992">#REF!</definedName>
    <definedName name="_1993" localSheetId="9">#REF!</definedName>
    <definedName name="_1993" localSheetId="11">#REF!</definedName>
    <definedName name="_1993" localSheetId="8">#REF!</definedName>
    <definedName name="_1993" localSheetId="12">#REF!</definedName>
    <definedName name="_1993" localSheetId="13">#REF!</definedName>
    <definedName name="_1993">#REF!</definedName>
    <definedName name="_1994" localSheetId="9">#REF!</definedName>
    <definedName name="_1994" localSheetId="11">#REF!</definedName>
    <definedName name="_1994" localSheetId="8">#REF!</definedName>
    <definedName name="_1994" localSheetId="12">#REF!</definedName>
    <definedName name="_1994" localSheetId="13">#REF!</definedName>
    <definedName name="_1994">#REF!</definedName>
    <definedName name="_1995" localSheetId="9">#REF!</definedName>
    <definedName name="_1995" localSheetId="11">#REF!</definedName>
    <definedName name="_1995" localSheetId="8">#REF!</definedName>
    <definedName name="_1995" localSheetId="12">#REF!</definedName>
    <definedName name="_1995" localSheetId="13">#REF!</definedName>
    <definedName name="_1995">#REF!</definedName>
    <definedName name="_1996" localSheetId="9">#REF!</definedName>
    <definedName name="_1996" localSheetId="11">#REF!</definedName>
    <definedName name="_1996" localSheetId="8">#REF!</definedName>
    <definedName name="_1996" localSheetId="12">#REF!</definedName>
    <definedName name="_1996" localSheetId="13">#REF!</definedName>
    <definedName name="_1996">#REF!</definedName>
    <definedName name="_1997" localSheetId="9">#REF!</definedName>
    <definedName name="_1997" localSheetId="11">#REF!</definedName>
    <definedName name="_1997" localSheetId="8">#REF!</definedName>
    <definedName name="_1997" localSheetId="12">#REF!</definedName>
    <definedName name="_1997" localSheetId="13">#REF!</definedName>
    <definedName name="_1997">#REF!</definedName>
    <definedName name="_1998" localSheetId="9">#REF!</definedName>
    <definedName name="_1998" localSheetId="11">#REF!</definedName>
    <definedName name="_1998" localSheetId="8">#REF!</definedName>
    <definedName name="_1998" localSheetId="12">#REF!</definedName>
    <definedName name="_1998" localSheetId="13">#REF!</definedName>
    <definedName name="_1998">#REF!</definedName>
    <definedName name="_1999" localSheetId="9">#REF!</definedName>
    <definedName name="_1999" localSheetId="11">#REF!</definedName>
    <definedName name="_1999" localSheetId="8">#REF!</definedName>
    <definedName name="_1999" localSheetId="12">#REF!</definedName>
    <definedName name="_1999" localSheetId="13">#REF!</definedName>
    <definedName name="_1999">#REF!</definedName>
    <definedName name="_1IMPRESION" localSheetId="9">#REF!</definedName>
    <definedName name="_1IMPRESION" localSheetId="11">#REF!</definedName>
    <definedName name="_1IMPRESION" localSheetId="8">#REF!</definedName>
    <definedName name="_1IMPRESION" localSheetId="0">#REF!</definedName>
    <definedName name="_1IMPRESION" localSheetId="1">#REF!</definedName>
    <definedName name="_1IMPRESION" localSheetId="12">#REF!</definedName>
    <definedName name="_1IMPRESION" localSheetId="13">#REF!</definedName>
    <definedName name="_1IMPRESION">#REF!</definedName>
    <definedName name="_1Macros_Import_.qbop">#N/A</definedName>
    <definedName name="_1r" localSheetId="9">#REF!</definedName>
    <definedName name="_1r" localSheetId="11">#REF!</definedName>
    <definedName name="_1r" localSheetId="8">#REF!</definedName>
    <definedName name="_1r" localSheetId="0">#REF!</definedName>
    <definedName name="_1r" localSheetId="1">#REF!</definedName>
    <definedName name="_1r" localSheetId="3">#REF!</definedName>
    <definedName name="_1r" localSheetId="6">#REF!</definedName>
    <definedName name="_1r" localSheetId="12">#REF!</definedName>
    <definedName name="_1r" localSheetId="13">#REF!</definedName>
    <definedName name="_1r">#REF!</definedName>
    <definedName name="_2">#N/A</definedName>
    <definedName name="_2__123Graph_ACPI_ER_LOG" localSheetId="8" hidden="1">[21]ER!#REF!</definedName>
    <definedName name="_2__123Graph_ACPI_ER_LOG" localSheetId="0" hidden="1">[21]ER!#REF!</definedName>
    <definedName name="_2__123Graph_ACPI_ER_LOG" localSheetId="1" hidden="1">[21]ER!#REF!</definedName>
    <definedName name="_2__123Graph_ACPI_ER_LOG" localSheetId="6" hidden="1">[21]ER!#REF!</definedName>
    <definedName name="_2__123Graph_ACPI_ER_LOG" hidden="1">[21]ER!#REF!</definedName>
    <definedName name="_2__123Graph_AFIG_D" localSheetId="9" hidden="1">#REF!</definedName>
    <definedName name="_2__123Graph_AFIG_D" localSheetId="11" hidden="1">#REF!</definedName>
    <definedName name="_2__123Graph_AFIG_D" localSheetId="8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6" hidden="1">#REF!</definedName>
    <definedName name="_2__123Graph_AFIG_D" localSheetId="12" hidden="1">#REF!</definedName>
    <definedName name="_2__123Graph_AFIG_D" localSheetId="13" hidden="1">#REF!</definedName>
    <definedName name="_2__123Graph_AFIG_D" hidden="1">#REF!</definedName>
    <definedName name="_20__123Graph_BIBA_IBRD" localSheetId="8" hidden="1">[21]WB!#REF!</definedName>
    <definedName name="_20__123Graph_BIBA_IBRD" localSheetId="0" hidden="1">#REF!</definedName>
    <definedName name="_20__123Graph_BIBA_IBRD" localSheetId="1" hidden="1">#REF!</definedName>
    <definedName name="_20__123Graph_BIBA_IBRD" localSheetId="6" hidden="1">[21]WB!#REF!</definedName>
    <definedName name="_20__123Graph_BIBA_IBRD" hidden="1">[21]WB!#REF!</definedName>
    <definedName name="_20__123Graph_XREALEX_WAGE" localSheetId="8" hidden="1">[25]PRIVATE!#REF!</definedName>
    <definedName name="_20__123Graph_XREALEX_WAGE" localSheetId="0" hidden="1">[25]PRIVATE!#REF!</definedName>
    <definedName name="_20__123Graph_XREALEX_WAGE" localSheetId="1" hidden="1">[25]PRIVATE!#REF!</definedName>
    <definedName name="_20__123Graph_XREALEX_WAGE" hidden="1">[25]PRIVATE!#REF!</definedName>
    <definedName name="_2000" localSheetId="9">#REF!</definedName>
    <definedName name="_2000" localSheetId="11">#REF!</definedName>
    <definedName name="_2000" localSheetId="8">#REF!</definedName>
    <definedName name="_2000" localSheetId="0">#REF!</definedName>
    <definedName name="_2000" localSheetId="1">#REF!</definedName>
    <definedName name="_2000" localSheetId="3">#REF!</definedName>
    <definedName name="_2000" localSheetId="6">#REF!</definedName>
    <definedName name="_2000" localSheetId="12">#REF!</definedName>
    <definedName name="_2000" localSheetId="13">#REF!</definedName>
    <definedName name="_2000">#REF!</definedName>
    <definedName name="_2001" localSheetId="9">#REF!</definedName>
    <definedName name="_2001" localSheetId="11">#REF!</definedName>
    <definedName name="_2001" localSheetId="8">#REF!</definedName>
    <definedName name="_2001" localSheetId="0">#REF!</definedName>
    <definedName name="_2001" localSheetId="1">#REF!</definedName>
    <definedName name="_2001" localSheetId="3">#REF!</definedName>
    <definedName name="_2001" localSheetId="6">#REF!</definedName>
    <definedName name="_2001" localSheetId="12">#REF!</definedName>
    <definedName name="_2001" localSheetId="13">#REF!</definedName>
    <definedName name="_2001">#REF!</definedName>
    <definedName name="_2002" localSheetId="9">#REF!</definedName>
    <definedName name="_2002" localSheetId="11">#REF!</definedName>
    <definedName name="_2002" localSheetId="8">#REF!</definedName>
    <definedName name="_2002" localSheetId="0">#REF!</definedName>
    <definedName name="_2002" localSheetId="1">#REF!</definedName>
    <definedName name="_2002" localSheetId="3">#REF!</definedName>
    <definedName name="_2002" localSheetId="6">#REF!</definedName>
    <definedName name="_2002" localSheetId="12">#REF!</definedName>
    <definedName name="_2002" localSheetId="13">#REF!</definedName>
    <definedName name="_2002">#REF!</definedName>
    <definedName name="_2003" localSheetId="9">#REF!</definedName>
    <definedName name="_2003" localSheetId="11">#REF!</definedName>
    <definedName name="_2003" localSheetId="8">#REF!</definedName>
    <definedName name="_2003" localSheetId="12">#REF!</definedName>
    <definedName name="_2003" localSheetId="13">#REF!</definedName>
    <definedName name="_2003">#REF!</definedName>
    <definedName name="_24__123Graph_BTERMS_OF_TRADE" localSheetId="9" hidden="1">#REF!</definedName>
    <definedName name="_24__123Graph_BTERMS_OF_TRADE" localSheetId="11" hidden="1">#REF!</definedName>
    <definedName name="_24__123Graph_BTERMS_OF_TRADE" localSheetId="8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hidden="1">#REF!</definedName>
    <definedName name="_24Macros_Import_.qbop" localSheetId="5">[26]!'[Macros Import].qbop'</definedName>
    <definedName name="_24Macros_Import_.qbop" localSheetId="8">[26]!'[Macros Import].qbop'</definedName>
    <definedName name="_24Macros_Import_.qbop" localSheetId="0">#REF!</definedName>
    <definedName name="_24Macros_Import_.qbop" localSheetId="1">#REF!</definedName>
    <definedName name="_24Macros_Import_.qbop" localSheetId="10">[26]!'[Macros Import].qbop'</definedName>
    <definedName name="_24Macros_Import_.qbop" localSheetId="13">[26]!'[Macros Import].qbop'</definedName>
    <definedName name="_24Macros_Import_.qbop">[26]!'[Macros Import].qbop'</definedName>
    <definedName name="_25__123Graph_ACPI_ER_LOG" localSheetId="8" hidden="1">[27]ER!#REF!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[27]ER!#REF!</definedName>
    <definedName name="_25__123Graph_ACPI_ER_LOG" localSheetId="6" hidden="1">[27]ER!#REF!</definedName>
    <definedName name="_25__123Graph_ACPI_ER_LOG" hidden="1">[27]ER!#REF!</definedName>
    <definedName name="_25__123Graph_BWB_ADJ_PRJ" hidden="1">[21]WB!$Q$257:$AK$257</definedName>
    <definedName name="_26__123Graph_BCPI_ER_LOG" localSheetId="8" hidden="1">[27]ER!#REF!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[27]ER!#REF!</definedName>
    <definedName name="_26__123Graph_BCPI_ER_LOG" localSheetId="6" hidden="1">[27]ER!#REF!</definedName>
    <definedName name="_26__123Graph_BCPI_ER_LOG" hidden="1">[27]ER!#REF!</definedName>
    <definedName name="_27__123Graph_ACPI_ER_LOG" localSheetId="8" hidden="1">[13]ER!#REF!</definedName>
    <definedName name="_27__123Graph_ACPI_ER_LOG" localSheetId="3" hidden="1">[13]ER!#REF!</definedName>
    <definedName name="_27__123Graph_ACPI_ER_LOG" localSheetId="6" hidden="1">[13]ER!#REF!</definedName>
    <definedName name="_27__123Graph_ACPI_ER_LOG" hidden="1">[13]ER!#REF!</definedName>
    <definedName name="_27__123Graph_BIBA_IBRD" localSheetId="8" hidden="1">[27]WB!#REF!</definedName>
    <definedName name="_27__123Graph_BIBA_IBRD" localSheetId="3" hidden="1">[27]WB!#REF!</definedName>
    <definedName name="_27__123Graph_BIBA_IBRD" localSheetId="6" hidden="1">[27]WB!#REF!</definedName>
    <definedName name="_27__123Graph_BIBA_IBRD" hidden="1">[27]WB!#REF!</definedName>
    <definedName name="_27_0CUADRO_N__4." localSheetId="8">[28]monthly!#REF!</definedName>
    <definedName name="_27_0CUADRO_N__4." localSheetId="3">[28]monthly!#REF!</definedName>
    <definedName name="_27_0CUADRO_N__4." localSheetId="6">[28]monthly!#REF!</definedName>
    <definedName name="_27_0CUADRO_N__4.">[28]monthly!#REF!</definedName>
    <definedName name="_28B.2_B.3" localSheetId="9">#REF!</definedName>
    <definedName name="_28B.2_B.3" localSheetId="11">#REF!</definedName>
    <definedName name="_28B.2_B.3" localSheetId="8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6">#REF!</definedName>
    <definedName name="_28B.2_B.3" localSheetId="12">#REF!</definedName>
    <definedName name="_28B.2_B.3" localSheetId="13">#REF!</definedName>
    <definedName name="_28B.2_B.3">#REF!</definedName>
    <definedName name="_29__123Graph_XFIG_D" localSheetId="9" hidden="1">#REF!</definedName>
    <definedName name="_29__123Graph_XFIG_D" localSheetId="11" hidden="1">#REF!</definedName>
    <definedName name="_29__123Graph_XFIG_D" localSheetId="8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localSheetId="12" hidden="1">#REF!</definedName>
    <definedName name="_29__123Graph_XFIG_D" localSheetId="13" hidden="1">#REF!</definedName>
    <definedName name="_29__123Graph_XFIG_D" hidden="1">#REF!</definedName>
    <definedName name="_29B.4___5" localSheetId="9">#REF!</definedName>
    <definedName name="_29B.4___5" localSheetId="11">#REF!</definedName>
    <definedName name="_29B.4___5" localSheetId="8">#REF!</definedName>
    <definedName name="_29B.4___5" localSheetId="3">#REF!</definedName>
    <definedName name="_29B.4___5" localSheetId="6">#REF!</definedName>
    <definedName name="_29B.4___5" localSheetId="12">#REF!</definedName>
    <definedName name="_29B.4___5" localSheetId="13">#REF!</definedName>
    <definedName name="_29B.4___5">#REF!</definedName>
    <definedName name="_2IMPRESION" localSheetId="9">#REF!</definedName>
    <definedName name="_2IMPRESION" localSheetId="11">#REF!</definedName>
    <definedName name="_2IMPRESION" localSheetId="8">#REF!</definedName>
    <definedName name="_2IMPRESION" localSheetId="12">#REF!</definedName>
    <definedName name="_2IMPRESION" localSheetId="13">#REF!</definedName>
    <definedName name="_2IMPRESION">#REF!</definedName>
    <definedName name="_2Macros_Import_.qbop" localSheetId="5">[29]!'[Macros Import].qbop'</definedName>
    <definedName name="_2Macros_Import_.qbop" localSheetId="8">[29]!'[Macros Import].qbop'</definedName>
    <definedName name="_2Macros_Import_.qbop" localSheetId="0">#REF!</definedName>
    <definedName name="_2Macros_Import_.qbop" localSheetId="1">#REF!</definedName>
    <definedName name="_2Macros_Import_.qbop" localSheetId="10">[29]!'[Macros Import].qbop'</definedName>
    <definedName name="_2Macros_Import_.qbop" localSheetId="13">[29]!'[Macros Import].qbop'</definedName>
    <definedName name="_2Macros_Import_.qbop">[29]!'[Macros Import].qbop'</definedName>
    <definedName name="_3">#N/A</definedName>
    <definedName name="_3.__No_club_de_París__Después_del_30_Jun_84" localSheetId="9">#REF!</definedName>
    <definedName name="_3.__No_club_de_París__Después_del_30_Jun_84" localSheetId="11">#REF!</definedName>
    <definedName name="_3.__No_club_de_París__Después_del_30_Jun_84" localSheetId="8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>#REF!</definedName>
    <definedName name="_3__123Graph_ACPI_ER_LOG" localSheetId="8" hidden="1">[13]ER!#REF!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[13]ER!#REF!</definedName>
    <definedName name="_3__123Graph_ACPI_ER_LOG" localSheetId="6" hidden="1">[13]ER!#REF!</definedName>
    <definedName name="_3__123Graph_ACPI_ER_LOG" hidden="1">[13]ER!#REF!</definedName>
    <definedName name="_3__123Graph_ATERMS_OF_TRADE" localSheetId="9" hidden="1">#REF!</definedName>
    <definedName name="_3__123Graph_ATERMS_OF_TRADE" localSheetId="11" hidden="1">#REF!</definedName>
    <definedName name="_3__123Graph_ATERMS_OF_TRADE" localSheetId="8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6" hidden="1">#REF!</definedName>
    <definedName name="_3__123Graph_ATERMS_OF_TRADE" localSheetId="12" hidden="1">#REF!</definedName>
    <definedName name="_3__123Graph_ATERMS_OF_TRADE" localSheetId="13" hidden="1">#REF!</definedName>
    <definedName name="_3__123Graph_ATERMS_OF_TRADE" hidden="1">#REF!</definedName>
    <definedName name="_30__123Graph_XREALEX_WAGE" localSheetId="8" hidden="1">[25]PRIVATE!#REF!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[25]PRIVATE!#REF!</definedName>
    <definedName name="_30__123Graph_XREALEX_WAGE" localSheetId="6" hidden="1">[25]PRIVATE!#REF!</definedName>
    <definedName name="_30__123Graph_XREALEX_WAGE" hidden="1">[25]PRIVATE!#REF!</definedName>
    <definedName name="_30CONSOL_B2" localSheetId="9">#REF!</definedName>
    <definedName name="_30CONSOL_B2" localSheetId="11">#REF!</definedName>
    <definedName name="_30CONSOL_B2" localSheetId="8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 localSheetId="12">#REF!</definedName>
    <definedName name="_30CONSOL_B2" localSheetId="13">#REF!</definedName>
    <definedName name="_30CONSOL_B2">#REF!</definedName>
    <definedName name="_31_0GRÁFICO_N_10.2" localSheetId="8">[28]monthly!#REF!</definedName>
    <definedName name="_31_0GRÁFICO_N_10.2" localSheetId="0">[28]monthly!#REF!</definedName>
    <definedName name="_31_0GRÁFICO_N_10.2" localSheetId="1">[28]monthly!#REF!</definedName>
    <definedName name="_31_0GRÁFICO_N_10.2" localSheetId="3">[28]monthly!#REF!</definedName>
    <definedName name="_31_0GRÁFICO_N_10.2" localSheetId="6">[28]monthly!#REF!</definedName>
    <definedName name="_31_0GRÁFICO_N_10.2">[28]monthly!#REF!</definedName>
    <definedName name="_31CONSOL_DEPOSITS" localSheetId="8">'[30]A 11'!#REF!</definedName>
    <definedName name="_31CONSOL_DEPOSITS" localSheetId="0">#REF!</definedName>
    <definedName name="_31CONSOL_DEPOSITS" localSheetId="1">#REF!</definedName>
    <definedName name="_31CONSOL_DEPOSITS" localSheetId="3">'[30]A 11'!#REF!</definedName>
    <definedName name="_31CONSOL_DEPOSITS" localSheetId="6">'[30]A 11'!#REF!</definedName>
    <definedName name="_31CONSOL_DEPOSITS">'[30]A 11'!#REF!</definedName>
    <definedName name="_32FA_L" localSheetId="9">#REF!</definedName>
    <definedName name="_32FA_L" localSheetId="11">#REF!</definedName>
    <definedName name="_32FA_L" localSheetId="8">#REF!</definedName>
    <definedName name="_32FA_L" localSheetId="0">#REF!</definedName>
    <definedName name="_32FA_L" localSheetId="1">#REF!</definedName>
    <definedName name="_32FA_L" localSheetId="3">#REF!</definedName>
    <definedName name="_32FA_L" localSheetId="6">#REF!</definedName>
    <definedName name="_32FA_L" localSheetId="12">#REF!</definedName>
    <definedName name="_32FA_L" localSheetId="13">#REF!</definedName>
    <definedName name="_32FA_L">#REF!</definedName>
    <definedName name="_33GAZ_LIABS" localSheetId="9">#REF!</definedName>
    <definedName name="_33GAZ_LIABS" localSheetId="11">#REF!</definedName>
    <definedName name="_33GAZ_LIABS" localSheetId="8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 localSheetId="12">#REF!</definedName>
    <definedName name="_33GAZ_LIABS" localSheetId="13">#REF!</definedName>
    <definedName name="_33GAZ_LIABS">#REF!</definedName>
    <definedName name="_34__123Graph_XTERMS_OF_TRADE" localSheetId="9" hidden="1">#REF!</definedName>
    <definedName name="_34__123Graph_XTERMS_OF_TRADE" localSheetId="11" hidden="1">#REF!</definedName>
    <definedName name="_34__123Graph_XTERMS_OF_TRADE" localSheetId="8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hidden="1">#REF!</definedName>
    <definedName name="_34INT_RESERVES" localSheetId="9">#REF!</definedName>
    <definedName name="_34INT_RESERVES" localSheetId="11">#REF!</definedName>
    <definedName name="_34INT_RESERVES" localSheetId="8">#REF!</definedName>
    <definedName name="_34INT_RESERVES" localSheetId="12">#REF!</definedName>
    <definedName name="_34INT_RESERVES" localSheetId="13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9" hidden="1">#REF!</definedName>
    <definedName name="_4__123Graph_BTERMS_OF_TRADE" localSheetId="11" hidden="1">#REF!</definedName>
    <definedName name="_4__123Graph_BTERMS_OF_TRADE" localSheetId="8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6" hidden="1">#REF!</definedName>
    <definedName name="_4__123Graph_BTERMS_OF_TRADE" localSheetId="12" hidden="1">#REF!</definedName>
    <definedName name="_4__123Graph_BTERMS_OF_TRADE" localSheetId="13" hidden="1">#REF!</definedName>
    <definedName name="_4__123Graph_BTERMS_OF_TRADE" hidden="1">#REF!</definedName>
    <definedName name="_5">#N/A</definedName>
    <definedName name="_5__123Graph_BIBA_IBRD" localSheetId="8" hidden="1">[13]WB!#REF!</definedName>
    <definedName name="_5__123Graph_BIBA_IBRD" localSheetId="0" hidden="1">[13]WB!#REF!</definedName>
    <definedName name="_5__123Graph_BIBA_IBRD" localSheetId="1" hidden="1">[13]WB!#REF!</definedName>
    <definedName name="_5__123Graph_BIBA_IBRD" localSheetId="6" hidden="1">[13]WB!#REF!</definedName>
    <definedName name="_5__123Graph_BIBA_IBRD" hidden="1">[13]WB!#REF!</definedName>
    <definedName name="_5__123Graph_XFIG_D" localSheetId="9" hidden="1">#REF!</definedName>
    <definedName name="_5__123Graph_XFIG_D" localSheetId="11" hidden="1">#REF!</definedName>
    <definedName name="_5__123Graph_XFIG_D" localSheetId="8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6" hidden="1">#REF!</definedName>
    <definedName name="_5__123Graph_XFIG_D" localSheetId="12" hidden="1">#REF!</definedName>
    <definedName name="_5__123Graph_XFIG_D" localSheetId="13" hidden="1">#REF!</definedName>
    <definedName name="_5__123Graph_XFIG_D" hidden="1">#REF!</definedName>
    <definedName name="_51__123Graph_BIBA_IBRD" localSheetId="8" hidden="1">[13]WB!#REF!</definedName>
    <definedName name="_51__123Graph_BIBA_IBRD" localSheetId="0" hidden="1">[13]WB!#REF!</definedName>
    <definedName name="_51__123Graph_BIBA_IBRD" localSheetId="1" hidden="1">[13]WB!#REF!</definedName>
    <definedName name="_51__123Graph_BIBA_IBRD" localSheetId="6" hidden="1">[13]WB!#REF!</definedName>
    <definedName name="_51__123Graph_BIBA_IBRD" hidden="1">[13]WB!#REF!</definedName>
    <definedName name="_518" localSheetId="9">#REF!</definedName>
    <definedName name="_518" localSheetId="11">#REF!</definedName>
    <definedName name="_518" localSheetId="8">#REF!</definedName>
    <definedName name="_518" localSheetId="0">#REF!</definedName>
    <definedName name="_518" localSheetId="1">#REF!</definedName>
    <definedName name="_518" localSheetId="3">#REF!</definedName>
    <definedName name="_518" localSheetId="6">#REF!</definedName>
    <definedName name="_518" localSheetId="12">#REF!</definedName>
    <definedName name="_518" localSheetId="13">#REF!</definedName>
    <definedName name="_518">#REF!</definedName>
    <definedName name="_52B.2_B.3" localSheetId="9">#REF!</definedName>
    <definedName name="_52B.2_B.3" localSheetId="11">#REF!</definedName>
    <definedName name="_52B.2_B.3" localSheetId="8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6">#REF!</definedName>
    <definedName name="_52B.2_B.3" localSheetId="12">#REF!</definedName>
    <definedName name="_52B.2_B.3" localSheetId="13">#REF!</definedName>
    <definedName name="_52B.2_B.3">#REF!</definedName>
    <definedName name="_53B.4___5" localSheetId="9">#REF!</definedName>
    <definedName name="_53B.4___5" localSheetId="11">#REF!</definedName>
    <definedName name="_53B.4___5" localSheetId="8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6">#REF!</definedName>
    <definedName name="_53B.4___5" localSheetId="12">#REF!</definedName>
    <definedName name="_53B.4___5" localSheetId="13">#REF!</definedName>
    <definedName name="_53B.4___5">#REF!</definedName>
    <definedName name="_54CONSOL_B2" localSheetId="9">#REF!</definedName>
    <definedName name="_54CONSOL_B2" localSheetId="11">#REF!</definedName>
    <definedName name="_54CONSOL_B2" localSheetId="8">#REF!</definedName>
    <definedName name="_54CONSOL_B2" localSheetId="0">#REF!</definedName>
    <definedName name="_54CONSOL_B2" localSheetId="1">#REF!</definedName>
    <definedName name="_54CONSOL_B2" localSheetId="12">#REF!</definedName>
    <definedName name="_54CONSOL_B2" localSheetId="13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9" hidden="1">#REF!</definedName>
    <definedName name="_6__123Graph_XTERMS_OF_TRADE" localSheetId="11" hidden="1">#REF!</definedName>
    <definedName name="_6__123Graph_XTERMS_OF_TRADE" localSheetId="8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6" hidden="1">#REF!</definedName>
    <definedName name="_6__123Graph_XTERMS_OF_TRADE" localSheetId="12" hidden="1">#REF!</definedName>
    <definedName name="_6__123Graph_XTERMS_OF_TRADE" localSheetId="13" hidden="1">#REF!</definedName>
    <definedName name="_6__123Graph_XTERMS_OF_TRADE" hidden="1">#REF!</definedName>
    <definedName name="_617" localSheetId="9">#REF!</definedName>
    <definedName name="_617" localSheetId="11">#REF!</definedName>
    <definedName name="_617" localSheetId="8">#REF!</definedName>
    <definedName name="_617" localSheetId="3">#REF!</definedName>
    <definedName name="_617" localSheetId="6">#REF!</definedName>
    <definedName name="_617" localSheetId="12">#REF!</definedName>
    <definedName name="_617" localSheetId="13">#REF!</definedName>
    <definedName name="_617">#REF!</definedName>
    <definedName name="_675" localSheetId="9">#REF!</definedName>
    <definedName name="_675" localSheetId="11">#REF!</definedName>
    <definedName name="_675" localSheetId="8">#REF!</definedName>
    <definedName name="_675" localSheetId="3">#REF!</definedName>
    <definedName name="_675" localSheetId="6">#REF!</definedName>
    <definedName name="_675" localSheetId="12">#REF!</definedName>
    <definedName name="_675" localSheetId="13">#REF!</definedName>
    <definedName name="_675">#REF!</definedName>
    <definedName name="_681" localSheetId="9">#REF!</definedName>
    <definedName name="_681" localSheetId="11">#REF!</definedName>
    <definedName name="_681" localSheetId="8">#REF!</definedName>
    <definedName name="_681" localSheetId="12">#REF!</definedName>
    <definedName name="_681" localSheetId="13">#REF!</definedName>
    <definedName name="_681">#REF!</definedName>
    <definedName name="_68CONSOL_DEPOSITS" localSheetId="8">'[19]A 11'!#REF!</definedName>
    <definedName name="_68CONSOL_DEPOSITS" localSheetId="0">#REF!</definedName>
    <definedName name="_68CONSOL_DEPOSITS" localSheetId="1">#REF!</definedName>
    <definedName name="_68CONSOL_DEPOSITS">'[19]A 11'!#REF!</definedName>
    <definedName name="_69FA_L" localSheetId="9">#REF!</definedName>
    <definedName name="_69FA_L" localSheetId="11">#REF!</definedName>
    <definedName name="_69FA_L" localSheetId="8">#REF!</definedName>
    <definedName name="_69FA_L" localSheetId="0">#REF!</definedName>
    <definedName name="_69FA_L" localSheetId="1">#REF!</definedName>
    <definedName name="_69FA_L" localSheetId="3">#REF!</definedName>
    <definedName name="_69FA_L" localSheetId="6">#REF!</definedName>
    <definedName name="_69FA_L" localSheetId="12">#REF!</definedName>
    <definedName name="_69FA_L" localSheetId="13">#REF!</definedName>
    <definedName name="_69FA_L">#REF!</definedName>
    <definedName name="_6B.2_B.3" localSheetId="9">#REF!</definedName>
    <definedName name="_6B.2_B.3" localSheetId="11">#REF!</definedName>
    <definedName name="_6B.2_B.3" localSheetId="8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6">#REF!</definedName>
    <definedName name="_6B.2_B.3" localSheetId="12">#REF!</definedName>
    <definedName name="_6B.2_B.3" localSheetId="13">#REF!</definedName>
    <definedName name="_6B.2_B.3">#REF!</definedName>
    <definedName name="_7">#N/A</definedName>
    <definedName name="_7__123Graph_ACPI_ER_LOG" localSheetId="8" hidden="1">[21]ER!#REF!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[21]ER!#REF!</definedName>
    <definedName name="_7__123Graph_ACPI_ER_LOG" localSheetId="6" hidden="1">[21]ER!#REF!</definedName>
    <definedName name="_7__123Graph_ACPI_ER_LOG" hidden="1">[21]ER!#REF!</definedName>
    <definedName name="_7_0absorc" localSheetId="9">[23]Programa!#REF!</definedName>
    <definedName name="_7_0absorc" localSheetId="11">[24]Programa!#REF!</definedName>
    <definedName name="_7_0absorc" localSheetId="8">[23]Programa!#REF!</definedName>
    <definedName name="_7_0absorc" localSheetId="0">[24]Programa!#REF!</definedName>
    <definedName name="_7_0absorc" localSheetId="1">[24]Programa!#REF!</definedName>
    <definedName name="_7_0absorc" localSheetId="3">[24]Programa!#REF!</definedName>
    <definedName name="_7_0absorc" localSheetId="6">[24]Programa!#REF!</definedName>
    <definedName name="_7_0absorc">[24]Programa!#REF!</definedName>
    <definedName name="_70GAZ_LIABS" localSheetId="9">#REF!</definedName>
    <definedName name="_70GAZ_LIABS" localSheetId="11">#REF!</definedName>
    <definedName name="_70GAZ_LIABS" localSheetId="8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 localSheetId="12">#REF!</definedName>
    <definedName name="_70GAZ_LIABS" localSheetId="13">#REF!</definedName>
    <definedName name="_70GAZ_LIABS">#REF!</definedName>
    <definedName name="_71INT_RESERVES" localSheetId="9">#REF!</definedName>
    <definedName name="_71INT_RESERVES" localSheetId="11">#REF!</definedName>
    <definedName name="_71INT_RESERVES" localSheetId="8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 localSheetId="12">#REF!</definedName>
    <definedName name="_71INT_RESERVES" localSheetId="13">#REF!</definedName>
    <definedName name="_71INT_RESERVES">#REF!</definedName>
    <definedName name="_7B.4___5" localSheetId="9">#REF!</definedName>
    <definedName name="_7B.4___5" localSheetId="11">#REF!</definedName>
    <definedName name="_7B.4___5" localSheetId="8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6">#REF!</definedName>
    <definedName name="_7B.4___5" localSheetId="12">#REF!</definedName>
    <definedName name="_7B.4___5" localSheetId="13">#REF!</definedName>
    <definedName name="_7B.4___5">#REF!</definedName>
    <definedName name="_8">#N/A</definedName>
    <definedName name="_8_0c" localSheetId="9">[23]Programa!#REF!</definedName>
    <definedName name="_8_0c" localSheetId="11">[24]Programa!#REF!</definedName>
    <definedName name="_8_0c" localSheetId="8">[23]Programa!#REF!</definedName>
    <definedName name="_8_0c" localSheetId="0">[24]Programa!#REF!</definedName>
    <definedName name="_8_0c" localSheetId="1">[24]Programa!#REF!</definedName>
    <definedName name="_8_0c" localSheetId="3">[24]Programa!#REF!</definedName>
    <definedName name="_8_0c" localSheetId="6">[24]Programa!#REF!</definedName>
    <definedName name="_8_0c">[24]Programa!#REF!</definedName>
    <definedName name="_88" localSheetId="9">#REF!</definedName>
    <definedName name="_88" localSheetId="11">#REF!</definedName>
    <definedName name="_88" localSheetId="8">#REF!</definedName>
    <definedName name="_88" localSheetId="0">#REF!</definedName>
    <definedName name="_88" localSheetId="1">#REF!</definedName>
    <definedName name="_88" localSheetId="3">#REF!</definedName>
    <definedName name="_88" localSheetId="6">#REF!</definedName>
    <definedName name="_88" localSheetId="12">#REF!</definedName>
    <definedName name="_88" localSheetId="13">#REF!</definedName>
    <definedName name="_88">#REF!</definedName>
    <definedName name="_89" localSheetId="9">#REF!</definedName>
    <definedName name="_89" localSheetId="11">#REF!</definedName>
    <definedName name="_89" localSheetId="8">#REF!</definedName>
    <definedName name="_89" localSheetId="0">#REF!</definedName>
    <definedName name="_89" localSheetId="1">#REF!</definedName>
    <definedName name="_89" localSheetId="3">#REF!</definedName>
    <definedName name="_89" localSheetId="6">#REF!</definedName>
    <definedName name="_89" localSheetId="12">#REF!</definedName>
    <definedName name="_89" localSheetId="13">#REF!</definedName>
    <definedName name="_89">#REF!</definedName>
    <definedName name="_8CONSOL_B2" localSheetId="9">#REF!</definedName>
    <definedName name="_8CONSOL_B2" localSheetId="11">#REF!</definedName>
    <definedName name="_8CONSOL_B2" localSheetId="8">#REF!</definedName>
    <definedName name="_8CONSOL_B2" localSheetId="3">#REF!</definedName>
    <definedName name="_8CONSOL_B2" localSheetId="6">#REF!</definedName>
    <definedName name="_8CONSOL_B2" localSheetId="12">#REF!</definedName>
    <definedName name="_8CONSOL_B2" localSheetId="13">#REF!</definedName>
    <definedName name="_8CONSOL_B2">#REF!</definedName>
    <definedName name="_9_0CUADRO_N__4." localSheetId="8">[22]Afiliados!#REF!</definedName>
    <definedName name="_9_0CUADRO_N__4." localSheetId="3">[22]Afiliados!#REF!</definedName>
    <definedName name="_9_0CUADRO_N__4." localSheetId="6">[22]Afiliados!#REF!</definedName>
    <definedName name="_9_0CUADRO_N__4.">[22]Afiliados!#REF!</definedName>
    <definedName name="_9CONSOL_DEPOSITS" localSheetId="8">'[31]A 11'!#REF!</definedName>
    <definedName name="_9CONSOL_DEPOSITS" localSheetId="3">'[31]A 11'!#REF!</definedName>
    <definedName name="_9CONSOL_DEPOSITS" localSheetId="6">'[31]A 11'!#REF!</definedName>
    <definedName name="_9CONSOL_DEPOSITS">'[31]A 11'!#REF!</definedName>
    <definedName name="_aaV110" localSheetId="8">[32]QNEWLOR!#REF!</definedName>
    <definedName name="_aaV110" localSheetId="3">[32]QNEWLOR!#REF!</definedName>
    <definedName name="_aaV110" localSheetId="6">[32]QNEWLOR!#REF!</definedName>
    <definedName name="_aaV110">[32]QNEWLOR!#REF!</definedName>
    <definedName name="_aIV114" localSheetId="8">[32]QNEWLOR!#REF!</definedName>
    <definedName name="_aIV114" localSheetId="3">[32]QNEWLOR!#REF!</definedName>
    <definedName name="_aIV114" localSheetId="6">[32]QNEWLOR!#REF!</definedName>
    <definedName name="_aIV114">[32]QNEWLOR!#REF!</definedName>
    <definedName name="_aIV190">[32]QNEWLOR!#REF!</definedName>
    <definedName name="_AJU97" localSheetId="9">#REF!</definedName>
    <definedName name="_AJU97" localSheetId="11">#REF!</definedName>
    <definedName name="_AJU97" localSheetId="8">#REF!</definedName>
    <definedName name="_AJU97" localSheetId="0">#REF!</definedName>
    <definedName name="_AJU97" localSheetId="1">#REF!</definedName>
    <definedName name="_AJU97" localSheetId="3">#REF!</definedName>
    <definedName name="_AJU97" localSheetId="6">#REF!</definedName>
    <definedName name="_AJU97" localSheetId="12">#REF!</definedName>
    <definedName name="_AJU97" localSheetId="13">#REF!</definedName>
    <definedName name="_AJU97">#REF!</definedName>
    <definedName name="_AJU98" localSheetId="9">#REF!</definedName>
    <definedName name="_AJU98" localSheetId="11">#REF!</definedName>
    <definedName name="_AJU98" localSheetId="8">#REF!</definedName>
    <definedName name="_AJU98" localSheetId="3">#REF!</definedName>
    <definedName name="_AJU98" localSheetId="6">#REF!</definedName>
    <definedName name="_AJU98" localSheetId="12">#REF!</definedName>
    <definedName name="_AJU98" localSheetId="13">#REF!</definedName>
    <definedName name="_AJU98">#REF!</definedName>
    <definedName name="_AJU99" localSheetId="9">#REF!</definedName>
    <definedName name="_AJU99" localSheetId="11">#REF!</definedName>
    <definedName name="_AJU99" localSheetId="8">#REF!</definedName>
    <definedName name="_AJU99" localSheetId="3">#REF!</definedName>
    <definedName name="_AJU99" localSheetId="6">#REF!</definedName>
    <definedName name="_AJU99" localSheetId="12">#REF!</definedName>
    <definedName name="_AJU99" localSheetId="13">#REF!</definedName>
    <definedName name="_AJU99">#REF!</definedName>
    <definedName name="_ANO97" localSheetId="9">#REF!</definedName>
    <definedName name="_ANO97" localSheetId="11">#REF!</definedName>
    <definedName name="_ANO97" localSheetId="8">#REF!</definedName>
    <definedName name="_ANO97" localSheetId="12">#REF!</definedName>
    <definedName name="_ANO97" localSheetId="13">#REF!</definedName>
    <definedName name="_ANO97">#REF!</definedName>
    <definedName name="_ANO98" localSheetId="9">#REF!</definedName>
    <definedName name="_ANO98" localSheetId="11">#REF!</definedName>
    <definedName name="_ANO98" localSheetId="8">#REF!</definedName>
    <definedName name="_ANO98" localSheetId="12">#REF!</definedName>
    <definedName name="_ANO98" localSheetId="13">#REF!</definedName>
    <definedName name="_ANO98">#REF!</definedName>
    <definedName name="_ANO99" localSheetId="9">#REF!</definedName>
    <definedName name="_ANO99" localSheetId="11">#REF!</definedName>
    <definedName name="_ANO99" localSheetId="8">#REF!</definedName>
    <definedName name="_ANO99" localSheetId="12">#REF!</definedName>
    <definedName name="_ANO99" localSheetId="13">#REF!</definedName>
    <definedName name="_ANO99">#REF!</definedName>
    <definedName name="_asd1">#N/A</definedName>
    <definedName name="_AUS1" localSheetId="9">#REF!</definedName>
    <definedName name="_AUS1" localSheetId="11">#REF!</definedName>
    <definedName name="_AUS1" localSheetId="8">#REF!</definedName>
    <definedName name="_AUS1" localSheetId="0">#REF!</definedName>
    <definedName name="_AUS1" localSheetId="1">#REF!</definedName>
    <definedName name="_AUS1" localSheetId="3">#REF!</definedName>
    <definedName name="_AUS1" localSheetId="6">#REF!</definedName>
    <definedName name="_AUS1" localSheetId="12">#REF!</definedName>
    <definedName name="_AUS1" localSheetId="13">#REF!</definedName>
    <definedName name="_AUS1">#REF!</definedName>
    <definedName name="_bla2" localSheetId="9" hidden="1">#REF!</definedName>
    <definedName name="_bla2" localSheetId="11" hidden="1">#REF!</definedName>
    <definedName name="_bla2" localSheetId="8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localSheetId="12" hidden="1">#REF!</definedName>
    <definedName name="_bla2" localSheetId="13" hidden="1">#REF!</definedName>
    <definedName name="_bla2" hidden="1">#REF!</definedName>
    <definedName name="_bla3" localSheetId="9" hidden="1">#REF!</definedName>
    <definedName name="_bla3" localSheetId="11" hidden="1">#REF!</definedName>
    <definedName name="_bla3" localSheetId="8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localSheetId="12" hidden="1">#REF!</definedName>
    <definedName name="_bla3" localSheetId="13" hidden="1">#REF!</definedName>
    <definedName name="_bla3" hidden="1">#REF!</definedName>
    <definedName name="_bla4" localSheetId="9" hidden="1">#REF!</definedName>
    <definedName name="_bla4" localSheetId="11" hidden="1">#REF!</definedName>
    <definedName name="_bla4" localSheetId="8" hidden="1">#REF!</definedName>
    <definedName name="_bla4" localSheetId="0" hidden="1">#REF!</definedName>
    <definedName name="_bla4" localSheetId="1" hidden="1">#REF!</definedName>
    <definedName name="_bla4" localSheetId="12" hidden="1">#REF!</definedName>
    <definedName name="_bla4" localSheetId="13" hidden="1">#REF!</definedName>
    <definedName name="_bla4" hidden="1">#REF!</definedName>
    <definedName name="_BOP1" localSheetId="9">#REF!</definedName>
    <definedName name="_BOP1" localSheetId="11">#REF!</definedName>
    <definedName name="_BOP1" localSheetId="8">#REF!</definedName>
    <definedName name="_BOP1" localSheetId="12">#REF!</definedName>
    <definedName name="_BOP1" localSheetId="13">#REF!</definedName>
    <definedName name="_BOP1">#REF!</definedName>
    <definedName name="_BOP2">[33]BoP!#REF!</definedName>
    <definedName name="_bop3">[34]BOP!#REF!</definedName>
    <definedName name="_BTO2" localSheetId="9">#REF!</definedName>
    <definedName name="_BTO2" localSheetId="11">#REF!</definedName>
    <definedName name="_BTO2" localSheetId="8">#REF!</definedName>
    <definedName name="_BTO2" localSheetId="0">#REF!</definedName>
    <definedName name="_BTO2" localSheetId="1">#REF!</definedName>
    <definedName name="_BTO2" localSheetId="3">#REF!</definedName>
    <definedName name="_BTO2" localSheetId="6">#REF!</definedName>
    <definedName name="_BTO2" localSheetId="12">#REF!</definedName>
    <definedName name="_BTO2" localSheetId="13">#REF!</definedName>
    <definedName name="_BTO2">#REF!</definedName>
    <definedName name="_CEL96" localSheetId="9">#REF!</definedName>
    <definedName name="_CEL96" localSheetId="11">#REF!</definedName>
    <definedName name="_CEL96" localSheetId="8">#REF!</definedName>
    <definedName name="_CEL96" localSheetId="3">#REF!</definedName>
    <definedName name="_CEL96" localSheetId="6">#REF!</definedName>
    <definedName name="_CEL96" localSheetId="12">#REF!</definedName>
    <definedName name="_CEL96" localSheetId="13">#REF!</definedName>
    <definedName name="_CEL96">#REF!</definedName>
    <definedName name="_cud21" localSheetId="9">#REF!</definedName>
    <definedName name="_cud21" localSheetId="11">#REF!</definedName>
    <definedName name="_cud21" localSheetId="8">#REF!</definedName>
    <definedName name="_cud21" localSheetId="3">#REF!</definedName>
    <definedName name="_cud21" localSheetId="6">#REF!</definedName>
    <definedName name="_cud21" localSheetId="12">#REF!</definedName>
    <definedName name="_cud21" localSheetId="13">#REF!</definedName>
    <definedName name="_cud21">#REF!</definedName>
    <definedName name="_D" localSheetId="9">#REF!</definedName>
    <definedName name="_D" localSheetId="11">#REF!</definedName>
    <definedName name="_D" localSheetId="8">#REF!</definedName>
    <definedName name="_D" localSheetId="0">#REF!</definedName>
    <definedName name="_D" localSheetId="1">#REF!</definedName>
    <definedName name="_D" localSheetId="12">#REF!</definedName>
    <definedName name="_D" localSheetId="13">#REF!</definedName>
    <definedName name="_D">#REF!</definedName>
    <definedName name="_dcc2000" localSheetId="9">#REF!</definedName>
    <definedName name="_dcc2000" localSheetId="11">#REF!</definedName>
    <definedName name="_dcc2000" localSheetId="8">#REF!</definedName>
    <definedName name="_dcc2000" localSheetId="12">#REF!</definedName>
    <definedName name="_dcc2000" localSheetId="13">#REF!</definedName>
    <definedName name="_dcc2000">#REF!</definedName>
    <definedName name="_dcc2001" localSheetId="9">#REF!</definedName>
    <definedName name="_dcc2001" localSheetId="11">#REF!</definedName>
    <definedName name="_dcc2001" localSheetId="8">#REF!</definedName>
    <definedName name="_dcc2001" localSheetId="12">#REF!</definedName>
    <definedName name="_dcc2001" localSheetId="13">#REF!</definedName>
    <definedName name="_dcc2001">#REF!</definedName>
    <definedName name="_dcc2002" localSheetId="9">#REF!</definedName>
    <definedName name="_dcc2002" localSheetId="11">#REF!</definedName>
    <definedName name="_dcc2002" localSheetId="8">#REF!</definedName>
    <definedName name="_dcc2002" localSheetId="12">#REF!</definedName>
    <definedName name="_dcc2002" localSheetId="13">#REF!</definedName>
    <definedName name="_dcc2002">#REF!</definedName>
    <definedName name="_dcc2003" localSheetId="9">#REF!</definedName>
    <definedName name="_dcc2003" localSheetId="11">#REF!</definedName>
    <definedName name="_dcc2003" localSheetId="8">#REF!</definedName>
    <definedName name="_dcc2003" localSheetId="12">#REF!</definedName>
    <definedName name="_dcc2003" localSheetId="13">#REF!</definedName>
    <definedName name="_dcc2003">#REF!</definedName>
    <definedName name="_dcc98" localSheetId="9">[23]Programa!#REF!</definedName>
    <definedName name="_dcc98" localSheetId="11">[24]Programa!#REF!</definedName>
    <definedName name="_dcc98" localSheetId="8">[23]Programa!#REF!</definedName>
    <definedName name="_dcc98" localSheetId="0">[24]Programa!#REF!</definedName>
    <definedName name="_dcc98" localSheetId="1">[24]Programa!#REF!</definedName>
    <definedName name="_dcc98">[24]Programa!#REF!</definedName>
    <definedName name="_dcc99" localSheetId="9">#REF!</definedName>
    <definedName name="_dcc99" localSheetId="11">#REF!</definedName>
    <definedName name="_dcc99" localSheetId="8">#REF!</definedName>
    <definedName name="_dcc99" localSheetId="0">#REF!</definedName>
    <definedName name="_dcc99" localSheetId="1">#REF!</definedName>
    <definedName name="_dcc99" localSheetId="3">#REF!</definedName>
    <definedName name="_dcc99" localSheetId="6">#REF!</definedName>
    <definedName name="_dcc99" localSheetId="12">#REF!</definedName>
    <definedName name="_dcc99" localSheetId="13">#REF!</definedName>
    <definedName name="_dcc99">#REF!</definedName>
    <definedName name="_DEG1" localSheetId="9">#REF!</definedName>
    <definedName name="_DEG1" localSheetId="11">#REF!</definedName>
    <definedName name="_DEG1" localSheetId="8">#REF!</definedName>
    <definedName name="_DEG1" localSheetId="0">#REF!</definedName>
    <definedName name="_DEG1" localSheetId="1">#REF!</definedName>
    <definedName name="_DEG1" localSheetId="3">#REF!</definedName>
    <definedName name="_DEG1" localSheetId="6">#REF!</definedName>
    <definedName name="_DEG1" localSheetId="12">#REF!</definedName>
    <definedName name="_DEG1" localSheetId="13">#REF!</definedName>
    <definedName name="_DEG1">#REF!</definedName>
    <definedName name="_dic96" localSheetId="9">#REF!</definedName>
    <definedName name="_dic96" localSheetId="11">#REF!</definedName>
    <definedName name="_dic96" localSheetId="8">#REF!</definedName>
    <definedName name="_dic96" localSheetId="3">#REF!</definedName>
    <definedName name="_dic96" localSheetId="6">#REF!</definedName>
    <definedName name="_dic96" localSheetId="12">#REF!</definedName>
    <definedName name="_dic96" localSheetId="13">#REF!</definedName>
    <definedName name="_dic96">#REF!</definedName>
    <definedName name="_DKR1" localSheetId="9">#REF!</definedName>
    <definedName name="_DKR1" localSheetId="11">#REF!</definedName>
    <definedName name="_DKR1" localSheetId="8">#REF!</definedName>
    <definedName name="_DKR1" localSheetId="0">#REF!</definedName>
    <definedName name="_DKR1" localSheetId="1">#REF!</definedName>
    <definedName name="_DKR1" localSheetId="12">#REF!</definedName>
    <definedName name="_DKR1" localSheetId="13">#REF!</definedName>
    <definedName name="_DKR1">#REF!</definedName>
    <definedName name="_DLX1.EMA" localSheetId="9">#REF!</definedName>
    <definedName name="_DLX1.EMA" localSheetId="11">#REF!</definedName>
    <definedName name="_DLX1.EMA" localSheetId="8">#REF!</definedName>
    <definedName name="_DLX1.EMA" localSheetId="0">#REF!</definedName>
    <definedName name="_DLX1.EMA" localSheetId="1">#REF!</definedName>
    <definedName name="_DLX1.EMA" localSheetId="12">#REF!</definedName>
    <definedName name="_DLX1.EMA" localSheetId="13">#REF!</definedName>
    <definedName name="_DLX1.EMA">#REF!</definedName>
    <definedName name="_DLX1.EMG" localSheetId="9">#REF!</definedName>
    <definedName name="_DLX1.EMG" localSheetId="11">#REF!</definedName>
    <definedName name="_DLX1.EMG" localSheetId="8">#REF!</definedName>
    <definedName name="_DLX1.EMG" localSheetId="0">#REF!</definedName>
    <definedName name="_DLX1.EMG" localSheetId="1">#REF!</definedName>
    <definedName name="_DLX1.EMG" localSheetId="12">#REF!</definedName>
    <definedName name="_DLX1.EMG" localSheetId="13">#REF!</definedName>
    <definedName name="_DLX1.EMG">#REF!</definedName>
    <definedName name="_DLX10.EMA" localSheetId="9">#REF!</definedName>
    <definedName name="_DLX10.EMA" localSheetId="11">#REF!</definedName>
    <definedName name="_DLX10.EMA" localSheetId="8">#REF!</definedName>
    <definedName name="_DLX10.EMA" localSheetId="0">#REF!</definedName>
    <definedName name="_DLX10.EMA" localSheetId="1">#REF!</definedName>
    <definedName name="_DLX10.EMA" localSheetId="12">#REF!</definedName>
    <definedName name="_DLX10.EMA" localSheetId="13">#REF!</definedName>
    <definedName name="_DLX10.EMA">#REF!</definedName>
    <definedName name="_DLX11.EMA" localSheetId="9">#REF!</definedName>
    <definedName name="_DLX11.EMA" localSheetId="11">#REF!</definedName>
    <definedName name="_DLX11.EMA" localSheetId="8">#REF!</definedName>
    <definedName name="_DLX11.EMA" localSheetId="0">#REF!</definedName>
    <definedName name="_DLX11.EMA" localSheetId="1">#REF!</definedName>
    <definedName name="_DLX11.EMA" localSheetId="12">#REF!</definedName>
    <definedName name="_DLX11.EMA" localSheetId="13">#REF!</definedName>
    <definedName name="_DLX11.EMA">#REF!</definedName>
    <definedName name="_DLX12.EMA" localSheetId="9">#REF!</definedName>
    <definedName name="_DLX12.EMA" localSheetId="11">#REF!</definedName>
    <definedName name="_DLX12.EMA" localSheetId="8">#REF!</definedName>
    <definedName name="_DLX12.EMA" localSheetId="0">#REF!</definedName>
    <definedName name="_DLX12.EMA" localSheetId="1">#REF!</definedName>
    <definedName name="_DLX12.EMA" localSheetId="12">#REF!</definedName>
    <definedName name="_DLX12.EMA" localSheetId="13">#REF!</definedName>
    <definedName name="_DLX12.EMA">#REF!</definedName>
    <definedName name="_DLX13.EMA" localSheetId="9">#REF!</definedName>
    <definedName name="_DLX13.EMA" localSheetId="11">#REF!</definedName>
    <definedName name="_DLX13.EMA" localSheetId="8">#REF!</definedName>
    <definedName name="_DLX13.EMA" localSheetId="0">#REF!</definedName>
    <definedName name="_DLX13.EMA" localSheetId="1">#REF!</definedName>
    <definedName name="_DLX13.EMA" localSheetId="12">#REF!</definedName>
    <definedName name="_DLX13.EMA" localSheetId="13">#REF!</definedName>
    <definedName name="_DLX13.EMA">#REF!</definedName>
    <definedName name="_DLX14.EMA" localSheetId="9">#REF!</definedName>
    <definedName name="_DLX14.EMA" localSheetId="11">#REF!</definedName>
    <definedName name="_DLX14.EMA" localSheetId="8">#REF!</definedName>
    <definedName name="_DLX14.EMA" localSheetId="0">#REF!</definedName>
    <definedName name="_DLX14.EMA" localSheetId="1">#REF!</definedName>
    <definedName name="_DLX14.EMA" localSheetId="12">#REF!</definedName>
    <definedName name="_DLX14.EMA" localSheetId="13">#REF!</definedName>
    <definedName name="_DLX14.EMA">#REF!</definedName>
    <definedName name="_DLX16.EMA" localSheetId="9">#REF!</definedName>
    <definedName name="_DLX16.EMA" localSheetId="11">#REF!</definedName>
    <definedName name="_DLX16.EMA" localSheetId="8">#REF!</definedName>
    <definedName name="_DLX16.EMA" localSheetId="0">#REF!</definedName>
    <definedName name="_DLX16.EMA" localSheetId="1">#REF!</definedName>
    <definedName name="_DLX16.EMA" localSheetId="12">#REF!</definedName>
    <definedName name="_DLX16.EMA" localSheetId="13">#REF!</definedName>
    <definedName name="_DLX16.EMA">#REF!</definedName>
    <definedName name="_DLX2.EMA" localSheetId="9">#REF!,#REF!</definedName>
    <definedName name="_DLX2.EMA" localSheetId="11">#REF!,#REF!</definedName>
    <definedName name="_DLX2.EMA" localSheetId="8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 localSheetId="12">#REF!,#REF!</definedName>
    <definedName name="_DLX2.EMA" localSheetId="13">#REF!,#REF!</definedName>
    <definedName name="_DLX2.EMA">#REF!,#REF!</definedName>
    <definedName name="_DLX2.EMG" localSheetId="9">#REF!</definedName>
    <definedName name="_DLX2.EMG" localSheetId="11">#REF!</definedName>
    <definedName name="_DLX2.EMG" localSheetId="8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6">#REF!</definedName>
    <definedName name="_DLX2.EMG" localSheetId="12">#REF!</definedName>
    <definedName name="_DLX2.EMG" localSheetId="13">#REF!</definedName>
    <definedName name="_DLX2.EMG">#REF!</definedName>
    <definedName name="_DLX4.EMA" localSheetId="9">#REF!</definedName>
    <definedName name="_DLX4.EMA" localSheetId="11">#REF!</definedName>
    <definedName name="_DLX4.EMA" localSheetId="8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6">#REF!</definedName>
    <definedName name="_DLX4.EMA" localSheetId="12">#REF!</definedName>
    <definedName name="_DLX4.EMA" localSheetId="13">#REF!</definedName>
    <definedName name="_DLX4.EMA">#REF!</definedName>
    <definedName name="_DLX4.EMG" localSheetId="9">#REF!</definedName>
    <definedName name="_DLX4.EMG" localSheetId="11">#REF!</definedName>
    <definedName name="_DLX4.EMG" localSheetId="8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6">#REF!</definedName>
    <definedName name="_DLX4.EMG" localSheetId="12">#REF!</definedName>
    <definedName name="_DLX4.EMG" localSheetId="13">#REF!</definedName>
    <definedName name="_DLX4.EMG">#REF!</definedName>
    <definedName name="_DLX5.EMA" localSheetId="9">#REF!</definedName>
    <definedName name="_DLX5.EMA" localSheetId="11">#REF!</definedName>
    <definedName name="_DLX5.EMA" localSheetId="8">#REF!</definedName>
    <definedName name="_DLX5.EMA" localSheetId="0">#REF!</definedName>
    <definedName name="_DLX5.EMA" localSheetId="1">#REF!</definedName>
    <definedName name="_DLX5.EMA" localSheetId="12">#REF!</definedName>
    <definedName name="_DLX5.EMA" localSheetId="13">#REF!</definedName>
    <definedName name="_DLX5.EMA">#REF!</definedName>
    <definedName name="_DLX6.EMA" localSheetId="9">#REF!</definedName>
    <definedName name="_DLX6.EMA" localSheetId="11">#REF!</definedName>
    <definedName name="_DLX6.EMA" localSheetId="8">#REF!</definedName>
    <definedName name="_DLX6.EMA" localSheetId="0">#REF!</definedName>
    <definedName name="_DLX6.EMA" localSheetId="1">#REF!</definedName>
    <definedName name="_DLX6.EMA" localSheetId="12">#REF!</definedName>
    <definedName name="_DLX6.EMA" localSheetId="13">#REF!</definedName>
    <definedName name="_DLX6.EMA">#REF!</definedName>
    <definedName name="_DLX7.EMA" localSheetId="9">#REF!</definedName>
    <definedName name="_DLX7.EMA" localSheetId="11">#REF!</definedName>
    <definedName name="_DLX7.EMA" localSheetId="8">#REF!</definedName>
    <definedName name="_DLX7.EMA" localSheetId="0">#REF!</definedName>
    <definedName name="_DLX7.EMA" localSheetId="1">#REF!</definedName>
    <definedName name="_DLX7.EMA" localSheetId="12">#REF!</definedName>
    <definedName name="_DLX7.EMA" localSheetId="13">#REF!</definedName>
    <definedName name="_DLX7.EMA">#REF!</definedName>
    <definedName name="_DLX8.EMA" localSheetId="9">#REF!</definedName>
    <definedName name="_DLX8.EMA" localSheetId="11">#REF!</definedName>
    <definedName name="_DLX8.EMA" localSheetId="8">#REF!</definedName>
    <definedName name="_DLX8.EMA" localSheetId="0">#REF!</definedName>
    <definedName name="_DLX8.EMA" localSheetId="1">#REF!</definedName>
    <definedName name="_DLX8.EMA" localSheetId="12">#REF!</definedName>
    <definedName name="_DLX8.EMA" localSheetId="13">#REF!</definedName>
    <definedName name="_DLX8.EMA">#REF!</definedName>
    <definedName name="_DLX9.EMA" localSheetId="9">#REF!</definedName>
    <definedName name="_DLX9.EMA" localSheetId="11">#REF!</definedName>
    <definedName name="_DLX9.EMA" localSheetId="8">#REF!</definedName>
    <definedName name="_DLX9.EMA" localSheetId="0">#REF!</definedName>
    <definedName name="_DLX9.EMA" localSheetId="1">#REF!</definedName>
    <definedName name="_DLX9.EMA" localSheetId="12">#REF!</definedName>
    <definedName name="_DLX9.EMA" localSheetId="13">#REF!</definedName>
    <definedName name="_DLX9.EMA">#REF!</definedName>
    <definedName name="_ECU1" localSheetId="9">#REF!</definedName>
    <definedName name="_ECU1" localSheetId="11">#REF!</definedName>
    <definedName name="_ECU1" localSheetId="8">#REF!</definedName>
    <definedName name="_ECU1" localSheetId="0">#REF!</definedName>
    <definedName name="_ECU1" localSheetId="1">#REF!</definedName>
    <definedName name="_ECU1" localSheetId="12">#REF!</definedName>
    <definedName name="_ECU1" localSheetId="13">#REF!</definedName>
    <definedName name="_ECU1">#REF!</definedName>
    <definedName name="_emi2000" localSheetId="9">#REF!</definedName>
    <definedName name="_emi2000" localSheetId="11">#REF!</definedName>
    <definedName name="_emi2000" localSheetId="8">#REF!</definedName>
    <definedName name="_emi2000" localSheetId="12">#REF!</definedName>
    <definedName name="_emi2000" localSheetId="13">#REF!</definedName>
    <definedName name="_emi2000">#REF!</definedName>
    <definedName name="_emi2001" localSheetId="9">#REF!</definedName>
    <definedName name="_emi2001" localSheetId="11">#REF!</definedName>
    <definedName name="_emi2001" localSheetId="8">#REF!</definedName>
    <definedName name="_emi2001" localSheetId="12">#REF!</definedName>
    <definedName name="_emi2001" localSheetId="13">#REF!</definedName>
    <definedName name="_emi2001">#REF!</definedName>
    <definedName name="_emi2002" localSheetId="9">#REF!</definedName>
    <definedName name="_emi2002" localSheetId="11">#REF!</definedName>
    <definedName name="_emi2002" localSheetId="8">#REF!</definedName>
    <definedName name="_emi2002" localSheetId="12">#REF!</definedName>
    <definedName name="_emi2002" localSheetId="13">#REF!</definedName>
    <definedName name="_emi2002">#REF!</definedName>
    <definedName name="_emi2003" localSheetId="9">#REF!</definedName>
    <definedName name="_emi2003" localSheetId="11">#REF!</definedName>
    <definedName name="_emi2003" localSheetId="8">#REF!</definedName>
    <definedName name="_emi2003" localSheetId="12">#REF!</definedName>
    <definedName name="_emi2003" localSheetId="13">#REF!</definedName>
    <definedName name="_emi2003">#REF!</definedName>
    <definedName name="_emi98" localSheetId="9">#REF!</definedName>
    <definedName name="_emi98" localSheetId="11">#REF!</definedName>
    <definedName name="_emi98" localSheetId="8">#REF!</definedName>
    <definedName name="_emi98" localSheetId="12">#REF!</definedName>
    <definedName name="_emi98" localSheetId="13">#REF!</definedName>
    <definedName name="_emi98">#REF!</definedName>
    <definedName name="_emi99" localSheetId="9">#REF!</definedName>
    <definedName name="_emi99" localSheetId="11">#REF!</definedName>
    <definedName name="_emi99" localSheetId="8">#REF!</definedName>
    <definedName name="_emi99" localSheetId="12">#REF!</definedName>
    <definedName name="_emi99" localSheetId="13">#REF!</definedName>
    <definedName name="_emi99">#REF!</definedName>
    <definedName name="_END94" localSheetId="9">#REF!</definedName>
    <definedName name="_END94" localSheetId="11">#REF!</definedName>
    <definedName name="_END94" localSheetId="8">#REF!</definedName>
    <definedName name="_END94" localSheetId="12">#REF!</definedName>
    <definedName name="_END94" localSheetId="13">#REF!</definedName>
    <definedName name="_END94">#REF!</definedName>
    <definedName name="_ESC1" localSheetId="9">#REF!</definedName>
    <definedName name="_ESC1" localSheetId="11">#REF!</definedName>
    <definedName name="_ESC1" localSheetId="8">#REF!</definedName>
    <definedName name="_ESC1" localSheetId="0">#REF!</definedName>
    <definedName name="_ESC1" localSheetId="1">#REF!</definedName>
    <definedName name="_ESC1" localSheetId="12">#REF!</definedName>
    <definedName name="_ESC1" localSheetId="13">#REF!</definedName>
    <definedName name="_ESC1">#REF!</definedName>
    <definedName name="_EX9596" localSheetId="9">#REF!</definedName>
    <definedName name="_EX9596" localSheetId="11">#REF!</definedName>
    <definedName name="_EX9596" localSheetId="8">#REF!</definedName>
    <definedName name="_EX9596" localSheetId="0">#REF!</definedName>
    <definedName name="_EX9596" localSheetId="1">#REF!</definedName>
    <definedName name="_EX9596" localSheetId="12">#REF!</definedName>
    <definedName name="_EX9596" localSheetId="13">#REF!</definedName>
    <definedName name="_EX9596">#REF!</definedName>
    <definedName name="_EXP5" localSheetId="9">#REF!</definedName>
    <definedName name="_EXP5" localSheetId="11">#REF!</definedName>
    <definedName name="_EXP5" localSheetId="8">#REF!</definedName>
    <definedName name="_EXP5" localSheetId="12">#REF!</definedName>
    <definedName name="_EXP5" localSheetId="13">#REF!</definedName>
    <definedName name="_EXP5">#REF!</definedName>
    <definedName name="_EXP6" localSheetId="9">#REF!</definedName>
    <definedName name="_EXP6" localSheetId="11">#REF!</definedName>
    <definedName name="_EXP6" localSheetId="8">#REF!</definedName>
    <definedName name="_EXP6" localSheetId="12">#REF!</definedName>
    <definedName name="_EXP6" localSheetId="13">#REF!</definedName>
    <definedName name="_EXP6">#REF!</definedName>
    <definedName name="_EXP7" localSheetId="9">#REF!</definedName>
    <definedName name="_EXP7" localSheetId="11">#REF!</definedName>
    <definedName name="_EXP7" localSheetId="8">#REF!</definedName>
    <definedName name="_EXP7" localSheetId="12">#REF!</definedName>
    <definedName name="_EXP7" localSheetId="13">#REF!</definedName>
    <definedName name="_EXP7">#REF!</definedName>
    <definedName name="_EXP9" localSheetId="9">#REF!</definedName>
    <definedName name="_EXP9" localSheetId="11">#REF!</definedName>
    <definedName name="_EXP9" localSheetId="8">#REF!</definedName>
    <definedName name="_EXP9" localSheetId="12">#REF!</definedName>
    <definedName name="_EXP9" localSheetId="13">#REF!</definedName>
    <definedName name="_EXP9">#REF!</definedName>
    <definedName name="_EXR1" localSheetId="9">#REF!</definedName>
    <definedName name="_EXR1" localSheetId="11">#REF!</definedName>
    <definedName name="_EXR1" localSheetId="8">#REF!</definedName>
    <definedName name="_EXR1" localSheetId="12">#REF!</definedName>
    <definedName name="_EXR1" localSheetId="13">#REF!</definedName>
    <definedName name="_EXR1">#REF!</definedName>
    <definedName name="_EXR2" localSheetId="9">#REF!</definedName>
    <definedName name="_EXR2" localSheetId="11">#REF!</definedName>
    <definedName name="_EXR2" localSheetId="8">#REF!</definedName>
    <definedName name="_EXR2" localSheetId="12">#REF!</definedName>
    <definedName name="_EXR2" localSheetId="13">#REF!</definedName>
    <definedName name="_EXR2">#REF!</definedName>
    <definedName name="_EXR3" localSheetId="9">#REF!</definedName>
    <definedName name="_EXR3" localSheetId="11">#REF!</definedName>
    <definedName name="_EXR3" localSheetId="8">#REF!</definedName>
    <definedName name="_EXR3" localSheetId="12">#REF!</definedName>
    <definedName name="_EXR3" localSheetId="13">#REF!</definedName>
    <definedName name="_EXR3">#REF!</definedName>
    <definedName name="_F" localSheetId="8" hidden="1">'[35]Fax a enviar'!#REF!</definedName>
    <definedName name="_F" hidden="1">'[35]Fax a enviar'!#REF!</definedName>
    <definedName name="_FAL1" localSheetId="9">#REF!</definedName>
    <definedName name="_FAL1" localSheetId="11">#REF!</definedName>
    <definedName name="_FAL1" localSheetId="8">#REF!</definedName>
    <definedName name="_FAL1" localSheetId="0">#REF!</definedName>
    <definedName name="_FAL1" localSheetId="1">#REF!</definedName>
    <definedName name="_FAL1" localSheetId="3">#REF!</definedName>
    <definedName name="_FAL1" localSheetId="6">#REF!</definedName>
    <definedName name="_FAL1" localSheetId="12">#REF!</definedName>
    <definedName name="_FAL1" localSheetId="13">#REF!</definedName>
    <definedName name="_FAL1">#REF!</definedName>
    <definedName name="_FAL10" localSheetId="9">#REF!</definedName>
    <definedName name="_FAL10" localSheetId="11">#REF!</definedName>
    <definedName name="_FAL10" localSheetId="8">#REF!</definedName>
    <definedName name="_FAL10" localSheetId="3">#REF!</definedName>
    <definedName name="_FAL10" localSheetId="6">#REF!</definedName>
    <definedName name="_FAL10" localSheetId="12">#REF!</definedName>
    <definedName name="_FAL10" localSheetId="13">#REF!</definedName>
    <definedName name="_FAL10">#REF!</definedName>
    <definedName name="_FAL11" localSheetId="9">#REF!</definedName>
    <definedName name="_FAL11" localSheetId="11">#REF!</definedName>
    <definedName name="_FAL11" localSheetId="8">#REF!</definedName>
    <definedName name="_FAL11" localSheetId="3">#REF!</definedName>
    <definedName name="_FAL11" localSheetId="6">#REF!</definedName>
    <definedName name="_FAL11" localSheetId="12">#REF!</definedName>
    <definedName name="_FAL11" localSheetId="13">#REF!</definedName>
    <definedName name="_FAL11">#REF!</definedName>
    <definedName name="_FAL12" localSheetId="9">#REF!</definedName>
    <definedName name="_FAL12" localSheetId="11">#REF!</definedName>
    <definedName name="_FAL12" localSheetId="8">#REF!</definedName>
    <definedName name="_FAL12" localSheetId="12">#REF!</definedName>
    <definedName name="_FAL12" localSheetId="13">#REF!</definedName>
    <definedName name="_FAL12">#REF!</definedName>
    <definedName name="_FAL2" localSheetId="9">#REF!</definedName>
    <definedName name="_FAL2" localSheetId="11">#REF!</definedName>
    <definedName name="_FAL2" localSheetId="8">#REF!</definedName>
    <definedName name="_FAL2" localSheetId="0">#REF!</definedName>
    <definedName name="_FAL2" localSheetId="1">#REF!</definedName>
    <definedName name="_FAL2" localSheetId="12">#REF!</definedName>
    <definedName name="_FAL2" localSheetId="13">#REF!</definedName>
    <definedName name="_FAL2">#REF!</definedName>
    <definedName name="_FAL3" localSheetId="9">#REF!</definedName>
    <definedName name="_FAL3" localSheetId="11">#REF!</definedName>
    <definedName name="_FAL3" localSheetId="8">#REF!</definedName>
    <definedName name="_FAL3" localSheetId="0">#REF!</definedName>
    <definedName name="_FAL3" localSheetId="1">#REF!</definedName>
    <definedName name="_FAL3" localSheetId="12">#REF!</definedName>
    <definedName name="_FAL3" localSheetId="13">#REF!</definedName>
    <definedName name="_FAL3">#REF!</definedName>
    <definedName name="_FAL4" localSheetId="9">#REF!</definedName>
    <definedName name="_FAL4" localSheetId="11">#REF!</definedName>
    <definedName name="_FAL4" localSheetId="8">#REF!</definedName>
    <definedName name="_FAL4" localSheetId="0">#REF!</definedName>
    <definedName name="_FAL4" localSheetId="1">#REF!</definedName>
    <definedName name="_FAL4" localSheetId="12">#REF!</definedName>
    <definedName name="_FAL4" localSheetId="13">#REF!</definedName>
    <definedName name="_FAL4">#REF!</definedName>
    <definedName name="_FAL5" localSheetId="9">#REF!</definedName>
    <definedName name="_FAL5" localSheetId="11">#REF!</definedName>
    <definedName name="_FAL5" localSheetId="8">#REF!</definedName>
    <definedName name="_FAL5" localSheetId="0">#REF!</definedName>
    <definedName name="_FAL5" localSheetId="1">#REF!</definedName>
    <definedName name="_FAL5" localSheetId="12">#REF!</definedName>
    <definedName name="_FAL5" localSheetId="13">#REF!</definedName>
    <definedName name="_FAL5">#REF!</definedName>
    <definedName name="_FAL6" localSheetId="9">#REF!</definedName>
    <definedName name="_FAL6" localSheetId="11">#REF!</definedName>
    <definedName name="_FAL6" localSheetId="8">#REF!</definedName>
    <definedName name="_FAL6" localSheetId="0">#REF!</definedName>
    <definedName name="_FAL6" localSheetId="1">#REF!</definedName>
    <definedName name="_FAL6" localSheetId="12">#REF!</definedName>
    <definedName name="_FAL6" localSheetId="13">#REF!</definedName>
    <definedName name="_FAL6">#REF!</definedName>
    <definedName name="_FAL7" localSheetId="9">#REF!</definedName>
    <definedName name="_FAL7" localSheetId="11">#REF!</definedName>
    <definedName name="_FAL7" localSheetId="8">#REF!</definedName>
    <definedName name="_FAL7" localSheetId="0">#REF!</definedName>
    <definedName name="_FAL7" localSheetId="1">#REF!</definedName>
    <definedName name="_FAL7" localSheetId="12">#REF!</definedName>
    <definedName name="_FAL7" localSheetId="13">#REF!</definedName>
    <definedName name="_FAL7">#REF!</definedName>
    <definedName name="_FAL8" localSheetId="9">#REF!</definedName>
    <definedName name="_FAL8" localSheetId="11">#REF!</definedName>
    <definedName name="_FAL8" localSheetId="8">#REF!</definedName>
    <definedName name="_FAL8" localSheetId="12">#REF!</definedName>
    <definedName name="_FAL8" localSheetId="13">#REF!</definedName>
    <definedName name="_FAL8">#REF!</definedName>
    <definedName name="_FAL89" localSheetId="9">#REF!</definedName>
    <definedName name="_FAL89" localSheetId="11">#REF!</definedName>
    <definedName name="_FAL89" localSheetId="8">#REF!</definedName>
    <definedName name="_FAL89" localSheetId="0">#REF!</definedName>
    <definedName name="_FAL89" localSheetId="1">#REF!</definedName>
    <definedName name="_FAL89" localSheetId="12">#REF!</definedName>
    <definedName name="_FAL89" localSheetId="13">#REF!</definedName>
    <definedName name="_FAL89">#REF!</definedName>
    <definedName name="_FAL9" localSheetId="9">#REF!</definedName>
    <definedName name="_FAL9" localSheetId="11">#REF!</definedName>
    <definedName name="_FAL9" localSheetId="8">#REF!</definedName>
    <definedName name="_FAL9" localSheetId="12">#REF!</definedName>
    <definedName name="_FAL9" localSheetId="13">#REF!</definedName>
    <definedName name="_FAL9">#REF!</definedName>
    <definedName name="_Fill" localSheetId="9" hidden="1">#REF!</definedName>
    <definedName name="_Fill" localSheetId="11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hidden="1">#REF!</definedName>
    <definedName name="_Fill1" localSheetId="9" hidden="1">#REF!</definedName>
    <definedName name="_Fill1" localSheetId="11" hidden="1">#REF!</definedName>
    <definedName name="_Fill1" localSheetId="8" hidden="1">#REF!</definedName>
    <definedName name="_Fill1" localSheetId="0" hidden="1">#REF!</definedName>
    <definedName name="_Fill1" localSheetId="1" hidden="1">#REF!</definedName>
    <definedName name="_Fill1" localSheetId="12" hidden="1">#REF!</definedName>
    <definedName name="_Fill1" localSheetId="13" hidden="1">#REF!</definedName>
    <definedName name="_Fill1" hidden="1">#REF!</definedName>
    <definedName name="_xlnm._FilterDatabase" localSheetId="8" hidden="1">'Mapa Inversión Pú.'!$A$9:$C$41</definedName>
    <definedName name="_xlnm._FilterDatabase" hidden="1">[36]C!$P$428:$T$428</definedName>
    <definedName name="_FIS96" localSheetId="9">#REF!</definedName>
    <definedName name="_FIS96" localSheetId="11">#REF!</definedName>
    <definedName name="_FIS96" localSheetId="8">#REF!</definedName>
    <definedName name="_FIS96" localSheetId="0">#REF!</definedName>
    <definedName name="_FIS96" localSheetId="1">#REF!</definedName>
    <definedName name="_FIS96" localSheetId="3">#REF!</definedName>
    <definedName name="_FIS96" localSheetId="6">#REF!</definedName>
    <definedName name="_FIS96" localSheetId="12">#REF!</definedName>
    <definedName name="_FIS96" localSheetId="13">#REF!</definedName>
    <definedName name="_FIS96">#REF!</definedName>
    <definedName name="_FIV1" localSheetId="9">#REF!</definedName>
    <definedName name="_FIV1" localSheetId="11">#REF!</definedName>
    <definedName name="_FIV1" localSheetId="8">#REF!</definedName>
    <definedName name="_FIV1" localSheetId="3">#REF!</definedName>
    <definedName name="_FIV1" localSheetId="6">#REF!</definedName>
    <definedName name="_FIV1" localSheetId="12">#REF!</definedName>
    <definedName name="_FIV1" localSheetId="13">#REF!</definedName>
    <definedName name="_FIV1">#REF!</definedName>
    <definedName name="_FMK1" localSheetId="9">#REF!</definedName>
    <definedName name="_FMK1" localSheetId="11">#REF!</definedName>
    <definedName name="_FMK1" localSheetId="8">#REF!</definedName>
    <definedName name="_FMK1" localSheetId="0">#REF!</definedName>
    <definedName name="_FMK1" localSheetId="1">#REF!</definedName>
    <definedName name="_FMK1" localSheetId="3">#REF!</definedName>
    <definedName name="_FMK1" localSheetId="6">#REF!</definedName>
    <definedName name="_FMK1" localSheetId="12">#REF!</definedName>
    <definedName name="_FMK1" localSheetId="13">#REF!</definedName>
    <definedName name="_FMK1">#REF!</definedName>
    <definedName name="_ftnref1" localSheetId="9">#REF!</definedName>
    <definedName name="_ftnref1" localSheetId="11">#REF!</definedName>
    <definedName name="_ftnref1" localSheetId="8">#REF!</definedName>
    <definedName name="_ftnref1" localSheetId="12">#REF!</definedName>
    <definedName name="_ftnref1" localSheetId="13">#REF!</definedName>
    <definedName name="_ftnref1">#REF!</definedName>
    <definedName name="_IKR1" localSheetId="9">#REF!</definedName>
    <definedName name="_IKR1" localSheetId="11">#REF!</definedName>
    <definedName name="_IKR1" localSheetId="8">#REF!</definedName>
    <definedName name="_IKR1" localSheetId="0">#REF!</definedName>
    <definedName name="_IKR1" localSheetId="1">#REF!</definedName>
    <definedName name="_IKR1" localSheetId="12">#REF!</definedName>
    <definedName name="_IKR1" localSheetId="13">#REF!</definedName>
    <definedName name="_IKR1">#REF!</definedName>
    <definedName name="_IMP10" localSheetId="9">#REF!</definedName>
    <definedName name="_IMP10" localSheetId="11">#REF!</definedName>
    <definedName name="_IMP10" localSheetId="8">#REF!</definedName>
    <definedName name="_IMP10" localSheetId="12">#REF!</definedName>
    <definedName name="_IMP10" localSheetId="13">#REF!</definedName>
    <definedName name="_IMP10">#REF!</definedName>
    <definedName name="_IMP2" localSheetId="9">#REF!</definedName>
    <definedName name="_IMP2" localSheetId="11">#REF!</definedName>
    <definedName name="_IMP2" localSheetId="8">#REF!</definedName>
    <definedName name="_IMP2" localSheetId="12">#REF!</definedName>
    <definedName name="_IMP2" localSheetId="13">#REF!</definedName>
    <definedName name="_IMP2">#REF!</definedName>
    <definedName name="_IMP4" localSheetId="9">#REF!</definedName>
    <definedName name="_IMP4" localSheetId="11">#REF!</definedName>
    <definedName name="_IMP4" localSheetId="8">#REF!</definedName>
    <definedName name="_IMP4" localSheetId="12">#REF!</definedName>
    <definedName name="_IMP4" localSheetId="13">#REF!</definedName>
    <definedName name="_IMP4">#REF!</definedName>
    <definedName name="_IMP6" localSheetId="9">#REF!</definedName>
    <definedName name="_IMP6" localSheetId="11">#REF!</definedName>
    <definedName name="_IMP6" localSheetId="8">#REF!</definedName>
    <definedName name="_IMP6" localSheetId="12">#REF!</definedName>
    <definedName name="_IMP6" localSheetId="13">#REF!</definedName>
    <definedName name="_IMP6">#REF!</definedName>
    <definedName name="_IMP7" localSheetId="9">#REF!</definedName>
    <definedName name="_IMP7" localSheetId="11">#REF!</definedName>
    <definedName name="_IMP7" localSheetId="8">#REF!</definedName>
    <definedName name="_IMP7" localSheetId="12">#REF!</definedName>
    <definedName name="_IMP7" localSheetId="13">#REF!</definedName>
    <definedName name="_IMP7">#REF!</definedName>
    <definedName name="_IMP8" localSheetId="9">#REF!</definedName>
    <definedName name="_IMP8" localSheetId="11">#REF!</definedName>
    <definedName name="_IMP8" localSheetId="8">#REF!</definedName>
    <definedName name="_IMP8" localSheetId="12">#REF!</definedName>
    <definedName name="_IMP8" localSheetId="13">#REF!</definedName>
    <definedName name="_IMP8">#REF!</definedName>
    <definedName name="_INE1" localSheetId="9">#REF!</definedName>
    <definedName name="_INE1" localSheetId="11">#REF!</definedName>
    <definedName name="_INE1" localSheetId="8">#REF!</definedName>
    <definedName name="_INE1" localSheetId="12">#REF!</definedName>
    <definedName name="_INE1" localSheetId="13">#REF!</definedName>
    <definedName name="_INE1">#REF!</definedName>
    <definedName name="_ipc2000" localSheetId="9">#REF!</definedName>
    <definedName name="_ipc2000" localSheetId="11">#REF!</definedName>
    <definedName name="_ipc2000" localSheetId="8">#REF!</definedName>
    <definedName name="_ipc2000" localSheetId="12">#REF!</definedName>
    <definedName name="_ipc2000" localSheetId="13">#REF!</definedName>
    <definedName name="_ipc2000">#REF!</definedName>
    <definedName name="_ipc2001" localSheetId="9">#REF!</definedName>
    <definedName name="_ipc2001" localSheetId="11">#REF!</definedName>
    <definedName name="_ipc2001" localSheetId="8">#REF!</definedName>
    <definedName name="_ipc2001" localSheetId="12">#REF!</definedName>
    <definedName name="_ipc2001" localSheetId="13">#REF!</definedName>
    <definedName name="_ipc2001">#REF!</definedName>
    <definedName name="_ipc2002" localSheetId="9">#REF!</definedName>
    <definedName name="_ipc2002" localSheetId="11">#REF!</definedName>
    <definedName name="_ipc2002" localSheetId="8">#REF!</definedName>
    <definedName name="_ipc2002" localSheetId="12">#REF!</definedName>
    <definedName name="_ipc2002" localSheetId="13">#REF!</definedName>
    <definedName name="_ipc2002">#REF!</definedName>
    <definedName name="_ipc2003" localSheetId="9">#REF!</definedName>
    <definedName name="_ipc2003" localSheetId="11">#REF!</definedName>
    <definedName name="_ipc2003" localSheetId="8">#REF!</definedName>
    <definedName name="_ipc2003" localSheetId="12">#REF!</definedName>
    <definedName name="_ipc2003" localSheetId="13">#REF!</definedName>
    <definedName name="_ipc2003">#REF!</definedName>
    <definedName name="_ipc98" localSheetId="9">#REF!</definedName>
    <definedName name="_ipc98" localSheetId="11">#REF!</definedName>
    <definedName name="_ipc98" localSheetId="8">#REF!</definedName>
    <definedName name="_ipc98" localSheetId="12">#REF!</definedName>
    <definedName name="_ipc98" localSheetId="13">#REF!</definedName>
    <definedName name="_ipc98">#REF!</definedName>
    <definedName name="_ipc99" localSheetId="9">#REF!</definedName>
    <definedName name="_ipc99" localSheetId="11">#REF!</definedName>
    <definedName name="_ipc99" localSheetId="8">#REF!</definedName>
    <definedName name="_ipc99" localSheetId="12">#REF!</definedName>
    <definedName name="_ipc99" localSheetId="13">#REF!</definedName>
    <definedName name="_ipc99">#REF!</definedName>
    <definedName name="_IRP1" localSheetId="9">#REF!</definedName>
    <definedName name="_IRP1" localSheetId="11">#REF!</definedName>
    <definedName name="_IRP1" localSheetId="8">#REF!</definedName>
    <definedName name="_IRP1" localSheetId="0">#REF!</definedName>
    <definedName name="_IRP1" localSheetId="1">#REF!</definedName>
    <definedName name="_IRP1" localSheetId="12">#REF!</definedName>
    <definedName name="_IRP1" localSheetId="13">#REF!</definedName>
    <definedName name="_IRP1">#REF!</definedName>
    <definedName name="_Jin2" localSheetId="8">[37]CCFF!#REF!</definedName>
    <definedName name="_Jin2">[37]CCFF!#REF!</definedName>
    <definedName name="_JR1" localSheetId="9">#REF!</definedName>
    <definedName name="_JR1" localSheetId="11">#REF!</definedName>
    <definedName name="_JR1" localSheetId="8">#REF!</definedName>
    <definedName name="_JR1" localSheetId="0">#REF!</definedName>
    <definedName name="_JR1" localSheetId="1">#REF!</definedName>
    <definedName name="_JR1" localSheetId="3">#REF!</definedName>
    <definedName name="_JR1" localSheetId="6">#REF!</definedName>
    <definedName name="_JR1" localSheetId="12">#REF!</definedName>
    <definedName name="_JR1" localSheetId="13">#REF!</definedName>
    <definedName name="_JR1">#REF!</definedName>
    <definedName name="_JR2" localSheetId="9">#REF!</definedName>
    <definedName name="_JR2" localSheetId="11">#REF!</definedName>
    <definedName name="_JR2" localSheetId="8">#REF!</definedName>
    <definedName name="_JR2" localSheetId="3">#REF!</definedName>
    <definedName name="_JR2" localSheetId="6">#REF!</definedName>
    <definedName name="_JR2" localSheetId="12">#REF!</definedName>
    <definedName name="_JR2" localSheetId="13">#REF!</definedName>
    <definedName name="_JR2">#REF!</definedName>
    <definedName name="_Key1" localSheetId="9" hidden="1">#REF!</definedName>
    <definedName name="_Key1" localSheetId="11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hidden="1">#REF!</definedName>
    <definedName name="_Key2" localSheetId="9" hidden="1">#REF!</definedName>
    <definedName name="_Key2" localSheetId="11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localSheetId="12" hidden="1">#REF!</definedName>
    <definedName name="_Key2" localSheetId="13" hidden="1">#REF!</definedName>
    <definedName name="_Key2" hidden="1">#REF!</definedName>
    <definedName name="_LIT1" localSheetId="9">#REF!</definedName>
    <definedName name="_LIT1" localSheetId="11">#REF!</definedName>
    <definedName name="_LIT1" localSheetId="8">#REF!</definedName>
    <definedName name="_LIT1" localSheetId="0">#REF!</definedName>
    <definedName name="_LIT1" localSheetId="1">#REF!</definedName>
    <definedName name="_LIT1" localSheetId="12">#REF!</definedName>
    <definedName name="_LIT1" localSheetId="13">#REF!</definedName>
    <definedName name="_LIT1">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9">#REF!</definedName>
    <definedName name="_M" localSheetId="11">#REF!</definedName>
    <definedName name="_M" localSheetId="8">#REF!</definedName>
    <definedName name="_M" localSheetId="0">#REF!</definedName>
    <definedName name="_M" localSheetId="1">#REF!</definedName>
    <definedName name="_M" localSheetId="3">#REF!</definedName>
    <definedName name="_M" localSheetId="6">#REF!</definedName>
    <definedName name="_M" localSheetId="12">#REF!</definedName>
    <definedName name="_M" localSheetId="13">#REF!</definedName>
    <definedName name="_M">#REF!</definedName>
    <definedName name="_MAR1" localSheetId="9">#REF!</definedName>
    <definedName name="_MAR1" localSheetId="11">#REF!</definedName>
    <definedName name="_MAR1" localSheetId="8">#REF!</definedName>
    <definedName name="_MAR1" localSheetId="3">#REF!</definedName>
    <definedName name="_MAR1" localSheetId="6">#REF!</definedName>
    <definedName name="_MAR1" localSheetId="12">#REF!</definedName>
    <definedName name="_MAR1" localSheetId="13">#REF!</definedName>
    <definedName name="_MAR1">#REF!</definedName>
    <definedName name="_MAR2" localSheetId="9">#REF!</definedName>
    <definedName name="_MAR2" localSheetId="11">#REF!</definedName>
    <definedName name="_MAR2" localSheetId="8">#REF!</definedName>
    <definedName name="_MAR2" localSheetId="3">#REF!</definedName>
    <definedName name="_MAR2" localSheetId="6">#REF!</definedName>
    <definedName name="_MAR2" localSheetId="12">#REF!</definedName>
    <definedName name="_MAR2" localSheetId="13">#REF!</definedName>
    <definedName name="_MAR2">#REF!</definedName>
    <definedName name="_MAR3" localSheetId="9">#REF!</definedName>
    <definedName name="_MAR3" localSheetId="11">#REF!</definedName>
    <definedName name="_MAR3" localSheetId="8">#REF!</definedName>
    <definedName name="_MAR3" localSheetId="12">#REF!</definedName>
    <definedName name="_MAR3" localSheetId="13">#REF!</definedName>
    <definedName name="_MAR3">#REF!</definedName>
    <definedName name="_MAR4" localSheetId="9">#REF!</definedName>
    <definedName name="_MAR4" localSheetId="11">#REF!</definedName>
    <definedName name="_MAR4" localSheetId="8">#REF!</definedName>
    <definedName name="_MAR4" localSheetId="12">#REF!</definedName>
    <definedName name="_MAR4" localSheetId="13">#REF!</definedName>
    <definedName name="_MAR4">#REF!</definedName>
    <definedName name="_MAR5" localSheetId="9">#REF!</definedName>
    <definedName name="_MAR5" localSheetId="11">#REF!</definedName>
    <definedName name="_MAR5" localSheetId="8">#REF!</definedName>
    <definedName name="_MAR5" localSheetId="12">#REF!</definedName>
    <definedName name="_MAR5" localSheetId="13">#REF!</definedName>
    <definedName name="_MAR5">#REF!</definedName>
    <definedName name="_MAR6" localSheetId="9">#REF!</definedName>
    <definedName name="_MAR6" localSheetId="11">#REF!</definedName>
    <definedName name="_MAR6" localSheetId="8">#REF!</definedName>
    <definedName name="_MAR6" localSheetId="12">#REF!</definedName>
    <definedName name="_MAR6" localSheetId="13">#REF!</definedName>
    <definedName name="_MAR6">#REF!</definedName>
    <definedName name="_MatMult_A" localSheetId="8" hidden="1">'[38]Fax a enviar'!#REF!</definedName>
    <definedName name="_MatMult_A" hidden="1">'[38]Fax a enviar'!#REF!</definedName>
    <definedName name="_MatMult_AxB" localSheetId="8" hidden="1">'[38]Fax a enviar'!#REF!</definedName>
    <definedName name="_MatMult_AxB" hidden="1">'[38]Fax a enviar'!#REF!</definedName>
    <definedName name="_MatMult_B" hidden="1">'[38]Fax a enviar'!#REF!</definedName>
    <definedName name="_mcv2">[39]Q2!$E$63:$AH$63</definedName>
    <definedName name="_me98" localSheetId="9">[23]Programa!#REF!</definedName>
    <definedName name="_me98" localSheetId="11">[24]Programa!#REF!</definedName>
    <definedName name="_me98" localSheetId="8">[23]Programa!#REF!</definedName>
    <definedName name="_me98" localSheetId="0">[24]Programa!#REF!</definedName>
    <definedName name="_me98" localSheetId="1">[24]Programa!#REF!</definedName>
    <definedName name="_me98" localSheetId="3">[24]Programa!#REF!</definedName>
    <definedName name="_me98" localSheetId="6">[24]Programa!#REF!</definedName>
    <definedName name="_me98">[24]Programa!#REF!</definedName>
    <definedName name="_MEX1" localSheetId="9">#REF!</definedName>
    <definedName name="_MEX1" localSheetId="11">#REF!</definedName>
    <definedName name="_MEX1" localSheetId="8">#REF!</definedName>
    <definedName name="_MEX1" localSheetId="0">#REF!</definedName>
    <definedName name="_MEX1" localSheetId="1">#REF!</definedName>
    <definedName name="_MEX1" localSheetId="3">#REF!</definedName>
    <definedName name="_MEX1" localSheetId="6">#REF!</definedName>
    <definedName name="_MEX1" localSheetId="12">#REF!</definedName>
    <definedName name="_MEX1" localSheetId="13">#REF!</definedName>
    <definedName name="_MEX1">#REF!</definedName>
    <definedName name="_mk14" localSheetId="9">[40]NFPEntps!#REF!</definedName>
    <definedName name="_mk14" localSheetId="11">[41]NFPEntps!#REF!</definedName>
    <definedName name="_mk14" localSheetId="8">[40]NFPEntps!#REF!</definedName>
    <definedName name="_mk14" localSheetId="0">[41]NFPEntps!#REF!</definedName>
    <definedName name="_mk14" localSheetId="1">[41]NFPEntps!#REF!</definedName>
    <definedName name="_mk14" localSheetId="3">[41]NFPEntps!#REF!</definedName>
    <definedName name="_mk14" localSheetId="6">[41]NFPEntps!#REF!</definedName>
    <definedName name="_mk14">[41]NFPEntps!#REF!</definedName>
    <definedName name="_MTS2" localSheetId="8">'[42]Annual Tables'!#REF!</definedName>
    <definedName name="_MTS2" localSheetId="3">'[42]Annual Tables'!#REF!</definedName>
    <definedName name="_MTS2" localSheetId="6">'[42]Annual Tables'!#REF!</definedName>
    <definedName name="_MTS2">'[42]Annual Tables'!#REF!</definedName>
    <definedName name="_NA1" localSheetId="8">[43]raw!#REF!</definedName>
    <definedName name="_NA1" localSheetId="3">[43]raw!#REF!</definedName>
    <definedName name="_NA1" localSheetId="6">[43]raw!#REF!</definedName>
    <definedName name="_NA1">[43]raw!#REF!</definedName>
    <definedName name="_NA2" localSheetId="8">[43]raw!#REF!</definedName>
    <definedName name="_NA2" localSheetId="3">[43]raw!#REF!</definedName>
    <definedName name="_NA2" localSheetId="6">[43]raw!#REF!</definedName>
    <definedName name="_NA2">[43]raw!#REF!</definedName>
    <definedName name="_NA3" localSheetId="8">[43]raw!#REF!</definedName>
    <definedName name="_NA3" localSheetId="3">[43]raw!#REF!</definedName>
    <definedName name="_NA3" localSheetId="6">[43]raw!#REF!</definedName>
    <definedName name="_NA3">[43]raw!#REF!</definedName>
    <definedName name="_NB1">[43]raw!#REF!</definedName>
    <definedName name="_NB2">[43]raw!#REF!</definedName>
    <definedName name="_NB3" localSheetId="9">[44]raw!$A$513:$F$513</definedName>
    <definedName name="_NB3" localSheetId="11">[45]raw!$A$513:$F$513</definedName>
    <definedName name="_NB3" localSheetId="8">[44]raw!$A$513:$F$513</definedName>
    <definedName name="_NB3" localSheetId="0">[45]raw!$A$513:$F$513</definedName>
    <definedName name="_NB3" localSheetId="1">[45]raw!$A$513:$F$513</definedName>
    <definedName name="_NB3">[45]raw!$A$513:$F$513</definedName>
    <definedName name="_NC1" localSheetId="8">[43]raw!#REF!</definedName>
    <definedName name="_NC1" localSheetId="0">[43]raw!#REF!</definedName>
    <definedName name="_NC1" localSheetId="1">[43]raw!#REF!</definedName>
    <definedName name="_NC1" localSheetId="3">[43]raw!#REF!</definedName>
    <definedName name="_NC1" localSheetId="6">[43]raw!#REF!</definedName>
    <definedName name="_NC1">[43]raw!#REF!</definedName>
    <definedName name="_NC3" localSheetId="8">[43]raw!#REF!</definedName>
    <definedName name="_NC3" localSheetId="0">[43]raw!#REF!</definedName>
    <definedName name="_NC3" localSheetId="1">[43]raw!#REF!</definedName>
    <definedName name="_NC3" localSheetId="3">[43]raw!#REF!</definedName>
    <definedName name="_NC3" localSheetId="6">[43]raw!#REF!</definedName>
    <definedName name="_NC3">[43]raw!#REF!</definedName>
    <definedName name="_NC4" localSheetId="8">[43]raw!#REF!</definedName>
    <definedName name="_NC4" localSheetId="0">[43]raw!#REF!</definedName>
    <definedName name="_NC4" localSheetId="1">[43]raw!#REF!</definedName>
    <definedName name="_NC4" localSheetId="3">[43]raw!#REF!</definedName>
    <definedName name="_NC4" localSheetId="6">[43]raw!#REF!</definedName>
    <definedName name="_NC4">[43]raw!#REF!</definedName>
    <definedName name="_npp2000" localSheetId="9">#REF!</definedName>
    <definedName name="_npp2000" localSheetId="11">#REF!</definedName>
    <definedName name="_npp2000" localSheetId="8">#REF!</definedName>
    <definedName name="_npp2000" localSheetId="0">#REF!</definedName>
    <definedName name="_npp2000" localSheetId="1">#REF!</definedName>
    <definedName name="_npp2000" localSheetId="3">#REF!</definedName>
    <definedName name="_npp2000" localSheetId="6">#REF!</definedName>
    <definedName name="_npp2000" localSheetId="12">#REF!</definedName>
    <definedName name="_npp2000" localSheetId="13">#REF!</definedName>
    <definedName name="_npp2000">#REF!</definedName>
    <definedName name="_npp2001" localSheetId="9">#REF!</definedName>
    <definedName name="_npp2001" localSheetId="11">#REF!</definedName>
    <definedName name="_npp2001" localSheetId="8">#REF!</definedName>
    <definedName name="_npp2001" localSheetId="3">#REF!</definedName>
    <definedName name="_npp2001" localSheetId="6">#REF!</definedName>
    <definedName name="_npp2001" localSheetId="12">#REF!</definedName>
    <definedName name="_npp2001" localSheetId="13">#REF!</definedName>
    <definedName name="_npp2001">#REF!</definedName>
    <definedName name="_npp2002" localSheetId="9">#REF!</definedName>
    <definedName name="_npp2002" localSheetId="11">#REF!</definedName>
    <definedName name="_npp2002" localSheetId="8">#REF!</definedName>
    <definedName name="_npp2002" localSheetId="3">#REF!</definedName>
    <definedName name="_npp2002" localSheetId="6">#REF!</definedName>
    <definedName name="_npp2002" localSheetId="12">#REF!</definedName>
    <definedName name="_npp2002" localSheetId="13">#REF!</definedName>
    <definedName name="_npp2002">#REF!</definedName>
    <definedName name="_npp2003" localSheetId="9">#REF!</definedName>
    <definedName name="_npp2003" localSheetId="11">#REF!</definedName>
    <definedName name="_npp2003" localSheetId="8">#REF!</definedName>
    <definedName name="_npp2003" localSheetId="12">#REF!</definedName>
    <definedName name="_npp2003" localSheetId="13">#REF!</definedName>
    <definedName name="_npp2003">#REF!</definedName>
    <definedName name="_npp98" localSheetId="9">#REF!</definedName>
    <definedName name="_npp98" localSheetId="11">#REF!</definedName>
    <definedName name="_npp98" localSheetId="8">#REF!</definedName>
    <definedName name="_npp98" localSheetId="12">#REF!</definedName>
    <definedName name="_npp98" localSheetId="13">#REF!</definedName>
    <definedName name="_npp98">#REF!</definedName>
    <definedName name="_npp99" localSheetId="9">#REF!</definedName>
    <definedName name="_npp99" localSheetId="11">#REF!</definedName>
    <definedName name="_npp99" localSheetId="8">#REF!</definedName>
    <definedName name="_npp99" localSheetId="12">#REF!</definedName>
    <definedName name="_npp99" localSheetId="13">#REF!</definedName>
    <definedName name="_npp99">#REF!</definedName>
    <definedName name="_ORC98" localSheetId="9">#REF!</definedName>
    <definedName name="_ORC98" localSheetId="11">#REF!</definedName>
    <definedName name="_ORC98" localSheetId="8">#REF!</definedName>
    <definedName name="_ORC98" localSheetId="12">#REF!</definedName>
    <definedName name="_ORC98" localSheetId="13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9">#REF!</definedName>
    <definedName name="_P" localSheetId="11">#REF!</definedName>
    <definedName name="_P" localSheetId="8">#REF!</definedName>
    <definedName name="_P" localSheetId="0">#REF!</definedName>
    <definedName name="_P" localSheetId="1">#REF!</definedName>
    <definedName name="_P" localSheetId="3">#REF!</definedName>
    <definedName name="_P" localSheetId="6">#REF!</definedName>
    <definedName name="_P" localSheetId="12">#REF!</definedName>
    <definedName name="_P" localSheetId="13">#REF!</definedName>
    <definedName name="_P">#REF!</definedName>
    <definedName name="_PAG2" localSheetId="8">[42]Index!#REF!</definedName>
    <definedName name="_PAG2" localSheetId="0">[42]Index!#REF!</definedName>
    <definedName name="_PAG2" localSheetId="1">[42]Index!#REF!</definedName>
    <definedName name="_PAG2" localSheetId="6">[42]Index!#REF!</definedName>
    <definedName name="_PAG2">[42]Index!#REF!</definedName>
    <definedName name="_PAG3" localSheetId="0">[42]Index!#REF!</definedName>
    <definedName name="_PAG3" localSheetId="1">[42]Index!#REF!</definedName>
    <definedName name="_PAG3">[42]Index!#REF!</definedName>
    <definedName name="_PAG4">[42]Index!#REF!</definedName>
    <definedName name="_PAG5">[42]Index!#REF!</definedName>
    <definedName name="_PAG6">[42]Index!#REF!</definedName>
    <definedName name="_PAG7" localSheetId="9">#REF!</definedName>
    <definedName name="_PAG7" localSheetId="11">#REF!</definedName>
    <definedName name="_PAG7" localSheetId="8">#REF!</definedName>
    <definedName name="_PAG7" localSheetId="0">#REF!</definedName>
    <definedName name="_PAG7" localSheetId="1">#REF!</definedName>
    <definedName name="_PAG7" localSheetId="3">#REF!</definedName>
    <definedName name="_PAG7" localSheetId="6">#REF!</definedName>
    <definedName name="_PAG7" localSheetId="12">#REF!</definedName>
    <definedName name="_PAG7" localSheetId="13">#REF!</definedName>
    <definedName name="_PAG7">#REF!</definedName>
    <definedName name="_Parse_Out" localSheetId="9" hidden="1">#REF!</definedName>
    <definedName name="_Parse_Out" localSheetId="11" hidden="1">#REF!</definedName>
    <definedName name="_Parse_Out" localSheetId="8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pib2000" localSheetId="9">#REF!</definedName>
    <definedName name="_pib2000" localSheetId="11">#REF!</definedName>
    <definedName name="_pib2000" localSheetId="8">#REF!</definedName>
    <definedName name="_pib2000" localSheetId="3">#REF!</definedName>
    <definedName name="_pib2000" localSheetId="6">#REF!</definedName>
    <definedName name="_pib2000" localSheetId="12">#REF!</definedName>
    <definedName name="_pib2000" localSheetId="13">#REF!</definedName>
    <definedName name="_pib2000">#REF!</definedName>
    <definedName name="_pib2001" localSheetId="9">#REF!</definedName>
    <definedName name="_pib2001" localSheetId="11">#REF!</definedName>
    <definedName name="_pib2001" localSheetId="8">#REF!</definedName>
    <definedName name="_pib2001" localSheetId="12">#REF!</definedName>
    <definedName name="_pib2001" localSheetId="13">#REF!</definedName>
    <definedName name="_pib2001">#REF!</definedName>
    <definedName name="_pib2002" localSheetId="9">#REF!</definedName>
    <definedName name="_pib2002" localSheetId="11">#REF!</definedName>
    <definedName name="_pib2002" localSheetId="8">#REF!</definedName>
    <definedName name="_pib2002" localSheetId="12">#REF!</definedName>
    <definedName name="_pib2002" localSheetId="13">#REF!</definedName>
    <definedName name="_pib2002">#REF!</definedName>
    <definedName name="_pib2003" localSheetId="9">#REF!</definedName>
    <definedName name="_pib2003" localSheetId="11">#REF!</definedName>
    <definedName name="_pib2003" localSheetId="8">#REF!</definedName>
    <definedName name="_pib2003" localSheetId="12">#REF!</definedName>
    <definedName name="_pib2003" localSheetId="13">#REF!</definedName>
    <definedName name="_pib2003">#REF!</definedName>
    <definedName name="_pib98" localSheetId="9">[23]Programa!#REF!</definedName>
    <definedName name="_pib98" localSheetId="11">[24]Programa!#REF!</definedName>
    <definedName name="_pib98" localSheetId="8">[23]Programa!#REF!</definedName>
    <definedName name="_pib98" localSheetId="0">[24]Programa!#REF!</definedName>
    <definedName name="_pib98" localSheetId="1">[24]Programa!#REF!</definedName>
    <definedName name="_pib98">[24]Programa!#REF!</definedName>
    <definedName name="_pib99" localSheetId="9">#REF!</definedName>
    <definedName name="_pib99" localSheetId="11">#REF!</definedName>
    <definedName name="_pib99" localSheetId="8">#REF!</definedName>
    <definedName name="_pib99" localSheetId="0">#REF!</definedName>
    <definedName name="_pib99" localSheetId="1">#REF!</definedName>
    <definedName name="_pib99" localSheetId="3">#REF!</definedName>
    <definedName name="_pib99" localSheetId="6">#REF!</definedName>
    <definedName name="_pib99" localSheetId="12">#REF!</definedName>
    <definedName name="_pib99" localSheetId="13">#REF!</definedName>
    <definedName name="_pib99">#REF!</definedName>
    <definedName name="_POR96" localSheetId="9">#REF!</definedName>
    <definedName name="_POR96" localSheetId="11">#REF!</definedName>
    <definedName name="_POR96" localSheetId="8">#REF!</definedName>
    <definedName name="_POR96" localSheetId="3">#REF!</definedName>
    <definedName name="_POR96" localSheetId="6">#REF!</definedName>
    <definedName name="_POR96" localSheetId="12">#REF!</definedName>
    <definedName name="_POR96" localSheetId="13">#REF!</definedName>
    <definedName name="_POR96">#REF!</definedName>
    <definedName name="_PRN96" localSheetId="9">#REF!</definedName>
    <definedName name="_PRN96" localSheetId="11">#REF!</definedName>
    <definedName name="_PRN96" localSheetId="8">#REF!</definedName>
    <definedName name="_PRN96" localSheetId="3">#REF!</definedName>
    <definedName name="_PRN96" localSheetId="6">#REF!</definedName>
    <definedName name="_PRN96" localSheetId="12">#REF!</definedName>
    <definedName name="_PRN96" localSheetId="13">#REF!</definedName>
    <definedName name="_PRN96">#REF!</definedName>
    <definedName name="_PTA1" localSheetId="9">#REF!</definedName>
    <definedName name="_PTA1" localSheetId="11">#REF!</definedName>
    <definedName name="_PTA1" localSheetId="8">#REF!</definedName>
    <definedName name="_PTA1" localSheetId="0">#REF!</definedName>
    <definedName name="_PTA1" localSheetId="1">#REF!</definedName>
    <definedName name="_PTA1" localSheetId="12">#REF!</definedName>
    <definedName name="_PTA1" localSheetId="13">#REF!</definedName>
    <definedName name="_PTA1">#REF!</definedName>
    <definedName name="_qV196" localSheetId="8">[32]QNEWLOR!#REF!</definedName>
    <definedName name="_qV196">[32]QNEWLOR!#REF!</definedName>
    <definedName name="_red42" localSheetId="9">'[46]RED Table 41'!$A$7:$I$7</definedName>
    <definedName name="_red42" localSheetId="11">'[47]RED Table 41'!$A$7:$I$7</definedName>
    <definedName name="_red42" localSheetId="8">'[46]RED Table 41'!$A$7:$I$7</definedName>
    <definedName name="_red42" localSheetId="0">'[47]RED Table 41'!$A$7:$I$7</definedName>
    <definedName name="_red42" localSheetId="1">'[47]RED Table 41'!$A$7:$I$7</definedName>
    <definedName name="_red42">'[47]RED Table 41'!$A$7:$I$7</definedName>
    <definedName name="_ref2" localSheetId="9">#REF!</definedName>
    <definedName name="_ref2" localSheetId="11">#REF!</definedName>
    <definedName name="_ref2" localSheetId="8">#REF!</definedName>
    <definedName name="_ref2" localSheetId="0">#REF!</definedName>
    <definedName name="_ref2" localSheetId="1">#REF!</definedName>
    <definedName name="_ref2" localSheetId="3">#REF!</definedName>
    <definedName name="_ref2" localSheetId="6">#REF!</definedName>
    <definedName name="_ref2" localSheetId="12">#REF!</definedName>
    <definedName name="_ref2" localSheetId="13">#REF!</definedName>
    <definedName name="_ref2">#REF!</definedName>
    <definedName name="_Regression_Int" hidden="1">1</definedName>
    <definedName name="_Regression_Out" localSheetId="9" hidden="1">#REF!</definedName>
    <definedName name="_Regression_Out" localSheetId="11" hidden="1">#REF!</definedName>
    <definedName name="_Regression_Out" localSheetId="8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localSheetId="12" hidden="1">#REF!</definedName>
    <definedName name="_Regression_Out" localSheetId="13" hidden="1">#REF!</definedName>
    <definedName name="_Regression_Out" hidden="1">#REF!</definedName>
    <definedName name="_Regression_X" localSheetId="9" hidden="1">#REF!</definedName>
    <definedName name="_Regression_X" localSheetId="11" hidden="1">#REF!</definedName>
    <definedName name="_Regression_X" localSheetId="8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localSheetId="12" hidden="1">#REF!</definedName>
    <definedName name="_Regression_X" localSheetId="13" hidden="1">#REF!</definedName>
    <definedName name="_Regression_X" hidden="1">#REF!</definedName>
    <definedName name="_Regression_Y" localSheetId="9" hidden="1">#REF!</definedName>
    <definedName name="_Regression_Y" localSheetId="11" hidden="1">#REF!</definedName>
    <definedName name="_Regression_Y" localSheetId="8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localSheetId="12" hidden="1">#REF!</definedName>
    <definedName name="_Regression_Y" localSheetId="13" hidden="1">#REF!</definedName>
    <definedName name="_Regression_Y" hidden="1">#REF!</definedName>
    <definedName name="_RES2" localSheetId="8">[33]RES!#REF!</definedName>
    <definedName name="_RES2" localSheetId="3">[33]RES!#REF!</definedName>
    <definedName name="_RES2" localSheetId="6">[33]RES!#REF!</definedName>
    <definedName name="_RES2">[33]RES!#REF!</definedName>
    <definedName name="_rge1" localSheetId="9">#REF!</definedName>
    <definedName name="_rge1" localSheetId="11">#REF!</definedName>
    <definedName name="_rge1" localSheetId="8">#REF!</definedName>
    <definedName name="_rge1" localSheetId="0">#REF!</definedName>
    <definedName name="_rge1" localSheetId="1">#REF!</definedName>
    <definedName name="_rge1" localSheetId="3">#REF!</definedName>
    <definedName name="_rge1" localSheetId="6">#REF!</definedName>
    <definedName name="_rge1" localSheetId="12">#REF!</definedName>
    <definedName name="_rge1" localSheetId="13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9">#REF!</definedName>
    <definedName name="_SAR1" localSheetId="11">#REF!</definedName>
    <definedName name="_SAR1" localSheetId="8">#REF!</definedName>
    <definedName name="_SAR1" localSheetId="0">#REF!</definedName>
    <definedName name="_SAR1" localSheetId="1">#REF!</definedName>
    <definedName name="_SAR1" localSheetId="3">#REF!</definedName>
    <definedName name="_SAR1" localSheetId="6">#REF!</definedName>
    <definedName name="_SAR1" localSheetId="12">#REF!</definedName>
    <definedName name="_SAR1" localSheetId="13">#REF!</definedName>
    <definedName name="_SAR1">#REF!</definedName>
    <definedName name="_sei2" localSheetId="9">#REF!</definedName>
    <definedName name="_sei2" localSheetId="11">#REF!</definedName>
    <definedName name="_sei2" localSheetId="8">#REF!</definedName>
    <definedName name="_sei2" localSheetId="3">#REF!</definedName>
    <definedName name="_sei2" localSheetId="6">#REF!</definedName>
    <definedName name="_sei2" localSheetId="12">#REF!</definedName>
    <definedName name="_sei2" localSheetId="13">#REF!</definedName>
    <definedName name="_sei2">#REF!</definedName>
    <definedName name="_sei98" localSheetId="9">#REF!</definedName>
    <definedName name="_sei98" localSheetId="11">#REF!</definedName>
    <definedName name="_sei98" localSheetId="8">#REF!</definedName>
    <definedName name="_sei98" localSheetId="3">#REF!</definedName>
    <definedName name="_sei98" localSheetId="6">#REF!</definedName>
    <definedName name="_sei98" localSheetId="12">#REF!</definedName>
    <definedName name="_sei98" localSheetId="13">#REF!</definedName>
    <definedName name="_sei98">#REF!</definedName>
    <definedName name="_Sort" localSheetId="9" hidden="1">#REF!</definedName>
    <definedName name="_Sort" localSheetId="11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12" hidden="1">#REF!</definedName>
    <definedName name="_Sort" localSheetId="13" hidden="1">#REF!</definedName>
    <definedName name="_Sort" hidden="1">#REF!</definedName>
    <definedName name="_SRN96" localSheetId="9">#REF!</definedName>
    <definedName name="_SRN96" localSheetId="11">#REF!</definedName>
    <definedName name="_SRN96" localSheetId="8">#REF!</definedName>
    <definedName name="_SRN96" localSheetId="12">#REF!</definedName>
    <definedName name="_SRN96" localSheetId="13">#REF!</definedName>
    <definedName name="_SRN96">#REF!</definedName>
    <definedName name="_SRT11" localSheetId="2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11" hidden="1">{"Minpmon",#N/A,FALSE,"Monthinput"}</definedName>
    <definedName name="_SRT11" localSheetId="8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localSheetId="10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11" hidden="1">{"Minpmon",#N/A,FALSE,"Monthinput"}</definedName>
    <definedName name="_SRT111" localSheetId="8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localSheetId="10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hidden="1">{"Minpmon",#N/A,FALSE,"Monthinput"}</definedName>
    <definedName name="_SUM2" localSheetId="9">#REF!</definedName>
    <definedName name="_SUM2" localSheetId="11">#REF!</definedName>
    <definedName name="_SUM2" localSheetId="8">#REF!</definedName>
    <definedName name="_SUM2" localSheetId="0">#REF!</definedName>
    <definedName name="_SUM2" localSheetId="1">#REF!</definedName>
    <definedName name="_SUM2" localSheetId="3">#REF!</definedName>
    <definedName name="_SUM2" localSheetId="6">#REF!</definedName>
    <definedName name="_SUM2" localSheetId="12">#REF!</definedName>
    <definedName name="_SUM2" localSheetId="13">#REF!</definedName>
    <definedName name="_SUM2">#REF!</definedName>
    <definedName name="_t7">[48]R7!$A$1:$G$31</definedName>
    <definedName name="_TAB1" localSheetId="9">#REF!</definedName>
    <definedName name="_TAB1" localSheetId="11">#REF!</definedName>
    <definedName name="_TAB1" localSheetId="8">#REF!</definedName>
    <definedName name="_TAB1" localSheetId="0">#REF!</definedName>
    <definedName name="_TAB1" localSheetId="1">#REF!</definedName>
    <definedName name="_TAB1" localSheetId="3">#REF!</definedName>
    <definedName name="_TAB1" localSheetId="6">#REF!</definedName>
    <definedName name="_TAB1" localSheetId="12">#REF!</definedName>
    <definedName name="_TAB1" localSheetId="13">#REF!</definedName>
    <definedName name="_TAB1">#REF!</definedName>
    <definedName name="_TAB10" localSheetId="8">[49]TC!#REF!</definedName>
    <definedName name="_TAB10" localSheetId="0">[49]TC!#REF!</definedName>
    <definedName name="_TAB10" localSheetId="1">[49]TC!#REF!</definedName>
    <definedName name="_TAB10" localSheetId="6">[49]TC!#REF!</definedName>
    <definedName name="_TAB10">[49]TC!#REF!</definedName>
    <definedName name="_TAB11" localSheetId="0">[49]TC!#REF!</definedName>
    <definedName name="_TAB11" localSheetId="1">[49]TC!#REF!</definedName>
    <definedName name="_TAB11">[49]TC!#REF!</definedName>
    <definedName name="_TAB12" localSheetId="9">#REF!</definedName>
    <definedName name="_TAB12" localSheetId="11">#REF!</definedName>
    <definedName name="_TAB12" localSheetId="8">#REF!</definedName>
    <definedName name="_TAB12" localSheetId="0">#REF!</definedName>
    <definedName name="_TAB12" localSheetId="1">#REF!</definedName>
    <definedName name="_TAB12" localSheetId="3">#REF!</definedName>
    <definedName name="_TAB12" localSheetId="6">#REF!</definedName>
    <definedName name="_TAB12" localSheetId="12">#REF!</definedName>
    <definedName name="_TAB12" localSheetId="13">#REF!</definedName>
    <definedName name="_TAB12">#REF!</definedName>
    <definedName name="_TAB13" localSheetId="8">[49]TC!#REF!</definedName>
    <definedName name="_TAB13" localSheetId="0">#REF!</definedName>
    <definedName name="_TAB13" localSheetId="1">#REF!</definedName>
    <definedName name="_TAB13" localSheetId="6">[49]TC!#REF!</definedName>
    <definedName name="_TAB13">[49]TC!#REF!</definedName>
    <definedName name="_TAB16" localSheetId="0">[49]Null1!#REF!</definedName>
    <definedName name="_TAB16" localSheetId="1">[49]Null1!#REF!</definedName>
    <definedName name="_TAB16">[49]Null1!#REF!</definedName>
    <definedName name="_TAB18" localSheetId="0">[49]TC!#REF!</definedName>
    <definedName name="_TAB18" localSheetId="1">[49]TC!#REF!</definedName>
    <definedName name="_TAB18">[49]TC!#REF!</definedName>
    <definedName name="_Tab19" localSheetId="9">#REF!</definedName>
    <definedName name="_Tab19" localSheetId="11">#REF!</definedName>
    <definedName name="_Tab19" localSheetId="8">#REF!</definedName>
    <definedName name="_Tab19" localSheetId="0">#REF!</definedName>
    <definedName name="_Tab19" localSheetId="1">#REF!</definedName>
    <definedName name="_Tab19" localSheetId="3">#REF!</definedName>
    <definedName name="_Tab19" localSheetId="6">#REF!</definedName>
    <definedName name="_Tab19" localSheetId="12">#REF!</definedName>
    <definedName name="_Tab19" localSheetId="13">#REF!</definedName>
    <definedName name="_Tab19">#REF!</definedName>
    <definedName name="_Tab2" localSheetId="9">#REF!</definedName>
    <definedName name="_Tab2" localSheetId="11">#REF!</definedName>
    <definedName name="_Tab2" localSheetId="8">#REF!</definedName>
    <definedName name="_Tab2" localSheetId="3">#REF!</definedName>
    <definedName name="_Tab2" localSheetId="6">#REF!</definedName>
    <definedName name="_Tab2" localSheetId="12">#REF!</definedName>
    <definedName name="_Tab2" localSheetId="13">#REF!</definedName>
    <definedName name="_Tab2">#REF!</definedName>
    <definedName name="_Tab20" localSheetId="9">#REF!</definedName>
    <definedName name="_Tab20" localSheetId="11">#REF!</definedName>
    <definedName name="_Tab20" localSheetId="8">#REF!</definedName>
    <definedName name="_Tab20" localSheetId="3">#REF!</definedName>
    <definedName name="_Tab20" localSheetId="6">#REF!</definedName>
    <definedName name="_Tab20" localSheetId="12">#REF!</definedName>
    <definedName name="_Tab20" localSheetId="13">#REF!</definedName>
    <definedName name="_Tab20">#REF!</definedName>
    <definedName name="_Tab21" localSheetId="9">#REF!</definedName>
    <definedName name="_Tab21" localSheetId="11">#REF!</definedName>
    <definedName name="_Tab21" localSheetId="8">#REF!</definedName>
    <definedName name="_Tab21" localSheetId="12">#REF!</definedName>
    <definedName name="_Tab21" localSheetId="13">#REF!</definedName>
    <definedName name="_Tab21">#REF!</definedName>
    <definedName name="_Tab22" localSheetId="9">#REF!</definedName>
    <definedName name="_Tab22" localSheetId="11">#REF!</definedName>
    <definedName name="_Tab22" localSheetId="8">#REF!</definedName>
    <definedName name="_Tab22" localSheetId="12">#REF!</definedName>
    <definedName name="_Tab22" localSheetId="13">#REF!</definedName>
    <definedName name="_Tab22">#REF!</definedName>
    <definedName name="_Tab23" localSheetId="9">#REF!</definedName>
    <definedName name="_Tab23" localSheetId="11">#REF!</definedName>
    <definedName name="_Tab23" localSheetId="8">#REF!</definedName>
    <definedName name="_Tab23" localSheetId="12">#REF!</definedName>
    <definedName name="_Tab23" localSheetId="13">#REF!</definedName>
    <definedName name="_Tab23">#REF!</definedName>
    <definedName name="_Tab24" localSheetId="9">#REF!</definedName>
    <definedName name="_Tab24" localSheetId="11">#REF!</definedName>
    <definedName name="_Tab24" localSheetId="8">#REF!</definedName>
    <definedName name="_Tab24" localSheetId="12">#REF!</definedName>
    <definedName name="_Tab24" localSheetId="13">#REF!</definedName>
    <definedName name="_Tab24">#REF!</definedName>
    <definedName name="_Tab26" localSheetId="9">#REF!</definedName>
    <definedName name="_Tab26" localSheetId="11">#REF!</definedName>
    <definedName name="_Tab26" localSheetId="8">#REF!</definedName>
    <definedName name="_Tab26" localSheetId="12">#REF!</definedName>
    <definedName name="_Tab26" localSheetId="13">#REF!</definedName>
    <definedName name="_Tab26">#REF!</definedName>
    <definedName name="_Tab27" localSheetId="9">#REF!</definedName>
    <definedName name="_Tab27" localSheetId="11">#REF!</definedName>
    <definedName name="_Tab27" localSheetId="8">#REF!</definedName>
    <definedName name="_Tab27" localSheetId="12">#REF!</definedName>
    <definedName name="_Tab27" localSheetId="13">#REF!</definedName>
    <definedName name="_Tab27">#REF!</definedName>
    <definedName name="_Tab28" localSheetId="9">#REF!</definedName>
    <definedName name="_Tab28" localSheetId="11">#REF!</definedName>
    <definedName name="_Tab28" localSheetId="8">#REF!</definedName>
    <definedName name="_Tab28" localSheetId="12">#REF!</definedName>
    <definedName name="_Tab28" localSheetId="13">#REF!</definedName>
    <definedName name="_Tab28">#REF!</definedName>
    <definedName name="_Tab29" localSheetId="9">#REF!</definedName>
    <definedName name="_Tab29" localSheetId="11">#REF!</definedName>
    <definedName name="_Tab29" localSheetId="8">#REF!</definedName>
    <definedName name="_Tab29" localSheetId="12">#REF!</definedName>
    <definedName name="_Tab29" localSheetId="13">#REF!</definedName>
    <definedName name="_Tab29">#REF!</definedName>
    <definedName name="_TAB3" localSheetId="8">[49]TC!#REF!</definedName>
    <definedName name="_TAB3">[49]TC!#REF!</definedName>
    <definedName name="_Tab30" localSheetId="9">#REF!</definedName>
    <definedName name="_Tab30" localSheetId="11">#REF!</definedName>
    <definedName name="_Tab30" localSheetId="8">#REF!</definedName>
    <definedName name="_Tab30" localSheetId="0">#REF!</definedName>
    <definedName name="_Tab30" localSheetId="1">#REF!</definedName>
    <definedName name="_Tab30" localSheetId="3">#REF!</definedName>
    <definedName name="_Tab30" localSheetId="6">#REF!</definedName>
    <definedName name="_Tab30" localSheetId="12">#REF!</definedName>
    <definedName name="_Tab30" localSheetId="13">#REF!</definedName>
    <definedName name="_Tab30">#REF!</definedName>
    <definedName name="_Tab31" localSheetId="9">#REF!</definedName>
    <definedName name="_Tab31" localSheetId="11">#REF!</definedName>
    <definedName name="_Tab31" localSheetId="8">#REF!</definedName>
    <definedName name="_Tab31" localSheetId="3">#REF!</definedName>
    <definedName name="_Tab31" localSheetId="6">#REF!</definedName>
    <definedName name="_Tab31" localSheetId="12">#REF!</definedName>
    <definedName name="_Tab31" localSheetId="13">#REF!</definedName>
    <definedName name="_Tab31">#REF!</definedName>
    <definedName name="_Tab32" localSheetId="9">#REF!</definedName>
    <definedName name="_Tab32" localSheetId="11">#REF!</definedName>
    <definedName name="_Tab32" localSheetId="8">#REF!</definedName>
    <definedName name="_Tab32" localSheetId="3">#REF!</definedName>
    <definedName name="_Tab32" localSheetId="6">#REF!</definedName>
    <definedName name="_Tab32" localSheetId="12">#REF!</definedName>
    <definedName name="_Tab32" localSheetId="13">#REF!</definedName>
    <definedName name="_Tab32">#REF!</definedName>
    <definedName name="_Tab33" localSheetId="9">#REF!</definedName>
    <definedName name="_Tab33" localSheetId="11">#REF!</definedName>
    <definedName name="_Tab33" localSheetId="8">#REF!</definedName>
    <definedName name="_Tab33" localSheetId="12">#REF!</definedName>
    <definedName name="_Tab33" localSheetId="13">#REF!</definedName>
    <definedName name="_Tab33">#REF!</definedName>
    <definedName name="_Tab34" localSheetId="9">#REF!</definedName>
    <definedName name="_Tab34" localSheetId="11">#REF!</definedName>
    <definedName name="_Tab34" localSheetId="8">#REF!</definedName>
    <definedName name="_Tab34" localSheetId="12">#REF!</definedName>
    <definedName name="_Tab34" localSheetId="13">#REF!</definedName>
    <definedName name="_Tab34">#REF!</definedName>
    <definedName name="_Tab35" localSheetId="9">#REF!</definedName>
    <definedName name="_Tab35" localSheetId="11">#REF!</definedName>
    <definedName name="_Tab35" localSheetId="8">#REF!</definedName>
    <definedName name="_Tab35" localSheetId="12">#REF!</definedName>
    <definedName name="_Tab35" localSheetId="13">#REF!</definedName>
    <definedName name="_Tab35">#REF!</definedName>
    <definedName name="_Tab36" localSheetId="9">#REF!</definedName>
    <definedName name="_Tab36" localSheetId="11">#REF!</definedName>
    <definedName name="_Tab36" localSheetId="8">#REF!</definedName>
    <definedName name="_Tab36" localSheetId="12">#REF!</definedName>
    <definedName name="_Tab36" localSheetId="13">#REF!</definedName>
    <definedName name="_Tab36">#REF!</definedName>
    <definedName name="_Tab37" localSheetId="9">#REF!</definedName>
    <definedName name="_Tab37" localSheetId="11">#REF!</definedName>
    <definedName name="_Tab37" localSheetId="8">#REF!</definedName>
    <definedName name="_Tab37" localSheetId="12">#REF!</definedName>
    <definedName name="_Tab37" localSheetId="13">#REF!</definedName>
    <definedName name="_Tab37">#REF!</definedName>
    <definedName name="_Tab38" localSheetId="9">#REF!</definedName>
    <definedName name="_Tab38" localSheetId="11">#REF!</definedName>
    <definedName name="_Tab38" localSheetId="8">#REF!</definedName>
    <definedName name="_Tab38" localSheetId="12">#REF!</definedName>
    <definedName name="_Tab38" localSheetId="13">#REF!</definedName>
    <definedName name="_Tab38">#REF!</definedName>
    <definedName name="_Tab39" localSheetId="9">#REF!</definedName>
    <definedName name="_Tab39" localSheetId="11">#REF!</definedName>
    <definedName name="_Tab39" localSheetId="8">#REF!</definedName>
    <definedName name="_Tab39" localSheetId="12">#REF!</definedName>
    <definedName name="_Tab39" localSheetId="13">#REF!</definedName>
    <definedName name="_Tab39">#REF!</definedName>
    <definedName name="_tAB4">'[50]shared data'!$A$1:$G$71</definedName>
    <definedName name="_Tab40" localSheetId="9">#REF!</definedName>
    <definedName name="_Tab40" localSheetId="11">#REF!</definedName>
    <definedName name="_Tab40" localSheetId="8">#REF!</definedName>
    <definedName name="_Tab40" localSheetId="0">#REF!</definedName>
    <definedName name="_Tab40" localSheetId="1">#REF!</definedName>
    <definedName name="_Tab40" localSheetId="3">#REF!</definedName>
    <definedName name="_Tab40" localSheetId="6">#REF!</definedName>
    <definedName name="_Tab40" localSheetId="12">#REF!</definedName>
    <definedName name="_Tab40" localSheetId="13">#REF!</definedName>
    <definedName name="_Tab40">#REF!</definedName>
    <definedName name="_tab41" localSheetId="9">#REF!</definedName>
    <definedName name="_tab41" localSheetId="11">#REF!</definedName>
    <definedName name="_tab41" localSheetId="8">#REF!</definedName>
    <definedName name="_tab41" localSheetId="3">#REF!</definedName>
    <definedName name="_tab41" localSheetId="6">#REF!</definedName>
    <definedName name="_tab41" localSheetId="12">#REF!</definedName>
    <definedName name="_tab41" localSheetId="13">#REF!</definedName>
    <definedName name="_tab41">#REF!</definedName>
    <definedName name="_TAB5" localSheetId="8">[49]TC!#REF!</definedName>
    <definedName name="_TAB5" localSheetId="3">[49]TC!#REF!</definedName>
    <definedName name="_TAB5" localSheetId="6">[49]TC!#REF!</definedName>
    <definedName name="_TAB5">[49]TC!#REF!</definedName>
    <definedName name="_TAB6" localSheetId="8">[49]TC!#REF!</definedName>
    <definedName name="_TAB6" localSheetId="3">[49]TC!#REF!</definedName>
    <definedName name="_TAB6" localSheetId="6">[49]TC!#REF!</definedName>
    <definedName name="_TAB6">[49]TC!#REF!</definedName>
    <definedName name="_TAB7" localSheetId="9">#REF!</definedName>
    <definedName name="_TAB7" localSheetId="11">#REF!</definedName>
    <definedName name="_TAB7" localSheetId="8">#REF!</definedName>
    <definedName name="_TAB7" localSheetId="0">#REF!</definedName>
    <definedName name="_TAB7" localSheetId="1">#REF!</definedName>
    <definedName name="_TAB7" localSheetId="3">#REF!</definedName>
    <definedName name="_TAB7" localSheetId="6">#REF!</definedName>
    <definedName name="_TAB7" localSheetId="12">#REF!</definedName>
    <definedName name="_TAB7" localSheetId="13">#REF!</definedName>
    <definedName name="_TAB7">#REF!</definedName>
    <definedName name="_TAB8" localSheetId="8">[49]TC!#REF!</definedName>
    <definedName name="_TAB8" localSheetId="0">[49]TC!#REF!</definedName>
    <definedName name="_TAB8" localSheetId="1">[49]TC!#REF!</definedName>
    <definedName name="_TAB8" localSheetId="3">[49]TC!#REF!</definedName>
    <definedName name="_TAB8" localSheetId="6">[49]TC!#REF!</definedName>
    <definedName name="_TAB8">[49]TC!#REF!</definedName>
    <definedName name="_TAB9" localSheetId="8">[49]TC!#REF!</definedName>
    <definedName name="_TAB9" localSheetId="3">[49]TC!#REF!</definedName>
    <definedName name="_TAB9" localSheetId="6">[49]TC!#REF!</definedName>
    <definedName name="_TAB9">[49]TC!#REF!</definedName>
    <definedName name="_tbl1" localSheetId="9">#REF!</definedName>
    <definedName name="_tbl1" localSheetId="11">#REF!</definedName>
    <definedName name="_tbl1" localSheetId="8">#REF!</definedName>
    <definedName name="_tbl1" localSheetId="0">#REF!</definedName>
    <definedName name="_tbl1" localSheetId="1">#REF!</definedName>
    <definedName name="_tbl1" localSheetId="3">#REF!</definedName>
    <definedName name="_tbl1" localSheetId="6">#REF!</definedName>
    <definedName name="_tbl1" localSheetId="12">#REF!</definedName>
    <definedName name="_tbl1" localSheetId="13">#REF!</definedName>
    <definedName name="_tbl1">#REF!</definedName>
    <definedName name="_tnt1">#N/A</definedName>
    <definedName name="_Toc191191306_3" localSheetId="8">[51]anex7!#REF!</definedName>
    <definedName name="_Toc191191306_3" localSheetId="0">#REF!</definedName>
    <definedName name="_Toc191191306_3" localSheetId="1">#REF!</definedName>
    <definedName name="_Toc191191306_3" localSheetId="3">[51]anex7!#REF!</definedName>
    <definedName name="_Toc191191306_3" localSheetId="6">[51]anex7!#REF!</definedName>
    <definedName name="_Toc191191306_3">[51]anex7!#REF!</definedName>
    <definedName name="_TOT58" localSheetId="8">[8]GROWTH!#REF!</definedName>
    <definedName name="_TOT58" localSheetId="0">#REF!</definedName>
    <definedName name="_TOT58" localSheetId="1">#REF!</definedName>
    <definedName name="_TOT58" localSheetId="3">[8]GROWTH!#REF!</definedName>
    <definedName name="_TOT58" localSheetId="6">[8]GROWTH!#REF!</definedName>
    <definedName name="_TOT58">[8]GROWTH!#REF!</definedName>
    <definedName name="_UES96" localSheetId="9">#REF!</definedName>
    <definedName name="_UES96" localSheetId="11">#REF!</definedName>
    <definedName name="_UES96" localSheetId="8">#REF!</definedName>
    <definedName name="_UES96" localSheetId="0">#REF!</definedName>
    <definedName name="_UES96" localSheetId="1">#REF!</definedName>
    <definedName name="_UES96" localSheetId="3">#REF!</definedName>
    <definedName name="_UES96" localSheetId="6">#REF!</definedName>
    <definedName name="_UES96" localSheetId="12">#REF!</definedName>
    <definedName name="_UES96" localSheetId="13">#REF!</definedName>
    <definedName name="_UES96">#REF!</definedName>
    <definedName name="_VAO98" localSheetId="9">#REF!</definedName>
    <definedName name="_VAO98" localSheetId="11">#REF!</definedName>
    <definedName name="_VAO98" localSheetId="8">#REF!</definedName>
    <definedName name="_VAO98" localSheetId="3">#REF!</definedName>
    <definedName name="_VAO98" localSheetId="6">#REF!</definedName>
    <definedName name="_VAO98" localSheetId="12">#REF!</definedName>
    <definedName name="_VAO98" localSheetId="13">#REF!</definedName>
    <definedName name="_VAO98">#REF!</definedName>
    <definedName name="_VAO99" localSheetId="9">#REF!</definedName>
    <definedName name="_VAO99" localSheetId="11">#REF!</definedName>
    <definedName name="_VAO99" localSheetId="8">#REF!</definedName>
    <definedName name="_VAO99" localSheetId="3">#REF!</definedName>
    <definedName name="_VAO99" localSheetId="6">#REF!</definedName>
    <definedName name="_VAO99" localSheetId="12">#REF!</definedName>
    <definedName name="_VAO99" localSheetId="13">#REF!</definedName>
    <definedName name="_VAO99">#REF!</definedName>
    <definedName name="_WB2" localSheetId="9">#REF!</definedName>
    <definedName name="_WB2" localSheetId="11">#REF!</definedName>
    <definedName name="_WB2" localSheetId="8">#REF!</definedName>
    <definedName name="_WB2" localSheetId="0">#REF!</definedName>
    <definedName name="_WB2" localSheetId="1">#REF!</definedName>
    <definedName name="_WB2" localSheetId="12">#REF!</definedName>
    <definedName name="_WB2" localSheetId="13">#REF!</definedName>
    <definedName name="_WB2">#REF!</definedName>
    <definedName name="_WEO1" localSheetId="9">#REF!</definedName>
    <definedName name="_WEO1" localSheetId="11">#REF!</definedName>
    <definedName name="_WEO1" localSheetId="8">#REF!</definedName>
    <definedName name="_WEO1" localSheetId="12">#REF!</definedName>
    <definedName name="_WEO1" localSheetId="13">#REF!</definedName>
    <definedName name="_WEO1">#REF!</definedName>
    <definedName name="_WEO2" localSheetId="9">#REF!</definedName>
    <definedName name="_WEO2" localSheetId="11">#REF!</definedName>
    <definedName name="_WEO2" localSheetId="8">#REF!</definedName>
    <definedName name="_WEO2" localSheetId="12">#REF!</definedName>
    <definedName name="_WEO2" localSheetId="13">#REF!</definedName>
    <definedName name="_WEO2">#REF!</definedName>
    <definedName name="_xlchart.v5.0" hidden="1">'Mapa Inversión Pú.'!#REF!</definedName>
    <definedName name="_xlchart.v5.1" hidden="1">'Mapa Inversión Pú.'!$A$10:$B$41</definedName>
    <definedName name="_xlchart.v5.2" hidden="1">'Mapa Inversión Pú.'!$A$9:$B$9</definedName>
    <definedName name="_xlchart.v5.3" hidden="1">'Mapa Inversión Pú.'!$C$10:$C$41</definedName>
    <definedName name="_xlcn.WorksheetConnection_MUCI2020v3.xlsxTabla1" hidden="1">[52]!Tabla1[#Data]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0">#REF!</definedName>
    <definedName name="_Z" localSheetId="1">#REF!</definedName>
    <definedName name="_Z" localSheetId="3">[3]Imp!#REF!</definedName>
    <definedName name="_Z" localSheetId="6">[3]Imp!#REF!</definedName>
    <definedName name="_Z">[3]Imp!#REF!</definedName>
    <definedName name="a" localSheetId="8" hidden="1">[21]WB!#REF!</definedName>
    <definedName name="a" localSheetId="0" hidden="1">#REF!</definedName>
    <definedName name="a" localSheetId="1" hidden="1">#REF!</definedName>
    <definedName name="a" localSheetId="3" hidden="1">[21]WB!#REF!</definedName>
    <definedName name="a" localSheetId="6" hidden="1">[21]WB!#REF!</definedName>
    <definedName name="a" hidden="1">[21]WB!#REF!</definedName>
    <definedName name="a\V104" localSheetId="8">[32]QNEWLOR!#REF!</definedName>
    <definedName name="a\V104" localSheetId="0">#REF!</definedName>
    <definedName name="a\V104" localSheetId="1">#REF!</definedName>
    <definedName name="a\V104" localSheetId="3">[32]QNEWLOR!#REF!</definedName>
    <definedName name="a\V104" localSheetId="6">[32]QNEWLOR!#REF!</definedName>
    <definedName name="a\V104">[32]QNEWLOR!#REF!</definedName>
    <definedName name="A_impresión_IM">'[53]ponder a y p '!$A$1:$N$50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11" hidden="1">{"Riqfin97",#N/A,FALSE,"Tran";"Riqfinpro",#N/A,FALSE,"Tran"}</definedName>
    <definedName name="aaa" localSheetId="8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localSheetId="10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9">#REF!</definedName>
    <definedName name="ABR._89" localSheetId="11">#REF!</definedName>
    <definedName name="ABR._89" localSheetId="8">#REF!</definedName>
    <definedName name="ABR._89" localSheetId="0">#REF!</definedName>
    <definedName name="ABR._89" localSheetId="1">#REF!</definedName>
    <definedName name="ABR._89" localSheetId="3">#REF!</definedName>
    <definedName name="ABR._89" localSheetId="6">#REF!</definedName>
    <definedName name="ABR._89" localSheetId="12">#REF!</definedName>
    <definedName name="ABR._89" localSheetId="13">#REF!</definedName>
    <definedName name="ABR._89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9">#REF!</definedName>
    <definedName name="abv" localSheetId="11">#REF!</definedName>
    <definedName name="abv" localSheetId="8">#REF!</definedName>
    <definedName name="abv" localSheetId="0">#REF!</definedName>
    <definedName name="abv" localSheetId="1">#REF!</definedName>
    <definedName name="abv" localSheetId="3">#REF!</definedName>
    <definedName name="abv" localSheetId="6">#REF!</definedName>
    <definedName name="abv" localSheetId="12">#REF!</definedName>
    <definedName name="abv" localSheetId="13">#REF!</definedName>
    <definedName name="abv">#REF!</definedName>
    <definedName name="abx" localSheetId="9">#REF!</definedName>
    <definedName name="abx" localSheetId="11">#REF!</definedName>
    <definedName name="abx" localSheetId="8">#REF!</definedName>
    <definedName name="abx" localSheetId="0">#REF!</definedName>
    <definedName name="abx" localSheetId="1">#REF!</definedName>
    <definedName name="abx" localSheetId="3">#REF!</definedName>
    <definedName name="abx" localSheetId="6">#REF!</definedName>
    <definedName name="abx" localSheetId="12">#REF!</definedName>
    <definedName name="abx" localSheetId="13">#REF!</definedName>
    <definedName name="abx">#REF!</definedName>
    <definedName name="AccessDatabase" hidden="1">"\\De2kp-42538\BOLETIN\Claga\CLAGA2000.mdb"</definedName>
    <definedName name="ACENARIO" localSheetId="9">#REF!</definedName>
    <definedName name="ACENARIO" localSheetId="11">#REF!</definedName>
    <definedName name="ACENARIO" localSheetId="8">#REF!</definedName>
    <definedName name="ACENARIO" localSheetId="0">#REF!</definedName>
    <definedName name="ACENARIO" localSheetId="1">#REF!</definedName>
    <definedName name="ACENARIO" localSheetId="3">#REF!</definedName>
    <definedName name="ACENARIO" localSheetId="6">#REF!</definedName>
    <definedName name="ACENARIO" localSheetId="12">#REF!</definedName>
    <definedName name="ACENARIO" localSheetId="13">#REF!</definedName>
    <definedName name="ACENARIO">#REF!</definedName>
    <definedName name="acentral" localSheetId="9">#REF!</definedName>
    <definedName name="acentral" localSheetId="11">#REF!</definedName>
    <definedName name="acentral" localSheetId="8">#REF!</definedName>
    <definedName name="acentral" localSheetId="3">#REF!</definedName>
    <definedName name="acentral" localSheetId="6">#REF!</definedName>
    <definedName name="acentral" localSheetId="12">#REF!</definedName>
    <definedName name="acentral" localSheetId="13">#REF!</definedName>
    <definedName name="acentral">#REF!</definedName>
    <definedName name="ACT" localSheetId="9">#REF!</definedName>
    <definedName name="ACT" localSheetId="11">#REF!</definedName>
    <definedName name="ACT" localSheetId="8">#REF!</definedName>
    <definedName name="ACT" localSheetId="3">#REF!</definedName>
    <definedName name="ACT" localSheetId="6">#REF!</definedName>
    <definedName name="ACT" localSheetId="12">#REF!</definedName>
    <definedName name="ACT" localSheetId="13">#REF!</definedName>
    <definedName name="ACT">#REF!</definedName>
    <definedName name="Act.Inmv.Bruto">'[54]Ranking Bancario'!$AX$4:$BB$54</definedName>
    <definedName name="Act.Inmv.Neto">'[54]Ranking Bancario'!$AP$4:$AT$54</definedName>
    <definedName name="ACTIVATE" localSheetId="9">#REF!</definedName>
    <definedName name="ACTIVATE" localSheetId="11">#REF!</definedName>
    <definedName name="ACTIVATE" localSheetId="8">#REF!</definedName>
    <definedName name="ACTIVATE" localSheetId="0">#REF!</definedName>
    <definedName name="ACTIVATE" localSheetId="1">#REF!</definedName>
    <definedName name="ACTIVATE" localSheetId="3">#REF!</definedName>
    <definedName name="ACTIVATE" localSheetId="6">#REF!</definedName>
    <definedName name="ACTIVATE" localSheetId="12">#REF!</definedName>
    <definedName name="ACTIVATE" localSheetId="13">#REF!</definedName>
    <definedName name="ACTIVATE">#REF!</definedName>
    <definedName name="Actual" localSheetId="9">#REF!</definedName>
    <definedName name="Actual" localSheetId="11">#REF!</definedName>
    <definedName name="Actual" localSheetId="8">#REF!</definedName>
    <definedName name="Actual" localSheetId="0">#REF!</definedName>
    <definedName name="Actual" localSheetId="1">#REF!</definedName>
    <definedName name="Actual" localSheetId="3">#REF!</definedName>
    <definedName name="Actual" localSheetId="6">#REF!</definedName>
    <definedName name="Actual" localSheetId="12">#REF!</definedName>
    <definedName name="Actual" localSheetId="13">#REF!</definedName>
    <definedName name="Actual">#REF!</definedName>
    <definedName name="ACUMULADO">#N/A</definedName>
    <definedName name="ACwvu.PLA1." localSheetId="8" hidden="1">'[55]COP FED'!#REF!</definedName>
    <definedName name="ACwvu.PLA1." localSheetId="0" hidden="1">#REF!</definedName>
    <definedName name="ACwvu.PLA1." localSheetId="1" hidden="1">#REF!</definedName>
    <definedName name="ACwvu.PLA1." localSheetId="3" hidden="1">'[55]COP FED'!#REF!</definedName>
    <definedName name="ACwvu.PLA1." localSheetId="6" hidden="1">'[55]COP FED'!#REF!</definedName>
    <definedName name="ACwvu.PLA1." hidden="1">'[55]COP FED'!#REF!</definedName>
    <definedName name="ACwvu.PLA2." hidden="1">'[55]COP FED'!$A$1:$N$49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11" hidden="1">{"Riqfin97",#N/A,FALSE,"Tran";"Riqfinpro",#N/A,FALSE,"Tran"}</definedName>
    <definedName name="ad" localSheetId="8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localSheetId="10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hidden="1">{"Riqfin97",#N/A,FALSE,"Tran";"Riqfinpro",#N/A,FALSE,"Tran"}</definedName>
    <definedName name="adaD" localSheetId="9">#REF!</definedName>
    <definedName name="adaD" localSheetId="11">#REF!</definedName>
    <definedName name="adaD" localSheetId="8">#REF!</definedName>
    <definedName name="adaD" localSheetId="0">#REF!</definedName>
    <definedName name="adaD" localSheetId="1">#REF!</definedName>
    <definedName name="adaD" localSheetId="3">#REF!</definedName>
    <definedName name="adaD" localSheetId="6">#REF!</definedName>
    <definedName name="adaD" localSheetId="12">#REF!</definedName>
    <definedName name="adaD" localSheetId="13">#REF!</definedName>
    <definedName name="adaD">#REF!</definedName>
    <definedName name="Adb">[56]CIRRs!$C$59</definedName>
    <definedName name="Adf">[56]CIRRs!$C$60</definedName>
    <definedName name="ADICIONAIS" localSheetId="9">#REF!</definedName>
    <definedName name="ADICIONAIS" localSheetId="11">#REF!</definedName>
    <definedName name="ADICIONAIS" localSheetId="8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6">#REF!</definedName>
    <definedName name="ADICIONAIS" localSheetId="12">#REF!</definedName>
    <definedName name="ADICIONAIS" localSheetId="13">#REF!</definedName>
    <definedName name="ADICIONAIS">#REF!</definedName>
    <definedName name="adrra" localSheetId="9">#REF!</definedName>
    <definedName name="adrra" localSheetId="11">#REF!</definedName>
    <definedName name="adrra" localSheetId="8">#REF!</definedName>
    <definedName name="adrra" localSheetId="0">#REF!</definedName>
    <definedName name="adrra" localSheetId="1">#REF!</definedName>
    <definedName name="adrra" localSheetId="3">#REF!</definedName>
    <definedName name="adrra" localSheetId="6">#REF!</definedName>
    <definedName name="adrra" localSheetId="12">#REF!</definedName>
    <definedName name="adrra" localSheetId="13">#REF!</definedName>
    <definedName name="adrra">#REF!</definedName>
    <definedName name="adsadrr" localSheetId="9" hidden="1">#REF!</definedName>
    <definedName name="adsadrr" localSheetId="11" hidden="1">#REF!</definedName>
    <definedName name="adsadrr" localSheetId="8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localSheetId="12" hidden="1">#REF!</definedName>
    <definedName name="adsadrr" localSheetId="13" hidden="1">#REF!</definedName>
    <definedName name="adsadrr" hidden="1">#REF!</definedName>
    <definedName name="adsftreagtrgtqergt" localSheetId="9">[5]!adsftreagtrgtqergt</definedName>
    <definedName name="adsftreagtrgtqergt" localSheetId="11">[6]!adsftreagtrgtqergt</definedName>
    <definedName name="adsftreagtrgtqergt" localSheetId="8">[5]!adsftreagtrgtqergt</definedName>
    <definedName name="adsftreagtrgtqergt" localSheetId="0">[6]!adsftreagtrgtqergt</definedName>
    <definedName name="adsftreagtrgtqergt" localSheetId="1">[6]!adsftreagtrgtqergt</definedName>
    <definedName name="adsftreagtrgtqergt">[6]!adsftreagtrgtqergt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11" hidden="1">{"Tab1",#N/A,FALSE,"P";"Tab2",#N/A,FALSE,"P"}</definedName>
    <definedName name="af" localSheetId="8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localSheetId="10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11" hidden="1">{"Tab1",#N/A,FALSE,"P";"Tab2",#N/A,FALSE,"P"}</definedName>
    <definedName name="aff" localSheetId="8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localSheetId="10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11" hidden="1">{"Tab1",#N/A,FALSE,"P";"Tab2",#N/A,FALSE,"P"}</definedName>
    <definedName name="ag" localSheetId="8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localSheetId="10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hidden="1">{"Tab1",#N/A,FALSE,"P";"Tab2",#N/A,FALSE,"P"}</definedName>
    <definedName name="AGO._89" localSheetId="9">#REF!</definedName>
    <definedName name="AGO._89" localSheetId="11">#REF!</definedName>
    <definedName name="AGO._89" localSheetId="8">#REF!</definedName>
    <definedName name="AGO._89" localSheetId="0">#REF!</definedName>
    <definedName name="AGO._89" localSheetId="1">#REF!</definedName>
    <definedName name="AGO._89" localSheetId="3">#REF!</definedName>
    <definedName name="AGO._89" localSheetId="6">#REF!</definedName>
    <definedName name="AGO._89" localSheetId="12">#REF!</definedName>
    <definedName name="AGO._89" localSheetId="13">#REF!</definedName>
    <definedName name="AGO._89">#REF!</definedName>
    <definedName name="Agregados">'[54]Ganancias o Pérdidas BC'!$C$10:$H$34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11" hidden="1">{"Riqfin97",#N/A,FALSE,"Tran";"Riqfinpro",#N/A,FALSE,"Tran"}</definedName>
    <definedName name="ah" localSheetId="8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localSheetId="10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hidden="1">{"Riqfin97",#N/A,FALSE,"Tran";"Riqfinpro",#N/A,FALSE,"Tran"}</definedName>
    <definedName name="AI" localSheetId="9">'[57]Expenditure &amp; Saving'!$AF$1:$AF$65536</definedName>
    <definedName name="AI" localSheetId="11">'[58]Expenditure &amp; Saving'!$AF$1:$AF$65536</definedName>
    <definedName name="AI" localSheetId="8">'[57]Expenditure &amp; Saving'!$AF$1:$AF$65536</definedName>
    <definedName name="AI" localSheetId="0">'[58]Expenditure &amp; Saving'!$AF$1:$AF$65536</definedName>
    <definedName name="AI" localSheetId="1">'[58]Expenditure &amp; Saving'!$AF$1:$AF$65536</definedName>
    <definedName name="AI">'[58]Expenditure &amp; Saving'!$AF$1:$AF$65536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11" hidden="1">{"Riqfin97",#N/A,FALSE,"Tran";"Riqfinpro",#N/A,FALSE,"Tran"}</definedName>
    <definedName name="aj" localSheetId="8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localSheetId="10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hidden="1">{"Riqfin97",#N/A,FALSE,"Tran";"Riqfinpro",#N/A,FALSE,"Tran"}</definedName>
    <definedName name="AJU00" localSheetId="9">#REF!</definedName>
    <definedName name="AJU00" localSheetId="11">#REF!</definedName>
    <definedName name="AJU00" localSheetId="8">#REF!</definedName>
    <definedName name="AJU00" localSheetId="0">#REF!</definedName>
    <definedName name="AJU00" localSheetId="1">#REF!</definedName>
    <definedName name="AJU00" localSheetId="3">#REF!</definedName>
    <definedName name="AJU00" localSheetId="6">#REF!</definedName>
    <definedName name="AJU00" localSheetId="12">#REF!</definedName>
    <definedName name="AJU00" localSheetId="13">#REF!</definedName>
    <definedName name="AJU00">#REF!</definedName>
    <definedName name="AJUSTE">[59]GYP!$A$2</definedName>
    <definedName name="AJUSTE2" localSheetId="9">[60]GYP!$A$2</definedName>
    <definedName name="AJUSTE2" localSheetId="11">[61]GYP!$A$2</definedName>
    <definedName name="AJUSTE2" localSheetId="8">[60]GYP!$A$2</definedName>
    <definedName name="AJUSTE2" localSheetId="0">[61]GYP!$A$2</definedName>
    <definedName name="AJUSTE2" localSheetId="1">[61]GYP!$A$2</definedName>
    <definedName name="AJUSTE2">[61]GYP!$A$2</definedName>
    <definedName name="AJUV00" localSheetId="9">#REF!</definedName>
    <definedName name="AJUV00" localSheetId="11">#REF!</definedName>
    <definedName name="AJUV00" localSheetId="8">#REF!</definedName>
    <definedName name="AJUV00" localSheetId="0">#REF!</definedName>
    <definedName name="AJUV00" localSheetId="1">#REF!</definedName>
    <definedName name="AJUV00" localSheetId="3">#REF!</definedName>
    <definedName name="AJUV00" localSheetId="6">#REF!</definedName>
    <definedName name="AJUV00" localSheetId="12">#REF!</definedName>
    <definedName name="AJUV00" localSheetId="13">#REF!</definedName>
    <definedName name="AJUV00">#REF!</definedName>
    <definedName name="AJUV97" localSheetId="9">#REF!</definedName>
    <definedName name="AJUV97" localSheetId="11">#REF!</definedName>
    <definedName name="AJUV97" localSheetId="8">#REF!</definedName>
    <definedName name="AJUV97" localSheetId="0">#REF!</definedName>
    <definedName name="AJUV97" localSheetId="1">#REF!</definedName>
    <definedName name="AJUV97" localSheetId="3">#REF!</definedName>
    <definedName name="AJUV97" localSheetId="6">#REF!</definedName>
    <definedName name="AJUV97" localSheetId="12">#REF!</definedName>
    <definedName name="AJUV97" localSheetId="13">#REF!</definedName>
    <definedName name="AJUV97">#REF!</definedName>
    <definedName name="AJUV98" localSheetId="9">#REF!</definedName>
    <definedName name="AJUV98" localSheetId="11">#REF!</definedName>
    <definedName name="AJUV98" localSheetId="8">#REF!</definedName>
    <definedName name="AJUV98" localSheetId="0">#REF!</definedName>
    <definedName name="AJUV98" localSheetId="1">#REF!</definedName>
    <definedName name="AJUV98" localSheetId="3">#REF!</definedName>
    <definedName name="AJUV98" localSheetId="6">#REF!</definedName>
    <definedName name="AJUV98" localSheetId="12">#REF!</definedName>
    <definedName name="AJUV98" localSheetId="13">#REF!</definedName>
    <definedName name="AJUV98">#REF!</definedName>
    <definedName name="AJUV99" localSheetId="9">#REF!</definedName>
    <definedName name="AJUV99" localSheetId="11">#REF!</definedName>
    <definedName name="AJUV99" localSheetId="8">#REF!</definedName>
    <definedName name="AJUV99" localSheetId="12">#REF!</definedName>
    <definedName name="AJUV99" localSheetId="13">#REF!</definedName>
    <definedName name="AJUV99">#REF!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11" hidden="1">{"Riqfin97",#N/A,FALSE,"Tran";"Riqfinpro",#N/A,FALSE,"Tran"}</definedName>
    <definedName name="al" localSheetId="8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localSheetId="10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11" hidden="1">{"Riqfin97",#N/A,FALSE,"Tran";"Riqfinpro",#N/A,FALSE,"Tran"}</definedName>
    <definedName name="alj" localSheetId="8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localSheetId="10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9">#REF!</definedName>
    <definedName name="ALLBIRR" localSheetId="11">#REF!</definedName>
    <definedName name="ALLBIRR" localSheetId="8">#REF!</definedName>
    <definedName name="ALLBIRR" localSheetId="0">#REF!</definedName>
    <definedName name="ALLBIRR" localSheetId="1">#REF!</definedName>
    <definedName name="ALLBIRR" localSheetId="3">#REF!</definedName>
    <definedName name="ALLBIRR" localSheetId="6">#REF!</definedName>
    <definedName name="ALLBIRR" localSheetId="12">#REF!</definedName>
    <definedName name="ALLBIRR" localSheetId="13">#REF!</definedName>
    <definedName name="ALLBIRR">#REF!</definedName>
    <definedName name="AllData" localSheetId="9">#REF!</definedName>
    <definedName name="AllData" localSheetId="11">#REF!</definedName>
    <definedName name="AllData" localSheetId="8">#REF!</definedName>
    <definedName name="AllData" localSheetId="0">#REF!</definedName>
    <definedName name="AllData" localSheetId="1">#REF!</definedName>
    <definedName name="AllData" localSheetId="3">#REF!</definedName>
    <definedName name="AllData" localSheetId="6">#REF!</definedName>
    <definedName name="AllData" localSheetId="12">#REF!</definedName>
    <definedName name="AllData" localSheetId="13">#REF!</definedName>
    <definedName name="AllData">#REF!</definedName>
    <definedName name="ALLSDR" localSheetId="9">#REF!</definedName>
    <definedName name="ALLSDR" localSheetId="11">#REF!</definedName>
    <definedName name="ALLSDR" localSheetId="8">#REF!</definedName>
    <definedName name="ALLSDR" localSheetId="0">#REF!</definedName>
    <definedName name="ALLSDR" localSheetId="1">#REF!</definedName>
    <definedName name="ALLSDR" localSheetId="3">#REF!</definedName>
    <definedName name="ALLSDR" localSheetId="6">#REF!</definedName>
    <definedName name="ALLSDR" localSheetId="12">#REF!</definedName>
    <definedName name="ALLSDR" localSheetId="13">#REF!</definedName>
    <definedName name="ALLSDR">#REF!</definedName>
    <definedName name="alpha">'[62]Int rate table spreads'!$C$7</definedName>
    <definedName name="ALRM" localSheetId="9">#REF!</definedName>
    <definedName name="ALRM" localSheetId="11">#REF!</definedName>
    <definedName name="ALRM" localSheetId="8">#REF!</definedName>
    <definedName name="ALRM" localSheetId="0">#REF!</definedName>
    <definedName name="ALRM" localSheetId="1">#REF!</definedName>
    <definedName name="ALRM" localSheetId="3">#REF!</definedName>
    <definedName name="ALRM" localSheetId="6">#REF!</definedName>
    <definedName name="ALRM" localSheetId="12">#REF!</definedName>
    <definedName name="ALRM" localSheetId="13">#REF!</definedName>
    <definedName name="ALRM">#REF!</definedName>
    <definedName name="alter3a" localSheetId="9">#REF!</definedName>
    <definedName name="alter3a" localSheetId="11">#REF!</definedName>
    <definedName name="alter3a" localSheetId="8">#REF!</definedName>
    <definedName name="alter3a" localSheetId="0">#REF!</definedName>
    <definedName name="alter3a" localSheetId="1">#REF!</definedName>
    <definedName name="alter3a" localSheetId="3">#REF!</definedName>
    <definedName name="alter3a" localSheetId="6">#REF!</definedName>
    <definedName name="alter3a" localSheetId="12">#REF!</definedName>
    <definedName name="alter3a" localSheetId="13">#REF!</definedName>
    <definedName name="alter3a">#REF!</definedName>
    <definedName name="alter3b" localSheetId="9">#REF!</definedName>
    <definedName name="alter3b" localSheetId="11">#REF!</definedName>
    <definedName name="alter3b" localSheetId="8">#REF!</definedName>
    <definedName name="alter3b" localSheetId="0">#REF!</definedName>
    <definedName name="alter3b" localSheetId="1">#REF!</definedName>
    <definedName name="alter3b" localSheetId="3">#REF!</definedName>
    <definedName name="alter3b" localSheetId="6">#REF!</definedName>
    <definedName name="alter3b" localSheetId="12">#REF!</definedName>
    <definedName name="alter3b" localSheetId="13">#REF!</definedName>
    <definedName name="alter3b">#REF!</definedName>
    <definedName name="ALTNGDP_R" localSheetId="9">[63]Q1!#REF!</definedName>
    <definedName name="ALTNGDP_R" localSheetId="11">[64]Q1!#REF!</definedName>
    <definedName name="ALTNGDP_R" localSheetId="8">[63]Q1!#REF!</definedName>
    <definedName name="ALTNGDP_R" localSheetId="0">#REF!</definedName>
    <definedName name="ALTNGDP_R" localSheetId="1">#REF!</definedName>
    <definedName name="ALTNGDP_R" localSheetId="3">[64]Q1!#REF!</definedName>
    <definedName name="ALTNGDP_R" localSheetId="6">[64]Q1!#REF!</definedName>
    <definedName name="ALTNGDP_R">[64]Q1!#REF!</definedName>
    <definedName name="ALTPCPI" localSheetId="9">[63]Q3!#REF!</definedName>
    <definedName name="ALTPCPI" localSheetId="11">[64]Q3!#REF!</definedName>
    <definedName name="ALTPCPI" localSheetId="8">[63]Q3!#REF!</definedName>
    <definedName name="ALTPCPI" localSheetId="0">#REF!</definedName>
    <definedName name="ALTPCPI" localSheetId="1">#REF!</definedName>
    <definedName name="ALTPCPI" localSheetId="3">[64]Q3!#REF!</definedName>
    <definedName name="ALTPCPI" localSheetId="6">[64]Q3!#REF!</definedName>
    <definedName name="ALTPCPI">[64]Q3!#REF!</definedName>
    <definedName name="amort" localSheetId="9">#REF!</definedName>
    <definedName name="amort" localSheetId="11">#REF!</definedName>
    <definedName name="amort" localSheetId="8">#REF!</definedName>
    <definedName name="amort" localSheetId="0">#REF!</definedName>
    <definedName name="amort" localSheetId="1">#REF!</definedName>
    <definedName name="amort" localSheetId="3">#REF!</definedName>
    <definedName name="amort" localSheetId="6">#REF!</definedName>
    <definedName name="amort" localSheetId="12">#REF!</definedName>
    <definedName name="amort" localSheetId="13">#REF!</definedName>
    <definedName name="amort">#REF!</definedName>
    <definedName name="AMORTI" localSheetId="9">#REF!</definedName>
    <definedName name="AMORTI" localSheetId="11">#REF!</definedName>
    <definedName name="AMORTI" localSheetId="8">#REF!</definedName>
    <definedName name="AMORTI" localSheetId="0">#REF!</definedName>
    <definedName name="AMORTI" localSheetId="1">#REF!</definedName>
    <definedName name="AMORTI" localSheetId="3">#REF!</definedName>
    <definedName name="AMORTI" localSheetId="6">#REF!</definedName>
    <definedName name="AMORTI" localSheetId="12">#REF!</definedName>
    <definedName name="AMORTI" localSheetId="13">#REF!</definedName>
    <definedName name="AMORTI">#REF!</definedName>
    <definedName name="AMPO5">"Gráfico 8"</definedName>
    <definedName name="AMTZ_NEW" localSheetId="8">[65]Debt!#REF!</definedName>
    <definedName name="AMTZ_NEW" localSheetId="0">[65]Debt!#REF!</definedName>
    <definedName name="AMTZ_NEW" localSheetId="1">[65]Debt!#REF!</definedName>
    <definedName name="AMTZ_NEW" localSheetId="3">[65]Debt!#REF!</definedName>
    <definedName name="AMTZ_NEW" localSheetId="6">[65]Debt!#REF!</definedName>
    <definedName name="AMTZ_NEW">[65]Debt!#REF!</definedName>
    <definedName name="AMTZ_OLD" localSheetId="8">[65]Debt!#REF!</definedName>
    <definedName name="AMTZ_OLD" localSheetId="0">[65]Debt!#REF!</definedName>
    <definedName name="AMTZ_OLD" localSheetId="1">[65]Debt!#REF!</definedName>
    <definedName name="AMTZ_OLD" localSheetId="3">[65]Debt!#REF!</definedName>
    <definedName name="AMTZ_OLD" localSheetId="6">[65]Debt!#REF!</definedName>
    <definedName name="AMTZ_OLD">[65]Debt!#REF!</definedName>
    <definedName name="AMTZ_TOT" localSheetId="8">[65]Debt!#REF!</definedName>
    <definedName name="AMTZ_TOT" localSheetId="0">[65]Debt!#REF!</definedName>
    <definedName name="AMTZ_TOT" localSheetId="1">[65]Debt!#REF!</definedName>
    <definedName name="AMTZ_TOT" localSheetId="3">[65]Debt!#REF!</definedName>
    <definedName name="AMTZ_TOT" localSheetId="6">[65]Debt!#REF!</definedName>
    <definedName name="AMTZ_TOT">[65]Debt!#REF!</definedName>
    <definedName name="ANEXO2" localSheetId="8">[66]BCP!#REF!</definedName>
    <definedName name="ANEXO2" localSheetId="0">#REF!</definedName>
    <definedName name="ANEXO2" localSheetId="1">#REF!</definedName>
    <definedName name="ANEXO2" localSheetId="3">[66]BCP!#REF!</definedName>
    <definedName name="ANEXO2" localSheetId="6">[66]BCP!#REF!</definedName>
    <definedName name="ANEXO2">[66]BCP!#REF!</definedName>
    <definedName name="ANEXO3">#N/A</definedName>
    <definedName name="ANEXO4">#N/A</definedName>
    <definedName name="ANEXO5">#N/A</definedName>
    <definedName name="ANEXO6">#N/A</definedName>
    <definedName name="annual" localSheetId="9">[67]Contribution!$C$326:$DC$340</definedName>
    <definedName name="annual" localSheetId="11">[68]Contribution!$C$326:$DC$340</definedName>
    <definedName name="annual" localSheetId="8">[67]Contribution!$C$326:$DC$340</definedName>
    <definedName name="annual" localSheetId="0">[68]Contribution!$C$326:$DC$340</definedName>
    <definedName name="annual" localSheetId="1">[68]Contribution!$C$326:$DC$340</definedName>
    <definedName name="annual">[68]Contribution!$C$326:$DC$340</definedName>
    <definedName name="ANO00" localSheetId="9">#REF!</definedName>
    <definedName name="ANO00" localSheetId="11">#REF!</definedName>
    <definedName name="ANO00" localSheetId="8">#REF!</definedName>
    <definedName name="ANO00" localSheetId="0">#REF!</definedName>
    <definedName name="ANO00" localSheetId="1">#REF!</definedName>
    <definedName name="ANO00" localSheetId="3">#REF!</definedName>
    <definedName name="ANO00" localSheetId="6">#REF!</definedName>
    <definedName name="ANO00" localSheetId="12">#REF!</definedName>
    <definedName name="ANO00" localSheetId="13">#REF!</definedName>
    <definedName name="ANO00">#REF!</definedName>
    <definedName name="ANO00A" localSheetId="9">#REF!</definedName>
    <definedName name="ANO00A" localSheetId="11">#REF!</definedName>
    <definedName name="ANO00A" localSheetId="8">#REF!</definedName>
    <definedName name="ANO00A" localSheetId="0">#REF!</definedName>
    <definedName name="ANO00A" localSheetId="1">#REF!</definedName>
    <definedName name="ANO00A" localSheetId="3">#REF!</definedName>
    <definedName name="ANO00A" localSheetId="6">#REF!</definedName>
    <definedName name="ANO00A" localSheetId="12">#REF!</definedName>
    <definedName name="ANO00A" localSheetId="13">#REF!</definedName>
    <definedName name="ANO00A">#REF!</definedName>
    <definedName name="ANO00B" localSheetId="9">#REF!</definedName>
    <definedName name="ANO00B" localSheetId="11">#REF!</definedName>
    <definedName name="ANO00B" localSheetId="8">#REF!</definedName>
    <definedName name="ANO00B" localSheetId="0">#REF!</definedName>
    <definedName name="ANO00B" localSheetId="1">#REF!</definedName>
    <definedName name="ANO00B" localSheetId="3">#REF!</definedName>
    <definedName name="ANO00B" localSheetId="6">#REF!</definedName>
    <definedName name="ANO00B" localSheetId="12">#REF!</definedName>
    <definedName name="ANO00B" localSheetId="13">#REF!</definedName>
    <definedName name="ANO00B">#REF!</definedName>
    <definedName name="ANO97A" localSheetId="9">#REF!</definedName>
    <definedName name="ANO97A" localSheetId="11">#REF!</definedName>
    <definedName name="ANO97A" localSheetId="8">#REF!</definedName>
    <definedName name="ANO97A" localSheetId="12">#REF!</definedName>
    <definedName name="ANO97A" localSheetId="13">#REF!</definedName>
    <definedName name="ANO97A">#REF!</definedName>
    <definedName name="ANO97B" localSheetId="9">#REF!</definedName>
    <definedName name="ANO97B" localSheetId="11">#REF!</definedName>
    <definedName name="ANO97B" localSheetId="8">#REF!</definedName>
    <definedName name="ANO97B" localSheetId="12">#REF!</definedName>
    <definedName name="ANO97B" localSheetId="13">#REF!</definedName>
    <definedName name="ANO97B">#REF!</definedName>
    <definedName name="ANO98A" localSheetId="9">#REF!</definedName>
    <definedName name="ANO98A" localSheetId="11">#REF!</definedName>
    <definedName name="ANO98A" localSheetId="8">#REF!</definedName>
    <definedName name="ANO98A" localSheetId="12">#REF!</definedName>
    <definedName name="ANO98A" localSheetId="13">#REF!</definedName>
    <definedName name="ANO98A">#REF!</definedName>
    <definedName name="ANO98B" localSheetId="9">#REF!</definedName>
    <definedName name="ANO98B" localSheetId="11">#REF!</definedName>
    <definedName name="ANO98B" localSheetId="8">#REF!</definedName>
    <definedName name="ANO98B" localSheetId="12">#REF!</definedName>
    <definedName name="ANO98B" localSheetId="13">#REF!</definedName>
    <definedName name="ANO98B">#REF!</definedName>
    <definedName name="ANO99A" localSheetId="9">#REF!</definedName>
    <definedName name="ANO99A" localSheetId="11">#REF!</definedName>
    <definedName name="ANO99A" localSheetId="8">#REF!</definedName>
    <definedName name="ANO99A" localSheetId="12">#REF!</definedName>
    <definedName name="ANO99A" localSheetId="13">#REF!</definedName>
    <definedName name="ANO99A">#REF!</definedName>
    <definedName name="ANO99B" localSheetId="9">#REF!</definedName>
    <definedName name="ANO99B" localSheetId="11">#REF!</definedName>
    <definedName name="ANO99B" localSheetId="8">#REF!</definedName>
    <definedName name="ANO99B" localSheetId="12">#REF!</definedName>
    <definedName name="ANO99B" localSheetId="13">#REF!</definedName>
    <definedName name="ANO99B">#REF!</definedName>
    <definedName name="anual1">#N/A</definedName>
    <definedName name="AÑO">'[69]Federal-r'!$HE$5487</definedName>
    <definedName name="Apalancamiento">'[54]Ranking Bancario'!$R$6:$V$54</definedName>
    <definedName name="apigraphs">#N/A</definedName>
    <definedName name="appendix">[32]QNEWLOR!$J$3:$AU$7,[32]QNEWLOR!$J$21:$AU$77,[32]QNEWLOR!$J$91:$AU$149</definedName>
    <definedName name="APU" localSheetId="9">#REF!</definedName>
    <definedName name="APU" localSheetId="11">#REF!</definedName>
    <definedName name="APU" localSheetId="8">#REF!</definedName>
    <definedName name="APU" localSheetId="0">#REF!</definedName>
    <definedName name="APU" localSheetId="1">#REF!</definedName>
    <definedName name="APU" localSheetId="3">#REF!</definedName>
    <definedName name="APU" localSheetId="6">#REF!</definedName>
    <definedName name="APU" localSheetId="12">#REF!</definedName>
    <definedName name="APU" localSheetId="13">#REF!</definedName>
    <definedName name="APU">#REF!</definedName>
    <definedName name="AR">[70]ARBOL!$C$3</definedName>
    <definedName name="Arbol">'[54]Arbol Rentabilidad'!$B$6:$H$68</definedName>
    <definedName name="_xlnm.Print_Area">[71]MONTHLY!$A$2:$U$25,[71]MONTHLY!$A$29:$U$66,[71]MONTHLY!$A$71:$U$124,[71]MONTHLY!$A$127:$U$180,[71]MONTHLY!$A$183:$U$238,[71]MONTHLY!$A$244:$U$287,[71]MONTHLY!$A$291:$U$330</definedName>
    <definedName name="area_de_impressaoEST" localSheetId="9">#REF!</definedName>
    <definedName name="area_de_impressaoEST" localSheetId="11">#REF!</definedName>
    <definedName name="area_de_impressaoEST" localSheetId="8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6">#REF!</definedName>
    <definedName name="area_de_impressaoEST" localSheetId="12">#REF!</definedName>
    <definedName name="area_de_impressaoEST" localSheetId="13">#REF!</definedName>
    <definedName name="area_de_impressaoEST">#REF!</definedName>
    <definedName name="Área_impressão_DIR" localSheetId="9">#REF!</definedName>
    <definedName name="Área_impressão_DIR" localSheetId="11">#REF!</definedName>
    <definedName name="Área_impressão_DIR" localSheetId="8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6">#REF!</definedName>
    <definedName name="Área_impressão_DIR" localSheetId="12">#REF!</definedName>
    <definedName name="Área_impressão_DIR" localSheetId="13">#REF!</definedName>
    <definedName name="Área_impressão_DIR">#REF!</definedName>
    <definedName name="AREACONSTRUCCIO" localSheetId="9">#REF!</definedName>
    <definedName name="AREACONSTRUCCIO" localSheetId="11">#REF!</definedName>
    <definedName name="AREACONSTRUCCIO" localSheetId="8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 localSheetId="12">#REF!</definedName>
    <definedName name="AREACONSTRUCCIO" localSheetId="13">#REF!</definedName>
    <definedName name="AREACONSTRUCCIO">#REF!</definedName>
    <definedName name="ARREC98" localSheetId="9">#REF!</definedName>
    <definedName name="ARREC98" localSheetId="11">#REF!</definedName>
    <definedName name="ARREC98" localSheetId="8">#REF!</definedName>
    <definedName name="ARREC98" localSheetId="12">#REF!</definedName>
    <definedName name="ARREC98" localSheetId="13">#REF!</definedName>
    <definedName name="ARREC98">#REF!</definedName>
    <definedName name="ARREC99" localSheetId="9">#REF!</definedName>
    <definedName name="ARREC99" localSheetId="11">#REF!</definedName>
    <definedName name="ARREC99" localSheetId="8">#REF!</definedName>
    <definedName name="ARREC99" localSheetId="12">#REF!</definedName>
    <definedName name="ARREC99" localSheetId="13">#REF!</definedName>
    <definedName name="ARREC99">#REF!</definedName>
    <definedName name="as" localSheetId="0" hidden="1">#REF!</definedName>
    <definedName name="as" localSheetId="1" hidden="1">#REF!</definedName>
    <definedName name="as" hidden="1">'[72]Fax a enviar'!#REF!</definedName>
    <definedName name="ASAU" localSheetId="9">#REF!</definedName>
    <definedName name="ASAU" localSheetId="11">#REF!</definedName>
    <definedName name="ASAU" localSheetId="8">#REF!</definedName>
    <definedName name="ASAU" localSheetId="0">#REF!</definedName>
    <definedName name="ASAU" localSheetId="1">#REF!</definedName>
    <definedName name="ASAU" localSheetId="3">#REF!</definedName>
    <definedName name="ASAU" localSheetId="6">#REF!</definedName>
    <definedName name="ASAU" localSheetId="12">#REF!</definedName>
    <definedName name="ASAU" localSheetId="13">#REF!</definedName>
    <definedName name="ASAU">#REF!</definedName>
    <definedName name="ASAU1" localSheetId="9">#REF!</definedName>
    <definedName name="ASAU1" localSheetId="11">#REF!</definedName>
    <definedName name="ASAU1" localSheetId="8">#REF!</definedName>
    <definedName name="ASAU1" localSheetId="0">#REF!</definedName>
    <definedName name="ASAU1" localSheetId="1">#REF!</definedName>
    <definedName name="ASAU1" localSheetId="3">#REF!</definedName>
    <definedName name="ASAU1" localSheetId="6">#REF!</definedName>
    <definedName name="ASAU1" localSheetId="12">#REF!</definedName>
    <definedName name="ASAU1" localSheetId="13">#REF!</definedName>
    <definedName name="ASAU1">#REF!</definedName>
    <definedName name="asd" localSheetId="9">#REF!</definedName>
    <definedName name="asd" localSheetId="11">#REF!</definedName>
    <definedName name="asd" localSheetId="8">#REF!</definedName>
    <definedName name="asd" localSheetId="0">#REF!</definedName>
    <definedName name="asd" localSheetId="1">#REF!</definedName>
    <definedName name="asd" localSheetId="3">#REF!</definedName>
    <definedName name="asd" localSheetId="6">#REF!</definedName>
    <definedName name="asd" localSheetId="12">#REF!</definedName>
    <definedName name="asd" localSheetId="13">#REF!</definedName>
    <definedName name="asd">#REF!</definedName>
    <definedName name="ASDF" localSheetId="9">#REF!</definedName>
    <definedName name="ASDF" localSheetId="11">#REF!</definedName>
    <definedName name="ASDF" localSheetId="8">#REF!</definedName>
    <definedName name="ASDF" localSheetId="12">#REF!</definedName>
    <definedName name="ASDF" localSheetId="13">#REF!</definedName>
    <definedName name="ASDF">#REF!</definedName>
    <definedName name="ASDFG" localSheetId="9">#REF!</definedName>
    <definedName name="ASDFG" localSheetId="11">#REF!</definedName>
    <definedName name="ASDFG" localSheetId="8">#REF!</definedName>
    <definedName name="ASDFG" localSheetId="12">#REF!</definedName>
    <definedName name="ASDFG" localSheetId="13">#REF!</definedName>
    <definedName name="ASDFG">#REF!</definedName>
    <definedName name="asdrae" localSheetId="9" hidden="1">#REF!</definedName>
    <definedName name="asdrae" localSheetId="11" hidden="1">#REF!</definedName>
    <definedName name="asdrae" localSheetId="8" hidden="1">#REF!</definedName>
    <definedName name="asdrae" localSheetId="0" hidden="1">#REF!</definedName>
    <definedName name="asdrae" localSheetId="1" hidden="1">#REF!</definedName>
    <definedName name="asdrae" localSheetId="12" hidden="1">#REF!</definedName>
    <definedName name="asdrae" localSheetId="13" hidden="1">#REF!</definedName>
    <definedName name="asdrae" hidden="1">#REF!</definedName>
    <definedName name="asdrra" localSheetId="9">#REF!</definedName>
    <definedName name="asdrra" localSheetId="11">#REF!</definedName>
    <definedName name="asdrra" localSheetId="8">#REF!</definedName>
    <definedName name="asdrra" localSheetId="0">#REF!</definedName>
    <definedName name="asdrra" localSheetId="1">#REF!</definedName>
    <definedName name="asdrra" localSheetId="12">#REF!</definedName>
    <definedName name="asdrra" localSheetId="13">#REF!</definedName>
    <definedName name="asdrra">#REF!</definedName>
    <definedName name="ase" localSheetId="9">#REF!</definedName>
    <definedName name="ase" localSheetId="11">#REF!</definedName>
    <definedName name="ase" localSheetId="8">#REF!</definedName>
    <definedName name="ase" localSheetId="0">#REF!</definedName>
    <definedName name="ase" localSheetId="1">#REF!</definedName>
    <definedName name="ase" localSheetId="12">#REF!</definedName>
    <definedName name="ase" localSheetId="13">#REF!</definedName>
    <definedName name="ase">#REF!</definedName>
    <definedName name="aser" localSheetId="9">#REF!</definedName>
    <definedName name="aser" localSheetId="11">#REF!</definedName>
    <definedName name="aser" localSheetId="8">#REF!</definedName>
    <definedName name="aser" localSheetId="0">#REF!</definedName>
    <definedName name="aser" localSheetId="1">#REF!</definedName>
    <definedName name="aser" localSheetId="12">#REF!</definedName>
    <definedName name="aser" localSheetId="13">#REF!</definedName>
    <definedName name="aser">#REF!</definedName>
    <definedName name="AsignadoA" localSheetId="9">#REF!</definedName>
    <definedName name="AsignadoA" localSheetId="11">#REF!</definedName>
    <definedName name="AsignadoA" localSheetId="8">#REF!</definedName>
    <definedName name="AsignadoA" localSheetId="12">#REF!</definedName>
    <definedName name="AsignadoA" localSheetId="13">#REF!</definedName>
    <definedName name="AsignadoA">#REF!</definedName>
    <definedName name="ASO" localSheetId="9">#REF!</definedName>
    <definedName name="ASO" localSheetId="11">#REF!</definedName>
    <definedName name="ASO" localSheetId="8">#REF!</definedName>
    <definedName name="ASO" localSheetId="12">#REF!</definedName>
    <definedName name="ASO" localSheetId="13">#REF!</definedName>
    <definedName name="ASO">#REF!</definedName>
    <definedName name="asraa" localSheetId="9">#REF!</definedName>
    <definedName name="asraa" localSheetId="11">#REF!</definedName>
    <definedName name="asraa" localSheetId="8">#REF!</definedName>
    <definedName name="asraa" localSheetId="0">#REF!</definedName>
    <definedName name="asraa" localSheetId="1">#REF!</definedName>
    <definedName name="asraa" localSheetId="12">#REF!</definedName>
    <definedName name="asraa" localSheetId="13">#REF!</definedName>
    <definedName name="asraa">#REF!</definedName>
    <definedName name="asrraa44" localSheetId="9">#REF!</definedName>
    <definedName name="asrraa44" localSheetId="11">#REF!</definedName>
    <definedName name="asrraa44" localSheetId="8">#REF!</definedName>
    <definedName name="asrraa44" localSheetId="0">#REF!</definedName>
    <definedName name="asrraa44" localSheetId="1">#REF!</definedName>
    <definedName name="asrraa44" localSheetId="12">#REF!</definedName>
    <definedName name="asrraa44" localSheetId="13">#REF!</definedName>
    <definedName name="asrraa44">#REF!</definedName>
    <definedName name="ass">#N/A</definedName>
    <definedName name="ASSET">[70]SOLVENCIA!$D$48</definedName>
    <definedName name="Assistance">[73]Sheet1!$B$2:$T$56</definedName>
    <definedName name="ASSUM" localSheetId="9">#REF!</definedName>
    <definedName name="ASSUM" localSheetId="11">#REF!</definedName>
    <definedName name="ASSUM" localSheetId="8">#REF!</definedName>
    <definedName name="ASSUM" localSheetId="0">#REF!</definedName>
    <definedName name="ASSUM" localSheetId="1">#REF!</definedName>
    <definedName name="ASSUM" localSheetId="3">#REF!</definedName>
    <definedName name="ASSUM" localSheetId="6">#REF!</definedName>
    <definedName name="ASSUM" localSheetId="12">#REF!</definedName>
    <definedName name="ASSUM" localSheetId="13">#REF!</definedName>
    <definedName name="ASSUM">#REF!</definedName>
    <definedName name="ASSUMPB" localSheetId="9">#REF!</definedName>
    <definedName name="ASSUMPB" localSheetId="11">#REF!</definedName>
    <definedName name="ASSUMPB" localSheetId="8">#REF!</definedName>
    <definedName name="ASSUMPB" localSheetId="3">#REF!</definedName>
    <definedName name="ASSUMPB" localSheetId="6">#REF!</definedName>
    <definedName name="ASSUMPB" localSheetId="12">#REF!</definedName>
    <definedName name="ASSUMPB" localSheetId="13">#REF!</definedName>
    <definedName name="ASSUMPB">#REF!</definedName>
    <definedName name="atlantic">[74]nonopec!$D$424:$D$433</definedName>
    <definedName name="atrade" localSheetId="5">[18]!atrade</definedName>
    <definedName name="atrade" localSheetId="8">[18]!atrade</definedName>
    <definedName name="atrade" localSheetId="0">#REF!</definedName>
    <definedName name="atrade" localSheetId="1">#REF!</definedName>
    <definedName name="atrade" localSheetId="10">[18]!atrade</definedName>
    <definedName name="atrade" localSheetId="13">[18]!atrade</definedName>
    <definedName name="atrade">[18]!atrade</definedName>
    <definedName name="ATS" localSheetId="9">#REF!</definedName>
    <definedName name="ATS" localSheetId="11">#REF!</definedName>
    <definedName name="ATS" localSheetId="8">#REF!</definedName>
    <definedName name="ATS" localSheetId="0">#REF!</definedName>
    <definedName name="ATS" localSheetId="1">#REF!</definedName>
    <definedName name="ATS" localSheetId="3">#REF!</definedName>
    <definedName name="ATS" localSheetId="6">#REF!</definedName>
    <definedName name="ATS" localSheetId="12">#REF!</definedName>
    <definedName name="ATS" localSheetId="13">#REF!</definedName>
    <definedName name="ATS">#REF!</definedName>
    <definedName name="AUS" localSheetId="9">#REF!</definedName>
    <definedName name="AUS" localSheetId="11">#REF!</definedName>
    <definedName name="AUS" localSheetId="8">#REF!</definedName>
    <definedName name="AUS" localSheetId="0">#REF!</definedName>
    <definedName name="AUS" localSheetId="1">#REF!</definedName>
    <definedName name="AUS" localSheetId="3">#REF!</definedName>
    <definedName name="AUS" localSheetId="6">#REF!</definedName>
    <definedName name="AUS" localSheetId="12">#REF!</definedName>
    <definedName name="AUS" localSheetId="13">#REF!</definedName>
    <definedName name="AUS">#REF!</definedName>
    <definedName name="Australia_wt">'[75]OECD wgt'!$B$13</definedName>
    <definedName name="Austria_wt">'[75]OECD wgt'!$B$14</definedName>
    <definedName name="Average_Daily_Depreciation">'[76]Inter-Bank'!$G$5</definedName>
    <definedName name="Average_Weekly_Depreciation">'[76]Inter-Bank'!$K$5</definedName>
    <definedName name="Average_Weekly_Inter_Bank_Exchange_Rate">'[76]Inter-Bank'!$H$5</definedName>
    <definedName name="AVISO" localSheetId="9">#REF!</definedName>
    <definedName name="AVISO" localSheetId="11">#REF!</definedName>
    <definedName name="AVISO" localSheetId="8">#REF!</definedName>
    <definedName name="AVISO" localSheetId="0">#REF!</definedName>
    <definedName name="AVISO" localSheetId="1">#REF!</definedName>
    <definedName name="AVISO" localSheetId="3">#REF!</definedName>
    <definedName name="AVISO" localSheetId="6">#REF!</definedName>
    <definedName name="AVISO" localSheetId="12">#REF!</definedName>
    <definedName name="AVISO" localSheetId="13">#REF!</definedName>
    <definedName name="AVISO">#REF!</definedName>
    <definedName name="AZUA1.1.00___Administración_General" localSheetId="9">#REF!</definedName>
    <definedName name="AZUA1.1.00___Administración_General" localSheetId="11">#REF!</definedName>
    <definedName name="AZUA1.1.00___Administración_General" localSheetId="8">#REF!</definedName>
    <definedName name="AZUA1.1.00___Administración_General" localSheetId="3">#REF!</definedName>
    <definedName name="AZUA1.1.00___Administración_General" localSheetId="6">#REF!</definedName>
    <definedName name="AZUA1.1.00___Administración_General" localSheetId="12">#REF!</definedName>
    <definedName name="AZUA1.1.00___Administración_General" localSheetId="13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11">#REF!</definedName>
    <definedName name="AZUA2.1.00___Asuntos_económicos__comerciales_y_laborales" localSheetId="8">#REF!</definedName>
    <definedName name="AZUA2.1.00___Asuntos_económicos__comerciales_y_laborales" localSheetId="3">#REF!</definedName>
    <definedName name="AZUA2.1.00___Asuntos_económicos__comerciales_y_laborales" localSheetId="6">#REF!</definedName>
    <definedName name="AZUA2.1.00___Asuntos_económicos__comerciales_y_laborales" localSheetId="12">#REF!</definedName>
    <definedName name="AZUA2.1.00___Asuntos_económicos__comerciales_y_laborales" localSheetId="13">#REF!</definedName>
    <definedName name="AZUA2.1.00___Asuntos_económicos__comerciales_y_laborales">#REF!</definedName>
    <definedName name="B" localSheetId="9">#REF!</definedName>
    <definedName name="B" localSheetId="11">#REF!</definedName>
    <definedName name="B" localSheetId="8">#REF!</definedName>
    <definedName name="B" localSheetId="0">#REF!</definedName>
    <definedName name="B" localSheetId="1">#REF!</definedName>
    <definedName name="B" localSheetId="12">#REF!</definedName>
    <definedName name="B" localSheetId="13">#REF!</definedName>
    <definedName name="B">#REF!</definedName>
    <definedName name="b1std" localSheetId="9">#REF!</definedName>
    <definedName name="b1std" localSheetId="11">#REF!</definedName>
    <definedName name="b1std" localSheetId="8">#REF!</definedName>
    <definedName name="b1std" localSheetId="12">#REF!</definedName>
    <definedName name="b1std" localSheetId="13">#REF!</definedName>
    <definedName name="b1std">#REF!</definedName>
    <definedName name="b2std" localSheetId="9">#REF!</definedName>
    <definedName name="b2std" localSheetId="11">#REF!</definedName>
    <definedName name="b2std" localSheetId="8">#REF!</definedName>
    <definedName name="b2std" localSheetId="12">#REF!</definedName>
    <definedName name="b2std" localSheetId="13">#REF!</definedName>
    <definedName name="b2std">#REF!</definedName>
    <definedName name="ba">#N/A</definedName>
    <definedName name="Badea">[56]CIRRs!$C$67</definedName>
    <definedName name="BAL" localSheetId="9">#REF!</definedName>
    <definedName name="BAL" localSheetId="11">#REF!</definedName>
    <definedName name="BAL" localSheetId="8">#REF!</definedName>
    <definedName name="BAL" localSheetId="0">#REF!</definedName>
    <definedName name="BAL" localSheetId="1">#REF!</definedName>
    <definedName name="BAL" localSheetId="3">#REF!</definedName>
    <definedName name="BAL" localSheetId="6">#REF!</definedName>
    <definedName name="BAL" localSheetId="12">#REF!</definedName>
    <definedName name="BAL" localSheetId="13">#REF!</definedName>
    <definedName name="BAL">#REF!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11" hidden="1">{"Minpmon",#N/A,FALSE,"Monthinput"}</definedName>
    <definedName name="bALANCE" localSheetId="8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localSheetId="10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hidden="1">{"Minpmon",#N/A,FALSE,"Monthinput"}</definedName>
    <definedName name="BANCOS" localSheetId="9">#REF!</definedName>
    <definedName name="BANCOS" localSheetId="11">#REF!</definedName>
    <definedName name="BANCOS" localSheetId="8">#REF!</definedName>
    <definedName name="BANCOS" localSheetId="0">#REF!</definedName>
    <definedName name="BANCOS" localSheetId="1">#REF!</definedName>
    <definedName name="BANCOS" localSheetId="3">#REF!</definedName>
    <definedName name="BANCOS" localSheetId="6">#REF!</definedName>
    <definedName name="BANCOS" localSheetId="12">#REF!</definedName>
    <definedName name="BANCOS" localSheetId="13">#REF!</definedName>
    <definedName name="BANCOS">#REF!</definedName>
    <definedName name="banks1" localSheetId="9">#REF!</definedName>
    <definedName name="banks1" localSheetId="11">#REF!</definedName>
    <definedName name="banks1" localSheetId="8">#REF!</definedName>
    <definedName name="banks1" localSheetId="3">#REF!</definedName>
    <definedName name="banks1" localSheetId="6">#REF!</definedName>
    <definedName name="banks1" localSheetId="12">#REF!</definedName>
    <definedName name="banks1" localSheetId="13">#REF!</definedName>
    <definedName name="banks1">#REF!</definedName>
    <definedName name="banks2" localSheetId="9">#REF!</definedName>
    <definedName name="banks2" localSheetId="11">#REF!</definedName>
    <definedName name="banks2" localSheetId="8">#REF!</definedName>
    <definedName name="banks2" localSheetId="3">#REF!</definedName>
    <definedName name="banks2" localSheetId="6">#REF!</definedName>
    <definedName name="banks2" localSheetId="12">#REF!</definedName>
    <definedName name="banks2" localSheetId="13">#REF!</definedName>
    <definedName name="banks2">#REF!</definedName>
    <definedName name="baron" localSheetId="9" hidden="1">#REF!</definedName>
    <definedName name="baron" localSheetId="11" hidden="1">#REF!</definedName>
    <definedName name="baron" localSheetId="8" hidden="1">#REF!</definedName>
    <definedName name="baron" localSheetId="12" hidden="1">#REF!</definedName>
    <definedName name="baron" localSheetId="13" hidden="1">#REF!</definedName>
    <definedName name="baron" hidden="1">#REF!</definedName>
    <definedName name="BASDAT" localSheetId="8">'[42]Annual Tables'!#REF!</definedName>
    <definedName name="BASDAT">'[42]Annual Tables'!#REF!</definedName>
    <definedName name="base">'[77]K. IMF Base'!$A$170:$CI$255</definedName>
    <definedName name="_xlnm.Database" localSheetId="9">#REF!</definedName>
    <definedName name="_xlnm.Database" localSheetId="11">#REF!</definedName>
    <definedName name="_xlnm.Database" localSheetId="8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 localSheetId="12">#REF!</definedName>
    <definedName name="_xlnm.Database" localSheetId="13">#REF!</definedName>
    <definedName name="_xlnm.Database">#REF!</definedName>
    <definedName name="baseflow" localSheetId="8">'[77]K. IMF Base'!#REF!</definedName>
    <definedName name="baseflow" localSheetId="0">'[77]K. IMF Base'!#REF!</definedName>
    <definedName name="baseflow" localSheetId="1">'[77]K. IMF Base'!#REF!</definedName>
    <definedName name="baseflow" localSheetId="3">'[77]K. IMF Base'!#REF!</definedName>
    <definedName name="baseflow" localSheetId="6">'[77]K. IMF Base'!#REF!</definedName>
    <definedName name="baseflow">'[77]K. IMF Base'!#REF!</definedName>
    <definedName name="BaseYear" localSheetId="9">#REF!</definedName>
    <definedName name="BaseYear" localSheetId="11">#REF!</definedName>
    <definedName name="BaseYear" localSheetId="8">#REF!</definedName>
    <definedName name="BaseYear" localSheetId="0">#REF!</definedName>
    <definedName name="BaseYear" localSheetId="1">#REF!</definedName>
    <definedName name="BaseYear" localSheetId="3">#REF!</definedName>
    <definedName name="BaseYear" localSheetId="6">#REF!</definedName>
    <definedName name="BaseYear" localSheetId="12">#REF!</definedName>
    <definedName name="BaseYear" localSheetId="13">#REF!</definedName>
    <definedName name="BaseYear">#REF!</definedName>
    <definedName name="Basic_Data" localSheetId="9">#REF!</definedName>
    <definedName name="Basic_Data" localSheetId="11">#REF!</definedName>
    <definedName name="Basic_Data" localSheetId="8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6">#REF!</definedName>
    <definedName name="Basic_Data" localSheetId="12">#REF!</definedName>
    <definedName name="Basic_Data" localSheetId="13">#REF!</definedName>
    <definedName name="Basic_Data">#REF!</definedName>
    <definedName name="BASOMA" localSheetId="9">#REF!</definedName>
    <definedName name="BASOMA" localSheetId="11">#REF!</definedName>
    <definedName name="BASOMA" localSheetId="8">#REF!</definedName>
    <definedName name="BASOMA" localSheetId="0">#REF!</definedName>
    <definedName name="BASOMA" localSheetId="1">#REF!</definedName>
    <definedName name="BASOMA" localSheetId="3">#REF!</definedName>
    <definedName name="BASOMA" localSheetId="6">#REF!</definedName>
    <definedName name="BASOMA" localSheetId="12">#REF!</definedName>
    <definedName name="BASOMA" localSheetId="13">#REF!</definedName>
    <definedName name="BASOMA">#REF!</definedName>
    <definedName name="Batumi_debt" localSheetId="9">#REF!</definedName>
    <definedName name="Batumi_debt" localSheetId="11">#REF!</definedName>
    <definedName name="Batumi_debt" localSheetId="8">#REF!</definedName>
    <definedName name="Batumi_debt" localSheetId="12">#REF!</definedName>
    <definedName name="Batumi_debt" localSheetId="13">#REF!</definedName>
    <definedName name="Batumi_debt">#REF!</definedName>
    <definedName name="Bave" localSheetId="9">#REF!</definedName>
    <definedName name="Bave" localSheetId="11">#REF!</definedName>
    <definedName name="Bave" localSheetId="8">#REF!</definedName>
    <definedName name="Bave" localSheetId="12">#REF!</definedName>
    <definedName name="Bave" localSheetId="13">#REF!</definedName>
    <definedName name="Bave">#REF!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1" hidden="1">{"Riqfin97",#N/A,FALSE,"Tran";"Riqfinpro",#N/A,FALSE,"Tran"}</definedName>
    <definedName name="bb" localSheetId="8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localSheetId="10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BB" localSheetId="9">#REF!</definedName>
    <definedName name="BBB" localSheetId="11">#REF!</definedName>
    <definedName name="BBB" localSheetId="8">#REF!</definedName>
    <definedName name="BBB" localSheetId="0">#REF!</definedName>
    <definedName name="BBB" localSheetId="1">#REF!</definedName>
    <definedName name="BBB" localSheetId="3">#REF!</definedName>
    <definedName name="BBB" localSheetId="6">#REF!</definedName>
    <definedName name="BBB" localSheetId="12">#REF!</definedName>
    <definedName name="BBB" localSheetId="13">#REF!</definedName>
    <definedName name="BBB">#REF!</definedName>
    <definedName name="bbbb" localSheetId="2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11" hidden="1">{"Minpmon",#N/A,FALSE,"Monthinput"}</definedName>
    <definedName name="bbbb" localSheetId="8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localSheetId="10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hidden="1">{"Minpmon",#N/A,FALSE,"Monthinput"}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11" hidden="1">{"Tab1",#N/A,FALSE,"P";"Tab2",#N/A,FALSE,"P"}</definedName>
    <definedName name="bbbbbbbbbbbbb" localSheetId="8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localSheetId="10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hidden="1">{"Tab1",#N/A,FALSE,"P";"Tab2",#N/A,FALSE,"P"}</definedName>
    <definedName name="BC" localSheetId="9">#REF!</definedName>
    <definedName name="BC" localSheetId="11">#REF!</definedName>
    <definedName name="BC" localSheetId="8">#REF!</definedName>
    <definedName name="BC" localSheetId="0">#REF!</definedName>
    <definedName name="BC" localSheetId="1">#REF!</definedName>
    <definedName name="BC" localSheetId="3">#REF!</definedName>
    <definedName name="BC" localSheetId="6">#REF!</definedName>
    <definedName name="BC" localSheetId="12">#REF!</definedName>
    <definedName name="BC" localSheetId="13">#REF!</definedName>
    <definedName name="BC">#REF!</definedName>
    <definedName name="BCA">#N/A</definedName>
    <definedName name="BCA_GDP">#N/A</definedName>
    <definedName name="BCA_NGDP" localSheetId="9">#REF!</definedName>
    <definedName name="BCA_NGDP" localSheetId="11">#REF!</definedName>
    <definedName name="BCA_NGDP" localSheetId="8">#REF!</definedName>
    <definedName name="BCA_NGDP" localSheetId="0">#REF!</definedName>
    <definedName name="BCA_NGDP" localSheetId="1">#REF!</definedName>
    <definedName name="BCA_NGDP" localSheetId="3">#REF!</definedName>
    <definedName name="BCA_NGDP" localSheetId="6">#REF!</definedName>
    <definedName name="BCA_NGDP" localSheetId="12">#REF!</definedName>
    <definedName name="BCA_NGDP" localSheetId="13">#REF!</definedName>
    <definedName name="BCA_NGDP">#REF!</definedName>
    <definedName name="BCEProg" localSheetId="9">#REF!</definedName>
    <definedName name="BCEProg" localSheetId="11">#REF!</definedName>
    <definedName name="BCEProg" localSheetId="8">#REF!</definedName>
    <definedName name="BCEProg" localSheetId="3">#REF!</definedName>
    <definedName name="BCEProg" localSheetId="6">#REF!</definedName>
    <definedName name="BCEProg" localSheetId="12">#REF!</definedName>
    <definedName name="BCEProg" localSheetId="13">#REF!</definedName>
    <definedName name="BCEProg">#REF!</definedName>
    <definedName name="BCH" localSheetId="9">#REF!</definedName>
    <definedName name="BCH" localSheetId="11">#REF!</definedName>
    <definedName name="BCH" localSheetId="8">#REF!</definedName>
    <definedName name="BCH" localSheetId="0">#REF!</definedName>
    <definedName name="BCH" localSheetId="1">#REF!</definedName>
    <definedName name="BCH" localSheetId="3">#REF!</definedName>
    <definedName name="BCH" localSheetId="6">#REF!</definedName>
    <definedName name="BCH" localSheetId="12">#REF!</definedName>
    <definedName name="BCH" localSheetId="13">#REF!</definedName>
    <definedName name="BCH">#REF!</definedName>
    <definedName name="BCH_10G" localSheetId="9">#REF!</definedName>
    <definedName name="BCH_10G" localSheetId="11">#REF!</definedName>
    <definedName name="BCH_10G" localSheetId="8">#REF!</definedName>
    <definedName name="BCH_10G" localSheetId="0">#REF!</definedName>
    <definedName name="BCH_10G" localSheetId="1">#REF!</definedName>
    <definedName name="BCH_10G" localSheetId="12">#REF!</definedName>
    <definedName name="BCH_10G" localSheetId="13">#REF!</definedName>
    <definedName name="BCH_10G">#REF!</definedName>
    <definedName name="BCH_10R" localSheetId="9">#REF!</definedName>
    <definedName name="BCH_10R" localSheetId="11">#REF!</definedName>
    <definedName name="BCH_10R" localSheetId="8">#REF!</definedName>
    <definedName name="BCH_10R" localSheetId="12">#REF!</definedName>
    <definedName name="BCH_10R" localSheetId="13">#REF!</definedName>
    <definedName name="BCH_10R">#REF!</definedName>
    <definedName name="Bcos_Com_20G" localSheetId="9">#REF!</definedName>
    <definedName name="Bcos_Com_20G" localSheetId="11">#REF!</definedName>
    <definedName name="Bcos_Com_20G" localSheetId="8">#REF!</definedName>
    <definedName name="Bcos_Com_20G" localSheetId="12">#REF!</definedName>
    <definedName name="Bcos_Com_20G" localSheetId="13">#REF!</definedName>
    <definedName name="Bcos_Com_20G">#REF!</definedName>
    <definedName name="Bcos_Com20R" localSheetId="9">#REF!</definedName>
    <definedName name="Bcos_Com20R" localSheetId="11">#REF!</definedName>
    <definedName name="Bcos_Com20R" localSheetId="8">#REF!</definedName>
    <definedName name="Bcos_Com20R" localSheetId="12">#REF!</definedName>
    <definedName name="Bcos_Com20R" localSheetId="13">#REF!</definedName>
    <definedName name="Bcos_Com20R">#REF!</definedName>
    <definedName name="BCRD15" hidden="1">'[78]Crédito SPNF (fiscal)'!#REF!</definedName>
    <definedName name="BDEAC">[56]CIRRs!$C$70</definedName>
    <definedName name="BE">#N/A</definedName>
    <definedName name="BEA" localSheetId="9">#REF!</definedName>
    <definedName name="BEA" localSheetId="11">#REF!</definedName>
    <definedName name="BEA" localSheetId="8">#REF!</definedName>
    <definedName name="BEA" localSheetId="0">#REF!</definedName>
    <definedName name="BEA" localSheetId="1">#REF!</definedName>
    <definedName name="BEA" localSheetId="3">#REF!</definedName>
    <definedName name="BEA" localSheetId="6">#REF!</definedName>
    <definedName name="BEA" localSheetId="12">#REF!</definedName>
    <definedName name="BEA" localSheetId="13">#REF!</definedName>
    <definedName name="BEA">#REF!</definedName>
    <definedName name="BEABA" localSheetId="9">#REF!</definedName>
    <definedName name="BEABA" localSheetId="11">#REF!</definedName>
    <definedName name="BEABA" localSheetId="8">#REF!</definedName>
    <definedName name="BEABA" localSheetId="3">#REF!</definedName>
    <definedName name="BEABA" localSheetId="6">#REF!</definedName>
    <definedName name="BEABA" localSheetId="12">#REF!</definedName>
    <definedName name="BEABA" localSheetId="13">#REF!</definedName>
    <definedName name="BEABA">#REF!</definedName>
    <definedName name="BEABI" localSheetId="9">#REF!</definedName>
    <definedName name="BEABI" localSheetId="11">#REF!</definedName>
    <definedName name="BEABI" localSheetId="8">#REF!</definedName>
    <definedName name="BEABI" localSheetId="3">#REF!</definedName>
    <definedName name="BEABI" localSheetId="6">#REF!</definedName>
    <definedName name="BEABI" localSheetId="12">#REF!</definedName>
    <definedName name="BEABI" localSheetId="13">#REF!</definedName>
    <definedName name="BEABI">#REF!</definedName>
    <definedName name="BEAI">#N/A</definedName>
    <definedName name="BEAIB">#N/A</definedName>
    <definedName name="BEAIG">#N/A</definedName>
    <definedName name="BEAMU" localSheetId="9">#REF!</definedName>
    <definedName name="BEAMU" localSheetId="11">#REF!</definedName>
    <definedName name="BEAMU" localSheetId="8">#REF!</definedName>
    <definedName name="BEAMU" localSheetId="0">#REF!</definedName>
    <definedName name="BEAMU" localSheetId="1">#REF!</definedName>
    <definedName name="BEAMU" localSheetId="3">#REF!</definedName>
    <definedName name="BEAMU" localSheetId="6">#REF!</definedName>
    <definedName name="BEAMU" localSheetId="12">#REF!</definedName>
    <definedName name="BEAMU" localSheetId="13">#REF!</definedName>
    <definedName name="BEAMU">#REF!</definedName>
    <definedName name="BEAP">#N/A</definedName>
    <definedName name="BEAPB">#N/A</definedName>
    <definedName name="BEAPG">#N/A</definedName>
    <definedName name="BEC" localSheetId="9">#REF!</definedName>
    <definedName name="BEC" localSheetId="11">#REF!</definedName>
    <definedName name="BEC" localSheetId="8">#REF!</definedName>
    <definedName name="BEC" localSheetId="0">#REF!</definedName>
    <definedName name="BEC" localSheetId="1">#REF!</definedName>
    <definedName name="BEC" localSheetId="3">#REF!</definedName>
    <definedName name="BEC" localSheetId="6">#REF!</definedName>
    <definedName name="BEC" localSheetId="12">#REF!</definedName>
    <definedName name="BEC" localSheetId="13">#REF!</definedName>
    <definedName name="BEC">#REF!</definedName>
    <definedName name="BED" localSheetId="9">#REF!</definedName>
    <definedName name="BED" localSheetId="11">#REF!</definedName>
    <definedName name="BED" localSheetId="8">#REF!</definedName>
    <definedName name="BED" localSheetId="0">#REF!</definedName>
    <definedName name="BED" localSheetId="1">#REF!</definedName>
    <definedName name="BED" localSheetId="3">#REF!</definedName>
    <definedName name="BED" localSheetId="6">#REF!</definedName>
    <definedName name="BED" localSheetId="12">#REF!</definedName>
    <definedName name="BED" localSheetId="13">#REF!</definedName>
    <definedName name="BED">#REF!</definedName>
    <definedName name="BED_6" localSheetId="9">#REF!</definedName>
    <definedName name="BED_6" localSheetId="11">#REF!</definedName>
    <definedName name="BED_6" localSheetId="8">#REF!</definedName>
    <definedName name="BED_6" localSheetId="0">#REF!</definedName>
    <definedName name="BED_6" localSheetId="1">#REF!</definedName>
    <definedName name="BED_6" localSheetId="3">#REF!</definedName>
    <definedName name="BED_6" localSheetId="6">#REF!</definedName>
    <definedName name="BED_6" localSheetId="12">#REF!</definedName>
    <definedName name="BED_6" localSheetId="13">#REF!</definedName>
    <definedName name="BED_6">#REF!</definedName>
    <definedName name="BEDE" localSheetId="9">#REF!</definedName>
    <definedName name="BEDE" localSheetId="11">#REF!</definedName>
    <definedName name="BEDE" localSheetId="8">#REF!</definedName>
    <definedName name="BEDE" localSheetId="12">#REF!</definedName>
    <definedName name="BEDE" localSheetId="13">#REF!</definedName>
    <definedName name="BEDE">#REF!</definedName>
    <definedName name="BEF">[56]CIRRs!$C$79</definedName>
    <definedName name="Bei" localSheetId="8">[79]terms!#REF!</definedName>
    <definedName name="Bei" localSheetId="0">[79]terms!#REF!</definedName>
    <definedName name="Bei" localSheetId="1">[79]terms!#REF!</definedName>
    <definedName name="Bei" localSheetId="3">[79]terms!#REF!</definedName>
    <definedName name="Bei" localSheetId="6">[79]terms!#REF!</definedName>
    <definedName name="Bei">[79]terms!#REF!</definedName>
    <definedName name="Belgium_wt">'[75]OECD wgt'!$B$15</definedName>
    <definedName name="BENEF98" localSheetId="9">#REF!</definedName>
    <definedName name="BENEF98" localSheetId="11">#REF!</definedName>
    <definedName name="BENEF98" localSheetId="8">#REF!</definedName>
    <definedName name="BENEF98" localSheetId="0">#REF!</definedName>
    <definedName name="BENEF98" localSheetId="1">#REF!</definedName>
    <definedName name="BENEF98" localSheetId="3">#REF!</definedName>
    <definedName name="BENEF98" localSheetId="6">#REF!</definedName>
    <definedName name="BENEF98" localSheetId="12">#REF!</definedName>
    <definedName name="BENEF98" localSheetId="13">#REF!</definedName>
    <definedName name="BENEF98">#REF!</definedName>
    <definedName name="BENEF99" localSheetId="9">#REF!</definedName>
    <definedName name="BENEF99" localSheetId="11">#REF!</definedName>
    <definedName name="BENEF99" localSheetId="8">#REF!</definedName>
    <definedName name="BENEF99" localSheetId="0">#REF!</definedName>
    <definedName name="BENEF99" localSheetId="1">#REF!</definedName>
    <definedName name="BENEF99" localSheetId="3">#REF!</definedName>
    <definedName name="BENEF99" localSheetId="6">#REF!</definedName>
    <definedName name="BENEF99" localSheetId="12">#REF!</definedName>
    <definedName name="BENEF99" localSheetId="13">#REF!</definedName>
    <definedName name="BENEF99">#REF!</definedName>
    <definedName name="BeneficioNetoY3">'[80]Vaciado 1'!$F$153</definedName>
    <definedName name="BEO" localSheetId="9">#REF!</definedName>
    <definedName name="BEO" localSheetId="11">#REF!</definedName>
    <definedName name="BEO" localSheetId="8">#REF!</definedName>
    <definedName name="BEO" localSheetId="0">#REF!</definedName>
    <definedName name="BEO" localSheetId="1">#REF!</definedName>
    <definedName name="BEO" localSheetId="3">#REF!</definedName>
    <definedName name="BEO" localSheetId="6">#REF!</definedName>
    <definedName name="BEO" localSheetId="12">#REF!</definedName>
    <definedName name="BEO" localSheetId="13">#REF!</definedName>
    <definedName name="BEO">#REF!</definedName>
    <definedName name="BER" localSheetId="9">#REF!</definedName>
    <definedName name="BER" localSheetId="11">#REF!</definedName>
    <definedName name="BER" localSheetId="8">#REF!</definedName>
    <definedName name="BER" localSheetId="3">#REF!</definedName>
    <definedName name="BER" localSheetId="6">#REF!</definedName>
    <definedName name="BER" localSheetId="12">#REF!</definedName>
    <definedName name="BER" localSheetId="13">#REF!</definedName>
    <definedName name="BER">#REF!</definedName>
    <definedName name="BERBA" localSheetId="9">#REF!</definedName>
    <definedName name="BERBA" localSheetId="11">#REF!</definedName>
    <definedName name="BERBA" localSheetId="8">#REF!</definedName>
    <definedName name="BERBA" localSheetId="3">#REF!</definedName>
    <definedName name="BERBA" localSheetId="6">#REF!</definedName>
    <definedName name="BERBA" localSheetId="12">#REF!</definedName>
    <definedName name="BERBA" localSheetId="13">#REF!</definedName>
    <definedName name="BERBA">#REF!</definedName>
    <definedName name="BERBI" localSheetId="9">#REF!</definedName>
    <definedName name="BERBI" localSheetId="11">#REF!</definedName>
    <definedName name="BERBI" localSheetId="8">#REF!</definedName>
    <definedName name="BERBI" localSheetId="12">#REF!</definedName>
    <definedName name="BERBI" localSheetId="13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9">#REF!</definedName>
    <definedName name="BFD" localSheetId="11">#REF!</definedName>
    <definedName name="BFD" localSheetId="8">#REF!</definedName>
    <definedName name="BFD" localSheetId="0">#REF!</definedName>
    <definedName name="BFD" localSheetId="1">#REF!</definedName>
    <definedName name="BFD" localSheetId="3">#REF!</definedName>
    <definedName name="BFD" localSheetId="6">#REF!</definedName>
    <definedName name="BFD" localSheetId="12">#REF!</definedName>
    <definedName name="BFD" localSheetId="13">#REF!</definedName>
    <definedName name="BFD">#REF!</definedName>
    <definedName name="BFDA" localSheetId="9">#REF!</definedName>
    <definedName name="BFDA" localSheetId="11">#REF!</definedName>
    <definedName name="BFDA" localSheetId="8">#REF!</definedName>
    <definedName name="BFDA" localSheetId="0">#REF!</definedName>
    <definedName name="BFDA" localSheetId="1">#REF!</definedName>
    <definedName name="BFDA" localSheetId="3">#REF!</definedName>
    <definedName name="BFDA" localSheetId="6">#REF!</definedName>
    <definedName name="BFDA" localSheetId="12">#REF!</definedName>
    <definedName name="BFDA" localSheetId="13">#REF!</definedName>
    <definedName name="BFDA">#REF!</definedName>
    <definedName name="BFDI" localSheetId="9">#REF!</definedName>
    <definedName name="BFDI" localSheetId="11">#REF!</definedName>
    <definedName name="BFDI" localSheetId="8">#REF!</definedName>
    <definedName name="BFDI" localSheetId="0">#REF!</definedName>
    <definedName name="BFDI" localSheetId="1">#REF!</definedName>
    <definedName name="BFDI" localSheetId="3">#REF!</definedName>
    <definedName name="BFDI" localSheetId="6">#REF!</definedName>
    <definedName name="BFDI" localSheetId="12">#REF!</definedName>
    <definedName name="BFDI" localSheetId="13">#REF!</definedName>
    <definedName name="BFDI">#REF!</definedName>
    <definedName name="BFDIL" localSheetId="9">#REF!</definedName>
    <definedName name="BFDIL" localSheetId="11">#REF!</definedName>
    <definedName name="BFDIL" localSheetId="8">#REF!</definedName>
    <definedName name="BFDIL" localSheetId="12">#REF!</definedName>
    <definedName name="BFDIL" localSheetId="13">#REF!</definedName>
    <definedName name="BFDIL">#REF!</definedName>
    <definedName name="BFL">#N/A</definedName>
    <definedName name="BFL_C_G" localSheetId="9">#REF!</definedName>
    <definedName name="BFL_C_G" localSheetId="11">#REF!</definedName>
    <definedName name="BFL_C_G" localSheetId="8">#REF!</definedName>
    <definedName name="BFL_C_G" localSheetId="0">#REF!</definedName>
    <definedName name="BFL_C_G" localSheetId="1">#REF!</definedName>
    <definedName name="BFL_C_G" localSheetId="3">#REF!</definedName>
    <definedName name="BFL_C_G" localSheetId="6">#REF!</definedName>
    <definedName name="BFL_C_G" localSheetId="12">#REF!</definedName>
    <definedName name="BFL_C_G" localSheetId="13">#REF!</definedName>
    <definedName name="BFL_C_G">#REF!</definedName>
    <definedName name="BFL_C_P" localSheetId="9">#REF!</definedName>
    <definedName name="BFL_C_P" localSheetId="11">#REF!</definedName>
    <definedName name="BFL_C_P" localSheetId="8">#REF!</definedName>
    <definedName name="BFL_C_P" localSheetId="3">#REF!</definedName>
    <definedName name="BFL_C_P" localSheetId="6">#REF!</definedName>
    <definedName name="BFL_C_P" localSheetId="12">#REF!</definedName>
    <definedName name="BFL_C_P" localSheetId="13">#REF!</definedName>
    <definedName name="BFL_C_P">#REF!</definedName>
    <definedName name="BFL_CBA" localSheetId="9">#REF!</definedName>
    <definedName name="BFL_CBA" localSheetId="11">#REF!</definedName>
    <definedName name="BFL_CBA" localSheetId="8">#REF!</definedName>
    <definedName name="BFL_CBA" localSheetId="3">#REF!</definedName>
    <definedName name="BFL_CBA" localSheetId="6">#REF!</definedName>
    <definedName name="BFL_CBA" localSheetId="12">#REF!</definedName>
    <definedName name="BFL_CBA" localSheetId="13">#REF!</definedName>
    <definedName name="BFL_CBA">#REF!</definedName>
    <definedName name="BFL_CBI" localSheetId="9">#REF!</definedName>
    <definedName name="BFL_CBI" localSheetId="11">#REF!</definedName>
    <definedName name="BFL_CBI" localSheetId="8">#REF!</definedName>
    <definedName name="BFL_CBI" localSheetId="12">#REF!</definedName>
    <definedName name="BFL_CBI" localSheetId="13">#REF!</definedName>
    <definedName name="BFL_CBI">#REF!</definedName>
    <definedName name="BFL_CMU" localSheetId="9">#REF!</definedName>
    <definedName name="BFL_CMU" localSheetId="11">#REF!</definedName>
    <definedName name="BFL_CMU" localSheetId="8">#REF!</definedName>
    <definedName name="BFL_CMU" localSheetId="12">#REF!</definedName>
    <definedName name="BFL_CMU" localSheetId="13">#REF!</definedName>
    <definedName name="BFL_CMU">#REF!</definedName>
    <definedName name="BFL_D">#N/A</definedName>
    <definedName name="BFL_D_G" localSheetId="9">#REF!</definedName>
    <definedName name="BFL_D_G" localSheetId="11">#REF!</definedName>
    <definedName name="BFL_D_G" localSheetId="8">#REF!</definedName>
    <definedName name="BFL_D_G" localSheetId="0">#REF!</definedName>
    <definedName name="BFL_D_G" localSheetId="1">#REF!</definedName>
    <definedName name="BFL_D_G" localSheetId="3">#REF!</definedName>
    <definedName name="BFL_D_G" localSheetId="6">#REF!</definedName>
    <definedName name="BFL_D_G" localSheetId="12">#REF!</definedName>
    <definedName name="BFL_D_G" localSheetId="13">#REF!</definedName>
    <definedName name="BFL_D_G">#REF!</definedName>
    <definedName name="BFL_D_P" localSheetId="9">#REF!</definedName>
    <definedName name="BFL_D_P" localSheetId="11">#REF!</definedName>
    <definedName name="BFL_D_P" localSheetId="8">#REF!</definedName>
    <definedName name="BFL_D_P" localSheetId="3">#REF!</definedName>
    <definedName name="BFL_D_P" localSheetId="6">#REF!</definedName>
    <definedName name="BFL_D_P" localSheetId="12">#REF!</definedName>
    <definedName name="BFL_D_P" localSheetId="13">#REF!</definedName>
    <definedName name="BFL_D_P">#REF!</definedName>
    <definedName name="BFL_DBA" localSheetId="9">#REF!</definedName>
    <definedName name="BFL_DBA" localSheetId="11">#REF!</definedName>
    <definedName name="BFL_DBA" localSheetId="8">#REF!</definedName>
    <definedName name="BFL_DBA" localSheetId="3">#REF!</definedName>
    <definedName name="BFL_DBA" localSheetId="6">#REF!</definedName>
    <definedName name="BFL_DBA" localSheetId="12">#REF!</definedName>
    <definedName name="BFL_DBA" localSheetId="13">#REF!</definedName>
    <definedName name="BFL_DBA">#REF!</definedName>
    <definedName name="BFL_DBI" localSheetId="9">#REF!</definedName>
    <definedName name="BFL_DBI" localSheetId="11">#REF!</definedName>
    <definedName name="BFL_DBI" localSheetId="8">#REF!</definedName>
    <definedName name="BFL_DBI" localSheetId="12">#REF!</definedName>
    <definedName name="BFL_DBI" localSheetId="13">#REF!</definedName>
    <definedName name="BFL_DBI">#REF!</definedName>
    <definedName name="BFL_DF">#N/A</definedName>
    <definedName name="BFL_DMU" localSheetId="9">#REF!</definedName>
    <definedName name="BFL_DMU" localSheetId="11">#REF!</definedName>
    <definedName name="BFL_DMU" localSheetId="8">#REF!</definedName>
    <definedName name="BFL_DMU" localSheetId="0">#REF!</definedName>
    <definedName name="BFL_DMU" localSheetId="1">#REF!</definedName>
    <definedName name="BFL_DMU" localSheetId="3">#REF!</definedName>
    <definedName name="BFL_DMU" localSheetId="6">#REF!</definedName>
    <definedName name="BFL_DMU" localSheetId="12">#REF!</definedName>
    <definedName name="BFL_DMU" localSheetId="13">#REF!</definedName>
    <definedName name="BFL_DMU">#REF!</definedName>
    <definedName name="BFLB">#N/A</definedName>
    <definedName name="BFLB_D">#N/A</definedName>
    <definedName name="BFLB_DF">#N/A</definedName>
    <definedName name="BFLD_DF" localSheetId="5">[81]!BFLD_DF</definedName>
    <definedName name="BFLD_DF" localSheetId="8">[81]!BFLD_DF</definedName>
    <definedName name="BFLD_DF" localSheetId="0">#REF!</definedName>
    <definedName name="BFLD_DF" localSheetId="1">#REF!</definedName>
    <definedName name="BFLD_DF" localSheetId="10">[81]!BFLD_DF</definedName>
    <definedName name="BFLD_DF" localSheetId="13">[81]!BFLD_DF</definedName>
    <definedName name="BFLD_DF">[81]!BFLD_DF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9">#REF!</definedName>
    <definedName name="BFLRES" localSheetId="11">#REF!</definedName>
    <definedName name="BFLRES" localSheetId="8">#REF!</definedName>
    <definedName name="BFLRES" localSheetId="0">#REF!</definedName>
    <definedName name="BFLRES" localSheetId="1">#REF!</definedName>
    <definedName name="BFLRES" localSheetId="3">#REF!</definedName>
    <definedName name="BFLRES" localSheetId="6">#REF!</definedName>
    <definedName name="BFLRES" localSheetId="12">#REF!</definedName>
    <definedName name="BFLRES" localSheetId="13">#REF!</definedName>
    <definedName name="BFLRES">#REF!</definedName>
    <definedName name="BFO" localSheetId="9">#REF!</definedName>
    <definedName name="BFO" localSheetId="11">#REF!</definedName>
    <definedName name="BFO" localSheetId="8">#REF!</definedName>
    <definedName name="BFO" localSheetId="0">#REF!</definedName>
    <definedName name="BFO" localSheetId="1">#REF!</definedName>
    <definedName name="BFO" localSheetId="3">#REF!</definedName>
    <definedName name="BFO" localSheetId="6">#REF!</definedName>
    <definedName name="BFO" localSheetId="12">#REF!</definedName>
    <definedName name="BFO" localSheetId="13">#REF!</definedName>
    <definedName name="BFO">#REF!</definedName>
    <definedName name="BFO_S" localSheetId="9">#REF!</definedName>
    <definedName name="BFO_S" localSheetId="11">#REF!</definedName>
    <definedName name="BFO_S" localSheetId="8">#REF!</definedName>
    <definedName name="BFO_S" localSheetId="3">#REF!</definedName>
    <definedName name="BFO_S" localSheetId="6">#REF!</definedName>
    <definedName name="BFO_S" localSheetId="12">#REF!</definedName>
    <definedName name="BFO_S" localSheetId="13">#REF!</definedName>
    <definedName name="BFO_S">#REF!</definedName>
    <definedName name="BFOA" localSheetId="9">#REF!</definedName>
    <definedName name="BFOA" localSheetId="11">#REF!</definedName>
    <definedName name="BFOA" localSheetId="8">#REF!</definedName>
    <definedName name="BFOA" localSheetId="0">#REF!</definedName>
    <definedName name="BFOA" localSheetId="1">#REF!</definedName>
    <definedName name="BFOA" localSheetId="12">#REF!</definedName>
    <definedName name="BFOA" localSheetId="13">#REF!</definedName>
    <definedName name="BFOA">#REF!</definedName>
    <definedName name="BFOAG" localSheetId="9">#REF!</definedName>
    <definedName name="BFOAG" localSheetId="11">#REF!</definedName>
    <definedName name="BFOAG" localSheetId="8">#REF!</definedName>
    <definedName name="BFOAG" localSheetId="0">#REF!</definedName>
    <definedName name="BFOAG" localSheetId="1">#REF!</definedName>
    <definedName name="BFOAG" localSheetId="12">#REF!</definedName>
    <definedName name="BFOAG" localSheetId="13">#REF!</definedName>
    <definedName name="BFOAG">#REF!</definedName>
    <definedName name="BFOL" localSheetId="9">#REF!</definedName>
    <definedName name="BFOL" localSheetId="11">#REF!</definedName>
    <definedName name="BFOL" localSheetId="8">#REF!</definedName>
    <definedName name="BFOL" localSheetId="12">#REF!</definedName>
    <definedName name="BFOL" localSheetId="13">#REF!</definedName>
    <definedName name="BFOL">#REF!</definedName>
    <definedName name="BFOL_B" localSheetId="9">#REF!</definedName>
    <definedName name="BFOL_B" localSheetId="11">#REF!</definedName>
    <definedName name="BFOL_B" localSheetId="8">#REF!</definedName>
    <definedName name="BFOL_B" localSheetId="12">#REF!</definedName>
    <definedName name="BFOL_B" localSheetId="13">#REF!</definedName>
    <definedName name="BFOL_B">#REF!</definedName>
    <definedName name="BFOL_G" localSheetId="9">#REF!</definedName>
    <definedName name="BFOL_G" localSheetId="11">#REF!</definedName>
    <definedName name="BFOL_G" localSheetId="8">#REF!</definedName>
    <definedName name="BFOL_G" localSheetId="12">#REF!</definedName>
    <definedName name="BFOL_G" localSheetId="13">#REF!</definedName>
    <definedName name="BFOL_G">#REF!</definedName>
    <definedName name="BFOL_L" localSheetId="9">#REF!</definedName>
    <definedName name="BFOL_L" localSheetId="11">#REF!</definedName>
    <definedName name="BFOL_L" localSheetId="8">#REF!</definedName>
    <definedName name="BFOL_L" localSheetId="12">#REF!</definedName>
    <definedName name="BFOL_L" localSheetId="13">#REF!</definedName>
    <definedName name="BFOL_L">#REF!</definedName>
    <definedName name="BFOL_O" localSheetId="9">#REF!</definedName>
    <definedName name="BFOL_O" localSheetId="11">#REF!</definedName>
    <definedName name="BFOL_O" localSheetId="8">#REF!</definedName>
    <definedName name="BFOL_O" localSheetId="12">#REF!</definedName>
    <definedName name="BFOL_O" localSheetId="13">#REF!</definedName>
    <definedName name="BFOL_O">#REF!</definedName>
    <definedName name="BFOL_S" localSheetId="9">#REF!</definedName>
    <definedName name="BFOL_S" localSheetId="11">#REF!</definedName>
    <definedName name="BFOL_S" localSheetId="8">#REF!</definedName>
    <definedName name="BFOL_S" localSheetId="12">#REF!</definedName>
    <definedName name="BFOL_S" localSheetId="13">#REF!</definedName>
    <definedName name="BFOL_S">#REF!</definedName>
    <definedName name="BFOLB" localSheetId="9">#REF!</definedName>
    <definedName name="BFOLB" localSheetId="11">#REF!</definedName>
    <definedName name="BFOLB" localSheetId="8">#REF!</definedName>
    <definedName name="BFOLB" localSheetId="12">#REF!</definedName>
    <definedName name="BFOLB" localSheetId="13">#REF!</definedName>
    <definedName name="BFOLB">#REF!</definedName>
    <definedName name="BFOLG_L" localSheetId="9">#REF!</definedName>
    <definedName name="BFOLG_L" localSheetId="11">#REF!</definedName>
    <definedName name="BFOLG_L" localSheetId="8">#REF!</definedName>
    <definedName name="BFOLG_L" localSheetId="12">#REF!</definedName>
    <definedName name="BFOLG_L" localSheetId="13">#REF!</definedName>
    <definedName name="BFOLG_L">#REF!</definedName>
    <definedName name="BFOTH" localSheetId="9">#REF!</definedName>
    <definedName name="BFOTH" localSheetId="11">#REF!</definedName>
    <definedName name="BFOTH" localSheetId="8">#REF!</definedName>
    <definedName name="BFOTH" localSheetId="12">#REF!</definedName>
    <definedName name="BFOTH" localSheetId="13">#REF!</definedName>
    <definedName name="BFOTH">#REF!</definedName>
    <definedName name="BFP" localSheetId="9">#REF!</definedName>
    <definedName name="BFP" localSheetId="11">#REF!</definedName>
    <definedName name="BFP" localSheetId="8">#REF!</definedName>
    <definedName name="BFP" localSheetId="12">#REF!</definedName>
    <definedName name="BFP" localSheetId="13">#REF!</definedName>
    <definedName name="BFP">#REF!</definedName>
    <definedName name="BFPA" localSheetId="9">#REF!</definedName>
    <definedName name="BFPA" localSheetId="11">#REF!</definedName>
    <definedName name="BFPA" localSheetId="8">#REF!</definedName>
    <definedName name="BFPA" localSheetId="12">#REF!</definedName>
    <definedName name="BFPA" localSheetId="13">#REF!</definedName>
    <definedName name="BFPA">#REF!</definedName>
    <definedName name="BFPAG" localSheetId="9">#REF!</definedName>
    <definedName name="BFPAG" localSheetId="11">#REF!</definedName>
    <definedName name="BFPAG" localSheetId="8">#REF!</definedName>
    <definedName name="BFPAG" localSheetId="12">#REF!</definedName>
    <definedName name="BFPAG" localSheetId="13">#REF!</definedName>
    <definedName name="BFPAG">#REF!</definedName>
    <definedName name="BFPL" localSheetId="9">#REF!</definedName>
    <definedName name="BFPL" localSheetId="11">#REF!</definedName>
    <definedName name="BFPL" localSheetId="8">#REF!</definedName>
    <definedName name="BFPL" localSheetId="12">#REF!</definedName>
    <definedName name="BFPL" localSheetId="13">#REF!</definedName>
    <definedName name="BFPL">#REF!</definedName>
    <definedName name="BFPLBN" localSheetId="9">#REF!</definedName>
    <definedName name="BFPLBN" localSheetId="11">#REF!</definedName>
    <definedName name="BFPLBN" localSheetId="8">#REF!</definedName>
    <definedName name="BFPLBN" localSheetId="12">#REF!</definedName>
    <definedName name="BFPLBN" localSheetId="13">#REF!</definedName>
    <definedName name="BFPLBN">#REF!</definedName>
    <definedName name="BFPLD" localSheetId="9">#REF!</definedName>
    <definedName name="BFPLD" localSheetId="11">#REF!</definedName>
    <definedName name="BFPLD" localSheetId="8">#REF!</definedName>
    <definedName name="BFPLD" localSheetId="12">#REF!</definedName>
    <definedName name="BFPLD" localSheetId="13">#REF!</definedName>
    <definedName name="BFPLD">#REF!</definedName>
    <definedName name="BFPLD_G" localSheetId="9">#REF!</definedName>
    <definedName name="BFPLD_G" localSheetId="11">#REF!</definedName>
    <definedName name="BFPLD_G" localSheetId="8">#REF!</definedName>
    <definedName name="BFPLD_G" localSheetId="12">#REF!</definedName>
    <definedName name="BFPLD_G" localSheetId="13">#REF!</definedName>
    <definedName name="BFPLD_G">#REF!</definedName>
    <definedName name="BFPLE" localSheetId="9">#REF!</definedName>
    <definedName name="BFPLE" localSheetId="11">#REF!</definedName>
    <definedName name="BFPLE" localSheetId="8">#REF!</definedName>
    <definedName name="BFPLE" localSheetId="12">#REF!</definedName>
    <definedName name="BFPLE" localSheetId="13">#REF!</definedName>
    <definedName name="BFPLE">#REF!</definedName>
    <definedName name="BFPLE_G" localSheetId="9">#REF!</definedName>
    <definedName name="BFPLE_G" localSheetId="11">#REF!</definedName>
    <definedName name="BFPLE_G" localSheetId="8">#REF!</definedName>
    <definedName name="BFPLE_G" localSheetId="12">#REF!</definedName>
    <definedName name="BFPLE_G" localSheetId="13">#REF!</definedName>
    <definedName name="BFPLE_G">#REF!</definedName>
    <definedName name="BFPLMM" localSheetId="9">#REF!</definedName>
    <definedName name="BFPLMM" localSheetId="11">#REF!</definedName>
    <definedName name="BFPLMM" localSheetId="8">#REF!</definedName>
    <definedName name="BFPLMM" localSheetId="12">#REF!</definedName>
    <definedName name="BFPLMM" localSheetId="13">#REF!</definedName>
    <definedName name="BFPLMM">#REF!</definedName>
    <definedName name="BFRA">#N/A</definedName>
    <definedName name="BFUND" localSheetId="9">#REF!</definedName>
    <definedName name="BFUND" localSheetId="11">#REF!</definedName>
    <definedName name="BFUND" localSheetId="8">#REF!</definedName>
    <definedName name="BFUND" localSheetId="0">#REF!</definedName>
    <definedName name="BFUND" localSheetId="1">#REF!</definedName>
    <definedName name="BFUND" localSheetId="3">#REF!</definedName>
    <definedName name="BFUND" localSheetId="6">#REF!</definedName>
    <definedName name="BFUND" localSheetId="12">#REF!</definedName>
    <definedName name="BFUND" localSheetId="13">#REF!</definedName>
    <definedName name="BFUND">#REF!</definedName>
    <definedName name="BGS" localSheetId="9">#REF!</definedName>
    <definedName name="BGS" localSheetId="11">#REF!</definedName>
    <definedName name="BGS" localSheetId="8">#REF!</definedName>
    <definedName name="BGS" localSheetId="0">#REF!</definedName>
    <definedName name="BGS" localSheetId="1">#REF!</definedName>
    <definedName name="BGS" localSheetId="3">#REF!</definedName>
    <definedName name="BGS" localSheetId="6">#REF!</definedName>
    <definedName name="BGS" localSheetId="12">#REF!</definedName>
    <definedName name="BGS" localSheetId="13">#REF!</definedName>
    <definedName name="BGS">#REF!</definedName>
    <definedName name="BI">#N/A</definedName>
    <definedName name="BIO" localSheetId="8">[43]raw!#REF!</definedName>
    <definedName name="BIO" localSheetId="3">[43]raw!#REF!</definedName>
    <definedName name="BIO" localSheetId="6">[43]raw!#REF!</definedName>
    <definedName name="BIO">[43]raw!#REF!</definedName>
    <definedName name="BIP" localSheetId="9">#REF!</definedName>
    <definedName name="BIP" localSheetId="11">#REF!</definedName>
    <definedName name="BIP" localSheetId="8">#REF!</definedName>
    <definedName name="BIP" localSheetId="0">#REF!</definedName>
    <definedName name="BIP" localSheetId="1">#REF!</definedName>
    <definedName name="BIP" localSheetId="3">#REF!</definedName>
    <definedName name="BIP" localSheetId="6">#REF!</definedName>
    <definedName name="BIP" localSheetId="12">#REF!</definedName>
    <definedName name="BIP" localSheetId="13">#REF!</definedName>
    <definedName name="BIP">#REF!</definedName>
    <definedName name="BK">#N/A</definedName>
    <definedName name="BKF">#N/A</definedName>
    <definedName name="BKFA" localSheetId="9">#REF!</definedName>
    <definedName name="BKFA" localSheetId="11">#REF!</definedName>
    <definedName name="BKFA" localSheetId="8">#REF!</definedName>
    <definedName name="BKFA" localSheetId="0">#REF!</definedName>
    <definedName name="BKFA" localSheetId="1">#REF!</definedName>
    <definedName name="BKFA" localSheetId="3">#REF!</definedName>
    <definedName name="BKFA" localSheetId="6">#REF!</definedName>
    <definedName name="BKFA" localSheetId="12">#REF!</definedName>
    <definedName name="BKFA" localSheetId="13">#REF!</definedName>
    <definedName name="BKFA">#REF!</definedName>
    <definedName name="BKFBA" localSheetId="9">#REF!</definedName>
    <definedName name="BKFBA" localSheetId="11">#REF!</definedName>
    <definedName name="BKFBA" localSheetId="8">#REF!</definedName>
    <definedName name="BKFBA" localSheetId="3">#REF!</definedName>
    <definedName name="BKFBA" localSheetId="6">#REF!</definedName>
    <definedName name="BKFBA" localSheetId="12">#REF!</definedName>
    <definedName name="BKFBA" localSheetId="13">#REF!</definedName>
    <definedName name="BKFBA">#REF!</definedName>
    <definedName name="BKFBI" localSheetId="9">#REF!</definedName>
    <definedName name="BKFBI" localSheetId="11">#REF!</definedName>
    <definedName name="BKFBI" localSheetId="8">#REF!</definedName>
    <definedName name="BKFBI" localSheetId="3">#REF!</definedName>
    <definedName name="BKFBI" localSheetId="6">#REF!</definedName>
    <definedName name="BKFBI" localSheetId="12">#REF!</definedName>
    <definedName name="BKFBI" localSheetId="13">#REF!</definedName>
    <definedName name="BKFBI">#REF!</definedName>
    <definedName name="BKFMU" localSheetId="9">#REF!</definedName>
    <definedName name="BKFMU" localSheetId="11">#REF!</definedName>
    <definedName name="BKFMU" localSheetId="8">#REF!</definedName>
    <definedName name="BKFMU" localSheetId="12">#REF!</definedName>
    <definedName name="BKFMU" localSheetId="13">#REF!</definedName>
    <definedName name="BKFMU">#REF!</definedName>
    <definedName name="BKO" localSheetId="9">#REF!</definedName>
    <definedName name="BKO" localSheetId="11">#REF!</definedName>
    <definedName name="BKO" localSheetId="8">#REF!</definedName>
    <definedName name="BKO" localSheetId="0">#REF!</definedName>
    <definedName name="BKO" localSheetId="1">#REF!</definedName>
    <definedName name="BKO" localSheetId="12">#REF!</definedName>
    <definedName name="BKO" localSheetId="13">#REF!</definedName>
    <definedName name="BKO">#REF!</definedName>
    <definedName name="bla" localSheetId="9" hidden="1">#REF!</definedName>
    <definedName name="bla" localSheetId="11" hidden="1">#REF!</definedName>
    <definedName name="bla" localSheetId="8" hidden="1">#REF!</definedName>
    <definedName name="bla" localSheetId="0" hidden="1">#REF!</definedName>
    <definedName name="bla" localSheetId="1" hidden="1">#REF!</definedName>
    <definedName name="bla" localSheetId="12" hidden="1">#REF!</definedName>
    <definedName name="bla" localSheetId="13" hidden="1">#REF!</definedName>
    <definedName name="bla" hidden="1">#REF!</definedName>
    <definedName name="bloco1" localSheetId="9">#REF!</definedName>
    <definedName name="bloco1" localSheetId="11">#REF!</definedName>
    <definedName name="bloco1" localSheetId="8">#REF!</definedName>
    <definedName name="bloco1" localSheetId="12">#REF!</definedName>
    <definedName name="bloco1" localSheetId="13">#REF!</definedName>
    <definedName name="bloco1">#REF!</definedName>
    <definedName name="BLOQUE1">[82]RECIMP99!$A$1:$Q$74</definedName>
    <definedName name="BLOQUE2">[82]RECIMP2000!$A$1:$Q$74</definedName>
    <definedName name="BLOQUE3">[82]RECIMP99!$A$274:$Q$274</definedName>
    <definedName name="BLOQUE4">[82]RECIMP2000real!$A$1:$Q$74</definedName>
    <definedName name="BLOQUE5">[82]RECIMP99!$V$1:$AK$74</definedName>
    <definedName name="BLOQUE6">[82]RECIMP2000!$W$1:$AJ$75</definedName>
    <definedName name="BLOQUE7">[82]RECIMP99!$V$274:$AK$274</definedName>
    <definedName name="BLOQUE8">[82]RECIMP2000real!$V$1:$AK$74</definedName>
    <definedName name="BLPH1" hidden="1">'[83]Ex rate bloom'!$A$4</definedName>
    <definedName name="BLPH2" hidden="1">'[83]Ex rate bloom'!$D$4</definedName>
    <definedName name="BLPH3" hidden="1">'[83]Ex rate bloom'!$G$4</definedName>
    <definedName name="BLPH4" hidden="1">'[83]Ex rate bloom'!$J$4</definedName>
    <definedName name="BLPH5" hidden="1">'[83]Ex rate bloom'!$M$4</definedName>
    <definedName name="BLPH6" hidden="1">'[83]Ex rate bloom'!$P$4</definedName>
    <definedName name="BLPH7" hidden="1">'[83]Ex rate bloom'!$S$4</definedName>
    <definedName name="BLPH8" hidden="1">'[83]Ex rate bloom'!$V$4</definedName>
    <definedName name="BM" localSheetId="9">#REF!</definedName>
    <definedName name="BM" localSheetId="11">#REF!</definedName>
    <definedName name="BM" localSheetId="8">#REF!</definedName>
    <definedName name="BM" localSheetId="0">#REF!</definedName>
    <definedName name="BM" localSheetId="1">#REF!</definedName>
    <definedName name="BM" localSheetId="3">#REF!</definedName>
    <definedName name="BM" localSheetId="6">#REF!</definedName>
    <definedName name="BM" localSheetId="12">#REF!</definedName>
    <definedName name="BM" localSheetId="13">#REF!</definedName>
    <definedName name="BM">#REF!</definedName>
    <definedName name="BMG">[84]Q6!$E$28:$AH$28</definedName>
    <definedName name="BMI" localSheetId="9">#REF!</definedName>
    <definedName name="BMI" localSheetId="11">#REF!</definedName>
    <definedName name="BMI" localSheetId="8">#REF!</definedName>
    <definedName name="BMI" localSheetId="0">#REF!</definedName>
    <definedName name="BMI" localSheetId="1">#REF!</definedName>
    <definedName name="BMI" localSheetId="3">#REF!</definedName>
    <definedName name="BMI" localSheetId="6">#REF!</definedName>
    <definedName name="BMI" localSheetId="12">#REF!</definedName>
    <definedName name="BMI" localSheetId="13">#REF!</definedName>
    <definedName name="BMI">#REF!</definedName>
    <definedName name="BMII">#N/A</definedName>
    <definedName name="BMII_7" localSheetId="9">#REF!</definedName>
    <definedName name="BMII_7" localSheetId="11">#REF!</definedName>
    <definedName name="BMII_7" localSheetId="8">#REF!</definedName>
    <definedName name="BMII_7" localSheetId="0">#REF!</definedName>
    <definedName name="BMII_7" localSheetId="1">#REF!</definedName>
    <definedName name="BMII_7" localSheetId="3">#REF!</definedName>
    <definedName name="BMII_7" localSheetId="6">#REF!</definedName>
    <definedName name="BMII_7" localSheetId="12">#REF!</definedName>
    <definedName name="BMII_7" localSheetId="13">#REF!</definedName>
    <definedName name="BMII_7">#REF!</definedName>
    <definedName name="BMII_G" localSheetId="9">#REF!</definedName>
    <definedName name="BMII_G" localSheetId="11">#REF!</definedName>
    <definedName name="BMII_G" localSheetId="8">#REF!</definedName>
    <definedName name="BMII_G" localSheetId="3">#REF!</definedName>
    <definedName name="BMII_G" localSheetId="6">#REF!</definedName>
    <definedName name="BMII_G" localSheetId="12">#REF!</definedName>
    <definedName name="BMII_G" localSheetId="13">#REF!</definedName>
    <definedName name="BMII_G">#REF!</definedName>
    <definedName name="BMII_P" localSheetId="9">#REF!</definedName>
    <definedName name="BMII_P" localSheetId="11">#REF!</definedName>
    <definedName name="BMII_P" localSheetId="8">#REF!</definedName>
    <definedName name="BMII_P" localSheetId="3">#REF!</definedName>
    <definedName name="BMII_P" localSheetId="6">#REF!</definedName>
    <definedName name="BMII_P" localSheetId="12">#REF!</definedName>
    <definedName name="BMII_P" localSheetId="13">#REF!</definedName>
    <definedName name="BMII_P">#REF!</definedName>
    <definedName name="BMIIB">#N/A</definedName>
    <definedName name="BMIIBA" localSheetId="9">#REF!</definedName>
    <definedName name="BMIIBA" localSheetId="11">#REF!</definedName>
    <definedName name="BMIIBA" localSheetId="8">#REF!</definedName>
    <definedName name="BMIIBA" localSheetId="0">#REF!</definedName>
    <definedName name="BMIIBA" localSheetId="1">#REF!</definedName>
    <definedName name="BMIIBA" localSheetId="3">#REF!</definedName>
    <definedName name="BMIIBA" localSheetId="6">#REF!</definedName>
    <definedName name="BMIIBA" localSheetId="12">#REF!</definedName>
    <definedName name="BMIIBA" localSheetId="13">#REF!</definedName>
    <definedName name="BMIIBA">#REF!</definedName>
    <definedName name="BMIIBI" localSheetId="9">#REF!</definedName>
    <definedName name="BMIIBI" localSheetId="11">#REF!</definedName>
    <definedName name="BMIIBI" localSheetId="8">#REF!</definedName>
    <definedName name="BMIIBI" localSheetId="3">#REF!</definedName>
    <definedName name="BMIIBI" localSheetId="6">#REF!</definedName>
    <definedName name="BMIIBI" localSheetId="12">#REF!</definedName>
    <definedName name="BMIIBI" localSheetId="13">#REF!</definedName>
    <definedName name="BMIIBI">#REF!</definedName>
    <definedName name="BMIIG">#N/A</definedName>
    <definedName name="BMIIMU" localSheetId="9">#REF!</definedName>
    <definedName name="BMIIMU" localSheetId="11">#REF!</definedName>
    <definedName name="BMIIMU" localSheetId="8">#REF!</definedName>
    <definedName name="BMIIMU" localSheetId="0">#REF!</definedName>
    <definedName name="BMIIMU" localSheetId="1">#REF!</definedName>
    <definedName name="BMIIMU" localSheetId="3">#REF!</definedName>
    <definedName name="BMIIMU" localSheetId="6">#REF!</definedName>
    <definedName name="BMIIMU" localSheetId="12">#REF!</definedName>
    <definedName name="BMIIMU" localSheetId="13">#REF!</definedName>
    <definedName name="BMIIMU">#REF!</definedName>
    <definedName name="BMS" localSheetId="9">#REF!</definedName>
    <definedName name="BMS" localSheetId="11">#REF!</definedName>
    <definedName name="BMS" localSheetId="8">#REF!</definedName>
    <definedName name="BMS" localSheetId="0">#REF!</definedName>
    <definedName name="BMS" localSheetId="1">#REF!</definedName>
    <definedName name="BMS" localSheetId="3">#REF!</definedName>
    <definedName name="BMS" localSheetId="6">#REF!</definedName>
    <definedName name="BMS" localSheetId="12">#REF!</definedName>
    <definedName name="BMS" localSheetId="13">#REF!</definedName>
    <definedName name="BMS">#REF!</definedName>
    <definedName name="BNEO" localSheetId="9">#REF!</definedName>
    <definedName name="BNEO" localSheetId="11">#REF!</definedName>
    <definedName name="BNEO" localSheetId="8">#REF!</definedName>
    <definedName name="BNEO" localSheetId="3">#REF!</definedName>
    <definedName name="BNEO" localSheetId="6">#REF!</definedName>
    <definedName name="BNEO" localSheetId="12">#REF!</definedName>
    <definedName name="BNEO" localSheetId="13">#REF!</definedName>
    <definedName name="BNEO">#REF!</definedName>
    <definedName name="BNF">"CA"</definedName>
    <definedName name="BO" localSheetId="9">#REF!</definedName>
    <definedName name="BO" localSheetId="11">#REF!</definedName>
    <definedName name="BO" localSheetId="8">#REF!</definedName>
    <definedName name="BO" localSheetId="0">#REF!</definedName>
    <definedName name="BO" localSheetId="1">#REF!</definedName>
    <definedName name="BO" localSheetId="3">#REF!</definedName>
    <definedName name="BO" localSheetId="6">#REF!</definedName>
    <definedName name="BO" localSheetId="12">#REF!</definedName>
    <definedName name="BO" localSheetId="13">#REF!</definedName>
    <definedName name="BO">#REF!</definedName>
    <definedName name="BOG" localSheetId="9">#REF!</definedName>
    <definedName name="BOG" localSheetId="11">#REF!</definedName>
    <definedName name="BOG" localSheetId="8">#REF!</definedName>
    <definedName name="BOG" localSheetId="0">#REF!</definedName>
    <definedName name="BOG" localSheetId="1">#REF!</definedName>
    <definedName name="BOG" localSheetId="3">#REF!</definedName>
    <definedName name="BOG" localSheetId="6">#REF!</definedName>
    <definedName name="BOG" localSheetId="12">#REF!</definedName>
    <definedName name="BOG" localSheetId="13">#REF!</definedName>
    <definedName name="BOG">#REF!</definedName>
    <definedName name="BOLETIN" localSheetId="8">[66]BCP!#REF!</definedName>
    <definedName name="BOLETIN" localSheetId="0">#REF!</definedName>
    <definedName name="BOLETIN" localSheetId="1">#REF!</definedName>
    <definedName name="BOLETIN" localSheetId="3">[66]BCP!#REF!</definedName>
    <definedName name="BOLETIN" localSheetId="6">[66]BCP!#REF!</definedName>
    <definedName name="BOLETIN">[66]BCP!#REF!</definedName>
    <definedName name="Bolivia" localSheetId="9">#REF!</definedName>
    <definedName name="Bolivia" localSheetId="11">#REF!</definedName>
    <definedName name="Bolivia" localSheetId="8">#REF!</definedName>
    <definedName name="Bolivia" localSheetId="0">#REF!</definedName>
    <definedName name="Bolivia" localSheetId="1">#REF!</definedName>
    <definedName name="Bolivia" localSheetId="3">#REF!</definedName>
    <definedName name="Bolivia" localSheetId="6">#REF!</definedName>
    <definedName name="Bolivia" localSheetId="12">#REF!</definedName>
    <definedName name="Bolivia" localSheetId="13">#REF!</definedName>
    <definedName name="Bolivia">#REF!</definedName>
    <definedName name="BOP">#N/A</definedName>
    <definedName name="BOPF" localSheetId="9">#REF!</definedName>
    <definedName name="BOPF" localSheetId="11">#REF!</definedName>
    <definedName name="BOPF" localSheetId="8">#REF!</definedName>
    <definedName name="BOPF" localSheetId="0">#REF!</definedName>
    <definedName name="BOPF" localSheetId="1">#REF!</definedName>
    <definedName name="BOPF" localSheetId="3">#REF!</definedName>
    <definedName name="BOPF" localSheetId="6">#REF!</definedName>
    <definedName name="BOPF" localSheetId="12">#REF!</definedName>
    <definedName name="BOPF" localSheetId="13">#REF!</definedName>
    <definedName name="BOPF">#REF!</definedName>
    <definedName name="BOPUSD" localSheetId="9">#REF!</definedName>
    <definedName name="BOPUSD" localSheetId="11">#REF!</definedName>
    <definedName name="BOPUSD" localSheetId="8">#REF!</definedName>
    <definedName name="BOPUSD" localSheetId="0">#REF!</definedName>
    <definedName name="BOPUSD" localSheetId="1">#REF!</definedName>
    <definedName name="BOPUSD" localSheetId="3">#REF!</definedName>
    <definedName name="BOPUSD" localSheetId="6">#REF!</definedName>
    <definedName name="BOPUSD" localSheetId="12">#REF!</definedName>
    <definedName name="BOPUSD" localSheetId="13">#REF!</definedName>
    <definedName name="BOPUSD">#REF!</definedName>
    <definedName name="BORRA_CUADROS" localSheetId="5">[85]!BORRA_CUADROS</definedName>
    <definedName name="BORRA_CUADROS" localSheetId="8">[85]!BORRA_CUADROS</definedName>
    <definedName name="BORRA_CUADROS" localSheetId="0">#REF!</definedName>
    <definedName name="BORRA_CUADROS" localSheetId="1">#REF!</definedName>
    <definedName name="BORRA_CUADROS" localSheetId="10">[85]!BORRA_CUADROS</definedName>
    <definedName name="BORRA_CUADROS" localSheetId="13">[85]!BORRA_CUADROS</definedName>
    <definedName name="BORRA_CUADROS">[85]!BORRA_CUADROS</definedName>
    <definedName name="BPBNF" localSheetId="9">#REF!</definedName>
    <definedName name="BPBNF" localSheetId="11">#REF!</definedName>
    <definedName name="BPBNF" localSheetId="8">#REF!</definedName>
    <definedName name="BPBNF" localSheetId="0">#REF!</definedName>
    <definedName name="BPBNF" localSheetId="1">#REF!</definedName>
    <definedName name="BPBNF" localSheetId="3">#REF!</definedName>
    <definedName name="BPBNF" localSheetId="6">#REF!</definedName>
    <definedName name="BPBNF" localSheetId="12">#REF!</definedName>
    <definedName name="BPBNF" localSheetId="13">#REF!</definedName>
    <definedName name="BPBNF">#REF!</definedName>
    <definedName name="BRASS" localSheetId="9">#REF!</definedName>
    <definedName name="BRASS" localSheetId="11">#REF!</definedName>
    <definedName name="BRASS" localSheetId="8">#REF!</definedName>
    <definedName name="BRASS" localSheetId="0">#REF!</definedName>
    <definedName name="BRASS" localSheetId="1">#REF!</definedName>
    <definedName name="BRASS" localSheetId="3">#REF!</definedName>
    <definedName name="BRASS" localSheetId="6">#REF!</definedName>
    <definedName name="BRASS" localSheetId="12">#REF!</definedName>
    <definedName name="BRASS" localSheetId="13">#REF!</definedName>
    <definedName name="BRASS">#REF!</definedName>
    <definedName name="BRASS_1" localSheetId="9">#REF!</definedName>
    <definedName name="BRASS_1" localSheetId="11">#REF!</definedName>
    <definedName name="BRASS_1" localSheetId="8">#REF!</definedName>
    <definedName name="BRASS_1" localSheetId="0">#REF!</definedName>
    <definedName name="BRASS_1" localSheetId="1">#REF!</definedName>
    <definedName name="BRASS_1" localSheetId="3">#REF!</definedName>
    <definedName name="BRASS_1" localSheetId="6">#REF!</definedName>
    <definedName name="BRASS_1" localSheetId="12">#REF!</definedName>
    <definedName name="BRASS_1" localSheetId="13">#REF!</definedName>
    <definedName name="BRASS_1">#REF!</definedName>
    <definedName name="BRASS_6" localSheetId="9">#REF!</definedName>
    <definedName name="BRASS_6" localSheetId="11">#REF!</definedName>
    <definedName name="BRASS_6" localSheetId="8">#REF!</definedName>
    <definedName name="BRASS_6" localSheetId="12">#REF!</definedName>
    <definedName name="BRASS_6" localSheetId="13">#REF!</definedName>
    <definedName name="BRASS_6">#REF!</definedName>
    <definedName name="Brazil" localSheetId="9">#REF!</definedName>
    <definedName name="Brazil" localSheetId="11">#REF!</definedName>
    <definedName name="Brazil" localSheetId="8">#REF!</definedName>
    <definedName name="Brazil" localSheetId="12">#REF!</definedName>
    <definedName name="Brazil" localSheetId="13">#REF!</definedName>
    <definedName name="Brazil">#REF!</definedName>
    <definedName name="BRECHA">[70]BRECHA!$E$3</definedName>
    <definedName name="BS" localSheetId="9">#REF!</definedName>
    <definedName name="BS" localSheetId="11">#REF!</definedName>
    <definedName name="BS" localSheetId="8">#REF!</definedName>
    <definedName name="BS" localSheetId="0">#REF!</definedName>
    <definedName name="BS" localSheetId="1">#REF!</definedName>
    <definedName name="BS" localSheetId="3">#REF!</definedName>
    <definedName name="BS" localSheetId="6">#REF!</definedName>
    <definedName name="BS" localSheetId="12">#REF!</definedName>
    <definedName name="BS" localSheetId="13">#REF!</definedName>
    <definedName name="BS">#REF!</definedName>
    <definedName name="BS1A" localSheetId="9">#REF!</definedName>
    <definedName name="BS1A" localSheetId="11">#REF!</definedName>
    <definedName name="BS1A" localSheetId="8">#REF!</definedName>
    <definedName name="BS1A" localSheetId="0">#REF!</definedName>
    <definedName name="BS1A" localSheetId="1">#REF!</definedName>
    <definedName name="BS1A" localSheetId="3">#REF!</definedName>
    <definedName name="BS1A" localSheetId="6">#REF!</definedName>
    <definedName name="BS1A" localSheetId="12">#REF!</definedName>
    <definedName name="BS1A" localSheetId="13">#REF!</definedName>
    <definedName name="BS1A">#REF!</definedName>
    <definedName name="Bstd" localSheetId="9">#REF!</definedName>
    <definedName name="Bstd" localSheetId="11">#REF!</definedName>
    <definedName name="Bstd" localSheetId="8">#REF!</definedName>
    <definedName name="Bstd" localSheetId="3">#REF!</definedName>
    <definedName name="Bstd" localSheetId="6">#REF!</definedName>
    <definedName name="Bstd" localSheetId="12">#REF!</definedName>
    <definedName name="Bstd" localSheetId="13">#REF!</definedName>
    <definedName name="Bstd">#REF!</definedName>
    <definedName name="BTO" localSheetId="9">#REF!</definedName>
    <definedName name="BTO" localSheetId="11">#REF!</definedName>
    <definedName name="BTO" localSheetId="8">#REF!</definedName>
    <definedName name="BTO" localSheetId="12">#REF!</definedName>
    <definedName name="BTO" localSheetId="13">#REF!</definedName>
    <definedName name="BTO">#REF!</definedName>
    <definedName name="BTR" localSheetId="9">#REF!</definedName>
    <definedName name="BTR" localSheetId="11">#REF!</definedName>
    <definedName name="BTR" localSheetId="8">#REF!</definedName>
    <definedName name="BTR" localSheetId="12">#REF!</definedName>
    <definedName name="BTR" localSheetId="13">#REF!</definedName>
    <definedName name="BTR">#REF!</definedName>
    <definedName name="BTRG" localSheetId="9">#REF!</definedName>
    <definedName name="BTRG" localSheetId="11">#REF!</definedName>
    <definedName name="BTRG" localSheetId="8">#REF!</definedName>
    <definedName name="BTRG" localSheetId="12">#REF!</definedName>
    <definedName name="BTRG" localSheetId="13">#REF!</definedName>
    <definedName name="BTRG">#REF!</definedName>
    <definedName name="BTRP" localSheetId="9">#REF!</definedName>
    <definedName name="BTRP" localSheetId="11">#REF!</definedName>
    <definedName name="BTRP" localSheetId="8">#REF!</definedName>
    <definedName name="BTRP" localSheetId="12">#REF!</definedName>
    <definedName name="BTRP" localSheetId="13">#REF!</definedName>
    <definedName name="BTRP">#REF!</definedName>
    <definedName name="Budget" localSheetId="9">#REF!</definedName>
    <definedName name="Budget" localSheetId="11">#REF!</definedName>
    <definedName name="Budget" localSheetId="8">#REF!</definedName>
    <definedName name="Budget" localSheetId="0">#REF!</definedName>
    <definedName name="Budget" localSheetId="1">#REF!</definedName>
    <definedName name="Budget" localSheetId="12">#REF!</definedName>
    <definedName name="Budget" localSheetId="13">#REF!</definedName>
    <definedName name="Budget">#REF!</definedName>
    <definedName name="Budget_expenditure" localSheetId="9">#REF!</definedName>
    <definedName name="Budget_expenditure" localSheetId="11">#REF!</definedName>
    <definedName name="Budget_expenditure" localSheetId="8">#REF!</definedName>
    <definedName name="Budget_expenditure" localSheetId="12">#REF!</definedName>
    <definedName name="Budget_expenditure" localSheetId="13">#REF!</definedName>
    <definedName name="Budget_expenditure">#REF!</definedName>
    <definedName name="Budget_revenue" localSheetId="9">#REF!</definedName>
    <definedName name="Budget_revenue" localSheetId="11">#REF!</definedName>
    <definedName name="Budget_revenue" localSheetId="8">#REF!</definedName>
    <definedName name="Budget_revenue" localSheetId="12">#REF!</definedName>
    <definedName name="Budget_revenue" localSheetId="13">#REF!</definedName>
    <definedName name="Budget_revenue">#REF!</definedName>
    <definedName name="BURACO" localSheetId="9">#REF!</definedName>
    <definedName name="BURACO" localSheetId="11">#REF!</definedName>
    <definedName name="BURACO" localSheetId="8">#REF!</definedName>
    <definedName name="BURACO" localSheetId="12">#REF!</definedName>
    <definedName name="BURACO" localSheetId="13">#REF!</definedName>
    <definedName name="BURACO">#REF!</definedName>
    <definedName name="Button_13">"CLAGA2000_Consolidado_2001_List"</definedName>
    <definedName name="BX" localSheetId="9">#REF!</definedName>
    <definedName name="BX" localSheetId="11">#REF!</definedName>
    <definedName name="BX" localSheetId="8">#REF!</definedName>
    <definedName name="BX" localSheetId="0">#REF!</definedName>
    <definedName name="BX" localSheetId="1">#REF!</definedName>
    <definedName name="BX" localSheetId="3">#REF!</definedName>
    <definedName name="BX" localSheetId="6">#REF!</definedName>
    <definedName name="BX" localSheetId="12">#REF!</definedName>
    <definedName name="BX" localSheetId="13">#REF!</definedName>
    <definedName name="BX">#REF!</definedName>
    <definedName name="BXG">[84]Q6!$E$26:$AH$26</definedName>
    <definedName name="BXI" localSheetId="9">#REF!</definedName>
    <definedName name="BXI" localSheetId="11">#REF!</definedName>
    <definedName name="BXI" localSheetId="8">#REF!</definedName>
    <definedName name="BXI" localSheetId="0">#REF!</definedName>
    <definedName name="BXI" localSheetId="1">#REF!</definedName>
    <definedName name="BXI" localSheetId="3">#REF!</definedName>
    <definedName name="BXI" localSheetId="6">#REF!</definedName>
    <definedName name="BXI" localSheetId="12">#REF!</definedName>
    <definedName name="BXI" localSheetId="13">#REF!</definedName>
    <definedName name="BXI">#REF!</definedName>
    <definedName name="BXS" localSheetId="9">#REF!</definedName>
    <definedName name="BXS" localSheetId="11">#REF!</definedName>
    <definedName name="BXS" localSheetId="8">#REF!</definedName>
    <definedName name="BXS" localSheetId="0">#REF!</definedName>
    <definedName name="BXS" localSheetId="1">#REF!</definedName>
    <definedName name="BXS" localSheetId="3">#REF!</definedName>
    <definedName name="BXS" localSheetId="6">#REF!</definedName>
    <definedName name="BXS" localSheetId="12">#REF!</definedName>
    <definedName name="BXS" localSheetId="13">#REF!</definedName>
    <definedName name="BXS">#REF!</definedName>
    <definedName name="C.2" localSheetId="9">#REF!</definedName>
    <definedName name="C.2" localSheetId="11">#REF!</definedName>
    <definedName name="C.2" localSheetId="8">#REF!</definedName>
    <definedName name="C.2" localSheetId="0">#REF!</definedName>
    <definedName name="C.2" localSheetId="1">#REF!</definedName>
    <definedName name="C.2" localSheetId="3">#REF!</definedName>
    <definedName name="C.2" localSheetId="6">#REF!</definedName>
    <definedName name="C.2" localSheetId="12">#REF!</definedName>
    <definedName name="C.2" localSheetId="13">#REF!</definedName>
    <definedName name="C.2">#REF!</definedName>
    <definedName name="C_" localSheetId="9">#REF!</definedName>
    <definedName name="C_" localSheetId="11">#REF!</definedName>
    <definedName name="C_" localSheetId="8">#REF!</definedName>
    <definedName name="C_" localSheetId="0">#REF!</definedName>
    <definedName name="C_" localSheetId="1">#REF!</definedName>
    <definedName name="C_" localSheetId="12">#REF!</definedName>
    <definedName name="C_" localSheetId="13">#REF!</definedName>
    <definedName name="C_">#REF!</definedName>
    <definedName name="C_1" localSheetId="9">OFFSET(#REF!,0,0,COUNT(#REF!),1)</definedName>
    <definedName name="C_1" localSheetId="11">OFFSET(#REF!,0,0,COUNT(#REF!),1)</definedName>
    <definedName name="C_1" localSheetId="8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 localSheetId="12">OFFSET(#REF!,0,0,COUNT(#REF!),1)</definedName>
    <definedName name="C_1" localSheetId="13">OFFSET(#REF!,0,0,COUNT(#REF!),1)</definedName>
    <definedName name="C_1">OFFSET(#REF!,0,0,COUNT(#REF!),1)</definedName>
    <definedName name="C_2" localSheetId="9">OFFSET(#REF!,0,0,COUNT(#REF!),1)</definedName>
    <definedName name="C_2" localSheetId="11">OFFSET(#REF!,0,0,COUNT(#REF!),1)</definedName>
    <definedName name="C_2" localSheetId="8">OFFSET(#REF!,0,0,COUNT(#REF!),1)</definedName>
    <definedName name="C_2" localSheetId="12">OFFSET(#REF!,0,0,COUNT(#REF!),1)</definedName>
    <definedName name="C_2" localSheetId="13">OFFSET(#REF!,0,0,COUNT(#REF!),1)</definedName>
    <definedName name="C_2">OFFSET(#REF!,0,0,COUNT(#REF!),1)</definedName>
    <definedName name="CA" localSheetId="9">#REF!</definedName>
    <definedName name="CA" localSheetId="11">#REF!</definedName>
    <definedName name="CA" localSheetId="8">#REF!</definedName>
    <definedName name="CA" localSheetId="0">#REF!</definedName>
    <definedName name="CA" localSheetId="1">#REF!</definedName>
    <definedName name="CA" localSheetId="3">#REF!</definedName>
    <definedName name="CA" localSheetId="6">#REF!</definedName>
    <definedName name="CA" localSheetId="12">#REF!</definedName>
    <definedName name="CA" localSheetId="13">#REF!</definedName>
    <definedName name="CA">#REF!</definedName>
    <definedName name="CAD" localSheetId="9">#REF!</definedName>
    <definedName name="CAD" localSheetId="11">#REF!</definedName>
    <definedName name="CAD" localSheetId="8">#REF!</definedName>
    <definedName name="CAD" localSheetId="0">#REF!</definedName>
    <definedName name="CAD" localSheetId="1">#REF!</definedName>
    <definedName name="CAD" localSheetId="3">#REF!</definedName>
    <definedName name="CAD" localSheetId="6">#REF!</definedName>
    <definedName name="CAD" localSheetId="12">#REF!</definedName>
    <definedName name="CAD" localSheetId="13">#REF!</definedName>
    <definedName name="CAD">#REF!</definedName>
    <definedName name="CAe" localSheetId="9">#REF!</definedName>
    <definedName name="CAe" localSheetId="11">#REF!</definedName>
    <definedName name="CAe" localSheetId="8">#REF!</definedName>
    <definedName name="CAe" localSheetId="3">#REF!</definedName>
    <definedName name="CAe" localSheetId="6">#REF!</definedName>
    <definedName name="CAe" localSheetId="12">#REF!</definedName>
    <definedName name="CAe" localSheetId="13">#REF!</definedName>
    <definedName name="CAe">#REF!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9" hidden="1">#REF!</definedName>
    <definedName name="calculo" localSheetId="11" hidden="1">#REF!</definedName>
    <definedName name="calculo" localSheetId="8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6" hidden="1">#REF!</definedName>
    <definedName name="calculo" localSheetId="12" hidden="1">#REF!</definedName>
    <definedName name="calculo" localSheetId="13" hidden="1">#REF!</definedName>
    <definedName name="calculo" hidden="1">#REF!</definedName>
    <definedName name="CalificaciónFinal">'[54]base de datos MODULO I'!$B$4:$E$49</definedName>
    <definedName name="CalificIndica">'[54]base de datos MODULO I'!$F$5:$AM$50</definedName>
    <definedName name="CAMARON" localSheetId="9">#REF!</definedName>
    <definedName name="CAMARON" localSheetId="11">#REF!</definedName>
    <definedName name="CAMARON" localSheetId="8">#REF!</definedName>
    <definedName name="CAMARON" localSheetId="0">#REF!</definedName>
    <definedName name="CAMARON" localSheetId="1">#REF!</definedName>
    <definedName name="CAMARON" localSheetId="3">#REF!</definedName>
    <definedName name="CAMARON" localSheetId="6">#REF!</definedName>
    <definedName name="CAMARON" localSheetId="12">#REF!</definedName>
    <definedName name="CAMARON" localSheetId="13">#REF!</definedName>
    <definedName name="CAMARON">#REF!</definedName>
    <definedName name="Canada_wt">'[75]OECD wgt'!$B$10</definedName>
    <definedName name="CAPA" localSheetId="9">#REF!</definedName>
    <definedName name="CAPA" localSheetId="11">#REF!</definedName>
    <definedName name="CAPA" localSheetId="8">#REF!</definedName>
    <definedName name="CAPA" localSheetId="0">#REF!</definedName>
    <definedName name="CAPA" localSheetId="1">#REF!</definedName>
    <definedName name="CAPA" localSheetId="3">#REF!</definedName>
    <definedName name="CAPA" localSheetId="6">#REF!</definedName>
    <definedName name="CAPA" localSheetId="12">#REF!</definedName>
    <definedName name="CAPA" localSheetId="13">#REF!</definedName>
    <definedName name="CAPA">#REF!</definedName>
    <definedName name="CAperc" localSheetId="9">#REF!</definedName>
    <definedName name="CAperc" localSheetId="11">#REF!</definedName>
    <definedName name="CAperc" localSheetId="8">#REF!</definedName>
    <definedName name="CAperc" localSheetId="0">#REF!</definedName>
    <definedName name="CAperc" localSheetId="1">#REF!</definedName>
    <definedName name="CAperc" localSheetId="3">#REF!</definedName>
    <definedName name="CAperc" localSheetId="6">#REF!</definedName>
    <definedName name="CAperc" localSheetId="12">#REF!</definedName>
    <definedName name="CAperc" localSheetId="13">#REF!</definedName>
    <definedName name="CAperc">#REF!</definedName>
    <definedName name="Capit.Neto">'[54]Ranking Bancario'!$J$4:$N$54</definedName>
    <definedName name="Capitalizacion">'[54]Calidad del Activo'!$A$5:$K$24</definedName>
    <definedName name="CAr" localSheetId="9">#REF!</definedName>
    <definedName name="CAr" localSheetId="11">#REF!</definedName>
    <definedName name="CAr" localSheetId="8">#REF!</definedName>
    <definedName name="CAr" localSheetId="0">#REF!</definedName>
    <definedName name="CAr" localSheetId="1">#REF!</definedName>
    <definedName name="CAr" localSheetId="3">#REF!</definedName>
    <definedName name="CAr" localSheetId="6">#REF!</definedName>
    <definedName name="CAr" localSheetId="12">#REF!</definedName>
    <definedName name="CAr" localSheetId="13">#REF!</definedName>
    <definedName name="CAr">#REF!</definedName>
    <definedName name="CAS">[70]CASCADA!$C$4</definedName>
    <definedName name="Cascada">[86]Hoja3!$B$1:$L$98</definedName>
    <definedName name="Cavg" localSheetId="9">OFFSET(#REF!,0,0,COUNT(#REF!),1)</definedName>
    <definedName name="Cavg" localSheetId="11">OFFSET(#REF!,0,0,COUNT(#REF!),1)</definedName>
    <definedName name="Cavg" localSheetId="8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 localSheetId="12">OFFSET(#REF!,0,0,COUNT(#REF!),1)</definedName>
    <definedName name="Cavg" localSheetId="13">OFFSET(#REF!,0,0,COUNT(#REF!),1)</definedName>
    <definedName name="Cavg">OFFSET(#REF!,0,0,COUNT(#REF!),1)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1" hidden="1">{"Riqfin97",#N/A,FALSE,"Tran";"Riqfinpro",#N/A,FALSE,"Tran"}</definedName>
    <definedName name="cc" localSheetId="8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localSheetId="10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2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11" hidden="1">{"Minpmon",#N/A,FALSE,"Monthinput"}</definedName>
    <definedName name="ccccc" localSheetId="8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localSheetId="10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hidden="1">{"Minpmon",#N/A,FALSE,"Monthinput"}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11" hidden="1">{"Tab1",#N/A,FALSE,"P";"Tab2",#N/A,FALSE,"P"}</definedName>
    <definedName name="cccccccccccccc" localSheetId="8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localSheetId="10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hidden="1">{"Tab1",#N/A,FALSE,"P";"Tab2",#N/A,FALSE,"P"}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11" hidden="1">{"Riqfin97",#N/A,FALSE,"Tran";"Riqfinpro",#N/A,FALSE,"Tran"}</definedName>
    <definedName name="cccm" localSheetId="8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localSheetId="10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hidden="1">{"Riqfin97",#N/A,FALSE,"Tran";"Riqfinpro",#N/A,FALSE,"Tran"}</definedName>
    <definedName name="ccme" localSheetId="9">#REF!</definedName>
    <definedName name="ccme" localSheetId="11">#REF!</definedName>
    <definedName name="ccme" localSheetId="8">#REF!</definedName>
    <definedName name="ccme" localSheetId="0">#REF!</definedName>
    <definedName name="ccme" localSheetId="1">#REF!</definedName>
    <definedName name="ccme" localSheetId="3">#REF!</definedName>
    <definedName name="ccme" localSheetId="6">#REF!</definedName>
    <definedName name="ccme" localSheetId="12">#REF!</definedName>
    <definedName name="ccme" localSheetId="13">#REF!</definedName>
    <definedName name="ccme">#REF!</definedName>
    <definedName name="ccme2000" localSheetId="9">#REF!</definedName>
    <definedName name="ccme2000" localSheetId="11">#REF!</definedName>
    <definedName name="ccme2000" localSheetId="8">#REF!</definedName>
    <definedName name="ccme2000" localSheetId="3">#REF!</definedName>
    <definedName name="ccme2000" localSheetId="6">#REF!</definedName>
    <definedName name="ccme2000" localSheetId="12">#REF!</definedName>
    <definedName name="ccme2000" localSheetId="13">#REF!</definedName>
    <definedName name="ccme2000">#REF!</definedName>
    <definedName name="ccme2001" localSheetId="9">#REF!</definedName>
    <definedName name="ccme2001" localSheetId="11">#REF!</definedName>
    <definedName name="ccme2001" localSheetId="8">#REF!</definedName>
    <definedName name="ccme2001" localSheetId="3">#REF!</definedName>
    <definedName name="ccme2001" localSheetId="6">#REF!</definedName>
    <definedName name="ccme2001" localSheetId="12">#REF!</definedName>
    <definedName name="ccme2001" localSheetId="13">#REF!</definedName>
    <definedName name="ccme2001">#REF!</definedName>
    <definedName name="ccme2002" localSheetId="9">#REF!</definedName>
    <definedName name="ccme2002" localSheetId="11">#REF!</definedName>
    <definedName name="ccme2002" localSheetId="8">#REF!</definedName>
    <definedName name="ccme2002" localSheetId="12">#REF!</definedName>
    <definedName name="ccme2002" localSheetId="13">#REF!</definedName>
    <definedName name="ccme2002">#REF!</definedName>
    <definedName name="ccme2003" localSheetId="9">#REF!</definedName>
    <definedName name="ccme2003" localSheetId="11">#REF!</definedName>
    <definedName name="ccme2003" localSheetId="8">#REF!</definedName>
    <definedName name="ccme2003" localSheetId="12">#REF!</definedName>
    <definedName name="ccme2003" localSheetId="13">#REF!</definedName>
    <definedName name="ccme2003">#REF!</definedName>
    <definedName name="ccme98" localSheetId="9">[23]Programa!#REF!</definedName>
    <definedName name="ccme98" localSheetId="11">[24]Programa!#REF!</definedName>
    <definedName name="ccme98" localSheetId="8">[23]Programa!#REF!</definedName>
    <definedName name="ccme98" localSheetId="0">[24]Programa!#REF!</definedName>
    <definedName name="ccme98" localSheetId="1">[24]Programa!#REF!</definedName>
    <definedName name="ccme98">[24]Programa!#REF!</definedName>
    <definedName name="ccme98j" localSheetId="9">[23]Programa!#REF!</definedName>
    <definedName name="ccme98j" localSheetId="11">[24]Programa!#REF!</definedName>
    <definedName name="ccme98j" localSheetId="8">[23]Programa!#REF!</definedName>
    <definedName name="ccme98j" localSheetId="0">[24]Programa!#REF!</definedName>
    <definedName name="ccme98j" localSheetId="1">[24]Programa!#REF!</definedName>
    <definedName name="ccme98j">[24]Programa!#REF!</definedName>
    <definedName name="ccme98s" localSheetId="9">#REF!</definedName>
    <definedName name="ccme98s" localSheetId="11">#REF!</definedName>
    <definedName name="ccme98s" localSheetId="8">#REF!</definedName>
    <definedName name="ccme98s" localSheetId="0">#REF!</definedName>
    <definedName name="ccme98s" localSheetId="1">#REF!</definedName>
    <definedName name="ccme98s" localSheetId="3">#REF!</definedName>
    <definedName name="ccme98s" localSheetId="6">#REF!</definedName>
    <definedName name="ccme98s" localSheetId="12">#REF!</definedName>
    <definedName name="ccme98s" localSheetId="13">#REF!</definedName>
    <definedName name="ccme98s">#REF!</definedName>
    <definedName name="ccme99" localSheetId="9">#REF!</definedName>
    <definedName name="ccme99" localSheetId="11">#REF!</definedName>
    <definedName name="ccme99" localSheetId="8">#REF!</definedName>
    <definedName name="ccme99" localSheetId="3">#REF!</definedName>
    <definedName name="ccme99" localSheetId="6">#REF!</definedName>
    <definedName name="ccme99" localSheetId="12">#REF!</definedName>
    <definedName name="ccme99" localSheetId="13">#REF!</definedName>
    <definedName name="ccme99">#REF!</definedName>
    <definedName name="ccode">273</definedName>
    <definedName name="CD" localSheetId="9">#REF!</definedName>
    <definedName name="CD" localSheetId="11">#REF!</definedName>
    <definedName name="CD" localSheetId="8">#REF!</definedName>
    <definedName name="CD" localSheetId="0">#REF!</definedName>
    <definedName name="CD" localSheetId="1">#REF!</definedName>
    <definedName name="CD" localSheetId="3">#REF!</definedName>
    <definedName name="CD" localSheetId="6">#REF!</definedName>
    <definedName name="CD" localSheetId="12">#REF!</definedName>
    <definedName name="CD" localSheetId="13">#REF!</definedName>
    <definedName name="CD">#REF!</definedName>
    <definedName name="CD1A" localSheetId="9">#REF!</definedName>
    <definedName name="CD1A" localSheetId="11">#REF!</definedName>
    <definedName name="CD1A" localSheetId="8">#REF!</definedName>
    <definedName name="CD1A" localSheetId="0">#REF!</definedName>
    <definedName name="CD1A" localSheetId="1">#REF!</definedName>
    <definedName name="CD1A" localSheetId="3">#REF!</definedName>
    <definedName name="CD1A" localSheetId="6">#REF!</definedName>
    <definedName name="CD1A" localSheetId="12">#REF!</definedName>
    <definedName name="CD1A" localSheetId="13">#REF!</definedName>
    <definedName name="CD1A">#REF!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11" hidden="1">{"Riqfin97",#N/A,FALSE,"Tran";"Riqfinpro",#N/A,FALSE,"Tran"}</definedName>
    <definedName name="cde" localSheetId="8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6" hidden="1">{"Riqfin97",#N/A,FALSE,"Tran";"Riqfinpro",#N/A,FALSE,"Tran"}</definedName>
    <definedName name="cde" localSheetId="10" hidden="1">{"Riqfin97",#N/A,FALSE,"Tran";"Riqfinpro",#N/A,FALSE,"Tran"}</definedName>
    <definedName name="cde" localSheetId="12" hidden="1">{"Riqfin97",#N/A,FALSE,"Tran";"Riqfinpro",#N/A,FALSE,"Tran"}</definedName>
    <definedName name="cde" localSheetId="13" hidden="1">{"Riqfin97",#N/A,FALSE,"Tran";"Riqfinpro",#N/A,FALSE,"Tran"}</definedName>
    <definedName name="cde" hidden="1">{"Riqfin97",#N/A,FALSE,"Tran";"Riqfinpro",#N/A,FALSE,"Tran"}</definedName>
    <definedName name="CEMENTO" localSheetId="9">#REF!</definedName>
    <definedName name="CEMENTO" localSheetId="11">#REF!</definedName>
    <definedName name="CEMENTO" localSheetId="8">#REF!</definedName>
    <definedName name="CEMENTO" localSheetId="0">#REF!</definedName>
    <definedName name="CEMENTO" localSheetId="1">#REF!</definedName>
    <definedName name="CEMENTO" localSheetId="3">#REF!</definedName>
    <definedName name="CEMENTO" localSheetId="6">#REF!</definedName>
    <definedName name="CEMENTO" localSheetId="12">#REF!</definedName>
    <definedName name="CEMENTO" localSheetId="13">#REF!</definedName>
    <definedName name="CEMENTO">#REF!</definedName>
    <definedName name="CENGOVT" localSheetId="9">#REF!</definedName>
    <definedName name="CENGOVT" localSheetId="11">#REF!</definedName>
    <definedName name="CENGOVT" localSheetId="8">#REF!</definedName>
    <definedName name="CENGOVT" localSheetId="3">#REF!</definedName>
    <definedName name="CENGOVT" localSheetId="6">#REF!</definedName>
    <definedName name="CENGOVT" localSheetId="12">#REF!</definedName>
    <definedName name="CENGOVT" localSheetId="13">#REF!</definedName>
    <definedName name="CENGOVT">#REF!</definedName>
    <definedName name="CEPA96" localSheetId="9">#REF!</definedName>
    <definedName name="CEPA96" localSheetId="11">#REF!</definedName>
    <definedName name="CEPA96" localSheetId="8">#REF!</definedName>
    <definedName name="CEPA96" localSheetId="3">#REF!</definedName>
    <definedName name="CEPA96" localSheetId="6">#REF!</definedName>
    <definedName name="CEPA96" localSheetId="12">#REF!</definedName>
    <definedName name="CEPA96" localSheetId="13">#REF!</definedName>
    <definedName name="CEPA96">#REF!</definedName>
    <definedName name="CFA">[56]CIRRs!$C$81</definedName>
    <definedName name="cfdfdf" localSheetId="9" hidden="1">#REF!</definedName>
    <definedName name="cfdfdf" localSheetId="11" hidden="1">#REF!</definedName>
    <definedName name="cfdfdf" localSheetId="8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localSheetId="12" hidden="1">#REF!</definedName>
    <definedName name="cfdfdf" localSheetId="13" hidden="1">#REF!</definedName>
    <definedName name="cfdfdf" hidden="1">#REF!</definedName>
    <definedName name="CG" localSheetId="9">#REF!</definedName>
    <definedName name="CG" localSheetId="11">#REF!</definedName>
    <definedName name="CG" localSheetId="8">#REF!</definedName>
    <definedName name="CG" localSheetId="3">#REF!</definedName>
    <definedName name="CG" localSheetId="6">#REF!</definedName>
    <definedName name="CG" localSheetId="12">#REF!</definedName>
    <definedName name="CG" localSheetId="13">#REF!</definedName>
    <definedName name="CG">#REF!</definedName>
    <definedName name="CGBUDG" localSheetId="9">#REF!</definedName>
    <definedName name="CGBUDG" localSheetId="11">#REF!</definedName>
    <definedName name="CGBUDG" localSheetId="8">#REF!</definedName>
    <definedName name="CGBUDG" localSheetId="3">#REF!</definedName>
    <definedName name="CGBUDG" localSheetId="6">#REF!</definedName>
    <definedName name="CGBUDG" localSheetId="12">#REF!</definedName>
    <definedName name="CGBUDG" localSheetId="13">#REF!</definedName>
    <definedName name="CGBUDG">#REF!</definedName>
    <definedName name="CGBUDG_" localSheetId="9">#REF!</definedName>
    <definedName name="CGBUDG_" localSheetId="11">#REF!</definedName>
    <definedName name="CGBUDG_" localSheetId="8">#REF!</definedName>
    <definedName name="CGBUDG_" localSheetId="12">#REF!</definedName>
    <definedName name="CGBUDG_" localSheetId="13">#REF!</definedName>
    <definedName name="CGBUDG_">#REF!</definedName>
    <definedName name="CGEXBUDG" localSheetId="9">#REF!</definedName>
    <definedName name="CGEXBUDG" localSheetId="11">#REF!</definedName>
    <definedName name="CGEXBUDG" localSheetId="8">#REF!</definedName>
    <definedName name="CGEXBUDG" localSheetId="12">#REF!</definedName>
    <definedName name="CGEXBUDG" localSheetId="13">#REF!</definedName>
    <definedName name="CGEXBUDG">#REF!</definedName>
    <definedName name="CGFIS" localSheetId="9">#REF!</definedName>
    <definedName name="CGFIS" localSheetId="11">#REF!</definedName>
    <definedName name="CGFIS" localSheetId="8">#REF!</definedName>
    <definedName name="CGFIS" localSheetId="12">#REF!</definedName>
    <definedName name="CGFIS" localSheetId="13">#REF!</definedName>
    <definedName name="CGFIS">#REF!</definedName>
    <definedName name="CGNRP" localSheetId="9">#REF!</definedName>
    <definedName name="CGNRP" localSheetId="11">#REF!</definedName>
    <definedName name="CGNRP" localSheetId="8">#REF!</definedName>
    <definedName name="CGNRP" localSheetId="12">#REF!</definedName>
    <definedName name="CGNRP" localSheetId="13">#REF!</definedName>
    <definedName name="CGNRP">#REF!</definedName>
    <definedName name="CGperc" localSheetId="9">#REF!</definedName>
    <definedName name="CGperc" localSheetId="11">#REF!</definedName>
    <definedName name="CGperc" localSheetId="8">#REF!</definedName>
    <definedName name="CGperc" localSheetId="12">#REF!</definedName>
    <definedName name="CGperc" localSheetId="13">#REF!</definedName>
    <definedName name="CGperc">#REF!</definedName>
    <definedName name="chart" localSheetId="9">#REF!</definedName>
    <definedName name="chart" localSheetId="11">#REF!</definedName>
    <definedName name="chart" localSheetId="8">#REF!</definedName>
    <definedName name="chart" localSheetId="0">#REF!</definedName>
    <definedName name="chart" localSheetId="1">#REF!</definedName>
    <definedName name="chart" localSheetId="12">#REF!</definedName>
    <definedName name="chart" localSheetId="13">#REF!</definedName>
    <definedName name="chart">#REF!</definedName>
    <definedName name="CHF" localSheetId="9">#REF!</definedName>
    <definedName name="CHF" localSheetId="11">#REF!</definedName>
    <definedName name="CHF" localSheetId="8">#REF!</definedName>
    <definedName name="CHF" localSheetId="0">#REF!</definedName>
    <definedName name="CHF" localSheetId="1">#REF!</definedName>
    <definedName name="CHF" localSheetId="12">#REF!</definedName>
    <definedName name="CHF" localSheetId="13">#REF!</definedName>
    <definedName name="CHF">#REF!</definedName>
    <definedName name="CHILE" localSheetId="9">#REF!</definedName>
    <definedName name="CHILE" localSheetId="11">#REF!</definedName>
    <definedName name="CHILE" localSheetId="8">#REF!</definedName>
    <definedName name="CHILE" localSheetId="12">#REF!</definedName>
    <definedName name="CHILE" localSheetId="13">#REF!</definedName>
    <definedName name="CHILE">#REF!</definedName>
    <definedName name="CHK" localSheetId="9">#REF!</definedName>
    <definedName name="CHK" localSheetId="11">#REF!</definedName>
    <definedName name="CHK" localSheetId="8">#REF!</definedName>
    <definedName name="CHK" localSheetId="12">#REF!</definedName>
    <definedName name="CHK" localSheetId="13">#REF!</definedName>
    <definedName name="CHK">#REF!</definedName>
    <definedName name="CHK1.1" localSheetId="9">[63]Q1!#REF!</definedName>
    <definedName name="CHK1.1" localSheetId="11">[64]Q1!#REF!</definedName>
    <definedName name="CHK1.1" localSheetId="8">[63]Q1!#REF!</definedName>
    <definedName name="CHK1.1" localSheetId="0">[64]Q1!#REF!</definedName>
    <definedName name="CHK1.1" localSheetId="1">[64]Q1!#REF!</definedName>
    <definedName name="CHK1.1">[64]Q1!#REF!</definedName>
    <definedName name="CHK2.1" localSheetId="9">[63]Q2!#REF!</definedName>
    <definedName name="CHK2.1" localSheetId="11">[64]Q2!#REF!</definedName>
    <definedName name="CHK2.1" localSheetId="8">[63]Q2!#REF!</definedName>
    <definedName name="CHK2.1" localSheetId="0">[64]Q2!#REF!</definedName>
    <definedName name="CHK2.1" localSheetId="1">[64]Q2!#REF!</definedName>
    <definedName name="CHK2.1">[64]Q2!#REF!</definedName>
    <definedName name="CHK2.2" localSheetId="9">[63]Q2!#REF!</definedName>
    <definedName name="CHK2.2" localSheetId="11">[64]Q2!#REF!</definedName>
    <definedName name="CHK2.2" localSheetId="8">[63]Q2!#REF!</definedName>
    <definedName name="CHK2.2" localSheetId="0">[64]Q2!#REF!</definedName>
    <definedName name="CHK2.2" localSheetId="1">[64]Q2!#REF!</definedName>
    <definedName name="CHK2.2">[64]Q2!#REF!</definedName>
    <definedName name="CHK2.3" localSheetId="9">[63]Q2!#REF!</definedName>
    <definedName name="CHK2.3" localSheetId="11">[64]Q2!#REF!</definedName>
    <definedName name="CHK2.3" localSheetId="8">[63]Q2!#REF!</definedName>
    <definedName name="CHK2.3" localSheetId="0">[64]Q2!#REF!</definedName>
    <definedName name="CHK2.3" localSheetId="1">[64]Q2!#REF!</definedName>
    <definedName name="CHK2.3">[64]Q2!#REF!</definedName>
    <definedName name="CHK5.1" localSheetId="9">#REF!</definedName>
    <definedName name="CHK5.1" localSheetId="11">#REF!</definedName>
    <definedName name="CHK5.1" localSheetId="8">#REF!</definedName>
    <definedName name="CHK5.1" localSheetId="0">#REF!</definedName>
    <definedName name="CHK5.1" localSheetId="1">#REF!</definedName>
    <definedName name="CHK5.1" localSheetId="3">#REF!</definedName>
    <definedName name="CHK5.1" localSheetId="6">#REF!</definedName>
    <definedName name="CHK5.1" localSheetId="12">#REF!</definedName>
    <definedName name="CHK5.1" localSheetId="13">#REF!</definedName>
    <definedName name="CHK5.1">#REF!</definedName>
    <definedName name="cin" localSheetId="9">[23]Programa!#REF!</definedName>
    <definedName name="cin" localSheetId="11">[24]Programa!#REF!</definedName>
    <definedName name="cin" localSheetId="8">[23]Programa!#REF!</definedName>
    <definedName name="cin" localSheetId="0">[24]Programa!#REF!</definedName>
    <definedName name="cin" localSheetId="1">[24]Programa!#REF!</definedName>
    <definedName name="cin" localSheetId="6">[24]Programa!#REF!</definedName>
    <definedName name="cin">[24]Programa!#REF!</definedName>
    <definedName name="cirr" localSheetId="9">#REF!</definedName>
    <definedName name="cirr" localSheetId="11">#REF!</definedName>
    <definedName name="cirr" localSheetId="8">#REF!</definedName>
    <definedName name="cirr" localSheetId="0">#REF!</definedName>
    <definedName name="cirr" localSheetId="1">#REF!</definedName>
    <definedName name="cirr" localSheetId="3">#REF!</definedName>
    <definedName name="cirr" localSheetId="6">#REF!</definedName>
    <definedName name="cirr" localSheetId="12">#REF!</definedName>
    <definedName name="cirr" localSheetId="13">#REF!</definedName>
    <definedName name="cirr">#REF!</definedName>
    <definedName name="ClaveDeColor" localSheetId="9">#REF!</definedName>
    <definedName name="ClaveDeColor" localSheetId="11">#REF!</definedName>
    <definedName name="ClaveDeColor" localSheetId="8">#REF!</definedName>
    <definedName name="ClaveDeColor" localSheetId="3">#REF!</definedName>
    <definedName name="ClaveDeColor" localSheetId="6">#REF!</definedName>
    <definedName name="ClaveDeColor" localSheetId="12">#REF!</definedName>
    <definedName name="ClaveDeColor" localSheetId="13">#REF!</definedName>
    <definedName name="ClaveDeColor">#REF!</definedName>
    <definedName name="CLUB_PARIS_2004" localSheetId="9">#REF!</definedName>
    <definedName name="CLUB_PARIS_2004" localSheetId="11">#REF!</definedName>
    <definedName name="CLUB_PARIS_2004" localSheetId="8">#REF!</definedName>
    <definedName name="CLUB_PARIS_2004" localSheetId="3">#REF!</definedName>
    <definedName name="CLUB_PARIS_2004" localSheetId="6">#REF!</definedName>
    <definedName name="CLUB_PARIS_2004" localSheetId="12">#REF!</definedName>
    <definedName name="CLUB_PARIS_2004" localSheetId="13">#REF!</definedName>
    <definedName name="CLUB_PARIS_2004">#REF!</definedName>
    <definedName name="CLUB91" localSheetId="9">#REF!</definedName>
    <definedName name="CLUB91" localSheetId="11">#REF!</definedName>
    <definedName name="CLUB91" localSheetId="8">#REF!</definedName>
    <definedName name="CLUB91" localSheetId="0">#REF!</definedName>
    <definedName name="CLUB91" localSheetId="1">#REF!</definedName>
    <definedName name="CLUB91" localSheetId="12">#REF!</definedName>
    <definedName name="CLUB91" localSheetId="13">#REF!</definedName>
    <definedName name="CLUB91">#REF!</definedName>
    <definedName name="cmbccr" localSheetId="9">#REF!</definedName>
    <definedName name="cmbccr" localSheetId="11">#REF!</definedName>
    <definedName name="cmbccr" localSheetId="8">#REF!</definedName>
    <definedName name="cmbccr" localSheetId="12">#REF!</definedName>
    <definedName name="cmbccr" localSheetId="13">#REF!</definedName>
    <definedName name="cmbccr">#REF!</definedName>
    <definedName name="cmbcom" localSheetId="9">#REF!</definedName>
    <definedName name="cmbcom" localSheetId="11">#REF!</definedName>
    <definedName name="cmbcom" localSheetId="8">#REF!</definedName>
    <definedName name="cmbcom" localSheetId="12">#REF!</definedName>
    <definedName name="cmbcom" localSheetId="13">#REF!</definedName>
    <definedName name="cmbcom">#REF!</definedName>
    <definedName name="CMD">[66]BCP!#REF!</definedName>
    <definedName name="cmethapp" localSheetId="9">#REF!,#REF!,#REF!</definedName>
    <definedName name="cmethapp" localSheetId="11">#REF!,#REF!,#REF!</definedName>
    <definedName name="cmethapp" localSheetId="8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 localSheetId="12">#REF!,#REF!,#REF!</definedName>
    <definedName name="cmethapp" localSheetId="13">#REF!,#REF!,#REF!</definedName>
    <definedName name="cmethapp">#REF!,#REF!,#REF!</definedName>
    <definedName name="cmethmain" localSheetId="9">#REF!</definedName>
    <definedName name="cmethmain" localSheetId="11">#REF!</definedName>
    <definedName name="cmethmain" localSheetId="8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6">#REF!</definedName>
    <definedName name="cmethmain" localSheetId="12">#REF!</definedName>
    <definedName name="cmethmain" localSheetId="13">#REF!</definedName>
    <definedName name="cmethmain">#REF!</definedName>
    <definedName name="Cmin" localSheetId="9">OFFSET(#REF!,0,0,COUNT(#REF!),1)</definedName>
    <definedName name="Cmin" localSheetId="11">OFFSET(#REF!,0,0,COUNT(#REF!),1)</definedName>
    <definedName name="Cmin" localSheetId="8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 localSheetId="12">OFFSET(#REF!,0,0,COUNT(#REF!),1)</definedName>
    <definedName name="Cmin" localSheetId="13">OFFSET(#REF!,0,0,COUNT(#REF!),1)</definedName>
    <definedName name="Cmin">OFFSET(#REF!,0,0,COUNT(#REF!),1)</definedName>
    <definedName name="cmsbn" localSheetId="9">#REF!</definedName>
    <definedName name="cmsbn" localSheetId="11">#REF!</definedName>
    <definedName name="cmsbn" localSheetId="8">#REF!</definedName>
    <definedName name="cmsbn" localSheetId="0">#REF!</definedName>
    <definedName name="cmsbn" localSheetId="1">#REF!</definedName>
    <definedName name="cmsbn" localSheetId="3">#REF!</definedName>
    <definedName name="cmsbn" localSheetId="6">#REF!</definedName>
    <definedName name="cmsbn" localSheetId="12">#REF!</definedName>
    <definedName name="cmsbn" localSheetId="13">#REF!</definedName>
    <definedName name="cmsbn">#REF!</definedName>
    <definedName name="CN" localSheetId="9">#REF!</definedName>
    <definedName name="CN" localSheetId="11">#REF!</definedName>
    <definedName name="CN" localSheetId="8">#REF!</definedName>
    <definedName name="CN" localSheetId="0">#REF!</definedName>
    <definedName name="CN" localSheetId="1">#REF!</definedName>
    <definedName name="CN" localSheetId="3">#REF!</definedName>
    <definedName name="CN" localSheetId="6">#REF!</definedName>
    <definedName name="CN" localSheetId="12">#REF!</definedName>
    <definedName name="CN" localSheetId="13">#REF!</definedName>
    <definedName name="CN">#REF!</definedName>
    <definedName name="CN1A" localSheetId="9">#REF!</definedName>
    <definedName name="CN1A" localSheetId="11">#REF!</definedName>
    <definedName name="CN1A" localSheetId="8">#REF!</definedName>
    <definedName name="CN1A" localSheetId="0">#REF!</definedName>
    <definedName name="CN1A" localSheetId="1">#REF!</definedName>
    <definedName name="CN1A" localSheetId="3">#REF!</definedName>
    <definedName name="CN1A" localSheetId="6">#REF!</definedName>
    <definedName name="CN1A" localSheetId="12">#REF!</definedName>
    <definedName name="CN1A" localSheetId="13">#REF!</definedName>
    <definedName name="CN1A">#REF!</definedName>
    <definedName name="cnspnf" localSheetId="9">#REF!</definedName>
    <definedName name="cnspnf" localSheetId="11">#REF!</definedName>
    <definedName name="cnspnf" localSheetId="8">#REF!</definedName>
    <definedName name="cnspnf" localSheetId="12">#REF!</definedName>
    <definedName name="cnspnf" localSheetId="13">#REF!</definedName>
    <definedName name="cnspnf">#REF!</definedName>
    <definedName name="CNY" localSheetId="9">#REF!</definedName>
    <definedName name="CNY" localSheetId="11">#REF!</definedName>
    <definedName name="CNY" localSheetId="8">#REF!</definedName>
    <definedName name="CNY" localSheetId="12">#REF!</definedName>
    <definedName name="CNY" localSheetId="13">#REF!</definedName>
    <definedName name="CNY">#REF!</definedName>
    <definedName name="Cobertura">'[54]Ranking Bancario'!$Z$4:$AD$54</definedName>
    <definedName name="COLOMBIA" localSheetId="9">#REF!</definedName>
    <definedName name="COLOMBIA" localSheetId="11">#REF!</definedName>
    <definedName name="COLOMBIA" localSheetId="8">#REF!</definedName>
    <definedName name="COLOMBIA" localSheetId="0">#REF!</definedName>
    <definedName name="COLOMBIA" localSheetId="1">#REF!</definedName>
    <definedName name="COLOMBIA" localSheetId="3">#REF!</definedName>
    <definedName name="COLOMBIA" localSheetId="6">#REF!</definedName>
    <definedName name="COLOMBIA" localSheetId="12">#REF!</definedName>
    <definedName name="COLOMBIA" localSheetId="13">#REF!</definedName>
    <definedName name="COLOMBIA">#REF!</definedName>
    <definedName name="Colombia___Summary_Accounts_of_the_Financial_System" localSheetId="2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9">base-flow</definedName>
    <definedName name="Colombia___Summary_Accounts_of_the_Financial_System" localSheetId="11">base-flow</definedName>
    <definedName name="Colombia___Summary_Accounts_of_the_Financial_System" localSheetId="8">[0]!base-flow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6">base-flow</definedName>
    <definedName name="Colombia___Summary_Accounts_of_the_Financial_System" localSheetId="10">[0]!base-flow</definedName>
    <definedName name="Colombia___Summary_Accounts_of_the_Financial_System" localSheetId="12">base-flow</definedName>
    <definedName name="Colombia___Summary_Accounts_of_the_Financial_System" localSheetId="13">[0]!base-flow</definedName>
    <definedName name="Colombia___Summary_Accounts_of_the_Financial_System">base-flow</definedName>
    <definedName name="Color1" localSheetId="9">#REF!</definedName>
    <definedName name="Color1" localSheetId="11">#REF!</definedName>
    <definedName name="Color1" localSheetId="8">#REF!</definedName>
    <definedName name="Color1" localSheetId="0">#REF!</definedName>
    <definedName name="Color1" localSheetId="1">#REF!</definedName>
    <definedName name="Color1" localSheetId="3">#REF!</definedName>
    <definedName name="Color1" localSheetId="6">#REF!</definedName>
    <definedName name="Color1" localSheetId="12">#REF!</definedName>
    <definedName name="Color1" localSheetId="13">#REF!</definedName>
    <definedName name="Color1">#REF!</definedName>
    <definedName name="Color2" localSheetId="9">#REF!</definedName>
    <definedName name="Color2" localSheetId="11">#REF!</definedName>
    <definedName name="Color2" localSheetId="8">#REF!</definedName>
    <definedName name="Color2" localSheetId="3">#REF!</definedName>
    <definedName name="Color2" localSheetId="6">#REF!</definedName>
    <definedName name="Color2" localSheetId="12">#REF!</definedName>
    <definedName name="Color2" localSheetId="13">#REF!</definedName>
    <definedName name="Color2">#REF!</definedName>
    <definedName name="Color3" localSheetId="9">#REF!</definedName>
    <definedName name="Color3" localSheetId="11">#REF!</definedName>
    <definedName name="Color3" localSheetId="8">#REF!</definedName>
    <definedName name="Color3" localSheetId="3">#REF!</definedName>
    <definedName name="Color3" localSheetId="6">#REF!</definedName>
    <definedName name="Color3" localSheetId="12">#REF!</definedName>
    <definedName name="Color3" localSheetId="13">#REF!</definedName>
    <definedName name="Color3">#REF!</definedName>
    <definedName name="Color4" localSheetId="9">#REF!</definedName>
    <definedName name="Color4" localSheetId="11">#REF!</definedName>
    <definedName name="Color4" localSheetId="8">#REF!</definedName>
    <definedName name="Color4" localSheetId="12">#REF!</definedName>
    <definedName name="Color4" localSheetId="13">#REF!</definedName>
    <definedName name="Color4">#REF!</definedName>
    <definedName name="Color5" localSheetId="9">#REF!</definedName>
    <definedName name="Color5" localSheetId="11">#REF!</definedName>
    <definedName name="Color5" localSheetId="8">#REF!</definedName>
    <definedName name="Color5" localSheetId="12">#REF!</definedName>
    <definedName name="Color5" localSheetId="13">#REF!</definedName>
    <definedName name="Color5">#REF!</definedName>
    <definedName name="Color6" localSheetId="9">#REF!</definedName>
    <definedName name="Color6" localSheetId="11">#REF!</definedName>
    <definedName name="Color6" localSheetId="8">#REF!</definedName>
    <definedName name="Color6" localSheetId="12">#REF!</definedName>
    <definedName name="Color6" localSheetId="13">#REF!</definedName>
    <definedName name="Color6">#REF!</definedName>
    <definedName name="COM" localSheetId="9">#REF!</definedName>
    <definedName name="COM" localSheetId="11">#REF!</definedName>
    <definedName name="COM" localSheetId="8">#REF!</definedName>
    <definedName name="COM" localSheetId="12">#REF!</definedName>
    <definedName name="COM" localSheetId="13">#REF!</definedName>
    <definedName name="COM">#REF!</definedName>
    <definedName name="coma" localSheetId="9">[23]Programa!#REF!</definedName>
    <definedName name="coma" localSheetId="11">[24]Programa!#REF!</definedName>
    <definedName name="coma" localSheetId="8">[23]Programa!#REF!</definedName>
    <definedName name="coma" localSheetId="0">[24]Programa!#REF!</definedName>
    <definedName name="coma" localSheetId="1">[24]Programa!#REF!</definedName>
    <definedName name="coma" localSheetId="3">[24]Programa!#REF!</definedName>
    <definedName name="coma" localSheetId="6">[24]Programa!#REF!</definedName>
    <definedName name="coma">[24]Programa!#REF!</definedName>
    <definedName name="COMPAR" localSheetId="9">#REF!</definedName>
    <definedName name="COMPAR" localSheetId="11">#REF!</definedName>
    <definedName name="COMPAR" localSheetId="8">#REF!</definedName>
    <definedName name="COMPAR" localSheetId="0">#REF!</definedName>
    <definedName name="COMPAR" localSheetId="1">#REF!</definedName>
    <definedName name="COMPAR" localSheetId="3">#REF!</definedName>
    <definedName name="COMPAR" localSheetId="6">#REF!</definedName>
    <definedName name="COMPAR" localSheetId="12">#REF!</definedName>
    <definedName name="COMPAR" localSheetId="13">#REF!</definedName>
    <definedName name="COMPAR">#REF!</definedName>
    <definedName name="COMPIGP" localSheetId="9">#REF!</definedName>
    <definedName name="COMPIGP" localSheetId="11">#REF!</definedName>
    <definedName name="COMPIGP" localSheetId="8">#REF!</definedName>
    <definedName name="COMPIGP" localSheetId="3">#REF!</definedName>
    <definedName name="COMPIGP" localSheetId="6">#REF!</definedName>
    <definedName name="COMPIGP" localSheetId="12">#REF!</definedName>
    <definedName name="COMPIGP" localSheetId="13">#REF!</definedName>
    <definedName name="COMPIGP">#REF!</definedName>
    <definedName name="COMPROJ99" localSheetId="9">#REF!</definedName>
    <definedName name="COMPROJ99" localSheetId="11">#REF!</definedName>
    <definedName name="COMPROJ99" localSheetId="8">#REF!</definedName>
    <definedName name="COMPROJ99" localSheetId="3">#REF!</definedName>
    <definedName name="COMPROJ99" localSheetId="6">#REF!</definedName>
    <definedName name="COMPROJ99" localSheetId="12">#REF!</definedName>
    <definedName name="COMPROJ99" localSheetId="13">#REF!</definedName>
    <definedName name="COMPROJ99">#REF!</definedName>
    <definedName name="CONCK" localSheetId="9">#REF!</definedName>
    <definedName name="CONCK" localSheetId="11">#REF!</definedName>
    <definedName name="CONCK" localSheetId="8">#REF!</definedName>
    <definedName name="CONCK" localSheetId="12">#REF!</definedName>
    <definedName name="CONCK" localSheetId="13">#REF!</definedName>
    <definedName name="CONCK">#REF!</definedName>
    <definedName name="conor" localSheetId="9">#REF!</definedName>
    <definedName name="conor" localSheetId="11">#REF!</definedName>
    <definedName name="conor" localSheetId="8">#REF!</definedName>
    <definedName name="conor" localSheetId="12">#REF!</definedName>
    <definedName name="conor" localSheetId="13">#REF!</definedName>
    <definedName name="conor">#REF!</definedName>
    <definedName name="cons" localSheetId="9">#REF!</definedName>
    <definedName name="cons" localSheetId="11">#REF!</definedName>
    <definedName name="cons" localSheetId="8">#REF!</definedName>
    <definedName name="cons" localSheetId="12">#REF!</definedName>
    <definedName name="cons" localSheetId="13">#REF!</definedName>
    <definedName name="cons">#REF!</definedName>
    <definedName name="CONS1">[87]MONTHLY!$BP$4:$CA$4</definedName>
    <definedName name="cons12mon" localSheetId="8">'[88]GDP projections'!#REF!</definedName>
    <definedName name="cons12mon" localSheetId="0">'[88]GDP projections'!#REF!</definedName>
    <definedName name="cons12mon" localSheetId="1">'[88]GDP projections'!#REF!</definedName>
    <definedName name="cons12mon" localSheetId="3">'[88]GDP projections'!#REF!</definedName>
    <definedName name="cons12mon" localSheetId="6">'[88]GDP projections'!#REF!</definedName>
    <definedName name="cons12mon">'[88]GDP projections'!#REF!</definedName>
    <definedName name="CONS2">[87]MONTHLY!$CB$4:$CM$4</definedName>
    <definedName name="CONSOL" localSheetId="9">#REF!</definedName>
    <definedName name="CONSOL" localSheetId="11">#REF!</definedName>
    <definedName name="CONSOL" localSheetId="8">#REF!</definedName>
    <definedName name="CONSOL" localSheetId="0">#REF!</definedName>
    <definedName name="CONSOL" localSheetId="1">#REF!</definedName>
    <definedName name="CONSOL" localSheetId="3">#REF!</definedName>
    <definedName name="CONSOL" localSheetId="6">#REF!</definedName>
    <definedName name="CONSOL" localSheetId="12">#REF!</definedName>
    <definedName name="CONSOL" localSheetId="13">#REF!</definedName>
    <definedName name="CONSOL">#REF!</definedName>
    <definedName name="CONSOLC2" localSheetId="9">#REF!</definedName>
    <definedName name="CONSOLC2" localSheetId="11">#REF!</definedName>
    <definedName name="CONSOLC2" localSheetId="8">#REF!</definedName>
    <definedName name="CONSOLC2" localSheetId="0">#REF!</definedName>
    <definedName name="CONSOLC2" localSheetId="1">#REF!</definedName>
    <definedName name="CONSOLC2" localSheetId="3">#REF!</definedName>
    <definedName name="CONSOLC2" localSheetId="6">#REF!</definedName>
    <definedName name="CONSOLC2" localSheetId="12">#REF!</definedName>
    <definedName name="CONSOLC2" localSheetId="13">#REF!</definedName>
    <definedName name="CONSOLC2">#REF!</definedName>
    <definedName name="consperc" localSheetId="8">'[88]GDP projections'!#REF!</definedName>
    <definedName name="consperc" localSheetId="3">'[88]GDP projections'!#REF!</definedName>
    <definedName name="consperc" localSheetId="6">'[88]GDP projections'!#REF!</definedName>
    <definedName name="consperc">'[88]GDP projections'!#REF!</definedName>
    <definedName name="consqtr" localSheetId="8">'[88]GDP projections'!#REF!</definedName>
    <definedName name="consqtr" localSheetId="3">'[88]GDP projections'!#REF!</definedName>
    <definedName name="consqtr" localSheetId="6">'[88]GDP projections'!#REF!</definedName>
    <definedName name="consqtr">'[88]GDP projections'!#REF!</definedName>
    <definedName name="CONTENTS" localSheetId="9">[89]Contents!$A$1:$F$36</definedName>
    <definedName name="CONTENTS" localSheetId="11">[90]Contents!$A$1:$F$36</definedName>
    <definedName name="CONTENTS" localSheetId="8">[89]Contents!$A$1:$F$36</definedName>
    <definedName name="CONTENTS" localSheetId="0">[90]Contents!$A$1:$F$36</definedName>
    <definedName name="CONTENTS" localSheetId="1">[90]Contents!$A$1:$F$36</definedName>
    <definedName name="CONTENTS">[90]Contents!$A$1:$F$36</definedName>
    <definedName name="cooperantes" localSheetId="9">#REF!</definedName>
    <definedName name="cooperantes" localSheetId="11">#REF!</definedName>
    <definedName name="cooperantes" localSheetId="8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6">#REF!</definedName>
    <definedName name="cooperantes" localSheetId="12">#REF!</definedName>
    <definedName name="cooperantes" localSheetId="13">#REF!</definedName>
    <definedName name="cooperantes">#REF!</definedName>
    <definedName name="COPA">#N/A</definedName>
    <definedName name="COPARTICIPACION_FEDERAL__LEY_N__23548">[4]C!$B$13:$N$13</definedName>
    <definedName name="copystart" localSheetId="9">#REF!</definedName>
    <definedName name="copystart" localSheetId="11">#REF!</definedName>
    <definedName name="copystart" localSheetId="8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6">#REF!</definedName>
    <definedName name="copystart" localSheetId="12">#REF!</definedName>
    <definedName name="copystart" localSheetId="13">#REF!</definedName>
    <definedName name="copystart">#REF!</definedName>
    <definedName name="Copytodebt" localSheetId="8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6">'[3]in-out'!#REF!</definedName>
    <definedName name="Copytodebt">'[3]in-out'!#REF!</definedName>
    <definedName name="CostoVentasY1">'[80]Vaciado 1'!$D$126</definedName>
    <definedName name="CostoVentasY2">'[80]Vaciado 1'!$E$126</definedName>
    <definedName name="CostoVentasY3">'[80]Vaciado 1'!$F$126</definedName>
    <definedName name="COUNT" localSheetId="9">#REF!</definedName>
    <definedName name="COUNT" localSheetId="11">#REF!</definedName>
    <definedName name="COUNT" localSheetId="8">#REF!</definedName>
    <definedName name="COUNT" localSheetId="0">#REF!</definedName>
    <definedName name="COUNT" localSheetId="1">#REF!</definedName>
    <definedName name="COUNT" localSheetId="3">#REF!</definedName>
    <definedName name="COUNT" localSheetId="6">#REF!</definedName>
    <definedName name="COUNT" localSheetId="12">#REF!</definedName>
    <definedName name="COUNT" localSheetId="13">#REF!</definedName>
    <definedName name="COUNT">#REF!</definedName>
    <definedName name="COUNTER" localSheetId="9">#REF!</definedName>
    <definedName name="COUNTER" localSheetId="11">#REF!</definedName>
    <definedName name="COUNTER" localSheetId="8">#REF!</definedName>
    <definedName name="COUNTER" localSheetId="0">#REF!</definedName>
    <definedName name="COUNTER" localSheetId="1">#REF!</definedName>
    <definedName name="COUNTER" localSheetId="3">#REF!</definedName>
    <definedName name="COUNTER" localSheetId="6">#REF!</definedName>
    <definedName name="COUNTER" localSheetId="12">#REF!</definedName>
    <definedName name="COUNTER" localSheetId="13">#REF!</definedName>
    <definedName name="COUNTER">#REF!</definedName>
    <definedName name="CountryName" localSheetId="9">'[91]Exchange Rate chart'!#REF!</definedName>
    <definedName name="CountryName" localSheetId="11">'[92]Exchange Rate chart'!#REF!</definedName>
    <definedName name="CountryName" localSheetId="8">'[91]Exchange Rate chart'!#REF!</definedName>
    <definedName name="CountryName" localSheetId="0">'[92]Exchange Rate chart'!#REF!</definedName>
    <definedName name="CountryName" localSheetId="1">'[92]Exchange Rate chart'!#REF!</definedName>
    <definedName name="CountryName" localSheetId="3">'[92]Exchange Rate chart'!#REF!</definedName>
    <definedName name="CountryName" localSheetId="6">'[92]Exchange Rate chart'!#REF!</definedName>
    <definedName name="CountryName">'[92]Exchange Rate chart'!#REF!</definedName>
    <definedName name="cp" localSheetId="8" hidden="1">'[93]C Summary'!#REF!</definedName>
    <definedName name="cp" localSheetId="0" hidden="1">#REF!</definedName>
    <definedName name="cp" localSheetId="1" hidden="1">#REF!</definedName>
    <definedName name="cp" localSheetId="3" hidden="1">'[93]C Summary'!#REF!</definedName>
    <definedName name="cp" localSheetId="6" hidden="1">'[93]C Summary'!#REF!</definedName>
    <definedName name="cp" hidden="1">'[93]C Summary'!#REF!</definedName>
    <definedName name="CPF" localSheetId="9">#REF!</definedName>
    <definedName name="CPF" localSheetId="11">#REF!</definedName>
    <definedName name="CPF" localSheetId="8">#REF!</definedName>
    <definedName name="CPF" localSheetId="0">#REF!</definedName>
    <definedName name="CPF" localSheetId="1">#REF!</definedName>
    <definedName name="CPF" localSheetId="3">#REF!</definedName>
    <definedName name="CPF" localSheetId="6">#REF!</definedName>
    <definedName name="CPF" localSheetId="12">#REF!</definedName>
    <definedName name="CPF" localSheetId="13">#REF!</definedName>
    <definedName name="CPF">#REF!</definedName>
    <definedName name="CPI">[94]CPI!$A$4:$M$160</definedName>
    <definedName name="CPI_Core" localSheetId="9">#REF!</definedName>
    <definedName name="CPI_Core" localSheetId="11">#REF!</definedName>
    <definedName name="CPI_Core" localSheetId="8">#REF!</definedName>
    <definedName name="CPI_Core" localSheetId="0">#REF!</definedName>
    <definedName name="CPI_Core" localSheetId="1">#REF!</definedName>
    <definedName name="CPI_Core" localSheetId="3">#REF!</definedName>
    <definedName name="CPI_Core" localSheetId="6">#REF!</definedName>
    <definedName name="CPI_Core" localSheetId="12">#REF!</definedName>
    <definedName name="CPI_Core" localSheetId="13">#REF!</definedName>
    <definedName name="CPI_Core">#REF!</definedName>
    <definedName name="CPI_NAT_monthly" localSheetId="9">#REF!</definedName>
    <definedName name="CPI_NAT_monthly" localSheetId="11">#REF!</definedName>
    <definedName name="CPI_NAT_monthly" localSheetId="8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 localSheetId="12">#REF!</definedName>
    <definedName name="CPI_NAT_monthly" localSheetId="13">#REF!</definedName>
    <definedName name="CPI_NAT_monthly">#REF!</definedName>
    <definedName name="CPICUM" localSheetId="9">#REF!</definedName>
    <definedName name="CPICUM" localSheetId="11">#REF!</definedName>
    <definedName name="CPICUM" localSheetId="8">#REF!</definedName>
    <definedName name="CPICUM" localSheetId="3">#REF!</definedName>
    <definedName name="CPICUM" localSheetId="6">#REF!</definedName>
    <definedName name="CPICUM" localSheetId="12">#REF!</definedName>
    <definedName name="CPICUM" localSheetId="13">#REF!</definedName>
    <definedName name="CPICUM">#REF!</definedName>
    <definedName name="CRECWM">[95]SUPUESTOS!A$15</definedName>
    <definedName name="cred" localSheetId="9">#REF!</definedName>
    <definedName name="cred" localSheetId="11">#REF!</definedName>
    <definedName name="cred" localSheetId="8">#REF!</definedName>
    <definedName name="cred" localSheetId="0">#REF!</definedName>
    <definedName name="cred" localSheetId="1">#REF!</definedName>
    <definedName name="cred" localSheetId="3">#REF!</definedName>
    <definedName name="cred" localSheetId="6">#REF!</definedName>
    <definedName name="cred" localSheetId="12">#REF!</definedName>
    <definedName name="cred" localSheetId="13">#REF!</definedName>
    <definedName name="cred">#REF!</definedName>
    <definedName name="cred1" localSheetId="9">#REF!</definedName>
    <definedName name="cred1" localSheetId="11">#REF!</definedName>
    <definedName name="cred1" localSheetId="8">#REF!</definedName>
    <definedName name="cred1" localSheetId="0">#REF!</definedName>
    <definedName name="cred1" localSheetId="1">#REF!</definedName>
    <definedName name="cred1" localSheetId="3">#REF!</definedName>
    <definedName name="cred1" localSheetId="6">#REF!</definedName>
    <definedName name="cred1" localSheetId="12">#REF!</definedName>
    <definedName name="cred1" localSheetId="13">#REF!</definedName>
    <definedName name="cred1">#REF!</definedName>
    <definedName name="CRED2" localSheetId="9">#REF!</definedName>
    <definedName name="CRED2" localSheetId="11">#REF!</definedName>
    <definedName name="CRED2" localSheetId="8">#REF!</definedName>
    <definedName name="CRED2" localSheetId="0">#REF!</definedName>
    <definedName name="CRED2" localSheetId="1">#REF!</definedName>
    <definedName name="CRED2" localSheetId="3">#REF!</definedName>
    <definedName name="CRED2" localSheetId="6">#REF!</definedName>
    <definedName name="CRED2" localSheetId="12">#REF!</definedName>
    <definedName name="CRED2" localSheetId="13">#REF!</definedName>
    <definedName name="CRED2">#REF!</definedName>
    <definedName name="cred2000" localSheetId="9">#REF!</definedName>
    <definedName name="cred2000" localSheetId="11">#REF!</definedName>
    <definedName name="cred2000" localSheetId="8">#REF!</definedName>
    <definedName name="cred2000" localSheetId="12">#REF!</definedName>
    <definedName name="cred2000" localSheetId="13">#REF!</definedName>
    <definedName name="cred2000">#REF!</definedName>
    <definedName name="cred2001" localSheetId="9">#REF!</definedName>
    <definedName name="cred2001" localSheetId="11">#REF!</definedName>
    <definedName name="cred2001" localSheetId="8">#REF!</definedName>
    <definedName name="cred2001" localSheetId="12">#REF!</definedName>
    <definedName name="cred2001" localSheetId="13">#REF!</definedName>
    <definedName name="cred2001">#REF!</definedName>
    <definedName name="cred2002" localSheetId="9">#REF!</definedName>
    <definedName name="cred2002" localSheetId="11">#REF!</definedName>
    <definedName name="cred2002" localSheetId="8">#REF!</definedName>
    <definedName name="cred2002" localSheetId="12">#REF!</definedName>
    <definedName name="cred2002" localSheetId="13">#REF!</definedName>
    <definedName name="cred2002">#REF!</definedName>
    <definedName name="cred2003" localSheetId="9">#REF!</definedName>
    <definedName name="cred2003" localSheetId="11">#REF!</definedName>
    <definedName name="cred2003" localSheetId="8">#REF!</definedName>
    <definedName name="cred2003" localSheetId="12">#REF!</definedName>
    <definedName name="cred2003" localSheetId="13">#REF!</definedName>
    <definedName name="cred2003">#REF!</definedName>
    <definedName name="cred98" localSheetId="9">[23]Programa!#REF!</definedName>
    <definedName name="cred98" localSheetId="11">[24]Programa!#REF!</definedName>
    <definedName name="cred98" localSheetId="8">[23]Programa!#REF!</definedName>
    <definedName name="cred98" localSheetId="0">[24]Programa!#REF!</definedName>
    <definedName name="cred98" localSheetId="1">[24]Programa!#REF!</definedName>
    <definedName name="cred98" localSheetId="3">[24]Programa!#REF!</definedName>
    <definedName name="cred98" localSheetId="6">[24]Programa!#REF!</definedName>
    <definedName name="cred98">[24]Programa!#REF!</definedName>
    <definedName name="cred98j" localSheetId="9">[23]Programa!#REF!</definedName>
    <definedName name="cred98j" localSheetId="11">[24]Programa!#REF!</definedName>
    <definedName name="cred98j" localSheetId="8">[23]Programa!#REF!</definedName>
    <definedName name="cred98j" localSheetId="0">[24]Programa!#REF!</definedName>
    <definedName name="cred98j" localSheetId="1">[24]Programa!#REF!</definedName>
    <definedName name="cred98j" localSheetId="3">[24]Programa!#REF!</definedName>
    <definedName name="cred98j" localSheetId="6">[24]Programa!#REF!</definedName>
    <definedName name="cred98j">[24]Programa!#REF!</definedName>
    <definedName name="cred98s" localSheetId="9">#REF!</definedName>
    <definedName name="cred98s" localSheetId="11">#REF!</definedName>
    <definedName name="cred98s" localSheetId="8">#REF!</definedName>
    <definedName name="cred98s" localSheetId="0">#REF!</definedName>
    <definedName name="cred98s" localSheetId="1">#REF!</definedName>
    <definedName name="cred98s" localSheetId="3">#REF!</definedName>
    <definedName name="cred98s" localSheetId="6">#REF!</definedName>
    <definedName name="cred98s" localSheetId="12">#REF!</definedName>
    <definedName name="cred98s" localSheetId="13">#REF!</definedName>
    <definedName name="cred98s">#REF!</definedName>
    <definedName name="cred99" localSheetId="9">#REF!</definedName>
    <definedName name="cred99" localSheetId="11">#REF!</definedName>
    <definedName name="cred99" localSheetId="8">#REF!</definedName>
    <definedName name="cred99" localSheetId="3">#REF!</definedName>
    <definedName name="cred99" localSheetId="6">#REF!</definedName>
    <definedName name="cred99" localSheetId="12">#REF!</definedName>
    <definedName name="cred99" localSheetId="13">#REF!</definedName>
    <definedName name="cred99">#REF!</definedName>
    <definedName name="CREDITO" localSheetId="9">#REF!</definedName>
    <definedName name="CREDITO" localSheetId="11">#REF!</definedName>
    <definedName name="CREDITO" localSheetId="8">#REF!</definedName>
    <definedName name="CREDITO" localSheetId="3">#REF!</definedName>
    <definedName name="CREDITO" localSheetId="6">#REF!</definedName>
    <definedName name="CREDITO" localSheetId="12">#REF!</definedName>
    <definedName name="CREDITO" localSheetId="13">#REF!</definedName>
    <definedName name="CREDITO">#REF!</definedName>
    <definedName name="CREDITOBCH" localSheetId="9">#REF!</definedName>
    <definedName name="CREDITOBCH" localSheetId="11">#REF!</definedName>
    <definedName name="CREDITOBCH" localSheetId="8">#REF!</definedName>
    <definedName name="CREDITOBCH" localSheetId="12">#REF!</definedName>
    <definedName name="CREDITOBCH" localSheetId="13">#REF!</definedName>
    <definedName name="CREDITOBCH">#REF!</definedName>
    <definedName name="CREDITORSB" localSheetId="9">#REF!</definedName>
    <definedName name="CREDITORSB" localSheetId="11">#REF!</definedName>
    <definedName name="CREDITORSB" localSheetId="8">#REF!</definedName>
    <definedName name="CREDITORSB" localSheetId="12">#REF!</definedName>
    <definedName name="CREDITORSB" localSheetId="13">#REF!</definedName>
    <definedName name="CREDITORSB">#REF!</definedName>
    <definedName name="Crng" localSheetId="9">OFFSET(#REF!,0,0,COUNT(#REF!),1)</definedName>
    <definedName name="Crng" localSheetId="11">OFFSET(#REF!,0,0,COUNT(#REF!),1)</definedName>
    <definedName name="Crng" localSheetId="8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 localSheetId="12">OFFSET(#REF!,0,0,COUNT(#REF!),1)</definedName>
    <definedName name="Crng" localSheetId="13">OFFSET(#REF!,0,0,COUNT(#REF!),1)</definedName>
    <definedName name="Crng">OFFSET(#REF!,0,0,COUNT(#REF!),1)</definedName>
    <definedName name="Crt" localSheetId="9">#REF!</definedName>
    <definedName name="Crt" localSheetId="11">#REF!</definedName>
    <definedName name="Crt" localSheetId="8">#REF!</definedName>
    <definedName name="Crt" localSheetId="0">#REF!</definedName>
    <definedName name="Crt" localSheetId="1">#REF!</definedName>
    <definedName name="Crt" localSheetId="3">#REF!</definedName>
    <definedName name="Crt" localSheetId="6">#REF!</definedName>
    <definedName name="Crt" localSheetId="12">#REF!</definedName>
    <definedName name="Crt" localSheetId="13">#REF!</definedName>
    <definedName name="Crt">#REF!</definedName>
    <definedName name="CRUDE1">[87]MONTHLY!$B$437:$Z$444</definedName>
    <definedName name="CRUDE2">[87]MONTHLY!$B$451:$Z$458</definedName>
    <definedName name="CRUDE3">[87]MONTHLY!$B$465:$Z$472</definedName>
    <definedName name="CRUZ" localSheetId="9">#REF!</definedName>
    <definedName name="CRUZ" localSheetId="11">#REF!</definedName>
    <definedName name="CRUZ" localSheetId="8">#REF!</definedName>
    <definedName name="CRUZ" localSheetId="0">#REF!</definedName>
    <definedName name="CRUZ" localSheetId="1">#REF!</definedName>
    <definedName name="CRUZ" localSheetId="3">#REF!</definedName>
    <definedName name="CRUZ" localSheetId="6">#REF!</definedName>
    <definedName name="CRUZ" localSheetId="12">#REF!</definedName>
    <definedName name="CRUZ" localSheetId="13">#REF!</definedName>
    <definedName name="CRUZ">#REF!</definedName>
    <definedName name="CRUZ1" localSheetId="9">#REF!</definedName>
    <definedName name="CRUZ1" localSheetId="11">#REF!</definedName>
    <definedName name="CRUZ1" localSheetId="8">#REF!</definedName>
    <definedName name="CRUZ1" localSheetId="0">#REF!</definedName>
    <definedName name="CRUZ1" localSheetId="1">#REF!</definedName>
    <definedName name="CRUZ1" localSheetId="3">#REF!</definedName>
    <definedName name="CRUZ1" localSheetId="6">#REF!</definedName>
    <definedName name="CRUZ1" localSheetId="12">#REF!</definedName>
    <definedName name="CRUZ1" localSheetId="13">#REF!</definedName>
    <definedName name="CRUZ1">#REF!</definedName>
    <definedName name="CS" localSheetId="9">#REF!</definedName>
    <definedName name="CS" localSheetId="11">#REF!</definedName>
    <definedName name="CS" localSheetId="8">#REF!</definedName>
    <definedName name="CS" localSheetId="0">#REF!</definedName>
    <definedName name="CS" localSheetId="1">#REF!</definedName>
    <definedName name="CS" localSheetId="3">#REF!</definedName>
    <definedName name="CS" localSheetId="6">#REF!</definedName>
    <definedName name="CS" localSheetId="12">#REF!</definedName>
    <definedName name="CS" localSheetId="13">#REF!</definedName>
    <definedName name="CS">#REF!</definedName>
    <definedName name="CS1A" localSheetId="9">#REF!</definedName>
    <definedName name="CS1A" localSheetId="11">#REF!</definedName>
    <definedName name="CS1A" localSheetId="8">#REF!</definedName>
    <definedName name="CS1A" localSheetId="0">#REF!</definedName>
    <definedName name="CS1A" localSheetId="1">#REF!</definedName>
    <definedName name="CS1A" localSheetId="12">#REF!</definedName>
    <definedName name="CS1A" localSheetId="13">#REF!</definedName>
    <definedName name="CS1A">#REF!</definedName>
    <definedName name="CTOOMA00" localSheetId="9">#REF!</definedName>
    <definedName name="CTOOMA00" localSheetId="11">#REF!</definedName>
    <definedName name="CTOOMA00" localSheetId="8">#REF!</definedName>
    <definedName name="CTOOMA00" localSheetId="12">#REF!</definedName>
    <definedName name="CTOOMA00" localSheetId="13">#REF!</definedName>
    <definedName name="CTOOMA00">#REF!</definedName>
    <definedName name="CTOOMA97" localSheetId="9">#REF!</definedName>
    <definedName name="CTOOMA97" localSheetId="11">#REF!</definedName>
    <definedName name="CTOOMA97" localSheetId="8">#REF!</definedName>
    <definedName name="CTOOMA97" localSheetId="12">#REF!</definedName>
    <definedName name="CTOOMA97" localSheetId="13">#REF!</definedName>
    <definedName name="CTOOMA97">#REF!</definedName>
    <definedName name="CTOOMA98" localSheetId="9">#REF!</definedName>
    <definedName name="CTOOMA98" localSheetId="11">#REF!</definedName>
    <definedName name="CTOOMA98" localSheetId="8">#REF!</definedName>
    <definedName name="CTOOMA98" localSheetId="12">#REF!</definedName>
    <definedName name="CTOOMA98" localSheetId="13">#REF!</definedName>
    <definedName name="CTOOMA98">#REF!</definedName>
    <definedName name="CTOOMA99" localSheetId="9">#REF!</definedName>
    <definedName name="CTOOMA99" localSheetId="11">#REF!</definedName>
    <definedName name="CTOOMA99" localSheetId="8">#REF!</definedName>
    <definedName name="CTOOMA99" localSheetId="12">#REF!</definedName>
    <definedName name="CTOOMA99" localSheetId="13">#REF!</definedName>
    <definedName name="CTOOMA99">#REF!</definedName>
    <definedName name="CTOOMV00" localSheetId="9">#REF!</definedName>
    <definedName name="CTOOMV00" localSheetId="11">#REF!</definedName>
    <definedName name="CTOOMV00" localSheetId="8">#REF!</definedName>
    <definedName name="CTOOMV00" localSheetId="12">#REF!</definedName>
    <definedName name="CTOOMV00" localSheetId="13">#REF!</definedName>
    <definedName name="CTOOMV00">#REF!</definedName>
    <definedName name="CTOOMV97" localSheetId="9">#REF!</definedName>
    <definedName name="CTOOMV97" localSheetId="11">#REF!</definedName>
    <definedName name="CTOOMV97" localSheetId="8">#REF!</definedName>
    <definedName name="CTOOMV97" localSheetId="12">#REF!</definedName>
    <definedName name="CTOOMV97" localSheetId="13">#REF!</definedName>
    <definedName name="CTOOMV97">#REF!</definedName>
    <definedName name="CTOOMV98" localSheetId="9">#REF!</definedName>
    <definedName name="CTOOMV98" localSheetId="11">#REF!</definedName>
    <definedName name="CTOOMV98" localSheetId="8">#REF!</definedName>
    <definedName name="CTOOMV98" localSheetId="12">#REF!</definedName>
    <definedName name="CTOOMV98" localSheetId="13">#REF!</definedName>
    <definedName name="CTOOMV98">#REF!</definedName>
    <definedName name="CTOOMV99" localSheetId="9">#REF!</definedName>
    <definedName name="CTOOMV99" localSheetId="11">#REF!</definedName>
    <definedName name="CTOOMV99" localSheetId="8">#REF!</definedName>
    <definedName name="CTOOMV99" localSheetId="12">#REF!</definedName>
    <definedName name="CTOOMV99" localSheetId="13">#REF!</definedName>
    <definedName name="CTOOMV99">#REF!</definedName>
    <definedName name="cuad1" localSheetId="9">#REF!</definedName>
    <definedName name="cuad1" localSheetId="11">#REF!</definedName>
    <definedName name="cuad1" localSheetId="8">#REF!</definedName>
    <definedName name="cuad1" localSheetId="12">#REF!</definedName>
    <definedName name="cuad1" localSheetId="13">#REF!</definedName>
    <definedName name="cuad1">#REF!</definedName>
    <definedName name="cuad10" localSheetId="9">#REF!</definedName>
    <definedName name="cuad10" localSheetId="11">#REF!</definedName>
    <definedName name="cuad10" localSheetId="8">#REF!</definedName>
    <definedName name="cuad10" localSheetId="12">#REF!</definedName>
    <definedName name="cuad10" localSheetId="13">#REF!</definedName>
    <definedName name="cuad10">#REF!</definedName>
    <definedName name="cuad11" localSheetId="9">#REF!</definedName>
    <definedName name="cuad11" localSheetId="11">#REF!</definedName>
    <definedName name="cuad11" localSheetId="8">#REF!</definedName>
    <definedName name="cuad11" localSheetId="12">#REF!</definedName>
    <definedName name="cuad11" localSheetId="13">#REF!</definedName>
    <definedName name="cuad11">#REF!</definedName>
    <definedName name="cuad12" localSheetId="9">#REF!</definedName>
    <definedName name="cuad12" localSheetId="11">#REF!</definedName>
    <definedName name="cuad12" localSheetId="8">#REF!</definedName>
    <definedName name="cuad12" localSheetId="12">#REF!</definedName>
    <definedName name="cuad12" localSheetId="13">#REF!</definedName>
    <definedName name="cuad12">#REF!</definedName>
    <definedName name="cuad13" localSheetId="9">#REF!</definedName>
    <definedName name="cuad13" localSheetId="11">#REF!</definedName>
    <definedName name="cuad13" localSheetId="8">#REF!</definedName>
    <definedName name="cuad13" localSheetId="12">#REF!</definedName>
    <definedName name="cuad13" localSheetId="13">#REF!</definedName>
    <definedName name="cuad13">#REF!</definedName>
    <definedName name="cuad14" localSheetId="9">#REF!</definedName>
    <definedName name="cuad14" localSheetId="11">#REF!</definedName>
    <definedName name="cuad14" localSheetId="8">#REF!</definedName>
    <definedName name="cuad14" localSheetId="12">#REF!</definedName>
    <definedName name="cuad14" localSheetId="13">#REF!</definedName>
    <definedName name="cuad14">#REF!</definedName>
    <definedName name="cuad15" localSheetId="9">#REF!</definedName>
    <definedName name="cuad15" localSheetId="11">#REF!</definedName>
    <definedName name="cuad15" localSheetId="8">#REF!</definedName>
    <definedName name="cuad15" localSheetId="12">#REF!</definedName>
    <definedName name="cuad15" localSheetId="13">#REF!</definedName>
    <definedName name="cuad15">#REF!</definedName>
    <definedName name="cuad16" localSheetId="9">#REF!</definedName>
    <definedName name="cuad16" localSheetId="11">#REF!</definedName>
    <definedName name="cuad16" localSheetId="8">#REF!</definedName>
    <definedName name="cuad16" localSheetId="12">#REF!</definedName>
    <definedName name="cuad16" localSheetId="13">#REF!</definedName>
    <definedName name="cuad16">#REF!</definedName>
    <definedName name="cuad17" localSheetId="9">#REF!</definedName>
    <definedName name="cuad17" localSheetId="11">#REF!</definedName>
    <definedName name="cuad17" localSheetId="8">#REF!</definedName>
    <definedName name="cuad17" localSheetId="12">#REF!</definedName>
    <definedName name="cuad17" localSheetId="13">#REF!</definedName>
    <definedName name="cuad17">#REF!</definedName>
    <definedName name="cuad18" localSheetId="9">#REF!</definedName>
    <definedName name="cuad18" localSheetId="11">#REF!</definedName>
    <definedName name="cuad18" localSheetId="8">#REF!</definedName>
    <definedName name="cuad18" localSheetId="12">#REF!</definedName>
    <definedName name="cuad18" localSheetId="13">#REF!</definedName>
    <definedName name="cuad18">#REF!</definedName>
    <definedName name="cuad19" localSheetId="9">#REF!</definedName>
    <definedName name="cuad19" localSheetId="11">#REF!</definedName>
    <definedName name="cuad19" localSheetId="8">#REF!</definedName>
    <definedName name="cuad19" localSheetId="12">#REF!</definedName>
    <definedName name="cuad19" localSheetId="13">#REF!</definedName>
    <definedName name="cuad19">#REF!</definedName>
    <definedName name="cuad2" localSheetId="9">#REF!</definedName>
    <definedName name="cuad2" localSheetId="11">#REF!</definedName>
    <definedName name="cuad2" localSheetId="8">#REF!</definedName>
    <definedName name="cuad2" localSheetId="12">#REF!</definedName>
    <definedName name="cuad2" localSheetId="13">#REF!</definedName>
    <definedName name="cuad2">#REF!</definedName>
    <definedName name="cuad20" localSheetId="9">#REF!</definedName>
    <definedName name="cuad20" localSheetId="11">#REF!</definedName>
    <definedName name="cuad20" localSheetId="8">#REF!</definedName>
    <definedName name="cuad20" localSheetId="12">#REF!</definedName>
    <definedName name="cuad20" localSheetId="13">#REF!</definedName>
    <definedName name="cuad20">#REF!</definedName>
    <definedName name="cuad21" localSheetId="9">#REF!</definedName>
    <definedName name="cuad21" localSheetId="11">#REF!</definedName>
    <definedName name="cuad21" localSheetId="8">#REF!</definedName>
    <definedName name="cuad21" localSheetId="12">#REF!</definedName>
    <definedName name="cuad21" localSheetId="13">#REF!</definedName>
    <definedName name="cuad21">#REF!</definedName>
    <definedName name="cuad22" localSheetId="9">#REF!</definedName>
    <definedName name="cuad22" localSheetId="11">#REF!</definedName>
    <definedName name="cuad22" localSheetId="8">#REF!</definedName>
    <definedName name="cuad22" localSheetId="12">#REF!</definedName>
    <definedName name="cuad22" localSheetId="13">#REF!</definedName>
    <definedName name="cuad22">#REF!</definedName>
    <definedName name="cuad23" localSheetId="9">#REF!</definedName>
    <definedName name="cuad23" localSheetId="11">#REF!</definedName>
    <definedName name="cuad23" localSheetId="8">#REF!</definedName>
    <definedName name="cuad23" localSheetId="12">#REF!</definedName>
    <definedName name="cuad23" localSheetId="13">#REF!</definedName>
    <definedName name="cuad23">#REF!</definedName>
    <definedName name="cuad24" localSheetId="9">#REF!</definedName>
    <definedName name="cuad24" localSheetId="11">#REF!</definedName>
    <definedName name="cuad24" localSheetId="8">#REF!</definedName>
    <definedName name="cuad24" localSheetId="12">#REF!</definedName>
    <definedName name="cuad24" localSheetId="13">#REF!</definedName>
    <definedName name="cuad24">#REF!</definedName>
    <definedName name="cuad25" localSheetId="9">#REF!</definedName>
    <definedName name="cuad25" localSheetId="11">#REF!</definedName>
    <definedName name="cuad25" localSheetId="8">#REF!</definedName>
    <definedName name="cuad25" localSheetId="12">#REF!</definedName>
    <definedName name="cuad25" localSheetId="13">#REF!</definedName>
    <definedName name="cuad25">#REF!</definedName>
    <definedName name="cuad3" localSheetId="9">#REF!</definedName>
    <definedName name="cuad3" localSheetId="11">#REF!</definedName>
    <definedName name="cuad3" localSheetId="8">#REF!</definedName>
    <definedName name="cuad3" localSheetId="12">#REF!</definedName>
    <definedName name="cuad3" localSheetId="13">#REF!</definedName>
    <definedName name="cuad3">#REF!</definedName>
    <definedName name="cuad4" localSheetId="9">#REF!</definedName>
    <definedName name="cuad4" localSheetId="11">#REF!</definedName>
    <definedName name="cuad4" localSheetId="8">#REF!</definedName>
    <definedName name="cuad4" localSheetId="12">#REF!</definedName>
    <definedName name="cuad4" localSheetId="13">#REF!</definedName>
    <definedName name="cuad4">#REF!</definedName>
    <definedName name="cuad5" localSheetId="9">#REF!</definedName>
    <definedName name="cuad5" localSheetId="11">#REF!</definedName>
    <definedName name="cuad5" localSheetId="8">#REF!</definedName>
    <definedName name="cuad5" localSheetId="12">#REF!</definedName>
    <definedName name="cuad5" localSheetId="13">#REF!</definedName>
    <definedName name="cuad5">#REF!</definedName>
    <definedName name="cuad6" localSheetId="9">#REF!</definedName>
    <definedName name="cuad6" localSheetId="11">#REF!</definedName>
    <definedName name="cuad6" localSheetId="8">#REF!</definedName>
    <definedName name="cuad6" localSheetId="12">#REF!</definedName>
    <definedName name="cuad6" localSheetId="13">#REF!</definedName>
    <definedName name="cuad6">#REF!</definedName>
    <definedName name="cuad7" localSheetId="9">#REF!</definedName>
    <definedName name="cuad7" localSheetId="11">#REF!</definedName>
    <definedName name="cuad7" localSheetId="8">#REF!</definedName>
    <definedName name="cuad7" localSheetId="12">#REF!</definedName>
    <definedName name="cuad7" localSheetId="13">#REF!</definedName>
    <definedName name="cuad7">#REF!</definedName>
    <definedName name="cuad8" localSheetId="9">#REF!</definedName>
    <definedName name="cuad8" localSheetId="11">#REF!</definedName>
    <definedName name="cuad8" localSheetId="8">#REF!</definedName>
    <definedName name="cuad8" localSheetId="12">#REF!</definedName>
    <definedName name="cuad8" localSheetId="13">#REF!</definedName>
    <definedName name="cuad8">#REF!</definedName>
    <definedName name="cuad9" localSheetId="9">#REF!</definedName>
    <definedName name="cuad9" localSheetId="11">#REF!</definedName>
    <definedName name="cuad9" localSheetId="8">#REF!</definedName>
    <definedName name="cuad9" localSheetId="12">#REF!</definedName>
    <definedName name="cuad9" localSheetId="13">#REF!</definedName>
    <definedName name="cuad9">#REF!</definedName>
    <definedName name="CUADR11" localSheetId="9">#REF!</definedName>
    <definedName name="CUADR11" localSheetId="11">#REF!</definedName>
    <definedName name="CUADR11" localSheetId="8">#REF!</definedName>
    <definedName name="CUADR11" localSheetId="12">#REF!</definedName>
    <definedName name="CUADR11" localSheetId="13">#REF!</definedName>
    <definedName name="CUADR11">#REF!</definedName>
    <definedName name="CUADRO_10.3.1">'[96]fondo promedio'!$A$36:$L$74</definedName>
    <definedName name="CUADRO_N__4.1.3" localSheetId="9">#REF!</definedName>
    <definedName name="CUADRO_N__4.1.3" localSheetId="11">#REF!</definedName>
    <definedName name="CUADRO_N__4.1.3" localSheetId="8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6">#REF!</definedName>
    <definedName name="CUADRO_N__4.1.3" localSheetId="12">#REF!</definedName>
    <definedName name="CUADRO_N__4.1.3" localSheetId="13">#REF!</definedName>
    <definedName name="CUADRO_N__4.1.3">#REF!</definedName>
    <definedName name="CUADRO_No_9_C" localSheetId="9">#REF!</definedName>
    <definedName name="CUADRO_No_9_C" localSheetId="11">#REF!</definedName>
    <definedName name="CUADRO_No_9_C" localSheetId="8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6">#REF!</definedName>
    <definedName name="CUADRO_No_9_C" localSheetId="12">#REF!</definedName>
    <definedName name="CUADRO_No_9_C" localSheetId="13">#REF!</definedName>
    <definedName name="CUADRO_No_9_C">#REF!</definedName>
    <definedName name="CUADRO9" localSheetId="9">#REF!</definedName>
    <definedName name="CUADRO9" localSheetId="11">#REF!</definedName>
    <definedName name="CUADRO9" localSheetId="8">#REF!</definedName>
    <definedName name="CUADRO9" localSheetId="0">#REF!</definedName>
    <definedName name="CUADRO9" localSheetId="1">#REF!</definedName>
    <definedName name="CUADRO9" localSheetId="3">#REF!</definedName>
    <definedName name="CUADRO9" localSheetId="6">#REF!</definedName>
    <definedName name="CUADRO9" localSheetId="12">#REF!</definedName>
    <definedName name="CUADRO9" localSheetId="13">#REF!</definedName>
    <definedName name="CUADRO9">#REF!</definedName>
    <definedName name="CUADRO9A" localSheetId="9">#REF!</definedName>
    <definedName name="CUADRO9A" localSheetId="11">#REF!</definedName>
    <definedName name="CUADRO9A" localSheetId="8">#REF!</definedName>
    <definedName name="CUADRO9A" localSheetId="12">#REF!</definedName>
    <definedName name="CUADRO9A" localSheetId="13">#REF!</definedName>
    <definedName name="CUADRO9A">#REF!</definedName>
    <definedName name="CUADRO9B" localSheetId="9">#REF!</definedName>
    <definedName name="CUADRO9B" localSheetId="11">#REF!</definedName>
    <definedName name="CUADRO9B" localSheetId="8">#REF!</definedName>
    <definedName name="CUADRO9B" localSheetId="12">#REF!</definedName>
    <definedName name="CUADRO9B" localSheetId="13">#REF!</definedName>
    <definedName name="CUADRO9B">#REF!</definedName>
    <definedName name="CUADROI" localSheetId="9">#REF!</definedName>
    <definedName name="CUADROI" localSheetId="11">#REF!</definedName>
    <definedName name="CUADROI" localSheetId="8">#REF!</definedName>
    <definedName name="CUADROI" localSheetId="12">#REF!</definedName>
    <definedName name="CUADROI" localSheetId="13">#REF!</definedName>
    <definedName name="CUADROI">#REF!</definedName>
    <definedName name="CUADROII" localSheetId="9">#REF!</definedName>
    <definedName name="CUADROII" localSheetId="11">#REF!</definedName>
    <definedName name="CUADROII" localSheetId="8">#REF!</definedName>
    <definedName name="CUADROII" localSheetId="12">#REF!</definedName>
    <definedName name="CUADROII" localSheetId="13">#REF!</definedName>
    <definedName name="CUADROII">#REF!</definedName>
    <definedName name="CUADROIII" localSheetId="9">#REF!</definedName>
    <definedName name="CUADROIII" localSheetId="11">#REF!</definedName>
    <definedName name="CUADROIII" localSheetId="8">#REF!</definedName>
    <definedName name="CUADROIII" localSheetId="12">#REF!</definedName>
    <definedName name="CUADROIII" localSheetId="13">#REF!</definedName>
    <definedName name="CUADROIII">#REF!</definedName>
    <definedName name="CUADROIV" localSheetId="9">#REF!</definedName>
    <definedName name="CUADROIV" localSheetId="11">#REF!</definedName>
    <definedName name="CUADROIV" localSheetId="8">#REF!</definedName>
    <definedName name="CUADROIV" localSheetId="12">#REF!</definedName>
    <definedName name="CUADROIV" localSheetId="13">#REF!</definedName>
    <definedName name="CUADROIV">#REF!</definedName>
    <definedName name="CUADROV" localSheetId="9">#REF!</definedName>
    <definedName name="CUADROV" localSheetId="11">#REF!</definedName>
    <definedName name="CUADROV" localSheetId="8">#REF!</definedName>
    <definedName name="CUADROV" localSheetId="12">#REF!</definedName>
    <definedName name="CUADROV" localSheetId="13">#REF!</definedName>
    <definedName name="CUADROV">#REF!</definedName>
    <definedName name="CUADROVI" localSheetId="9">#REF!</definedName>
    <definedName name="CUADROVI" localSheetId="11">#REF!</definedName>
    <definedName name="CUADROVI" localSheetId="8">#REF!</definedName>
    <definedName name="CUADROVI" localSheetId="12">#REF!</definedName>
    <definedName name="CUADROVI" localSheetId="13">#REF!</definedName>
    <definedName name="CUADROVI">#REF!</definedName>
    <definedName name="CUADROVII" localSheetId="9">#REF!</definedName>
    <definedName name="CUADROVII" localSheetId="11">#REF!</definedName>
    <definedName name="CUADROVII" localSheetId="8">#REF!</definedName>
    <definedName name="CUADROVII" localSheetId="12">#REF!</definedName>
    <definedName name="CUADROVII" localSheetId="13">#REF!</definedName>
    <definedName name="CUADROVII">#REF!</definedName>
    <definedName name="CUENTASMON">[66]BCP!#REF!</definedName>
    <definedName name="culo">'[97]graf 1'!$A$1:$IV$2</definedName>
    <definedName name="cuman" localSheetId="9">[67]Contribution!$C$378:$DC$392</definedName>
    <definedName name="cuman" localSheetId="11">[68]Contribution!$C$378:$DC$392</definedName>
    <definedName name="cuman" localSheetId="8">[67]Contribution!$C$378:$DC$392</definedName>
    <definedName name="cuman" localSheetId="0">[68]Contribution!$C$378:$DC$392</definedName>
    <definedName name="cuman" localSheetId="1">[68]Contribution!$C$378:$DC$392</definedName>
    <definedName name="cuman">[68]Contribution!$C$378:$DC$392</definedName>
    <definedName name="Cuota">'[54]Dinámica Couta Mercado'!$A$11:$O$28</definedName>
    <definedName name="CurMonth" localSheetId="9">#REF!</definedName>
    <definedName name="CurMonth" localSheetId="11">#REF!</definedName>
    <definedName name="CurMonth" localSheetId="8">#REF!</definedName>
    <definedName name="CurMonth" localSheetId="0">#REF!</definedName>
    <definedName name="CurMonth" localSheetId="1">#REF!</definedName>
    <definedName name="CurMonth" localSheetId="3">#REF!</definedName>
    <definedName name="CurMonth" localSheetId="6">#REF!</definedName>
    <definedName name="CurMonth" localSheetId="12">#REF!</definedName>
    <definedName name="CurMonth" localSheetId="13">#REF!</definedName>
    <definedName name="CurMonth">#REF!</definedName>
    <definedName name="Currency" localSheetId="9">#REF!</definedName>
    <definedName name="Currency" localSheetId="11">#REF!</definedName>
    <definedName name="Currency" localSheetId="8">#REF!</definedName>
    <definedName name="Currency" localSheetId="0">#REF!</definedName>
    <definedName name="Currency" localSheetId="1">#REF!</definedName>
    <definedName name="Currency" localSheetId="3">#REF!</definedName>
    <definedName name="Currency" localSheetId="6">#REF!</definedName>
    <definedName name="Currency" localSheetId="12">#REF!</definedName>
    <definedName name="Currency" localSheetId="13">#REF!</definedName>
    <definedName name="Currency">#REF!</definedName>
    <definedName name="CURRENTYEAR" localSheetId="9">#REF!</definedName>
    <definedName name="CURRENTYEAR" localSheetId="11">#REF!</definedName>
    <definedName name="CURRENTYEAR" localSheetId="8">#REF!</definedName>
    <definedName name="CURRENTYEAR" localSheetId="3">#REF!</definedName>
    <definedName name="CURRENTYEAR" localSheetId="6">#REF!</definedName>
    <definedName name="CURRENTYEAR" localSheetId="12">#REF!</definedName>
    <definedName name="CURRENTYEAR" localSheetId="13">#REF!</definedName>
    <definedName name="CURRENTYEAR">#REF!</definedName>
    <definedName name="CurrVintage" localSheetId="9">[98]Current!$D$66</definedName>
    <definedName name="CurrVintage" localSheetId="11">[99]Current!$D$66</definedName>
    <definedName name="CurrVintage" localSheetId="8">[98]Current!$D$66</definedName>
    <definedName name="CurrVintage" localSheetId="0">[99]Current!$D$66</definedName>
    <definedName name="CurrVintage" localSheetId="1">[99]Current!$D$66</definedName>
    <definedName name="CurrVintage">[99]Current!$D$66</definedName>
    <definedName name="cutoff">'[100]LIC cutoff'!$A$2:$B$15</definedName>
    <definedName name="CYEAR2021" localSheetId="9">[101]Coal!$B$583:$J$583</definedName>
    <definedName name="CYEAR2021" localSheetId="11">[102]Coal!$B$583:$J$583</definedName>
    <definedName name="CYEAR2021" localSheetId="8">[101]Coal!$B$583:$J$583</definedName>
    <definedName name="CYEAR2021" localSheetId="0">[102]Coal!$B$583:$J$583</definedName>
    <definedName name="CYEAR2021" localSheetId="1">[102]Coal!$B$583:$J$583</definedName>
    <definedName name="CYEAR2021">[102]Coal!$B$583:$J$583</definedName>
    <definedName name="CYEAR2022" localSheetId="9">[101]Coal!$K$583:$V$583</definedName>
    <definedName name="CYEAR2022" localSheetId="11">[102]Coal!$K$583:$V$583</definedName>
    <definedName name="CYEAR2022" localSheetId="8">[101]Coal!$K$583:$V$583</definedName>
    <definedName name="CYEAR2022" localSheetId="0">[102]Coal!$K$583:$V$583</definedName>
    <definedName name="CYEAR2022" localSheetId="1">[102]Coal!$K$583:$V$583</definedName>
    <definedName name="CYEAR2022">[102]Coal!$K$583:$V$583</definedName>
    <definedName name="CYEAR2023" localSheetId="9">[101]Coal!$W$583:$AH$583</definedName>
    <definedName name="CYEAR2023" localSheetId="11">[102]Coal!$W$583:$AH$583</definedName>
    <definedName name="CYEAR2023" localSheetId="8">[101]Coal!$W$583:$AH$583</definedName>
    <definedName name="CYEAR2023" localSheetId="0">[102]Coal!$W$583:$AH$583</definedName>
    <definedName name="CYEAR2023" localSheetId="1">[102]Coal!$W$583:$AH$583</definedName>
    <definedName name="CYEAR2023">[102]Coal!$W$583:$AH$583</definedName>
    <definedName name="CYEAR2024" localSheetId="9">[101]Coal!$AI$583:$AT$583</definedName>
    <definedName name="CYEAR2024" localSheetId="11">[102]Coal!$AI$583:$AT$583</definedName>
    <definedName name="CYEAR2024" localSheetId="8">[101]Coal!$AI$583:$AT$583</definedName>
    <definedName name="CYEAR2024" localSheetId="0">[102]Coal!$AI$583:$AT$583</definedName>
    <definedName name="CYEAR2024" localSheetId="1">[102]Coal!$AI$583:$AT$583</definedName>
    <definedName name="CYEAR2024">[102]Coal!$AI$583:$AT$583</definedName>
    <definedName name="CYEAR2025" localSheetId="9">[101]Coal!$AU$583:$AX$583</definedName>
    <definedName name="CYEAR2025" localSheetId="11">[102]Coal!$AU$583:$AX$583</definedName>
    <definedName name="CYEAR2025" localSheetId="8">[101]Coal!$AU$583:$AX$583</definedName>
    <definedName name="CYEAR2025" localSheetId="0">[102]Coal!$AU$583:$AX$583</definedName>
    <definedName name="CYEAR2025" localSheetId="1">[102]Coal!$AU$583:$AX$583</definedName>
    <definedName name="CYEAR2025">[102]Coal!$AU$583:$AX$583</definedName>
    <definedName name="d" localSheetId="8" hidden="1">'[103]Fax a enviar'!#REF!</definedName>
    <definedName name="d" localSheetId="0" hidden="1">#REF!</definedName>
    <definedName name="d" localSheetId="1" hidden="1">#REF!</definedName>
    <definedName name="d" localSheetId="3" hidden="1">'[103]Fax a enviar'!#REF!</definedName>
    <definedName name="d" localSheetId="6" hidden="1">'[103]Fax a enviar'!#REF!</definedName>
    <definedName name="d" hidden="1">'[103]Fax a enviar'!#REF!</definedName>
    <definedName name="D_ALTBCA_GDP" localSheetId="9">#REF!</definedName>
    <definedName name="D_ALTBCA_GDP" localSheetId="11">#REF!</definedName>
    <definedName name="D_ALTBCA_GDP" localSheetId="8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6">#REF!</definedName>
    <definedName name="D_ALTBCA_GDP" localSheetId="12">#REF!</definedName>
    <definedName name="D_ALTBCA_GDP" localSheetId="13">#REF!</definedName>
    <definedName name="D_ALTBCA_GDP">#REF!</definedName>
    <definedName name="D_ALTNGDP_R" localSheetId="9">#REF!</definedName>
    <definedName name="D_ALTNGDP_R" localSheetId="11">#REF!</definedName>
    <definedName name="D_ALTNGDP_R" localSheetId="8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6">#REF!</definedName>
    <definedName name="D_ALTNGDP_R" localSheetId="12">#REF!</definedName>
    <definedName name="D_ALTNGDP_R" localSheetId="13">#REF!</definedName>
    <definedName name="D_ALTNGDP_R">#REF!</definedName>
    <definedName name="D_ALTNGDP_RG" localSheetId="9">#REF!</definedName>
    <definedName name="D_ALTNGDP_RG" localSheetId="11">#REF!</definedName>
    <definedName name="D_ALTNGDP_RG" localSheetId="8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6">#REF!</definedName>
    <definedName name="D_ALTNGDP_RG" localSheetId="12">#REF!</definedName>
    <definedName name="D_ALTNGDP_RG" localSheetId="13">#REF!</definedName>
    <definedName name="D_ALTNGDP_RG">#REF!</definedName>
    <definedName name="D_ALTPCPI" localSheetId="9">#REF!</definedName>
    <definedName name="D_ALTPCPI" localSheetId="11">#REF!</definedName>
    <definedName name="D_ALTPCPI" localSheetId="8">#REF!</definedName>
    <definedName name="D_ALTPCPI" localSheetId="12">#REF!</definedName>
    <definedName name="D_ALTPCPI" localSheetId="13">#REF!</definedName>
    <definedName name="D_ALTPCPI">#REF!</definedName>
    <definedName name="D_ALTPCPIG" localSheetId="9">#REF!</definedName>
    <definedName name="D_ALTPCPIG" localSheetId="11">#REF!</definedName>
    <definedName name="D_ALTPCPIG" localSheetId="8">#REF!</definedName>
    <definedName name="D_ALTPCPIG" localSheetId="12">#REF!</definedName>
    <definedName name="D_ALTPCPIG" localSheetId="13">#REF!</definedName>
    <definedName name="D_ALTPCPIG">#REF!</definedName>
    <definedName name="D_B" localSheetId="9">#REF!</definedName>
    <definedName name="D_B" localSheetId="11">#REF!</definedName>
    <definedName name="D_B" localSheetId="8">#REF!</definedName>
    <definedName name="D_B" localSheetId="0">#REF!</definedName>
    <definedName name="D_B" localSheetId="1">#REF!</definedName>
    <definedName name="D_B" localSheetId="12">#REF!</definedName>
    <definedName name="D_B" localSheetId="13">#REF!</definedName>
    <definedName name="D_B">#REF!</definedName>
    <definedName name="D_BCA_GDP" localSheetId="9">#REF!</definedName>
    <definedName name="D_BCA_GDP" localSheetId="11">#REF!</definedName>
    <definedName name="D_BCA_GDP" localSheetId="8">#REF!</definedName>
    <definedName name="D_BCA_GDP" localSheetId="12">#REF!</definedName>
    <definedName name="D_BCA_GDP" localSheetId="13">#REF!</definedName>
    <definedName name="D_BCA_GDP">#REF!</definedName>
    <definedName name="D_BFD" localSheetId="9">#REF!</definedName>
    <definedName name="D_BFD" localSheetId="11">#REF!</definedName>
    <definedName name="D_BFD" localSheetId="8">#REF!</definedName>
    <definedName name="D_BFD" localSheetId="12">#REF!</definedName>
    <definedName name="D_BFD" localSheetId="13">#REF!</definedName>
    <definedName name="D_BFD">#REF!</definedName>
    <definedName name="D_BFL" localSheetId="9">#REF!</definedName>
    <definedName name="D_BFL" localSheetId="11">#REF!</definedName>
    <definedName name="D_BFL" localSheetId="8">#REF!</definedName>
    <definedName name="D_BFL" localSheetId="12">#REF!</definedName>
    <definedName name="D_BFL" localSheetId="13">#REF!</definedName>
    <definedName name="D_BFL">#REF!</definedName>
    <definedName name="D_BFL_D" localSheetId="9">#REF!</definedName>
    <definedName name="D_BFL_D" localSheetId="11">#REF!</definedName>
    <definedName name="D_BFL_D" localSheetId="8">#REF!</definedName>
    <definedName name="D_BFL_D" localSheetId="12">#REF!</definedName>
    <definedName name="D_BFL_D" localSheetId="13">#REF!</definedName>
    <definedName name="D_BFL_D">#REF!</definedName>
    <definedName name="D_BFL_S" localSheetId="9">#REF!</definedName>
    <definedName name="D_BFL_S" localSheetId="11">#REF!</definedName>
    <definedName name="D_BFL_S" localSheetId="8">#REF!</definedName>
    <definedName name="D_BFL_S" localSheetId="12">#REF!</definedName>
    <definedName name="D_BFL_S" localSheetId="13">#REF!</definedName>
    <definedName name="D_BFL_S">#REF!</definedName>
    <definedName name="D_BFLG" localSheetId="9">#REF!</definedName>
    <definedName name="D_BFLG" localSheetId="11">#REF!</definedName>
    <definedName name="D_BFLG" localSheetId="8">#REF!</definedName>
    <definedName name="D_BFLG" localSheetId="12">#REF!</definedName>
    <definedName name="D_BFLG" localSheetId="13">#REF!</definedName>
    <definedName name="D_BFLG">#REF!</definedName>
    <definedName name="D_BFOP" localSheetId="9">#REF!</definedName>
    <definedName name="D_BFOP" localSheetId="11">#REF!</definedName>
    <definedName name="D_BFOP" localSheetId="8">#REF!</definedName>
    <definedName name="D_BFOP" localSheetId="12">#REF!</definedName>
    <definedName name="D_BFOP" localSheetId="13">#REF!</definedName>
    <definedName name="D_BFOP">#REF!</definedName>
    <definedName name="D_BFPP" localSheetId="9">#REF!</definedName>
    <definedName name="D_BFPP" localSheetId="11">#REF!</definedName>
    <definedName name="D_BFPP" localSheetId="8">#REF!</definedName>
    <definedName name="D_BFPP" localSheetId="12">#REF!</definedName>
    <definedName name="D_BFPP" localSheetId="13">#REF!</definedName>
    <definedName name="D_BFPP">#REF!</definedName>
    <definedName name="D_BFRA1" localSheetId="9">#REF!</definedName>
    <definedName name="D_BFRA1" localSheetId="11">#REF!</definedName>
    <definedName name="D_BFRA1" localSheetId="8">#REF!</definedName>
    <definedName name="D_BFRA1" localSheetId="12">#REF!</definedName>
    <definedName name="D_BFRA1" localSheetId="13">#REF!</definedName>
    <definedName name="D_BFRA1">#REF!</definedName>
    <definedName name="D_BFX" localSheetId="9">#REF!</definedName>
    <definedName name="D_BFX" localSheetId="11">#REF!</definedName>
    <definedName name="D_BFX" localSheetId="8">#REF!</definedName>
    <definedName name="D_BFX" localSheetId="12">#REF!</definedName>
    <definedName name="D_BFX" localSheetId="13">#REF!</definedName>
    <definedName name="D_BFX">#REF!</definedName>
    <definedName name="D_BFXG" localSheetId="9">#REF!</definedName>
    <definedName name="D_BFXG" localSheetId="11">#REF!</definedName>
    <definedName name="D_BFXG" localSheetId="8">#REF!</definedName>
    <definedName name="D_BFXG" localSheetId="12">#REF!</definedName>
    <definedName name="D_BFXG" localSheetId="13">#REF!</definedName>
    <definedName name="D_BFXG">#REF!</definedName>
    <definedName name="D_BFXP" localSheetId="9">#REF!</definedName>
    <definedName name="D_BFXP" localSheetId="11">#REF!</definedName>
    <definedName name="D_BFXP" localSheetId="8">#REF!</definedName>
    <definedName name="D_BFXP" localSheetId="12">#REF!</definedName>
    <definedName name="D_BFXP" localSheetId="13">#REF!</definedName>
    <definedName name="D_BFXP">#REF!</definedName>
    <definedName name="D_BRASS" localSheetId="9">#REF!</definedName>
    <definedName name="D_BRASS" localSheetId="11">#REF!</definedName>
    <definedName name="D_BRASS" localSheetId="8">#REF!</definedName>
    <definedName name="D_BRASS" localSheetId="12">#REF!</definedName>
    <definedName name="D_BRASS" localSheetId="13">#REF!</definedName>
    <definedName name="D_BRASS">#REF!</definedName>
    <definedName name="D_CalcNGS" localSheetId="9">#REF!</definedName>
    <definedName name="D_CalcNGS" localSheetId="11">#REF!</definedName>
    <definedName name="D_CalcNGS" localSheetId="8">#REF!</definedName>
    <definedName name="D_CalcNGS" localSheetId="12">#REF!</definedName>
    <definedName name="D_CalcNGS" localSheetId="13">#REF!</definedName>
    <definedName name="D_CalcNGS">#REF!</definedName>
    <definedName name="D_CalcNMG_R" localSheetId="9">#REF!</definedName>
    <definedName name="D_CalcNMG_R" localSheetId="11">#REF!</definedName>
    <definedName name="D_CalcNMG_R" localSheetId="8">#REF!</definedName>
    <definedName name="D_CalcNMG_R" localSheetId="12">#REF!</definedName>
    <definedName name="D_CalcNMG_R" localSheetId="13">#REF!</definedName>
    <definedName name="D_CalcNMG_R">#REF!</definedName>
    <definedName name="D_CalcNXG_R" localSheetId="9">#REF!</definedName>
    <definedName name="D_CalcNXG_R" localSheetId="11">#REF!</definedName>
    <definedName name="D_CalcNXG_R" localSheetId="8">#REF!</definedName>
    <definedName name="D_CalcNXG_R" localSheetId="12">#REF!</definedName>
    <definedName name="D_CalcNXG_R" localSheetId="13">#REF!</definedName>
    <definedName name="D_CalcNXG_R">#REF!</definedName>
    <definedName name="D_D" localSheetId="9">#REF!</definedName>
    <definedName name="D_D" localSheetId="11">#REF!</definedName>
    <definedName name="D_D" localSheetId="8">#REF!</definedName>
    <definedName name="D_D" localSheetId="12">#REF!</definedName>
    <definedName name="D_D" localSheetId="13">#REF!</definedName>
    <definedName name="D_D">#REF!</definedName>
    <definedName name="D_D_B" localSheetId="9">#REF!</definedName>
    <definedName name="D_D_B" localSheetId="11">#REF!</definedName>
    <definedName name="D_D_B" localSheetId="8">#REF!</definedName>
    <definedName name="D_D_B" localSheetId="12">#REF!</definedName>
    <definedName name="D_D_B" localSheetId="13">#REF!</definedName>
    <definedName name="D_D_B">#REF!</definedName>
    <definedName name="D_D_Bdiff" localSheetId="9">#REF!</definedName>
    <definedName name="D_D_Bdiff" localSheetId="11">#REF!</definedName>
    <definedName name="D_D_Bdiff" localSheetId="8">#REF!</definedName>
    <definedName name="D_D_Bdiff" localSheetId="12">#REF!</definedName>
    <definedName name="D_D_Bdiff" localSheetId="13">#REF!</definedName>
    <definedName name="D_D_Bdiff">#REF!</definedName>
    <definedName name="D_D_Bdiff1" localSheetId="9">#REF!</definedName>
    <definedName name="D_D_Bdiff1" localSheetId="11">#REF!</definedName>
    <definedName name="D_D_Bdiff1" localSheetId="8">#REF!</definedName>
    <definedName name="D_D_Bdiff1" localSheetId="12">#REF!</definedName>
    <definedName name="D_D_Bdiff1" localSheetId="13">#REF!</definedName>
    <definedName name="D_D_Bdiff1">#REF!</definedName>
    <definedName name="D_D_G" localSheetId="9">#REF!</definedName>
    <definedName name="D_D_G" localSheetId="11">#REF!</definedName>
    <definedName name="D_D_G" localSheetId="8">#REF!</definedName>
    <definedName name="D_D_G" localSheetId="12">#REF!</definedName>
    <definedName name="D_D_G" localSheetId="13">#REF!</definedName>
    <definedName name="D_D_G">#REF!</definedName>
    <definedName name="D_D_Gdiff" localSheetId="9">#REF!</definedName>
    <definedName name="D_D_Gdiff" localSheetId="11">#REF!</definedName>
    <definedName name="D_D_Gdiff" localSheetId="8">#REF!</definedName>
    <definedName name="D_D_Gdiff" localSheetId="12">#REF!</definedName>
    <definedName name="D_D_Gdiff" localSheetId="13">#REF!</definedName>
    <definedName name="D_D_Gdiff">#REF!</definedName>
    <definedName name="D_D_Gdiff1" localSheetId="9">#REF!</definedName>
    <definedName name="D_D_Gdiff1" localSheetId="11">#REF!</definedName>
    <definedName name="D_D_Gdiff1" localSheetId="8">#REF!</definedName>
    <definedName name="D_D_Gdiff1" localSheetId="12">#REF!</definedName>
    <definedName name="D_D_Gdiff1" localSheetId="13">#REF!</definedName>
    <definedName name="D_D_Gdiff1">#REF!</definedName>
    <definedName name="D_D_S" localSheetId="9">#REF!</definedName>
    <definedName name="D_D_S" localSheetId="11">#REF!</definedName>
    <definedName name="D_D_S" localSheetId="8">#REF!</definedName>
    <definedName name="D_D_S" localSheetId="12">#REF!</definedName>
    <definedName name="D_D_S" localSheetId="13">#REF!</definedName>
    <definedName name="D_D_S">#REF!</definedName>
    <definedName name="D_D_Sdiff" localSheetId="9">#REF!</definedName>
    <definedName name="D_D_Sdiff" localSheetId="11">#REF!</definedName>
    <definedName name="D_D_Sdiff" localSheetId="8">#REF!</definedName>
    <definedName name="D_D_Sdiff" localSheetId="12">#REF!</definedName>
    <definedName name="D_D_Sdiff" localSheetId="13">#REF!</definedName>
    <definedName name="D_D_Sdiff">#REF!</definedName>
    <definedName name="D_D_Sdiff1" localSheetId="9">#REF!</definedName>
    <definedName name="D_D_Sdiff1" localSheetId="11">#REF!</definedName>
    <definedName name="D_D_Sdiff1" localSheetId="8">#REF!</definedName>
    <definedName name="D_D_Sdiff1" localSheetId="12">#REF!</definedName>
    <definedName name="D_D_Sdiff1" localSheetId="13">#REF!</definedName>
    <definedName name="D_D_Sdiff1">#REF!</definedName>
    <definedName name="D_DA" localSheetId="9">#REF!</definedName>
    <definedName name="D_DA" localSheetId="11">#REF!</definedName>
    <definedName name="D_DA" localSheetId="8">#REF!</definedName>
    <definedName name="D_DA" localSheetId="12">#REF!</definedName>
    <definedName name="D_DA" localSheetId="13">#REF!</definedName>
    <definedName name="D_DA">#REF!</definedName>
    <definedName name="D_DAdiff" localSheetId="9">#REF!</definedName>
    <definedName name="D_DAdiff" localSheetId="11">#REF!</definedName>
    <definedName name="D_DAdiff" localSheetId="8">#REF!</definedName>
    <definedName name="D_DAdiff" localSheetId="12">#REF!</definedName>
    <definedName name="D_DAdiff" localSheetId="13">#REF!</definedName>
    <definedName name="D_DAdiff">#REF!</definedName>
    <definedName name="D_DAdiff1" localSheetId="9">#REF!</definedName>
    <definedName name="D_DAdiff1" localSheetId="11">#REF!</definedName>
    <definedName name="D_DAdiff1" localSheetId="8">#REF!</definedName>
    <definedName name="D_DAdiff1" localSheetId="12">#REF!</definedName>
    <definedName name="D_DAdiff1" localSheetId="13">#REF!</definedName>
    <definedName name="D_DAdiff1">#REF!</definedName>
    <definedName name="D_Ddiff" localSheetId="9">#REF!</definedName>
    <definedName name="D_Ddiff" localSheetId="11">#REF!</definedName>
    <definedName name="D_Ddiff" localSheetId="8">#REF!</definedName>
    <definedName name="D_Ddiff" localSheetId="12">#REF!</definedName>
    <definedName name="D_Ddiff" localSheetId="13">#REF!</definedName>
    <definedName name="D_Ddiff">#REF!</definedName>
    <definedName name="D_Ddiff1" localSheetId="9">#REF!</definedName>
    <definedName name="D_Ddiff1" localSheetId="11">#REF!</definedName>
    <definedName name="D_Ddiff1" localSheetId="8">#REF!</definedName>
    <definedName name="D_Ddiff1" localSheetId="12">#REF!</definedName>
    <definedName name="D_Ddiff1" localSheetId="13">#REF!</definedName>
    <definedName name="D_Ddiff1">#REF!</definedName>
    <definedName name="D_DSdiff" localSheetId="9">#REF!</definedName>
    <definedName name="D_DSdiff" localSheetId="11">#REF!</definedName>
    <definedName name="D_DSdiff" localSheetId="8">#REF!</definedName>
    <definedName name="D_DSdiff" localSheetId="12">#REF!</definedName>
    <definedName name="D_DSdiff" localSheetId="13">#REF!</definedName>
    <definedName name="D_DSdiff">#REF!</definedName>
    <definedName name="D_DSdiff1" localSheetId="9">#REF!</definedName>
    <definedName name="D_DSdiff1" localSheetId="11">#REF!</definedName>
    <definedName name="D_DSdiff1" localSheetId="8">#REF!</definedName>
    <definedName name="D_DSdiff1" localSheetId="12">#REF!</definedName>
    <definedName name="D_DSdiff1" localSheetId="13">#REF!</definedName>
    <definedName name="D_DSdiff1">#REF!</definedName>
    <definedName name="D_EDNA" localSheetId="9">#REF!</definedName>
    <definedName name="D_EDNA" localSheetId="11">#REF!</definedName>
    <definedName name="D_EDNA" localSheetId="8">#REF!</definedName>
    <definedName name="D_EDNA" localSheetId="12">#REF!</definedName>
    <definedName name="D_EDNA" localSheetId="13">#REF!</definedName>
    <definedName name="D_EDNA">#REF!</definedName>
    <definedName name="D_EDNA_B" localSheetId="8">[104]DA!#REF!</definedName>
    <definedName name="D_EDNA_B">[104]DA!#REF!</definedName>
    <definedName name="D_EDNA_D" localSheetId="8">[104]DA!#REF!</definedName>
    <definedName name="D_EDNA_D">[104]DA!#REF!</definedName>
    <definedName name="D_EDNA_T">[104]DA!#REF!</definedName>
    <definedName name="D_EDNE">[104]DA!#REF!</definedName>
    <definedName name="D_ENDA" localSheetId="9">#REF!</definedName>
    <definedName name="D_ENDA" localSheetId="11">#REF!</definedName>
    <definedName name="D_ENDA" localSheetId="8">#REF!</definedName>
    <definedName name="D_ENDA" localSheetId="0">#REF!</definedName>
    <definedName name="D_ENDA" localSheetId="1">#REF!</definedName>
    <definedName name="D_ENDA" localSheetId="3">#REF!</definedName>
    <definedName name="D_ENDA" localSheetId="6">#REF!</definedName>
    <definedName name="D_ENDA" localSheetId="12">#REF!</definedName>
    <definedName name="D_ENDA" localSheetId="13">#REF!</definedName>
    <definedName name="D_ENDA">#REF!</definedName>
    <definedName name="D_G" localSheetId="9">#REF!</definedName>
    <definedName name="D_G" localSheetId="11">#REF!</definedName>
    <definedName name="D_G" localSheetId="8">#REF!</definedName>
    <definedName name="D_G" localSheetId="0">#REF!</definedName>
    <definedName name="D_G" localSheetId="1">#REF!</definedName>
    <definedName name="D_G" localSheetId="3">#REF!</definedName>
    <definedName name="D_G" localSheetId="6">#REF!</definedName>
    <definedName name="D_G" localSheetId="12">#REF!</definedName>
    <definedName name="D_G" localSheetId="13">#REF!</definedName>
    <definedName name="D_G">#REF!</definedName>
    <definedName name="D_GCB" localSheetId="9">#REF!</definedName>
    <definedName name="D_GCB" localSheetId="11">#REF!</definedName>
    <definedName name="D_GCB" localSheetId="8">#REF!</definedName>
    <definedName name="D_GCB" localSheetId="3">#REF!</definedName>
    <definedName name="D_GCB" localSheetId="6">#REF!</definedName>
    <definedName name="D_GCB" localSheetId="12">#REF!</definedName>
    <definedName name="D_GCB" localSheetId="13">#REF!</definedName>
    <definedName name="D_GCB">#REF!</definedName>
    <definedName name="D_GGB" localSheetId="9">#REF!</definedName>
    <definedName name="D_GGB" localSheetId="11">#REF!</definedName>
    <definedName name="D_GGB" localSheetId="8">#REF!</definedName>
    <definedName name="D_GGB" localSheetId="12">#REF!</definedName>
    <definedName name="D_GGB" localSheetId="13">#REF!</definedName>
    <definedName name="D_GGB">#REF!</definedName>
    <definedName name="D_Ind" localSheetId="9">#REF!</definedName>
    <definedName name="D_Ind" localSheetId="11">#REF!</definedName>
    <definedName name="D_Ind" localSheetId="8">#REF!</definedName>
    <definedName name="D_Ind" localSheetId="0">#REF!</definedName>
    <definedName name="D_Ind" localSheetId="1">#REF!</definedName>
    <definedName name="D_Ind" localSheetId="12">#REF!</definedName>
    <definedName name="D_Ind" localSheetId="13">#REF!</definedName>
    <definedName name="D_Ind">#REF!</definedName>
    <definedName name="D_L" localSheetId="9">#REF!</definedName>
    <definedName name="D_L" localSheetId="11">#REF!</definedName>
    <definedName name="D_L" localSheetId="8">#REF!</definedName>
    <definedName name="D_L" localSheetId="12">#REF!</definedName>
    <definedName name="D_L" localSheetId="13">#REF!</definedName>
    <definedName name="D_L">#REF!</definedName>
    <definedName name="D_MCV" localSheetId="9">#REF!</definedName>
    <definedName name="D_MCV" localSheetId="11">#REF!</definedName>
    <definedName name="D_MCV" localSheetId="8">#REF!</definedName>
    <definedName name="D_MCV" localSheetId="12">#REF!</definedName>
    <definedName name="D_MCV" localSheetId="13">#REF!</definedName>
    <definedName name="D_MCV">#REF!</definedName>
    <definedName name="D_MCV_B" localSheetId="9">#REF!</definedName>
    <definedName name="D_MCV_B" localSheetId="11">#REF!</definedName>
    <definedName name="D_MCV_B" localSheetId="8">#REF!</definedName>
    <definedName name="D_MCV_B" localSheetId="12">#REF!</definedName>
    <definedName name="D_MCV_B" localSheetId="13">#REF!</definedName>
    <definedName name="D_MCV_B">#REF!</definedName>
    <definedName name="D_MCV_D" localSheetId="9">#REF!</definedName>
    <definedName name="D_MCV_D" localSheetId="11">#REF!</definedName>
    <definedName name="D_MCV_D" localSheetId="8">#REF!</definedName>
    <definedName name="D_MCV_D" localSheetId="12">#REF!</definedName>
    <definedName name="D_MCV_D" localSheetId="13">#REF!</definedName>
    <definedName name="D_MCV_D">#REF!</definedName>
    <definedName name="D_MCV_N" localSheetId="9">#REF!</definedName>
    <definedName name="D_MCV_N" localSheetId="11">#REF!</definedName>
    <definedName name="D_MCV_N" localSheetId="8">#REF!</definedName>
    <definedName name="D_MCV_N" localSheetId="12">#REF!</definedName>
    <definedName name="D_MCV_N" localSheetId="13">#REF!</definedName>
    <definedName name="D_MCV_N">#REF!</definedName>
    <definedName name="D_MCV_T" localSheetId="9">#REF!</definedName>
    <definedName name="D_MCV_T" localSheetId="11">#REF!</definedName>
    <definedName name="D_MCV_T" localSheetId="8">#REF!</definedName>
    <definedName name="D_MCV_T" localSheetId="12">#REF!</definedName>
    <definedName name="D_MCV_T" localSheetId="13">#REF!</definedName>
    <definedName name="D_MCV_T">#REF!</definedName>
    <definedName name="D_NGDP" localSheetId="9">#REF!</definedName>
    <definedName name="D_NGDP" localSheetId="11">#REF!</definedName>
    <definedName name="D_NGDP" localSheetId="8">#REF!</definedName>
    <definedName name="D_NGDP" localSheetId="12">#REF!</definedName>
    <definedName name="D_NGDP" localSheetId="13">#REF!</definedName>
    <definedName name="D_NGDP">#REF!</definedName>
    <definedName name="D_NGDP_D" localSheetId="9">#REF!</definedName>
    <definedName name="D_NGDP_D" localSheetId="11">#REF!</definedName>
    <definedName name="D_NGDP_D" localSheetId="8">#REF!</definedName>
    <definedName name="D_NGDP_D" localSheetId="12">#REF!</definedName>
    <definedName name="D_NGDP_D" localSheetId="13">#REF!</definedName>
    <definedName name="D_NGDP_D">#REF!</definedName>
    <definedName name="D_NGDP_DAQ" localSheetId="9">#REF!</definedName>
    <definedName name="D_NGDP_DAQ" localSheetId="11">#REF!</definedName>
    <definedName name="D_NGDP_DAQ" localSheetId="8">#REF!</definedName>
    <definedName name="D_NGDP_DAQ" localSheetId="12">#REF!</definedName>
    <definedName name="D_NGDP_DAQ" localSheetId="13">#REF!</definedName>
    <definedName name="D_NGDP_DAQ">#REF!</definedName>
    <definedName name="D_NGDP_DQ" localSheetId="9">#REF!</definedName>
    <definedName name="D_NGDP_DQ" localSheetId="11">#REF!</definedName>
    <definedName name="D_NGDP_DQ" localSheetId="8">#REF!</definedName>
    <definedName name="D_NGDP_DQ" localSheetId="12">#REF!</definedName>
    <definedName name="D_NGDP_DQ" localSheetId="13">#REF!</definedName>
    <definedName name="D_NGDP_DQ">#REF!</definedName>
    <definedName name="D_NGDP_RG" localSheetId="9">#REF!</definedName>
    <definedName name="D_NGDP_RG" localSheetId="11">#REF!</definedName>
    <definedName name="D_NGDP_RG" localSheetId="8">#REF!</definedName>
    <definedName name="D_NGDP_RG" localSheetId="12">#REF!</definedName>
    <definedName name="D_NGDP_RG" localSheetId="13">#REF!</definedName>
    <definedName name="D_NGDP_RG">#REF!</definedName>
    <definedName name="D_NGDP_RGAQ" localSheetId="9">#REF!</definedName>
    <definedName name="D_NGDP_RGAQ" localSheetId="11">#REF!</definedName>
    <definedName name="D_NGDP_RGAQ" localSheetId="8">#REF!</definedName>
    <definedName name="D_NGDP_RGAQ" localSheetId="12">#REF!</definedName>
    <definedName name="D_NGDP_RGAQ" localSheetId="13">#REF!</definedName>
    <definedName name="D_NGDP_RGAQ">#REF!</definedName>
    <definedName name="D_NGDP_RGQ" localSheetId="9">#REF!</definedName>
    <definedName name="D_NGDP_RGQ" localSheetId="11">#REF!</definedName>
    <definedName name="D_NGDP_RGQ" localSheetId="8">#REF!</definedName>
    <definedName name="D_NGDP_RGQ" localSheetId="12">#REF!</definedName>
    <definedName name="D_NGDP_RGQ" localSheetId="13">#REF!</definedName>
    <definedName name="D_NGDP_RGQ">#REF!</definedName>
    <definedName name="D_NGDPD" localSheetId="9">#REF!</definedName>
    <definedName name="D_NGDPD" localSheetId="11">#REF!</definedName>
    <definedName name="D_NGDPD" localSheetId="8">#REF!</definedName>
    <definedName name="D_NGDPD" localSheetId="12">#REF!</definedName>
    <definedName name="D_NGDPD" localSheetId="13">#REF!</definedName>
    <definedName name="D_NGDPD">#REF!</definedName>
    <definedName name="D_NGDPDPC" localSheetId="9">#REF!</definedName>
    <definedName name="D_NGDPDPC" localSheetId="11">#REF!</definedName>
    <definedName name="D_NGDPDPC" localSheetId="8">#REF!</definedName>
    <definedName name="D_NGDPDPC" localSheetId="12">#REF!</definedName>
    <definedName name="D_NGDPDPC" localSheetId="13">#REF!</definedName>
    <definedName name="D_NGDPDPC">#REF!</definedName>
    <definedName name="D_NGS" localSheetId="9">#REF!</definedName>
    <definedName name="D_NGS" localSheetId="11">#REF!</definedName>
    <definedName name="D_NGS" localSheetId="8">#REF!</definedName>
    <definedName name="D_NGS" localSheetId="12">#REF!</definedName>
    <definedName name="D_NGS" localSheetId="13">#REF!</definedName>
    <definedName name="D_NGS">#REF!</definedName>
    <definedName name="D_NMG_R" localSheetId="9">#REF!</definedName>
    <definedName name="D_NMG_R" localSheetId="11">#REF!</definedName>
    <definedName name="D_NMG_R" localSheetId="8">#REF!</definedName>
    <definedName name="D_NMG_R" localSheetId="12">#REF!</definedName>
    <definedName name="D_NMG_R" localSheetId="13">#REF!</definedName>
    <definedName name="D_NMG_R">#REF!</definedName>
    <definedName name="D_NSDGDP" localSheetId="9">#REF!</definedName>
    <definedName name="D_NSDGDP" localSheetId="11">#REF!</definedName>
    <definedName name="D_NSDGDP" localSheetId="8">#REF!</definedName>
    <definedName name="D_NSDGDP" localSheetId="12">#REF!</definedName>
    <definedName name="D_NSDGDP" localSheetId="13">#REF!</definedName>
    <definedName name="D_NSDGDP">#REF!</definedName>
    <definedName name="D_NSDGDP_R" localSheetId="9">#REF!</definedName>
    <definedName name="D_NSDGDP_R" localSheetId="11">#REF!</definedName>
    <definedName name="D_NSDGDP_R" localSheetId="8">#REF!</definedName>
    <definedName name="D_NSDGDP_R" localSheetId="12">#REF!</definedName>
    <definedName name="D_NSDGDP_R" localSheetId="13">#REF!</definedName>
    <definedName name="D_NSDGDP_R">#REF!</definedName>
    <definedName name="D_NTDD_RG" localSheetId="9">#REF!</definedName>
    <definedName name="D_NTDD_RG" localSheetId="11">#REF!</definedName>
    <definedName name="D_NTDD_RG" localSheetId="8">#REF!</definedName>
    <definedName name="D_NTDD_RG" localSheetId="12">#REF!</definedName>
    <definedName name="D_NTDD_RG" localSheetId="13">#REF!</definedName>
    <definedName name="D_NTDD_RG">#REF!</definedName>
    <definedName name="D_NTDD_RGAQ" localSheetId="9">#REF!</definedName>
    <definedName name="D_NTDD_RGAQ" localSheetId="11">#REF!</definedName>
    <definedName name="D_NTDD_RGAQ" localSheetId="8">#REF!</definedName>
    <definedName name="D_NTDD_RGAQ" localSheetId="12">#REF!</definedName>
    <definedName name="D_NTDD_RGAQ" localSheetId="13">#REF!</definedName>
    <definedName name="D_NTDD_RGAQ">#REF!</definedName>
    <definedName name="D_NTDD_RGQ" localSheetId="9">#REF!</definedName>
    <definedName name="D_NTDD_RGQ" localSheetId="11">#REF!</definedName>
    <definedName name="D_NTDD_RGQ" localSheetId="8">#REF!</definedName>
    <definedName name="D_NTDD_RGQ" localSheetId="12">#REF!</definedName>
    <definedName name="D_NTDD_RGQ" localSheetId="13">#REF!</definedName>
    <definedName name="D_NTDD_RGQ">#REF!</definedName>
    <definedName name="D_NXG_R" localSheetId="9">#REF!</definedName>
    <definedName name="D_NXG_R" localSheetId="11">#REF!</definedName>
    <definedName name="D_NXG_R" localSheetId="8">#REF!</definedName>
    <definedName name="D_NXG_R" localSheetId="12">#REF!</definedName>
    <definedName name="D_NXG_R" localSheetId="13">#REF!</definedName>
    <definedName name="D_NXG_R">#REF!</definedName>
    <definedName name="D_O" localSheetId="9">#REF!</definedName>
    <definedName name="D_O" localSheetId="11">#REF!</definedName>
    <definedName name="D_O" localSheetId="8">#REF!</definedName>
    <definedName name="D_O" localSheetId="12">#REF!</definedName>
    <definedName name="D_O" localSheetId="13">#REF!</definedName>
    <definedName name="D_O">#REF!</definedName>
    <definedName name="D_OTB" localSheetId="9">#REF!</definedName>
    <definedName name="D_OTB" localSheetId="11">#REF!</definedName>
    <definedName name="D_OTB" localSheetId="8">#REF!</definedName>
    <definedName name="D_OTB" localSheetId="12">#REF!</definedName>
    <definedName name="D_OTB" localSheetId="13">#REF!</definedName>
    <definedName name="D_OTB">#REF!</definedName>
    <definedName name="D_P" localSheetId="9">#REF!</definedName>
    <definedName name="D_P" localSheetId="11">#REF!</definedName>
    <definedName name="D_P" localSheetId="8">#REF!</definedName>
    <definedName name="D_P" localSheetId="12">#REF!</definedName>
    <definedName name="D_P" localSheetId="13">#REF!</definedName>
    <definedName name="D_P">#REF!</definedName>
    <definedName name="D_PCPI" localSheetId="9">#REF!</definedName>
    <definedName name="D_PCPI" localSheetId="11">#REF!</definedName>
    <definedName name="D_PCPI" localSheetId="8">#REF!</definedName>
    <definedName name="D_PCPI" localSheetId="12">#REF!</definedName>
    <definedName name="D_PCPI" localSheetId="13">#REF!</definedName>
    <definedName name="D_PCPI">#REF!</definedName>
    <definedName name="D_PCPIAQ" localSheetId="9">#REF!</definedName>
    <definedName name="D_PCPIAQ" localSheetId="11">#REF!</definedName>
    <definedName name="D_PCPIAQ" localSheetId="8">#REF!</definedName>
    <definedName name="D_PCPIAQ" localSheetId="12">#REF!</definedName>
    <definedName name="D_PCPIAQ" localSheetId="13">#REF!</definedName>
    <definedName name="D_PCPIAQ">#REF!</definedName>
    <definedName name="D_PCPIG" localSheetId="9">#REF!</definedName>
    <definedName name="D_PCPIG" localSheetId="11">#REF!</definedName>
    <definedName name="D_PCPIG" localSheetId="8">#REF!</definedName>
    <definedName name="D_PCPIG" localSheetId="12">#REF!</definedName>
    <definedName name="D_PCPIG" localSheetId="13">#REF!</definedName>
    <definedName name="D_PCPIG">#REF!</definedName>
    <definedName name="D_PCPIGAQ" localSheetId="9">#REF!</definedName>
    <definedName name="D_PCPIGAQ" localSheetId="11">#REF!</definedName>
    <definedName name="D_PCPIGAQ" localSheetId="8">#REF!</definedName>
    <definedName name="D_PCPIGAQ" localSheetId="12">#REF!</definedName>
    <definedName name="D_PCPIGAQ" localSheetId="13">#REF!</definedName>
    <definedName name="D_PCPIGAQ">#REF!</definedName>
    <definedName name="D_PCPIGQ" localSheetId="9">#REF!</definedName>
    <definedName name="D_PCPIGQ" localSheetId="11">#REF!</definedName>
    <definedName name="D_PCPIGQ" localSheetId="8">#REF!</definedName>
    <definedName name="D_PCPIGQ" localSheetId="12">#REF!</definedName>
    <definedName name="D_PCPIGQ" localSheetId="13">#REF!</definedName>
    <definedName name="D_PCPIGQ">#REF!</definedName>
    <definedName name="D_PCPIQ" localSheetId="9">#REF!</definedName>
    <definedName name="D_PCPIQ" localSheetId="11">#REF!</definedName>
    <definedName name="D_PCPIQ" localSheetId="8">#REF!</definedName>
    <definedName name="D_PCPIQ" localSheetId="12">#REF!</definedName>
    <definedName name="D_PCPIQ" localSheetId="13">#REF!</definedName>
    <definedName name="D_PCPIQ">#REF!</definedName>
    <definedName name="D_PPPPC" localSheetId="9">#REF!</definedName>
    <definedName name="D_PPPPC" localSheetId="11">#REF!</definedName>
    <definedName name="D_PPPPC" localSheetId="8">#REF!</definedName>
    <definedName name="D_PPPPC" localSheetId="12">#REF!</definedName>
    <definedName name="D_PPPPC" localSheetId="13">#REF!</definedName>
    <definedName name="D_PPPPC">#REF!</definedName>
    <definedName name="D_PPPWGT" localSheetId="9">#REF!</definedName>
    <definedName name="D_PPPWGT" localSheetId="11">#REF!</definedName>
    <definedName name="D_PPPWGT" localSheetId="8">#REF!</definedName>
    <definedName name="D_PPPWGT" localSheetId="12">#REF!</definedName>
    <definedName name="D_PPPWGT" localSheetId="13">#REF!</definedName>
    <definedName name="D_PPPWGT">#REF!</definedName>
    <definedName name="D_S" localSheetId="9">#REF!</definedName>
    <definedName name="D_S" localSheetId="11">#REF!</definedName>
    <definedName name="D_S" localSheetId="8">#REF!</definedName>
    <definedName name="D_S" localSheetId="12">#REF!</definedName>
    <definedName name="D_S" localSheetId="13">#REF!</definedName>
    <definedName name="D_S">#REF!</definedName>
    <definedName name="D_SRM" localSheetId="9">#REF!</definedName>
    <definedName name="D_SRM" localSheetId="11">#REF!</definedName>
    <definedName name="D_SRM" localSheetId="8">#REF!</definedName>
    <definedName name="D_SRM" localSheetId="12">#REF!</definedName>
    <definedName name="D_SRM" localSheetId="13">#REF!</definedName>
    <definedName name="D_SRM">#REF!</definedName>
    <definedName name="D_SY" localSheetId="9">#REF!</definedName>
    <definedName name="D_SY" localSheetId="11">#REF!</definedName>
    <definedName name="D_SY" localSheetId="8">#REF!</definedName>
    <definedName name="D_SY" localSheetId="12">#REF!</definedName>
    <definedName name="D_SY" localSheetId="13">#REF!</definedName>
    <definedName name="D_SY">#REF!</definedName>
    <definedName name="D_WPCP33_D" localSheetId="9">#REF!</definedName>
    <definedName name="D_WPCP33_D" localSheetId="11">#REF!</definedName>
    <definedName name="D_WPCP33_D" localSheetId="8">#REF!</definedName>
    <definedName name="D_WPCP33_D" localSheetId="12">#REF!</definedName>
    <definedName name="D_WPCP33_D" localSheetId="13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1">#REF!</definedName>
    <definedName name="da" localSheetId="8">#REF!</definedName>
    <definedName name="da" localSheetId="12">#REF!</definedName>
    <definedName name="da" localSheetId="13">#REF!</definedName>
    <definedName name="da">#REF!</definedName>
    <definedName name="DABA" localSheetId="9">#REF!</definedName>
    <definedName name="DABA" localSheetId="11">#REF!</definedName>
    <definedName name="DABA" localSheetId="8">#REF!</definedName>
    <definedName name="DABA" localSheetId="12">#REF!</definedName>
    <definedName name="DABA" localSheetId="13">#REF!</definedName>
    <definedName name="DABA">#REF!</definedName>
    <definedName name="DABI" localSheetId="9">#REF!</definedName>
    <definedName name="DABI" localSheetId="11">#REF!</definedName>
    <definedName name="DABI" localSheetId="8">#REF!</definedName>
    <definedName name="DABI" localSheetId="12">#REF!</definedName>
    <definedName name="DABI" localSheetId="13">#REF!</definedName>
    <definedName name="DABI">#REF!</definedName>
    <definedName name="DABproj">#N/A</definedName>
    <definedName name="DAGproj">#N/A</definedName>
    <definedName name="Daily_Depreciation">'[76]Inter-Bank'!$E$5</definedName>
    <definedName name="DAMU" localSheetId="9">#REF!</definedName>
    <definedName name="DAMU" localSheetId="11">#REF!</definedName>
    <definedName name="DAMU" localSheetId="8">#REF!</definedName>
    <definedName name="DAMU" localSheetId="0">#REF!</definedName>
    <definedName name="DAMU" localSheetId="1">#REF!</definedName>
    <definedName name="DAMU" localSheetId="3">#REF!</definedName>
    <definedName name="DAMU" localSheetId="6">#REF!</definedName>
    <definedName name="DAMU" localSheetId="12">#REF!</definedName>
    <definedName name="DAMU" localSheetId="13">#REF!</definedName>
    <definedName name="DAMU">#REF!</definedName>
    <definedName name="DAperc" localSheetId="9">#REF!</definedName>
    <definedName name="DAperc" localSheetId="11">#REF!</definedName>
    <definedName name="DAperc" localSheetId="8">#REF!</definedName>
    <definedName name="DAperc" localSheetId="0">#REF!</definedName>
    <definedName name="DAperc" localSheetId="1">#REF!</definedName>
    <definedName name="DAperc" localSheetId="3">#REF!</definedName>
    <definedName name="DAperc" localSheetId="6">#REF!</definedName>
    <definedName name="DAperc" localSheetId="12">#REF!</definedName>
    <definedName name="DAperc" localSheetId="13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9">#REF!</definedName>
    <definedName name="data" localSheetId="11">#REF!</definedName>
    <definedName name="data" localSheetId="8">#REF!</definedName>
    <definedName name="data" localSheetId="0">#REF!</definedName>
    <definedName name="data" localSheetId="1">#REF!</definedName>
    <definedName name="data" localSheetId="3">#REF!</definedName>
    <definedName name="data" localSheetId="6">#REF!</definedName>
    <definedName name="data" localSheetId="12">#REF!</definedName>
    <definedName name="data" localSheetId="13">#REF!</definedName>
    <definedName name="data">#REF!</definedName>
    <definedName name="data1" localSheetId="9">#REF!</definedName>
    <definedName name="data1" localSheetId="11">#REF!</definedName>
    <definedName name="data1" localSheetId="8">#REF!</definedName>
    <definedName name="data1" localSheetId="0">#REF!</definedName>
    <definedName name="data1" localSheetId="1">#REF!</definedName>
    <definedName name="data1" localSheetId="3">#REF!</definedName>
    <definedName name="data1" localSheetId="6">#REF!</definedName>
    <definedName name="data1" localSheetId="12">#REF!</definedName>
    <definedName name="data1" localSheetId="13">#REF!</definedName>
    <definedName name="data1">#REF!</definedName>
    <definedName name="Data2" localSheetId="9">#REF!</definedName>
    <definedName name="Data2" localSheetId="11">#REF!</definedName>
    <definedName name="Data2" localSheetId="8">#REF!</definedName>
    <definedName name="Data2" localSheetId="0">#REF!</definedName>
    <definedName name="Data2" localSheetId="1">#REF!</definedName>
    <definedName name="Data2" localSheetId="3">#REF!</definedName>
    <definedName name="Data2" localSheetId="6">#REF!</definedName>
    <definedName name="Data2" localSheetId="12">#REF!</definedName>
    <definedName name="Data2" localSheetId="13">#REF!</definedName>
    <definedName name="Data2">#REF!</definedName>
    <definedName name="Database_MI" localSheetId="9">#REF!</definedName>
    <definedName name="Database_MI" localSheetId="11">#REF!</definedName>
    <definedName name="Database_MI" localSheetId="8">#REF!</definedName>
    <definedName name="Database_MI" localSheetId="12">#REF!</definedName>
    <definedName name="Database_MI" localSheetId="13">#REF!</definedName>
    <definedName name="Database_MI">#REF!</definedName>
    <definedName name="dataSeguimiento" localSheetId="9">#REF!</definedName>
    <definedName name="dataSeguimiento" localSheetId="11">#REF!</definedName>
    <definedName name="dataSeguimiento" localSheetId="8">#REF!</definedName>
    <definedName name="dataSeguimiento" localSheetId="12">#REF!</definedName>
    <definedName name="dataSeguimiento" localSheetId="13">#REF!</definedName>
    <definedName name="dataSeguimiento">#REF!</definedName>
    <definedName name="Dataset" localSheetId="9">#REF!</definedName>
    <definedName name="Dataset" localSheetId="11">#REF!</definedName>
    <definedName name="Dataset" localSheetId="8">#REF!</definedName>
    <definedName name="Dataset" localSheetId="0">#REF!</definedName>
    <definedName name="Dataset" localSheetId="1">#REF!</definedName>
    <definedName name="Dataset" localSheetId="12">#REF!</definedName>
    <definedName name="Dataset" localSheetId="13">#REF!</definedName>
    <definedName name="Dataset">#REF!</definedName>
    <definedName name="datatbl" localSheetId="9">#REF!</definedName>
    <definedName name="datatbl" localSheetId="11">#REF!</definedName>
    <definedName name="datatbl" localSheetId="8">#REF!</definedName>
    <definedName name="datatbl" localSheetId="12">#REF!</definedName>
    <definedName name="datatbl" localSheetId="13">#REF!</definedName>
    <definedName name="datatbl">#REF!</definedName>
    <definedName name="date" localSheetId="0">#REF!</definedName>
    <definedName name="date" localSheetId="1">#REF!</definedName>
    <definedName name="date">[105]Tablas!$IV$1:$IV$2</definedName>
    <definedName name="dates">'[50]shared data'!$S$8:$S$155</definedName>
    <definedName name="DATES_A">'[50]shared data'!$D$2:$AC$2</definedName>
    <definedName name="dates_w" localSheetId="9">#REF!</definedName>
    <definedName name="dates_w" localSheetId="11">#REF!</definedName>
    <definedName name="dates_w" localSheetId="8">#REF!</definedName>
    <definedName name="dates_w" localSheetId="0">#REF!</definedName>
    <definedName name="dates_w" localSheetId="1">#REF!</definedName>
    <definedName name="dates_w" localSheetId="3">#REF!</definedName>
    <definedName name="dates_w" localSheetId="6">#REF!</definedName>
    <definedName name="dates_w" localSheetId="12">#REF!</definedName>
    <definedName name="dates_w" localSheetId="13">#REF!</definedName>
    <definedName name="dates_w">#REF!</definedName>
    <definedName name="Dates1" localSheetId="9">#REF!</definedName>
    <definedName name="Dates1" localSheetId="11">#REF!</definedName>
    <definedName name="Dates1" localSheetId="8">#REF!</definedName>
    <definedName name="Dates1" localSheetId="0">#REF!</definedName>
    <definedName name="Dates1" localSheetId="1">#REF!</definedName>
    <definedName name="Dates1" localSheetId="3">#REF!</definedName>
    <definedName name="Dates1" localSheetId="6">#REF!</definedName>
    <definedName name="Dates1" localSheetId="12">#REF!</definedName>
    <definedName name="Dates1" localSheetId="13">#REF!</definedName>
    <definedName name="Dates1">#REF!</definedName>
    <definedName name="datesaa" localSheetId="9">#REF!</definedName>
    <definedName name="datesaa" localSheetId="11">#REF!</definedName>
    <definedName name="datesaa" localSheetId="8">#REF!</definedName>
    <definedName name="datesaa" localSheetId="3">#REF!</definedName>
    <definedName name="datesaa" localSheetId="6">#REF!</definedName>
    <definedName name="datesaa" localSheetId="12">#REF!</definedName>
    <definedName name="datesaa" localSheetId="13">#REF!</definedName>
    <definedName name="datesaa">#REF!</definedName>
    <definedName name="datess" localSheetId="9">#REF!</definedName>
    <definedName name="datess" localSheetId="11">#REF!</definedName>
    <definedName name="datess" localSheetId="8">#REF!</definedName>
    <definedName name="datess" localSheetId="12">#REF!</definedName>
    <definedName name="datess" localSheetId="13">#REF!</definedName>
    <definedName name="datess">#REF!</definedName>
    <definedName name="DB" localSheetId="9">#REF!</definedName>
    <definedName name="DB" localSheetId="11">#REF!</definedName>
    <definedName name="DB" localSheetId="8">#REF!</definedName>
    <definedName name="DB" localSheetId="0">#REF!</definedName>
    <definedName name="DB" localSheetId="1">#REF!</definedName>
    <definedName name="DB" localSheetId="12">#REF!</definedName>
    <definedName name="DB" localSheetId="13">#REF!</definedName>
    <definedName name="DB">#REF!</definedName>
    <definedName name="DBA" localSheetId="9">#REF!</definedName>
    <definedName name="DBA" localSheetId="11">#REF!</definedName>
    <definedName name="DBA" localSheetId="8">#REF!</definedName>
    <definedName name="DBA" localSheetId="12">#REF!</definedName>
    <definedName name="DBA" localSheetId="13">#REF!</definedName>
    <definedName name="DBA">#REF!</definedName>
    <definedName name="DBI" localSheetId="9">#REF!</definedName>
    <definedName name="DBI" localSheetId="11">#REF!</definedName>
    <definedName name="DBI" localSheetId="8">#REF!</definedName>
    <definedName name="DBI" localSheetId="12">#REF!</definedName>
    <definedName name="DBI" localSheetId="13">#REF!</definedName>
    <definedName name="DBI">#REF!</definedName>
    <definedName name="dbo" localSheetId="9">#REF!</definedName>
    <definedName name="dbo" localSheetId="11">#REF!</definedName>
    <definedName name="dbo" localSheetId="8">#REF!</definedName>
    <definedName name="dbo" localSheetId="0">#REF!</definedName>
    <definedName name="dbo" localSheetId="1">#REF!</definedName>
    <definedName name="dbo" localSheetId="12">#REF!</definedName>
    <definedName name="dbo" localSheetId="13">#REF!</definedName>
    <definedName name="dbo">#REF!</definedName>
    <definedName name="DBproj">#N/A</definedName>
    <definedName name="dcc" localSheetId="9">#REF!</definedName>
    <definedName name="dcc" localSheetId="11">#REF!</definedName>
    <definedName name="dcc" localSheetId="8">#REF!</definedName>
    <definedName name="dcc" localSheetId="0">#REF!</definedName>
    <definedName name="dcc" localSheetId="1">#REF!</definedName>
    <definedName name="dcc" localSheetId="3">#REF!</definedName>
    <definedName name="dcc" localSheetId="6">#REF!</definedName>
    <definedName name="dcc" localSheetId="12">#REF!</definedName>
    <definedName name="dcc" localSheetId="13">#REF!</definedName>
    <definedName name="dcc">#REF!</definedName>
    <definedName name="dcc98j" localSheetId="9">[23]Programa!#REF!</definedName>
    <definedName name="dcc98j" localSheetId="11">[24]Programa!#REF!</definedName>
    <definedName name="dcc98j" localSheetId="8">[23]Programa!#REF!</definedName>
    <definedName name="dcc98j" localSheetId="0">[24]Programa!#REF!</definedName>
    <definedName name="dcc98j" localSheetId="1">[24]Programa!#REF!</definedName>
    <definedName name="dcc98j" localSheetId="6">[24]Programa!#REF!</definedName>
    <definedName name="dcc98j">[24]Programa!#REF!</definedName>
    <definedName name="dcc98s" localSheetId="9">#REF!</definedName>
    <definedName name="dcc98s" localSheetId="11">#REF!</definedName>
    <definedName name="dcc98s" localSheetId="8">#REF!</definedName>
    <definedName name="dcc98s" localSheetId="0">#REF!</definedName>
    <definedName name="dcc98s" localSheetId="1">#REF!</definedName>
    <definedName name="dcc98s" localSheetId="3">#REF!</definedName>
    <definedName name="dcc98s" localSheetId="6">#REF!</definedName>
    <definedName name="dcc98s" localSheetId="12">#REF!</definedName>
    <definedName name="dcc98s" localSheetId="13">#REF!</definedName>
    <definedName name="dcc98s">#REF!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1" hidden="1">{"Riqfin97",#N/A,FALSE,"Tran";"Riqfinpro",#N/A,FALSE,"Tran"}</definedName>
    <definedName name="dd" localSheetId="8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localSheetId="10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__Charts_area" localSheetId="9">#REF!</definedName>
    <definedName name="DD__Charts_area" localSheetId="11">#REF!</definedName>
    <definedName name="DD__Charts_area" localSheetId="8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6">#REF!</definedName>
    <definedName name="DD__Charts_area" localSheetId="12">#REF!</definedName>
    <definedName name="DD__Charts_area" localSheetId="13">#REF!</definedName>
    <definedName name="DD__Charts_area">#REF!</definedName>
    <definedName name="DD__GDI" localSheetId="9">#REF!</definedName>
    <definedName name="DD__GDI" localSheetId="11">#REF!</definedName>
    <definedName name="DD__GDI" localSheetId="8">#REF!</definedName>
    <definedName name="DD__GDI" localSheetId="3">#REF!</definedName>
    <definedName name="DD__GDI" localSheetId="6">#REF!</definedName>
    <definedName name="DD__GDI" localSheetId="12">#REF!</definedName>
    <definedName name="DD__GDI" localSheetId="13">#REF!</definedName>
    <definedName name="DD__GDI">#REF!</definedName>
    <definedName name="DD__GDP_real_by_sector_of_origin" localSheetId="9">#REF!</definedName>
    <definedName name="DD__GDP_real_by_sector_of_origin" localSheetId="11">#REF!</definedName>
    <definedName name="DD__GDP_real_by_sector_of_origin" localSheetId="8">#REF!</definedName>
    <definedName name="DD__GDP_real_by_sector_of_origin" localSheetId="3">#REF!</definedName>
    <definedName name="DD__GDP_real_by_sector_of_origin" localSheetId="6">#REF!</definedName>
    <definedName name="DD__GDP_real_by_sector_of_origin" localSheetId="12">#REF!</definedName>
    <definedName name="DD__GDP_real_by_sector_of_origin" localSheetId="13">#REF!</definedName>
    <definedName name="DD__GDP_real_by_sector_of_origin">#REF!</definedName>
    <definedName name="DD__Labor_Productivity" localSheetId="9">#REF!</definedName>
    <definedName name="DD__Labor_Productivity" localSheetId="11">#REF!</definedName>
    <definedName name="DD__Labor_Productivity" localSheetId="8">#REF!</definedName>
    <definedName name="DD__Labor_Productivity" localSheetId="12">#REF!</definedName>
    <definedName name="DD__Labor_Productivity" localSheetId="13">#REF!</definedName>
    <definedName name="DD__Labor_Productivity">#REF!</definedName>
    <definedName name="DD__National_Accounts_at_1958_prices_" localSheetId="9">#REF!</definedName>
    <definedName name="DD__National_Accounts_at_1958_prices_" localSheetId="11">#REF!</definedName>
    <definedName name="DD__National_Accounts_at_1958_prices_" localSheetId="8">#REF!</definedName>
    <definedName name="DD__National_Accounts_at_1958_prices_" localSheetId="12">#REF!</definedName>
    <definedName name="DD__National_Accounts_at_1958_prices_" localSheetId="13">#REF!</definedName>
    <definedName name="DD__National_Accounts_at_1958_prices_">#REF!</definedName>
    <definedName name="DD__National_Accounts_at_Current_Prices" localSheetId="9">#REF!</definedName>
    <definedName name="DD__National_Accounts_at_Current_Prices" localSheetId="11">#REF!</definedName>
    <definedName name="DD__National_Accounts_at_Current_Prices" localSheetId="8">#REF!</definedName>
    <definedName name="DD__National_Accounts_at_Current_Prices" localSheetId="12">#REF!</definedName>
    <definedName name="DD__National_Accounts_at_Current_Prices" localSheetId="13">#REF!</definedName>
    <definedName name="DD__National_Accounts_at_Current_Prices">#REF!</definedName>
    <definedName name="DD__National_Accounts_Deflators" localSheetId="9">#REF!</definedName>
    <definedName name="DD__National_Accounts_Deflators" localSheetId="11">#REF!</definedName>
    <definedName name="DD__National_Accounts_Deflators" localSheetId="8">#REF!</definedName>
    <definedName name="DD__National_Accounts_Deflators" localSheetId="12">#REF!</definedName>
    <definedName name="DD__National_Accounts_Deflators" localSheetId="13">#REF!</definedName>
    <definedName name="DD__National_Accounts_Deflators">#REF!</definedName>
    <definedName name="DD__Prices_CPI_all_items" localSheetId="9">#REF!</definedName>
    <definedName name="DD__Prices_CPI_all_items" localSheetId="11">#REF!</definedName>
    <definedName name="DD__Prices_CPI_all_items" localSheetId="8">#REF!</definedName>
    <definedName name="DD__Prices_CPI_all_items" localSheetId="12">#REF!</definedName>
    <definedName name="DD__Prices_CPI_all_items" localSheetId="13">#REF!</definedName>
    <definedName name="DD__Prices_CPI_all_items">#REF!</definedName>
    <definedName name="DD__Prices_CPI_by_components" localSheetId="9">#REF!</definedName>
    <definedName name="DD__Prices_CPI_by_components" localSheetId="11">#REF!</definedName>
    <definedName name="DD__Prices_CPI_by_components" localSheetId="8">#REF!</definedName>
    <definedName name="DD__Prices_CPI_by_components" localSheetId="12">#REF!</definedName>
    <definedName name="DD__Prices_CPI_by_components" localSheetId="13">#REF!</definedName>
    <definedName name="DD__Prices_CPI_by_components">#REF!</definedName>
    <definedName name="DD__Prices_Wage_Indicators" localSheetId="9">#REF!</definedName>
    <definedName name="DD__Prices_Wage_Indicators" localSheetId="11">#REF!</definedName>
    <definedName name="DD__Prices_Wage_Indicators" localSheetId="8">#REF!</definedName>
    <definedName name="DD__Prices_Wage_Indicators" localSheetId="12">#REF!</definedName>
    <definedName name="DD__Prices_Wage_Indicators" localSheetId="13">#REF!</definedName>
    <definedName name="DD__Prices_Wage_Indicators">#REF!</definedName>
    <definedName name="DD__Selected_Agricultural_Sector_Statistics" localSheetId="9">#REF!</definedName>
    <definedName name="DD__Selected_Agricultural_Sector_Statistics" localSheetId="11">#REF!</definedName>
    <definedName name="DD__Selected_Agricultural_Sector_Statistics" localSheetId="8">#REF!</definedName>
    <definedName name="DD__Selected_Agricultural_Sector_Statistics" localSheetId="12">#REF!</definedName>
    <definedName name="DD__Selected_Agricultural_Sector_Statistics" localSheetId="13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 localSheetId="11">#REF!</definedName>
    <definedName name="DD__Selected_Agricultural_Sector_Statistics__concluded" localSheetId="8">#REF!</definedName>
    <definedName name="DD__Selected_Agricultural_Sector_Statistics__concluded" localSheetId="12">#REF!</definedName>
    <definedName name="DD__Selected_Agricultural_Sector_Statistics__concluded" localSheetId="13">#REF!</definedName>
    <definedName name="DD__Selected_Agricultural_Sector_Statistics__concluded">#REF!</definedName>
    <definedName name="DD_Index_of_employment" localSheetId="9">#REF!</definedName>
    <definedName name="DD_Index_of_employment" localSheetId="11">#REF!</definedName>
    <definedName name="DD_Index_of_employment" localSheetId="8">#REF!</definedName>
    <definedName name="DD_Index_of_employment" localSheetId="12">#REF!</definedName>
    <definedName name="DD_Index_of_employment" localSheetId="13">#REF!</definedName>
    <definedName name="DD_Index_of_employment">#REF!</definedName>
    <definedName name="DD_Indicators_of_emp_wages_ulc" localSheetId="9">#REF!</definedName>
    <definedName name="DD_Indicators_of_emp_wages_ulc" localSheetId="11">#REF!</definedName>
    <definedName name="DD_Indicators_of_emp_wages_ulc" localSheetId="8">#REF!</definedName>
    <definedName name="DD_Indicators_of_emp_wages_ulc" localSheetId="12">#REF!</definedName>
    <definedName name="DD_Indicators_of_emp_wages_ulc" localSheetId="13">#REF!</definedName>
    <definedName name="DD_Indicators_of_emp_wages_ulc">#REF!</definedName>
    <definedName name="DD_Labor_Productivity" localSheetId="9">#REF!</definedName>
    <definedName name="DD_Labor_Productivity" localSheetId="11">#REF!</definedName>
    <definedName name="DD_Labor_Productivity" localSheetId="8">#REF!</definedName>
    <definedName name="DD_Labor_Productivity" localSheetId="12">#REF!</definedName>
    <definedName name="DD_Labor_Productivity" localSheetId="13">#REF!</definedName>
    <definedName name="DD_Labor_Productivity">#REF!</definedName>
    <definedName name="DDD" localSheetId="9">#REF!</definedName>
    <definedName name="DDD" localSheetId="11">#REF!</definedName>
    <definedName name="DDD" localSheetId="8">#REF!</definedName>
    <definedName name="DDD" localSheetId="0">#REF!</definedName>
    <definedName name="DDD" localSheetId="1">#REF!</definedName>
    <definedName name="DDD" localSheetId="12">#REF!</definedName>
    <definedName name="DDD" localSheetId="13">#REF!</definedName>
    <definedName name="DDD">#REF!</definedName>
    <definedName name="dddd" localSheetId="2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11" hidden="1">{"Minpmon",#N/A,FALSE,"Monthinput"}</definedName>
    <definedName name="dddd" localSheetId="8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localSheetId="10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hidden="1">{"Minpmon",#N/A,FALSE,"Monthinput"}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11" hidden="1">{"Tab1",#N/A,FALSE,"P";"Tab2",#N/A,FALSE,"P"}</definedName>
    <definedName name="dddddd" localSheetId="8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localSheetId="10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hidden="1">{"Tab1",#N/A,FALSE,"P";"Tab2",#N/A,FALSE,"P"}</definedName>
    <definedName name="ddgdg" localSheetId="9" hidden="1">#REF!</definedName>
    <definedName name="ddgdg" localSheetId="11" hidden="1">#REF!</definedName>
    <definedName name="ddgdg" localSheetId="8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localSheetId="12" hidden="1">#REF!</definedName>
    <definedName name="ddgdg" localSheetId="13" hidden="1">#REF!</definedName>
    <definedName name="ddgdg" hidden="1">#REF!</definedName>
    <definedName name="DDR" localSheetId="9">#REF!</definedName>
    <definedName name="DDR" localSheetId="11">#REF!</definedName>
    <definedName name="DDR" localSheetId="8">#REF!</definedName>
    <definedName name="DDR" localSheetId="3">#REF!</definedName>
    <definedName name="DDR" localSheetId="6">#REF!</definedName>
    <definedName name="DDR" localSheetId="12">#REF!</definedName>
    <definedName name="DDR" localSheetId="13">#REF!</definedName>
    <definedName name="DDR">#REF!</definedName>
    <definedName name="DDRBA" localSheetId="9">#REF!</definedName>
    <definedName name="DDRBA" localSheetId="11">#REF!</definedName>
    <definedName name="DDRBA" localSheetId="8">#REF!</definedName>
    <definedName name="DDRBA" localSheetId="3">#REF!</definedName>
    <definedName name="DDRBA" localSheetId="6">#REF!</definedName>
    <definedName name="DDRBA" localSheetId="12">#REF!</definedName>
    <definedName name="DDRBA" localSheetId="13">#REF!</definedName>
    <definedName name="DDRBA">#REF!</definedName>
    <definedName name="Deal_Date">'[76]Inter-Bank'!$B$5</definedName>
    <definedName name="DEBRIEF" localSheetId="9">#REF!</definedName>
    <definedName name="DEBRIEF" localSheetId="11">#REF!</definedName>
    <definedName name="DEBRIEF" localSheetId="8">#REF!</definedName>
    <definedName name="DEBRIEF" localSheetId="0">#REF!</definedName>
    <definedName name="DEBRIEF" localSheetId="1">#REF!</definedName>
    <definedName name="DEBRIEF" localSheetId="3">#REF!</definedName>
    <definedName name="DEBRIEF" localSheetId="6">#REF!</definedName>
    <definedName name="DEBRIEF" localSheetId="12">#REF!</definedName>
    <definedName name="DEBRIEF" localSheetId="13">#REF!</definedName>
    <definedName name="DEBRIEF">#REF!</definedName>
    <definedName name="DEBT" localSheetId="9">#REF!</definedName>
    <definedName name="DEBT" localSheetId="11">#REF!</definedName>
    <definedName name="DEBT" localSheetId="8">#REF!</definedName>
    <definedName name="DEBT" localSheetId="0">#REF!</definedName>
    <definedName name="DEBT" localSheetId="1">#REF!</definedName>
    <definedName name="DEBT" localSheetId="3">#REF!</definedName>
    <definedName name="DEBT" localSheetId="6">#REF!</definedName>
    <definedName name="DEBT" localSheetId="12">#REF!</definedName>
    <definedName name="DEBT" localSheetId="13">#REF!</definedName>
    <definedName name="DEBT">#REF!</definedName>
    <definedName name="DEBT_NEW" localSheetId="8">[65]Debt!#REF!</definedName>
    <definedName name="DEBT_NEW" localSheetId="3">[65]Debt!#REF!</definedName>
    <definedName name="DEBT_NEW" localSheetId="6">[65]Debt!#REF!</definedName>
    <definedName name="DEBT_NEW">[65]Debt!#REF!</definedName>
    <definedName name="DEBT_OLD" localSheetId="8">[65]Debt!#REF!</definedName>
    <definedName name="DEBT_OLD" localSheetId="3">[65]Debt!#REF!</definedName>
    <definedName name="DEBT_OLD" localSheetId="6">[65]Debt!#REF!</definedName>
    <definedName name="DEBT_OLD">[65]Debt!#REF!</definedName>
    <definedName name="DEBT_TOT" localSheetId="8">[65]Debt!#REF!</definedName>
    <definedName name="DEBT_TOT" localSheetId="3">[65]Debt!#REF!</definedName>
    <definedName name="DEBT_TOT" localSheetId="6">[65]Debt!#REF!</definedName>
    <definedName name="DEBT_TOT">[65]Debt!#REF!</definedName>
    <definedName name="DEBT1" localSheetId="9">#REF!</definedName>
    <definedName name="DEBT1" localSheetId="11">#REF!</definedName>
    <definedName name="DEBT1" localSheetId="8">#REF!</definedName>
    <definedName name="DEBT1" localSheetId="0">#REF!</definedName>
    <definedName name="DEBT1" localSheetId="1">#REF!</definedName>
    <definedName name="DEBT1" localSheetId="3">#REF!</definedName>
    <definedName name="DEBT1" localSheetId="6">#REF!</definedName>
    <definedName name="DEBT1" localSheetId="12">#REF!</definedName>
    <definedName name="DEBT1" localSheetId="13">#REF!</definedName>
    <definedName name="DEBT1">#REF!</definedName>
    <definedName name="DEBT10" localSheetId="9">#REF!</definedName>
    <definedName name="DEBT10" localSheetId="11">#REF!</definedName>
    <definedName name="DEBT10" localSheetId="8">#REF!</definedName>
    <definedName name="DEBT10" localSheetId="0">#REF!</definedName>
    <definedName name="DEBT10" localSheetId="1">#REF!</definedName>
    <definedName name="DEBT10" localSheetId="3">#REF!</definedName>
    <definedName name="DEBT10" localSheetId="6">#REF!</definedName>
    <definedName name="DEBT10" localSheetId="12">#REF!</definedName>
    <definedName name="DEBT10" localSheetId="13">#REF!</definedName>
    <definedName name="DEBT10">#REF!</definedName>
    <definedName name="DEBT11" localSheetId="9">#REF!</definedName>
    <definedName name="DEBT11" localSheetId="11">#REF!</definedName>
    <definedName name="DEBT11" localSheetId="8">#REF!</definedName>
    <definedName name="DEBT11" localSheetId="0">#REF!</definedName>
    <definedName name="DEBT11" localSheetId="1">#REF!</definedName>
    <definedName name="DEBT11" localSheetId="3">#REF!</definedName>
    <definedName name="DEBT11" localSheetId="6">#REF!</definedName>
    <definedName name="DEBT11" localSheetId="12">#REF!</definedName>
    <definedName name="DEBT11" localSheetId="13">#REF!</definedName>
    <definedName name="DEBT11">#REF!</definedName>
    <definedName name="DEBT12" localSheetId="9">#REF!</definedName>
    <definedName name="DEBT12" localSheetId="11">#REF!</definedName>
    <definedName name="DEBT12" localSheetId="8">#REF!</definedName>
    <definedName name="DEBT12" localSheetId="12">#REF!</definedName>
    <definedName name="DEBT12" localSheetId="13">#REF!</definedName>
    <definedName name="DEBT12">#REF!</definedName>
    <definedName name="DEBT13" localSheetId="9">#REF!</definedName>
    <definedName name="DEBT13" localSheetId="11">#REF!</definedName>
    <definedName name="DEBT13" localSheetId="8">#REF!</definedName>
    <definedName name="DEBT13" localSheetId="12">#REF!</definedName>
    <definedName name="DEBT13" localSheetId="13">#REF!</definedName>
    <definedName name="DEBT13">#REF!</definedName>
    <definedName name="DEBT14" localSheetId="9">#REF!</definedName>
    <definedName name="DEBT14" localSheetId="11">#REF!</definedName>
    <definedName name="DEBT14" localSheetId="8">#REF!</definedName>
    <definedName name="DEBT14" localSheetId="12">#REF!</definedName>
    <definedName name="DEBT14" localSheetId="13">#REF!</definedName>
    <definedName name="DEBT14">#REF!</definedName>
    <definedName name="DEBT15" localSheetId="9">#REF!</definedName>
    <definedName name="DEBT15" localSheetId="11">#REF!</definedName>
    <definedName name="DEBT15" localSheetId="8">#REF!</definedName>
    <definedName name="DEBT15" localSheetId="12">#REF!</definedName>
    <definedName name="DEBT15" localSheetId="13">#REF!</definedName>
    <definedName name="DEBT15">#REF!</definedName>
    <definedName name="DEBT16" localSheetId="9">#REF!</definedName>
    <definedName name="DEBT16" localSheetId="11">#REF!</definedName>
    <definedName name="DEBT16" localSheetId="8">#REF!</definedName>
    <definedName name="DEBT16" localSheetId="12">#REF!</definedName>
    <definedName name="DEBT16" localSheetId="13">#REF!</definedName>
    <definedName name="DEBT16">#REF!</definedName>
    <definedName name="DEBT2" localSheetId="9">#REF!</definedName>
    <definedName name="DEBT2" localSheetId="11">#REF!</definedName>
    <definedName name="DEBT2" localSheetId="8">#REF!</definedName>
    <definedName name="DEBT2" localSheetId="12">#REF!</definedName>
    <definedName name="DEBT2" localSheetId="13">#REF!</definedName>
    <definedName name="DEBT2">#REF!</definedName>
    <definedName name="DEBT3" localSheetId="9">#REF!</definedName>
    <definedName name="DEBT3" localSheetId="11">#REF!</definedName>
    <definedName name="DEBT3" localSheetId="8">#REF!</definedName>
    <definedName name="DEBT3" localSheetId="12">#REF!</definedName>
    <definedName name="DEBT3" localSheetId="13">#REF!</definedName>
    <definedName name="DEBT3">#REF!</definedName>
    <definedName name="DEBT4" localSheetId="9">#REF!</definedName>
    <definedName name="DEBT4" localSheetId="11">#REF!</definedName>
    <definedName name="DEBT4" localSheetId="8">#REF!</definedName>
    <definedName name="DEBT4" localSheetId="12">#REF!</definedName>
    <definedName name="DEBT4" localSheetId="13">#REF!</definedName>
    <definedName name="DEBT4">#REF!</definedName>
    <definedName name="DEBT5" localSheetId="9">#REF!</definedName>
    <definedName name="DEBT5" localSheetId="11">#REF!</definedName>
    <definedName name="DEBT5" localSheetId="8">#REF!</definedName>
    <definedName name="DEBT5" localSheetId="12">#REF!</definedName>
    <definedName name="DEBT5" localSheetId="13">#REF!</definedName>
    <definedName name="DEBT5">#REF!</definedName>
    <definedName name="DEBT6" localSheetId="9">#REF!</definedName>
    <definedName name="DEBT6" localSheetId="11">#REF!</definedName>
    <definedName name="DEBT6" localSheetId="8">#REF!</definedName>
    <definedName name="DEBT6" localSheetId="12">#REF!</definedName>
    <definedName name="DEBT6" localSheetId="13">#REF!</definedName>
    <definedName name="DEBT6">#REF!</definedName>
    <definedName name="DEBT7" localSheetId="9">#REF!</definedName>
    <definedName name="DEBT7" localSheetId="11">#REF!</definedName>
    <definedName name="DEBT7" localSheetId="8">#REF!</definedName>
    <definedName name="DEBT7" localSheetId="12">#REF!</definedName>
    <definedName name="DEBT7" localSheetId="13">#REF!</definedName>
    <definedName name="DEBT7">#REF!</definedName>
    <definedName name="DEBT8" localSheetId="9">#REF!</definedName>
    <definedName name="DEBT8" localSheetId="11">#REF!</definedName>
    <definedName name="DEBT8" localSheetId="8">#REF!</definedName>
    <definedName name="DEBT8" localSheetId="12">#REF!</definedName>
    <definedName name="DEBT8" localSheetId="13">#REF!</definedName>
    <definedName name="DEBT8">#REF!</definedName>
    <definedName name="DEBT9" localSheetId="9">#REF!</definedName>
    <definedName name="DEBT9" localSheetId="11">#REF!</definedName>
    <definedName name="DEBT9" localSheetId="8">#REF!</definedName>
    <definedName name="DEBT9" localSheetId="12">#REF!</definedName>
    <definedName name="DEBT9" localSheetId="13">#REF!</definedName>
    <definedName name="DEBT9">#REF!</definedName>
    <definedName name="defesti" localSheetId="9">#REF!</definedName>
    <definedName name="defesti" localSheetId="11">#REF!</definedName>
    <definedName name="defesti" localSheetId="8">#REF!</definedName>
    <definedName name="defesti" localSheetId="12">#REF!</definedName>
    <definedName name="defesti" localSheetId="13">#REF!</definedName>
    <definedName name="defesti">#REF!</definedName>
    <definedName name="deficit" localSheetId="9">#REF!</definedName>
    <definedName name="deficit" localSheetId="11">#REF!</definedName>
    <definedName name="deficit" localSheetId="8">#REF!</definedName>
    <definedName name="deficit" localSheetId="12">#REF!</definedName>
    <definedName name="deficit" localSheetId="13">#REF!</definedName>
    <definedName name="deficit">#REF!</definedName>
    <definedName name="DEFICIT98" localSheetId="9">#REF!</definedName>
    <definedName name="DEFICIT98" localSheetId="11">#REF!</definedName>
    <definedName name="DEFICIT98" localSheetId="8">#REF!</definedName>
    <definedName name="DEFICIT98" localSheetId="12">#REF!</definedName>
    <definedName name="DEFICIT98" localSheetId="13">#REF!</definedName>
    <definedName name="DEFICIT98">#REF!</definedName>
    <definedName name="DEFICIT99" localSheetId="9">#REF!</definedName>
    <definedName name="DEFICIT99" localSheetId="11">#REF!</definedName>
    <definedName name="DEFICIT99" localSheetId="8">#REF!</definedName>
    <definedName name="DEFICIT99" localSheetId="12">#REF!</definedName>
    <definedName name="DEFICIT99" localSheetId="13">#REF!</definedName>
    <definedName name="DEFICIT99">#REF!</definedName>
    <definedName name="DEFL" localSheetId="9">#REF!</definedName>
    <definedName name="DEFL" localSheetId="11">#REF!</definedName>
    <definedName name="DEFL" localSheetId="8">#REF!</definedName>
    <definedName name="DEFL" localSheetId="12">#REF!</definedName>
    <definedName name="DEFL" localSheetId="13">#REF!</definedName>
    <definedName name="DEFL">#REF!</definedName>
    <definedName name="DEG" localSheetId="9">#REF!</definedName>
    <definedName name="DEG" localSheetId="11">#REF!</definedName>
    <definedName name="DEG" localSheetId="8">#REF!</definedName>
    <definedName name="DEG" localSheetId="0">#REF!</definedName>
    <definedName name="DEG" localSheetId="1">#REF!</definedName>
    <definedName name="DEG" localSheetId="12">#REF!</definedName>
    <definedName name="DEG" localSheetId="13">#REF!</definedName>
    <definedName name="DEG">#REF!</definedName>
    <definedName name="DEM">[56]CIRRs!$C$84</definedName>
    <definedName name="DEMEURO" localSheetId="9">#REF!</definedName>
    <definedName name="DEMEURO" localSheetId="11">#REF!</definedName>
    <definedName name="DEMEURO" localSheetId="8">#REF!</definedName>
    <definedName name="DEMEURO" localSheetId="0">#REF!</definedName>
    <definedName name="DEMEURO" localSheetId="1">#REF!</definedName>
    <definedName name="DEMEURO" localSheetId="3">#REF!</definedName>
    <definedName name="DEMEURO" localSheetId="6">#REF!</definedName>
    <definedName name="DEMEURO" localSheetId="12">#REF!</definedName>
    <definedName name="DEMEURO" localSheetId="13">#REF!</definedName>
    <definedName name="DEMEURO">#REF!</definedName>
    <definedName name="Denmark_wt">'[75]OECD wgt'!$B$17</definedName>
    <definedName name="Department" localSheetId="9">'[91]Exchange Rate chart'!#REF!</definedName>
    <definedName name="Department" localSheetId="11">'[92]Exchange Rate chart'!#REF!</definedName>
    <definedName name="Department" localSheetId="8">'[91]Exchange Rate chart'!#REF!</definedName>
    <definedName name="Department" localSheetId="0">'[92]Exchange Rate chart'!#REF!</definedName>
    <definedName name="Department" localSheetId="1">'[92]Exchange Rate chart'!#REF!</definedName>
    <definedName name="Department" localSheetId="3">'[92]Exchange Rate chart'!#REF!</definedName>
    <definedName name="Department" localSheetId="6">'[92]Exchange Rate chart'!#REF!</definedName>
    <definedName name="Department">'[92]Exchange Rate chart'!#REF!</definedName>
    <definedName name="DependenciaBrecha">[106]ROE!$B$136</definedName>
    <definedName name="DependenciaBrecha2" localSheetId="9">[107]ROE!$B$136</definedName>
    <definedName name="DependenciaBrecha2" localSheetId="11">[108]ROE!$B$136</definedName>
    <definedName name="DependenciaBrecha2" localSheetId="8">[107]ROE!$B$136</definedName>
    <definedName name="DependenciaBrecha2" localSheetId="0">[108]ROE!$B$136</definedName>
    <definedName name="DependenciaBrecha2" localSheetId="1">[108]ROE!$B$136</definedName>
    <definedName name="DependenciaBrecha2">[108]ROE!$B$136</definedName>
    <definedName name="DependenciaSpread">[106]ROE!$B$134</definedName>
    <definedName name="DependenciaSpread2" localSheetId="9">[107]ROE!$B$134</definedName>
    <definedName name="DependenciaSpread2" localSheetId="11">[108]ROE!$B$134</definedName>
    <definedName name="DependenciaSpread2" localSheetId="8">[107]ROE!$B$134</definedName>
    <definedName name="DependenciaSpread2" localSheetId="0">[108]ROE!$B$134</definedName>
    <definedName name="DependenciaSpread2" localSheetId="1">[108]ROE!$B$134</definedName>
    <definedName name="DependenciaSpread2">[108]ROE!$B$134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11" hidden="1">{"Tab1",#N/A,FALSE,"P";"Tab2",#N/A,FALSE,"P"}</definedName>
    <definedName name="der" localSheetId="8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localSheetId="10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hidden="1">{"Tab1",#N/A,FALSE,"P";"Tab2",#N/A,FALSE,"P"}</definedName>
    <definedName name="DES" localSheetId="9">#REF!</definedName>
    <definedName name="DES" localSheetId="11">#REF!</definedName>
    <definedName name="DES" localSheetId="8">#REF!</definedName>
    <definedName name="DES" localSheetId="0">#REF!</definedName>
    <definedName name="DES" localSheetId="1">#REF!</definedName>
    <definedName name="DES" localSheetId="3">#REF!</definedName>
    <definedName name="DES" localSheetId="6">#REF!</definedName>
    <definedName name="DES" localSheetId="12">#REF!</definedName>
    <definedName name="DES" localSheetId="13">#REF!</definedName>
    <definedName name="DES">#REF!</definedName>
    <definedName name="DESC96" localSheetId="9">#REF!</definedName>
    <definedName name="DESC96" localSheetId="11">#REF!</definedName>
    <definedName name="DESC96" localSheetId="8">#REF!</definedName>
    <definedName name="DESC96" localSheetId="3">#REF!</definedName>
    <definedName name="DESC96" localSheetId="6">#REF!</definedName>
    <definedName name="DESC96" localSheetId="12">#REF!</definedName>
    <definedName name="DESC96" localSheetId="13">#REF!</definedName>
    <definedName name="DESC96">#REF!</definedName>
    <definedName name="DESPUESCORTE" localSheetId="9">#REF!</definedName>
    <definedName name="DESPUESCORTE" localSheetId="11">#REF!</definedName>
    <definedName name="DESPUESCORTE" localSheetId="8">#REF!</definedName>
    <definedName name="DESPUESCORTE" localSheetId="3">#REF!</definedName>
    <definedName name="DESPUESCORTE" localSheetId="6">#REF!</definedName>
    <definedName name="DESPUESCORTE" localSheetId="12">#REF!</definedName>
    <definedName name="DESPUESCORTE" localSheetId="13">#REF!</definedName>
    <definedName name="DESPUESCORTE">#REF!</definedName>
    <definedName name="dexbccr" localSheetId="9">#REF!</definedName>
    <definedName name="dexbccr" localSheetId="11">#REF!</definedName>
    <definedName name="dexbccr" localSheetId="8">#REF!</definedName>
    <definedName name="dexbccr" localSheetId="12">#REF!</definedName>
    <definedName name="dexbccr" localSheetId="13">#REF!</definedName>
    <definedName name="dexbccr">#REF!</definedName>
    <definedName name="df" localSheetId="9">[5]!df</definedName>
    <definedName name="df" localSheetId="11">[6]!df</definedName>
    <definedName name="df" localSheetId="8">[5]!df</definedName>
    <definedName name="df" localSheetId="0">[6]!df</definedName>
    <definedName name="df" localSheetId="1">[6]!df</definedName>
    <definedName name="df">[6]!df</definedName>
    <definedName name="dfdf" localSheetId="8" hidden="1">'[103]Fax a enviar'!#REF!</definedName>
    <definedName name="dfdf" localSheetId="0" hidden="1">#REF!</definedName>
    <definedName name="dfdf" localSheetId="1" hidden="1">#REF!</definedName>
    <definedName name="dfdf" localSheetId="3" hidden="1">'[103]Fax a enviar'!#REF!</definedName>
    <definedName name="dfdf" localSheetId="6" hidden="1">'[103]Fax a enviar'!#REF!</definedName>
    <definedName name="dfdf" hidden="1">'[103]Fax a enviar'!#REF!</definedName>
    <definedName name="dfdfsd" localSheetId="8" hidden="1">'[109]Fax a enviar'!#REF!</definedName>
    <definedName name="dfdfsd" localSheetId="0" hidden="1">#REF!</definedName>
    <definedName name="dfdfsd" localSheetId="1" hidden="1">#REF!</definedName>
    <definedName name="dfdfsd" localSheetId="3" hidden="1">'[109]Fax a enviar'!#REF!</definedName>
    <definedName name="dfdfsd" localSheetId="6" hidden="1">'[109]Fax a enviar'!#REF!</definedName>
    <definedName name="dfdfsd" hidden="1">'[109]Fax a enviar'!#REF!</definedName>
    <definedName name="dfdgfdfd" localSheetId="8" hidden="1">'[110]Fax a enviar'!#REF!</definedName>
    <definedName name="dfdgfdfd" localSheetId="0" hidden="1">'[110]Fax a enviar'!#REF!</definedName>
    <definedName name="dfdgfdfd" localSheetId="1" hidden="1">'[110]Fax a enviar'!#REF!</definedName>
    <definedName name="dfdgfdfd" localSheetId="3" hidden="1">'[110]Fax a enviar'!#REF!</definedName>
    <definedName name="dfdgfdfd" localSheetId="6" hidden="1">'[110]Fax a enviar'!#REF!</definedName>
    <definedName name="dfdgfdfd" hidden="1">'[110]Fax a enviar'!#REF!</definedName>
    <definedName name="dfdgfdsfsd" localSheetId="9" hidden="1">#REF!</definedName>
    <definedName name="dfdgfdsfsd" localSheetId="11" hidden="1">#REF!</definedName>
    <definedName name="dfdgfdsfsd" localSheetId="8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localSheetId="12" hidden="1">#REF!</definedName>
    <definedName name="dfdgfdsfsd" localSheetId="13" hidden="1">#REF!</definedName>
    <definedName name="dfdgfdsfsd" hidden="1">#REF!</definedName>
    <definedName name="dfgd" localSheetId="9">#REF!</definedName>
    <definedName name="dfgd" localSheetId="11">#REF!</definedName>
    <definedName name="dfgd" localSheetId="8">#REF!</definedName>
    <definedName name="dfgd" localSheetId="0">#REF!</definedName>
    <definedName name="dfgd" localSheetId="1">#REF!</definedName>
    <definedName name="dfgd" localSheetId="3">#REF!</definedName>
    <definedName name="dfgd" localSheetId="6">#REF!</definedName>
    <definedName name="dfgd" localSheetId="12">#REF!</definedName>
    <definedName name="dfgd" localSheetId="13">#REF!</definedName>
    <definedName name="dfgd">#REF!</definedName>
    <definedName name="DG" localSheetId="9">#REF!</definedName>
    <definedName name="DG" localSheetId="11">#REF!</definedName>
    <definedName name="DG" localSheetId="8">#REF!</definedName>
    <definedName name="DG" localSheetId="3">#REF!</definedName>
    <definedName name="DG" localSheetId="6">#REF!</definedName>
    <definedName name="DG" localSheetId="12">#REF!</definedName>
    <definedName name="DG" localSheetId="13">#REF!</definedName>
    <definedName name="DG">#REF!</definedName>
    <definedName name="DG_S" localSheetId="9">#REF!</definedName>
    <definedName name="DG_S" localSheetId="11">#REF!</definedName>
    <definedName name="DG_S" localSheetId="8">#REF!</definedName>
    <definedName name="DG_S" localSheetId="12">#REF!</definedName>
    <definedName name="DG_S" localSheetId="13">#REF!</definedName>
    <definedName name="DG_S">#REF!</definedName>
    <definedName name="dgdgd" localSheetId="9" hidden="1">#REF!</definedName>
    <definedName name="dgdgd" localSheetId="11" hidden="1">#REF!</definedName>
    <definedName name="dgdgd" localSheetId="8" hidden="1">#REF!</definedName>
    <definedName name="dgdgd" localSheetId="0" hidden="1">#REF!</definedName>
    <definedName name="dgdgd" localSheetId="1" hidden="1">#REF!</definedName>
    <definedName name="dgdgd" localSheetId="12" hidden="1">#REF!</definedName>
    <definedName name="dgdgd" localSheetId="13" hidden="1">#REF!</definedName>
    <definedName name="dgdgd" hidden="1">#REF!</definedName>
    <definedName name="DGImonth" localSheetId="9">#REF!</definedName>
    <definedName name="DGImonth" localSheetId="11">#REF!</definedName>
    <definedName name="DGImonth" localSheetId="8">#REF!</definedName>
    <definedName name="DGImonth" localSheetId="12">#REF!</definedName>
    <definedName name="DGImonth" localSheetId="13">#REF!</definedName>
    <definedName name="DGImonth">#REF!</definedName>
    <definedName name="DGproj">#N/A</definedName>
    <definedName name="DIARIO" localSheetId="9">#REF!</definedName>
    <definedName name="DIARIO" localSheetId="11">#REF!</definedName>
    <definedName name="DIARIO" localSheetId="8">#REF!</definedName>
    <definedName name="DIARIO" localSheetId="0">#REF!</definedName>
    <definedName name="DIARIO" localSheetId="1">#REF!</definedName>
    <definedName name="DIARIO" localSheetId="3">#REF!</definedName>
    <definedName name="DIARIO" localSheetId="6">#REF!</definedName>
    <definedName name="DIARIO" localSheetId="12">#REF!</definedName>
    <definedName name="DIARIO" localSheetId="13">#REF!</definedName>
    <definedName name="DIARIO">#REF!</definedName>
    <definedName name="DIC._88" localSheetId="9">#REF!</definedName>
    <definedName name="DIC._88" localSheetId="11">#REF!</definedName>
    <definedName name="DIC._88" localSheetId="8">#REF!</definedName>
    <definedName name="DIC._88" localSheetId="3">#REF!</definedName>
    <definedName name="DIC._88" localSheetId="6">#REF!</definedName>
    <definedName name="DIC._88" localSheetId="12">#REF!</definedName>
    <definedName name="DIC._88" localSheetId="13">#REF!</definedName>
    <definedName name="DIC._88">#REF!</definedName>
    <definedName name="DIC._89" localSheetId="9">#REF!</definedName>
    <definedName name="DIC._89" localSheetId="11">#REF!</definedName>
    <definedName name="DIC._89" localSheetId="8">#REF!</definedName>
    <definedName name="DIC._89" localSheetId="3">#REF!</definedName>
    <definedName name="DIC._89" localSheetId="6">#REF!</definedName>
    <definedName name="DIC._89" localSheetId="12">#REF!</definedName>
    <definedName name="DIC._89" localSheetId="13">#REF!</definedName>
    <definedName name="DIC._89">#REF!</definedName>
    <definedName name="DIFCTO00" localSheetId="9">#REF!</definedName>
    <definedName name="DIFCTO00" localSheetId="11">#REF!</definedName>
    <definedName name="DIFCTO00" localSheetId="8">#REF!</definedName>
    <definedName name="DIFCTO00" localSheetId="12">#REF!</definedName>
    <definedName name="DIFCTO00" localSheetId="13">#REF!</definedName>
    <definedName name="DIFCTO00">#REF!</definedName>
    <definedName name="DIFCTO97" localSheetId="9">#REF!</definedName>
    <definedName name="DIFCTO97" localSheetId="11">#REF!</definedName>
    <definedName name="DIFCTO97" localSheetId="8">#REF!</definedName>
    <definedName name="DIFCTO97" localSheetId="12">#REF!</definedName>
    <definedName name="DIFCTO97" localSheetId="13">#REF!</definedName>
    <definedName name="DIFCTO97">#REF!</definedName>
    <definedName name="DIFCTO98" localSheetId="9">#REF!</definedName>
    <definedName name="DIFCTO98" localSheetId="11">#REF!</definedName>
    <definedName name="DIFCTO98" localSheetId="8">#REF!</definedName>
    <definedName name="DIFCTO98" localSheetId="12">#REF!</definedName>
    <definedName name="DIFCTO98" localSheetId="13">#REF!</definedName>
    <definedName name="DIFCTO98">#REF!</definedName>
    <definedName name="DIFCTO99" localSheetId="9">#REF!</definedName>
    <definedName name="DIFCTO99" localSheetId="11">#REF!</definedName>
    <definedName name="DIFCTO99" localSheetId="8">#REF!</definedName>
    <definedName name="DIFCTO99" localSheetId="12">#REF!</definedName>
    <definedName name="DIFCTO99" localSheetId="13">#REF!</definedName>
    <definedName name="DIFCTO99">#REF!</definedName>
    <definedName name="Diferencia" localSheetId="8">[111]A.11!#REF!</definedName>
    <definedName name="Diferencia">[111]A.11!#REF!</definedName>
    <definedName name="DISB" localSheetId="8">[65]Debt!#REF!</definedName>
    <definedName name="DISB">[65]Debt!#REF!</definedName>
    <definedName name="Discount_IDA">[112]NPV!$B$28</definedName>
    <definedName name="Discount_IDA1" localSheetId="9">#REF!</definedName>
    <definedName name="Discount_IDA1" localSheetId="11">#REF!</definedName>
    <definedName name="Discount_IDA1" localSheetId="8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6">#REF!</definedName>
    <definedName name="Discount_IDA1" localSheetId="12">#REF!</definedName>
    <definedName name="Discount_IDA1" localSheetId="13">#REF!</definedName>
    <definedName name="Discount_IDA1">#REF!</definedName>
    <definedName name="Discount_NC" localSheetId="8">[112]NPV!#REF!</definedName>
    <definedName name="Discount_NC" localSheetId="0">#REF!</definedName>
    <definedName name="Discount_NC" localSheetId="1">#REF!</definedName>
    <definedName name="Discount_NC" localSheetId="3">[112]NPV!#REF!</definedName>
    <definedName name="Discount_NC" localSheetId="6">[112]NPV!#REF!</definedName>
    <definedName name="Discount_NC">[112]NPV!#REF!</definedName>
    <definedName name="DiscountRate" localSheetId="9">#REF!</definedName>
    <definedName name="DiscountRate" localSheetId="11">#REF!</definedName>
    <definedName name="DiscountRate" localSheetId="8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 localSheetId="12">#REF!</definedName>
    <definedName name="DiscountRate" localSheetId="13">#REF!</definedName>
    <definedName name="DiscountRate">#REF!</definedName>
    <definedName name="divi">[113]Base!$H$2816</definedName>
    <definedName name="DIVISOOR">[114]Sheet2!$A$46</definedName>
    <definedName name="DIVISOR" localSheetId="9">#REF!</definedName>
    <definedName name="DIVISOR" localSheetId="11">#REF!</definedName>
    <definedName name="DIVISOR" localSheetId="8">#REF!</definedName>
    <definedName name="DIVISOR" localSheetId="0">#REF!</definedName>
    <definedName name="DIVISOR" localSheetId="1">#REF!</definedName>
    <definedName name="DIVISOR" localSheetId="3">#REF!</definedName>
    <definedName name="DIVISOR" localSheetId="6">#REF!</definedName>
    <definedName name="DIVISOR" localSheetId="12">#REF!</definedName>
    <definedName name="DIVISOR" localSheetId="13">#REF!</definedName>
    <definedName name="DIVISOR">#REF!</definedName>
    <definedName name="DIVISOR1" localSheetId="9">#REF!</definedName>
    <definedName name="DIVISOR1" localSheetId="11">#REF!</definedName>
    <definedName name="DIVISOR1" localSheetId="8">#REF!</definedName>
    <definedName name="DIVISOR1" localSheetId="0">#REF!</definedName>
    <definedName name="DIVISOR1" localSheetId="1">#REF!</definedName>
    <definedName name="DIVISOR1" localSheetId="3">#REF!</definedName>
    <definedName name="DIVISOR1" localSheetId="6">#REF!</definedName>
    <definedName name="DIVISOR1" localSheetId="12">#REF!</definedName>
    <definedName name="DIVISOR1" localSheetId="13">#REF!</definedName>
    <definedName name="DIVISOR1">#REF!</definedName>
    <definedName name="DKK" localSheetId="9">#REF!</definedName>
    <definedName name="DKK" localSheetId="11">#REF!</definedName>
    <definedName name="DKK" localSheetId="8">#REF!</definedName>
    <definedName name="DKK" localSheetId="0">#REF!</definedName>
    <definedName name="DKK" localSheetId="1">#REF!</definedName>
    <definedName name="DKK" localSheetId="3">#REF!</definedName>
    <definedName name="DKK" localSheetId="6">#REF!</definedName>
    <definedName name="DKK" localSheetId="12">#REF!</definedName>
    <definedName name="DKK" localSheetId="13">#REF!</definedName>
    <definedName name="DKK">#REF!</definedName>
    <definedName name="DKR" localSheetId="9">#REF!</definedName>
    <definedName name="DKR" localSheetId="11">#REF!</definedName>
    <definedName name="DKR" localSheetId="8">#REF!</definedName>
    <definedName name="DKR" localSheetId="0">#REF!</definedName>
    <definedName name="DKR" localSheetId="1">#REF!</definedName>
    <definedName name="DKR" localSheetId="12">#REF!</definedName>
    <definedName name="DKR" localSheetId="13">#REF!</definedName>
    <definedName name="DKR">#REF!</definedName>
    <definedName name="DM" localSheetId="9">#REF!</definedName>
    <definedName name="DM" localSheetId="11">#REF!</definedName>
    <definedName name="DM" localSheetId="8">#REF!</definedName>
    <definedName name="DM" localSheetId="0">#REF!</definedName>
    <definedName name="DM" localSheetId="1">#REF!</definedName>
    <definedName name="DM" localSheetId="12">#REF!</definedName>
    <definedName name="DM" localSheetId="13">#REF!</definedName>
    <definedName name="DM">#REF!</definedName>
    <definedName name="DM1A" localSheetId="9">#REF!</definedName>
    <definedName name="DM1A" localSheetId="11">#REF!</definedName>
    <definedName name="DM1A" localSheetId="8">#REF!</definedName>
    <definedName name="DM1A" localSheetId="0">#REF!</definedName>
    <definedName name="DM1A" localSheetId="1">#REF!</definedName>
    <definedName name="DM1A" localSheetId="12">#REF!</definedName>
    <definedName name="DM1A" localSheetId="13">#REF!</definedName>
    <definedName name="DM1A">#REF!</definedName>
    <definedName name="DMBYS">[95]RESULTADOS!$A$86:$IV$86</definedName>
    <definedName name="DMU" localSheetId="9">#REF!</definedName>
    <definedName name="DMU" localSheetId="11">#REF!</definedName>
    <definedName name="DMU" localSheetId="8">#REF!</definedName>
    <definedName name="DMU" localSheetId="0">#REF!</definedName>
    <definedName name="DMU" localSheetId="1">#REF!</definedName>
    <definedName name="DMU" localSheetId="3">#REF!</definedName>
    <definedName name="DMU" localSheetId="6">#REF!</definedName>
    <definedName name="DMU" localSheetId="12">#REF!</definedName>
    <definedName name="DMU" localSheetId="13">#REF!</definedName>
    <definedName name="DMU">#REF!</definedName>
    <definedName name="DNP">[95]SUPUESTOS!A$18</definedName>
    <definedName name="DO" localSheetId="9">#REF!</definedName>
    <definedName name="DO" localSheetId="11">#REF!</definedName>
    <definedName name="DO" localSheetId="8">#REF!</definedName>
    <definedName name="DO" localSheetId="0">#REF!</definedName>
    <definedName name="DO" localSheetId="1">#REF!</definedName>
    <definedName name="DO" localSheetId="3">#REF!</definedName>
    <definedName name="DO" localSheetId="6">#REF!</definedName>
    <definedName name="DO" localSheetId="12">#REF!</definedName>
    <definedName name="DO" localSheetId="13">#REF!</definedName>
    <definedName name="DO">#REF!</definedName>
    <definedName name="DOMI">#N/A</definedName>
    <definedName name="DOMINIO2">#N/A</definedName>
    <definedName name="DPOB">[95]SUPUESTOS!A$7</definedName>
    <definedName name="Dproj">#N/A</definedName>
    <definedName name="DR" localSheetId="9">#REF!</definedName>
    <definedName name="DR" localSheetId="11">#REF!</definedName>
    <definedName name="DR" localSheetId="8">#REF!</definedName>
    <definedName name="DR" localSheetId="0">#REF!</definedName>
    <definedName name="DR" localSheetId="1">#REF!</definedName>
    <definedName name="DR" localSheetId="3">#REF!</definedName>
    <definedName name="DR" localSheetId="6">#REF!</definedName>
    <definedName name="DR" localSheetId="12">#REF!</definedName>
    <definedName name="DR" localSheetId="13">#REF!</definedName>
    <definedName name="DR">#REF!</definedName>
    <definedName name="DR1A" localSheetId="9">#REF!</definedName>
    <definedName name="DR1A" localSheetId="11">#REF!</definedName>
    <definedName name="DR1A" localSheetId="8">#REF!</definedName>
    <definedName name="DR1A" localSheetId="0">#REF!</definedName>
    <definedName name="DR1A" localSheetId="1">#REF!</definedName>
    <definedName name="DR1A" localSheetId="3">#REF!</definedName>
    <definedName name="DR1A" localSheetId="6">#REF!</definedName>
    <definedName name="DR1A" localSheetId="12">#REF!</definedName>
    <definedName name="DR1A" localSheetId="13">#REF!</definedName>
    <definedName name="DR1A">#REF!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'[95]SMONET-FINANC'!$A$99:$IV$99</definedName>
    <definedName name="ds" localSheetId="8" hidden="1">'[103]Fax a enviar'!#REF!</definedName>
    <definedName name="ds" localSheetId="0" hidden="1">'[103]Fax a enviar'!#REF!</definedName>
    <definedName name="ds" localSheetId="1" hidden="1">'[103]Fax a enviar'!#REF!</definedName>
    <definedName name="ds" localSheetId="3" hidden="1">'[103]Fax a enviar'!#REF!</definedName>
    <definedName name="ds" localSheetId="6" hidden="1">'[103]Fax a enviar'!#REF!</definedName>
    <definedName name="ds" hidden="1">'[103]Fax a enviar'!#REF!</definedName>
    <definedName name="DSA_Assumptions" localSheetId="9">#REF!</definedName>
    <definedName name="DSA_Assumptions" localSheetId="11">#REF!</definedName>
    <definedName name="DSA_Assumptions" localSheetId="8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 localSheetId="12">#REF!</definedName>
    <definedName name="DSA_Assumptions" localSheetId="13">#REF!</definedName>
    <definedName name="DSA_Assumptions">#REF!</definedName>
    <definedName name="dsaout" localSheetId="9">#REF!</definedName>
    <definedName name="dsaout" localSheetId="11">#REF!</definedName>
    <definedName name="dsaout" localSheetId="8">#REF!</definedName>
    <definedName name="dsaout" localSheetId="3">#REF!</definedName>
    <definedName name="dsaout" localSheetId="6">#REF!</definedName>
    <definedName name="dsaout" localSheetId="12">#REF!</definedName>
    <definedName name="dsaout" localSheetId="13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'[103]Fax a enviar'!#REF!</definedName>
    <definedName name="dsds" localSheetId="0" hidden="1">#REF!</definedName>
    <definedName name="dsds" localSheetId="1" hidden="1">#REF!</definedName>
    <definedName name="dsds" localSheetId="3" hidden="1">'[103]Fax a enviar'!#REF!</definedName>
    <definedName name="dsds" localSheetId="6" hidden="1">'[103]Fax a enviar'!#REF!</definedName>
    <definedName name="dsds" hidden="1">'[103]Fax a enviar'!#REF!</definedName>
    <definedName name="DSI" localSheetId="9">#REF!</definedName>
    <definedName name="DSI" localSheetId="11">#REF!</definedName>
    <definedName name="DSI" localSheetId="8">#REF!</definedName>
    <definedName name="DSI" localSheetId="0">#REF!</definedName>
    <definedName name="DSI" localSheetId="1">#REF!</definedName>
    <definedName name="DSI" localSheetId="3">#REF!</definedName>
    <definedName name="DSI" localSheetId="6">#REF!</definedName>
    <definedName name="DSI" localSheetId="12">#REF!</definedName>
    <definedName name="DSI" localSheetId="13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#REF!</definedName>
    <definedName name="DSP" localSheetId="11">#REF!</definedName>
    <definedName name="DSP" localSheetId="8">#REF!</definedName>
    <definedName name="DSP" localSheetId="0">#REF!</definedName>
    <definedName name="DSP" localSheetId="1">#REF!</definedName>
    <definedName name="DSP" localSheetId="3">#REF!</definedName>
    <definedName name="DSP" localSheetId="6">#REF!</definedName>
    <definedName name="DSP" localSheetId="12">#REF!</definedName>
    <definedName name="DSP" localSheetId="13">#REF!</definedName>
    <definedName name="DSP">#REF!</definedName>
    <definedName name="DSPBproj">#N/A</definedName>
    <definedName name="DSPG" localSheetId="9">#REF!</definedName>
    <definedName name="DSPG" localSheetId="11">#REF!</definedName>
    <definedName name="DSPG" localSheetId="8">#REF!</definedName>
    <definedName name="DSPG" localSheetId="0">#REF!</definedName>
    <definedName name="DSPG" localSheetId="1">#REF!</definedName>
    <definedName name="DSPG" localSheetId="3">#REF!</definedName>
    <definedName name="DSPG" localSheetId="6">#REF!</definedName>
    <definedName name="DSPG" localSheetId="12">#REF!</definedName>
    <definedName name="DSPG" localSheetId="13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9">#REF!</definedName>
    <definedName name="DTS" localSheetId="11">#REF!</definedName>
    <definedName name="DTS" localSheetId="8">#REF!</definedName>
    <definedName name="DTS" localSheetId="0">#REF!</definedName>
    <definedName name="DTS" localSheetId="1">#REF!</definedName>
    <definedName name="DTS" localSheetId="3">#REF!</definedName>
    <definedName name="DTS" localSheetId="6">#REF!</definedName>
    <definedName name="DTS" localSheetId="12">#REF!</definedName>
    <definedName name="DTS" localSheetId="13">#REF!</definedName>
    <definedName name="DTS">#REF!</definedName>
    <definedName name="dummy" localSheetId="9">#REF!</definedName>
    <definedName name="dummy" localSheetId="11">#REF!</definedName>
    <definedName name="dummy" localSheetId="8">#REF!</definedName>
    <definedName name="dummy" localSheetId="3">#REF!</definedName>
    <definedName name="dummy" localSheetId="6">#REF!</definedName>
    <definedName name="dummy" localSheetId="12">#REF!</definedName>
    <definedName name="dummy" localSheetId="13">#REF!</definedName>
    <definedName name="dummy">#REF!</definedName>
    <definedName name="DXBYS">[95]RESULTADOS!$A$82:$IV$82</definedName>
    <definedName name="DY" localSheetId="9">#REF!</definedName>
    <definedName name="DY" localSheetId="11">#REF!</definedName>
    <definedName name="DY" localSheetId="8">#REF!</definedName>
    <definedName name="DY" localSheetId="0">#REF!</definedName>
    <definedName name="DY" localSheetId="1">#REF!</definedName>
    <definedName name="DY" localSheetId="3">#REF!</definedName>
    <definedName name="DY" localSheetId="6">#REF!</definedName>
    <definedName name="DY" localSheetId="12">#REF!</definedName>
    <definedName name="DY" localSheetId="13">#REF!</definedName>
    <definedName name="DY">#REF!</definedName>
    <definedName name="DY1A" localSheetId="9">#REF!</definedName>
    <definedName name="DY1A" localSheetId="11">#REF!</definedName>
    <definedName name="DY1A" localSheetId="8">#REF!</definedName>
    <definedName name="DY1A" localSheetId="0">#REF!</definedName>
    <definedName name="DY1A" localSheetId="1">#REF!</definedName>
    <definedName name="DY1A" localSheetId="3">#REF!</definedName>
    <definedName name="DY1A" localSheetId="6">#REF!</definedName>
    <definedName name="DY1A" localSheetId="12">#REF!</definedName>
    <definedName name="DY1A" localSheetId="13">#REF!</definedName>
    <definedName name="DY1A">#REF!</definedName>
    <definedName name="E" localSheetId="9">#REF!</definedName>
    <definedName name="E" localSheetId="11">#REF!</definedName>
    <definedName name="E" localSheetId="8">#REF!</definedName>
    <definedName name="E" localSheetId="0">#REF!</definedName>
    <definedName name="E" localSheetId="1">#REF!</definedName>
    <definedName name="E" localSheetId="3">#REF!</definedName>
    <definedName name="E" localSheetId="6">#REF!</definedName>
    <definedName name="E" localSheetId="12">#REF!</definedName>
    <definedName name="E" localSheetId="13">#REF!</definedName>
    <definedName name="E">#REF!</definedName>
    <definedName name="EBRD" localSheetId="9">#REF!</definedName>
    <definedName name="EBRD" localSheetId="11">#REF!</definedName>
    <definedName name="EBRD" localSheetId="8">#REF!</definedName>
    <definedName name="EBRD" localSheetId="12">#REF!</definedName>
    <definedName name="EBRD" localSheetId="13">#REF!</definedName>
    <definedName name="EBRD">#REF!</definedName>
    <definedName name="Ecowas" localSheetId="8">[79]terms!#REF!</definedName>
    <definedName name="Ecowas">[79]terms!#REF!</definedName>
    <definedName name="ECU" localSheetId="9">#REF!</definedName>
    <definedName name="ECU" localSheetId="11">#REF!</definedName>
    <definedName name="ECU" localSheetId="8">#REF!</definedName>
    <definedName name="ECU" localSheetId="0">#REF!</definedName>
    <definedName name="ECU" localSheetId="1">#REF!</definedName>
    <definedName name="ECU" localSheetId="3">#REF!</definedName>
    <definedName name="ECU" localSheetId="6">#REF!</definedName>
    <definedName name="ECU" localSheetId="12">#REF!</definedName>
    <definedName name="ECU" localSheetId="13">#REF!</definedName>
    <definedName name="ECU">#REF!</definedName>
    <definedName name="EDNA">#N/A</definedName>
    <definedName name="EDNA_B" localSheetId="8">[104]Q6!#REF!</definedName>
    <definedName name="EDNA_B" localSheetId="0">[104]Q6!#REF!</definedName>
    <definedName name="EDNA_B" localSheetId="1">[104]Q6!#REF!</definedName>
    <definedName name="EDNA_B" localSheetId="6">[104]Q6!#REF!</definedName>
    <definedName name="EDNA_B">[104]Q6!#REF!</definedName>
    <definedName name="EDNA_D" localSheetId="0">[104]Q7!#REF!</definedName>
    <definedName name="EDNA_D" localSheetId="1">[104]Q7!#REF!</definedName>
    <definedName name="EDNA_D">[104]Q7!#REF!</definedName>
    <definedName name="EDNA_T">[104]Q5!#REF!</definedName>
    <definedName name="EDNE">[104]Q7!#REF!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11" hidden="1">{"Riqfin97",#N/A,FALSE,"Tran";"Riqfinpro",#N/A,FALSE,"Tran"}</definedName>
    <definedName name="edr" localSheetId="8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localSheetId="10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hidden="1">{"Riqfin97",#N/A,FALSE,"Tran";"Riqfinpro",#N/A,FALSE,"Tran"}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1" hidden="1">{"Tab1",#N/A,FALSE,"P";"Tab2",#N/A,FALSE,"P"}</definedName>
    <definedName name="ee" localSheetId="8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localSheetId="10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_Table_02.___Selected_National_Accounts_Aggregates" localSheetId="9">#REF!</definedName>
    <definedName name="EE_Table_02.___Selected_National_Accounts_Aggregates" localSheetId="11">#REF!</definedName>
    <definedName name="EE_Table_02.___Selected_National_Accounts_Aggregates" localSheetId="8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6">#REF!</definedName>
    <definedName name="EE_Table_02.___Selected_National_Accounts_Aggregates" localSheetId="12">#REF!</definedName>
    <definedName name="EE_Table_02.___Selected_National_Accounts_Aggregates" localSheetId="13">#REF!</definedName>
    <definedName name="EE_Table_02.___Selected_National_Accounts_Aggregates">#REF!</definedName>
    <definedName name="EE_Table_03.___Expenditure_and_Savings" localSheetId="9">#REF!</definedName>
    <definedName name="EE_Table_03.___Expenditure_and_Savings" localSheetId="11">#REF!</definedName>
    <definedName name="EE_Table_03.___Expenditure_and_Savings" localSheetId="8">#REF!</definedName>
    <definedName name="EE_Table_03.___Expenditure_and_Savings" localSheetId="3">#REF!</definedName>
    <definedName name="EE_Table_03.___Expenditure_and_Savings" localSheetId="6">#REF!</definedName>
    <definedName name="EE_Table_03.___Expenditure_and_Savings" localSheetId="12">#REF!</definedName>
    <definedName name="EE_Table_03.___Expenditure_and_Savings" localSheetId="13">#REF!</definedName>
    <definedName name="EE_Table_03.___Expenditure_and_Savings">#REF!</definedName>
    <definedName name="EE_Table_04.___Consumer_Price_Indices____1" localSheetId="9">#REF!</definedName>
    <definedName name="EE_Table_04.___Consumer_Price_Indices____1" localSheetId="11">#REF!</definedName>
    <definedName name="EE_Table_04.___Consumer_Price_Indices____1" localSheetId="8">#REF!</definedName>
    <definedName name="EE_Table_04.___Consumer_Price_Indices____1" localSheetId="3">#REF!</definedName>
    <definedName name="EE_Table_04.___Consumer_Price_Indices____1" localSheetId="6">#REF!</definedName>
    <definedName name="EE_Table_04.___Consumer_Price_Indices____1" localSheetId="12">#REF!</definedName>
    <definedName name="EE_Table_04.___Consumer_Price_Indices____1" localSheetId="13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 localSheetId="11">#REF!</definedName>
    <definedName name="EE_Table_16.__National_Accounts_at_Current_Prices" localSheetId="8">#REF!</definedName>
    <definedName name="EE_Table_16.__National_Accounts_at_Current_Prices" localSheetId="12">#REF!</definedName>
    <definedName name="EE_Table_16.__National_Accounts_at_Current_Prices" localSheetId="13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 localSheetId="11">#REF!</definedName>
    <definedName name="EE_Table_17___Real_Gross_Domestic_Expenditure" localSheetId="8">#REF!</definedName>
    <definedName name="EE_Table_17___Real_Gross_Domestic_Expenditure" localSheetId="12">#REF!</definedName>
    <definedName name="EE_Table_17___Real_Gross_Domestic_Expenditure" localSheetId="13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 localSheetId="11">#REF!</definedName>
    <definedName name="EE_Table_18.__Real_Gross_Domestic_Product_by_Sector" localSheetId="8">#REF!</definedName>
    <definedName name="EE_Table_18.__Real_Gross_Domestic_Product_by_Sector" localSheetId="12">#REF!</definedName>
    <definedName name="EE_Table_18.__Real_Gross_Domestic_Product_by_Sector" localSheetId="13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 localSheetId="11">#REF!</definedName>
    <definedName name="EE_Table_19.__Gross_Domestic_Investment" localSheetId="8">#REF!</definedName>
    <definedName name="EE_Table_19.__Gross_Domestic_Investment" localSheetId="12">#REF!</definedName>
    <definedName name="EE_Table_19.__Gross_Domestic_Investment" localSheetId="13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 localSheetId="11">#REF!</definedName>
    <definedName name="EE_Table_20.__Selected_Agricultural_Sector_Statistics" localSheetId="8">#REF!</definedName>
    <definedName name="EE_Table_20.__Selected_Agricultural_Sector_Statistics" localSheetId="12">#REF!</definedName>
    <definedName name="EE_Table_20.__Selected_Agricultural_Sector_Statistics" localSheetId="13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 localSheetId="11">#REF!</definedName>
    <definedName name="EE_Table_20.5__Ag_Sector_Statistics__concluded" localSheetId="8">#REF!</definedName>
    <definedName name="EE_Table_20.5__Ag_Sector_Statistics__concluded" localSheetId="12">#REF!</definedName>
    <definedName name="EE_Table_20.5__Ag_Sector_Statistics__concluded" localSheetId="13">#REF!</definedName>
    <definedName name="EE_Table_20.5__Ag_Sector_Statistics__concluded">#REF!</definedName>
    <definedName name="EE_Table_21.__Manufacturing_Production" localSheetId="9">#REF!</definedName>
    <definedName name="EE_Table_21.__Manufacturing_Production" localSheetId="11">#REF!</definedName>
    <definedName name="EE_Table_21.__Manufacturing_Production" localSheetId="8">#REF!</definedName>
    <definedName name="EE_Table_21.__Manufacturing_Production" localSheetId="12">#REF!</definedName>
    <definedName name="EE_Table_21.__Manufacturing_Production" localSheetId="13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 localSheetId="11">#REF!</definedName>
    <definedName name="EE_Table_22.__Production_Exports_and_Imports_of_Petroleum" localSheetId="8">#REF!</definedName>
    <definedName name="EE_Table_22.__Production_Exports_and_Imports_of_Petroleum" localSheetId="12">#REF!</definedName>
    <definedName name="EE_Table_22.__Production_Exports_and_Imports_of_Petroleum" localSheetId="13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 localSheetId="11">#REF!</definedName>
    <definedName name="EE_Table_23.__Retail_Prices_for_Petroleum_Products" localSheetId="8">#REF!</definedName>
    <definedName name="EE_Table_23.__Retail_Prices_for_Petroleum_Products" localSheetId="12">#REF!</definedName>
    <definedName name="EE_Table_23.__Retail_Prices_for_Petroleum_Products" localSheetId="13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 localSheetId="11">#REF!</definedName>
    <definedName name="EE_Table_24.__Consumption_of_Petroleum_and_Derivatives" localSheetId="8">#REF!</definedName>
    <definedName name="EE_Table_24.__Consumption_of_Petroleum_and_Derivatives" localSheetId="12">#REF!</definedName>
    <definedName name="EE_Table_24.__Consumption_of_Petroleum_and_Derivatives" localSheetId="13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 localSheetId="11">#REF!</definedName>
    <definedName name="EE_Table_25.__Production_and_Distribution_Electricity" localSheetId="8">#REF!</definedName>
    <definedName name="EE_Table_25.__Production_and_Distribution_Electricity" localSheetId="12">#REF!</definedName>
    <definedName name="EE_Table_25.__Production_and_Distribution_Electricity" localSheetId="13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 localSheetId="11">#REF!</definedName>
    <definedName name="EE_Table_26.__Average_Price_of_Electricity" localSheetId="8">#REF!</definedName>
    <definedName name="EE_Table_26.__Average_Price_of_Electricity" localSheetId="12">#REF!</definedName>
    <definedName name="EE_Table_26.__Average_Price_of_Electricity" localSheetId="13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 localSheetId="11">#REF!</definedName>
    <definedName name="EE_Table_27.__Guatemala___Consumer_Price_Indices__1" localSheetId="8">#REF!</definedName>
    <definedName name="EE_Table_27.__Guatemala___Consumer_Price_Indices__1" localSheetId="12">#REF!</definedName>
    <definedName name="EE_Table_27.__Guatemala___Consumer_Price_Indices__1" localSheetId="13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 localSheetId="11">#REF!</definedName>
    <definedName name="EE_Table_28._Guatemala___Selected_Wage_Indicators_1" localSheetId="8">#REF!</definedName>
    <definedName name="EE_Table_28._Guatemala___Selected_Wage_Indicators_1" localSheetId="12">#REF!</definedName>
    <definedName name="EE_Table_28._Guatemala___Selected_Wage_Indicators_1" localSheetId="13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 localSheetId="11">#REF!</definedName>
    <definedName name="EE_Table_29.__Minimum_Monthly_Wages_by_Economic_Activity" localSheetId="8">#REF!</definedName>
    <definedName name="EE_Table_29.__Minimum_Monthly_Wages_by_Economic_Activity" localSheetId="12">#REF!</definedName>
    <definedName name="EE_Table_29.__Minimum_Monthly_Wages_by_Economic_Activity" localSheetId="13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1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2">#REF!</definedName>
    <definedName name="EE_Table_30._Guatemala___Selected_Employment_and_Labor_Productivity_Indicators" localSheetId="13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 localSheetId="11">#REF!</definedName>
    <definedName name="EE_Table_31._Wage_and_Employment_Indicators_1" localSheetId="8">#REF!</definedName>
    <definedName name="EE_Table_31._Wage_and_Employment_Indicators_1" localSheetId="12">#REF!</definedName>
    <definedName name="EE_Table_31._Wage_and_Employment_Indicators_1" localSheetId="13">#REF!</definedName>
    <definedName name="EE_Table_31._Wage_and_Employment_Indicators_1">#REF!</definedName>
    <definedName name="EE_Table_32_ULC_PROD_indicators" localSheetId="9">#REF!</definedName>
    <definedName name="EE_Table_32_ULC_PROD_indicators" localSheetId="11">#REF!</definedName>
    <definedName name="EE_Table_32_ULC_PROD_indicators" localSheetId="8">#REF!</definedName>
    <definedName name="EE_Table_32_ULC_PROD_indicators" localSheetId="12">#REF!</definedName>
    <definedName name="EE_Table_32_ULC_PROD_indicators" localSheetId="13">#REF!</definedName>
    <definedName name="EE_Table_32_ULC_PROD_indicators">#REF!</definedName>
    <definedName name="EE_Table_33_Indicators_of_Competitiveness" localSheetId="9">#REF!</definedName>
    <definedName name="EE_Table_33_Indicators_of_Competitiveness" localSheetId="11">#REF!</definedName>
    <definedName name="EE_Table_33_Indicators_of_Competitiveness" localSheetId="8">#REF!</definedName>
    <definedName name="EE_Table_33_Indicators_of_Competitiveness" localSheetId="12">#REF!</definedName>
    <definedName name="EE_Table_33_Indicators_of_Competitiveness" localSheetId="13">#REF!</definedName>
    <definedName name="EE_Table_33_Indicators_of_Competitiveness">#REF!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1" hidden="1">{"Tab1",#N/A,FALSE,"P";"Tab2",#N/A,FALSE,"P"}</definedName>
    <definedName name="eee" localSheetId="8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localSheetId="10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11" hidden="1">{"Riqfin97",#N/A,FALSE,"Tran";"Riqfinpro",#N/A,FALSE,"Tran"}</definedName>
    <definedName name="eeee" localSheetId="8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localSheetId="10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11" hidden="1">{"Riqfin97",#N/A,FALSE,"Tran";"Riqfinpro",#N/A,FALSE,"Tran"}</definedName>
    <definedName name="eeeee" localSheetId="8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localSheetId="10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11" hidden="1">{"Riqfin97",#N/A,FALSE,"Tran";"Riqfinpro",#N/A,FALSE,"Tran"}</definedName>
    <definedName name="eeeeeee" localSheetId="8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localSheetId="10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hidden="1">{"Riqfin97",#N/A,FALSE,"Tran";"Riqfinpro",#N/A,FALSE,"Tran"}</definedName>
    <definedName name="eeeeeeeeee" localSheetId="9" hidden="1">#REF!</definedName>
    <definedName name="eeeeeeeeee" localSheetId="11" hidden="1">#REF!</definedName>
    <definedName name="eeeeeeeeee" localSheetId="8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localSheetId="12" hidden="1">#REF!</definedName>
    <definedName name="eeeeeeeeee" localSheetId="13" hidden="1">#REF!</definedName>
    <definedName name="eeeeeeeeee" hidden="1">#REF!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11" hidden="1">{"Tab1",#N/A,FALSE,"P";"Tab2",#N/A,FALSE,"P"}</definedName>
    <definedName name="efdfrd" localSheetId="8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6" hidden="1">{"Tab1",#N/A,FALSE,"P";"Tab2",#N/A,FALSE,"P"}</definedName>
    <definedName name="efdfrd" localSheetId="10" hidden="1">{"Tab1",#N/A,FALSE,"P";"Tab2",#N/A,FALSE,"P"}</definedName>
    <definedName name="efdfrd" localSheetId="12" hidden="1">{"Tab1",#N/A,FALSE,"P";"Tab2",#N/A,FALSE,"P"}</definedName>
    <definedName name="efdfrd" localSheetId="13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'[115]Fax a enviar'!#REF!</definedName>
    <definedName name="efdgd" hidden="1">'[115]Fax a enviar'!#REF!</definedName>
    <definedName name="EfectivoCuentasBancarias">'[80]Vaciado 1'!$D$13</definedName>
    <definedName name="efefte" localSheetId="8" hidden="1">'[115]Fax a enviar'!#REF!</definedName>
    <definedName name="efefte" localSheetId="0" hidden="1">#REF!</definedName>
    <definedName name="efefte" localSheetId="1" hidden="1">#REF!</definedName>
    <definedName name="efefte" localSheetId="6" hidden="1">'[115]Fax a enviar'!#REF!</definedName>
    <definedName name="efefte" hidden="1">'[115]Fax a enviar'!#REF!</definedName>
    <definedName name="efsdfsd" localSheetId="9" hidden="1">#REF!</definedName>
    <definedName name="efsdfsd" localSheetId="11" hidden="1">#REF!</definedName>
    <definedName name="efsdfsd" localSheetId="8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localSheetId="12" hidden="1">#REF!</definedName>
    <definedName name="efsdfsd" localSheetId="13" hidden="1">#REF!</definedName>
    <definedName name="efsdfsd" hidden="1">#REF!</definedName>
    <definedName name="EIB">[56]CIRRs!$C$61</definedName>
    <definedName name="eka" localSheetId="9">#REF!</definedName>
    <definedName name="eka" localSheetId="11">#REF!</definedName>
    <definedName name="eka" localSheetId="8">#REF!</definedName>
    <definedName name="eka" localSheetId="0">#REF!</definedName>
    <definedName name="eka" localSheetId="1">#REF!</definedName>
    <definedName name="eka" localSheetId="3">#REF!</definedName>
    <definedName name="eka" localSheetId="6">#REF!</definedName>
    <definedName name="eka" localSheetId="12">#REF!</definedName>
    <definedName name="eka" localSheetId="13">#REF!</definedName>
    <definedName name="eka">#REF!</definedName>
    <definedName name="ele" localSheetId="9">#REF!</definedName>
    <definedName name="ele" localSheetId="11">#REF!</definedName>
    <definedName name="ele" localSheetId="8">#REF!</definedName>
    <definedName name="ele" localSheetId="3">#REF!</definedName>
    <definedName name="ele" localSheetId="6">#REF!</definedName>
    <definedName name="ele" localSheetId="12">#REF!</definedName>
    <definedName name="ele" localSheetId="13">#REF!</definedName>
    <definedName name="ele">#REF!</definedName>
    <definedName name="elect" localSheetId="9">#REF!</definedName>
    <definedName name="elect" localSheetId="11">#REF!</definedName>
    <definedName name="elect" localSheetId="8">#REF!</definedName>
    <definedName name="elect" localSheetId="3">#REF!</definedName>
    <definedName name="elect" localSheetId="6">#REF!</definedName>
    <definedName name="elect" localSheetId="12">#REF!</definedName>
    <definedName name="elect" localSheetId="13">#REF!</definedName>
    <definedName name="elect">#REF!</definedName>
    <definedName name="ELV" localSheetId="9">[116]FIN!#REF!</definedName>
    <definedName name="ELV" localSheetId="11">[117]FIN!#REF!</definedName>
    <definedName name="ELV" localSheetId="8">[116]FIN!#REF!</definedName>
    <definedName name="ELV" localSheetId="0">[117]FIN!#REF!</definedName>
    <definedName name="ELV" localSheetId="1">[117]FIN!#REF!</definedName>
    <definedName name="ELV" localSheetId="3">[117]FIN!#REF!</definedName>
    <definedName name="ELV" localSheetId="6">[117]FIN!#REF!</definedName>
    <definedName name="ELV">[117]FIN!#REF!</definedName>
    <definedName name="EMETEL" localSheetId="9">#REF!</definedName>
    <definedName name="EMETEL" localSheetId="11">#REF!</definedName>
    <definedName name="EMETEL" localSheetId="8">#REF!</definedName>
    <definedName name="EMETEL" localSheetId="0">#REF!</definedName>
    <definedName name="EMETEL" localSheetId="1">#REF!</definedName>
    <definedName name="EMETEL" localSheetId="3">#REF!</definedName>
    <definedName name="EMETEL" localSheetId="6">#REF!</definedName>
    <definedName name="EMETEL" localSheetId="12">#REF!</definedName>
    <definedName name="EMETEL" localSheetId="13">#REF!</definedName>
    <definedName name="EMETEL">#REF!</definedName>
    <definedName name="emi" localSheetId="9">#REF!</definedName>
    <definedName name="emi" localSheetId="11">#REF!</definedName>
    <definedName name="emi" localSheetId="8">#REF!</definedName>
    <definedName name="emi" localSheetId="0">#REF!</definedName>
    <definedName name="emi" localSheetId="1">#REF!</definedName>
    <definedName name="emi" localSheetId="3">#REF!</definedName>
    <definedName name="emi" localSheetId="6">#REF!</definedName>
    <definedName name="emi" localSheetId="12">#REF!</definedName>
    <definedName name="emi" localSheetId="13">#REF!</definedName>
    <definedName name="emi">#REF!</definedName>
    <definedName name="emi98j" localSheetId="9">[23]Programa!#REF!</definedName>
    <definedName name="emi98j" localSheetId="11">[24]Programa!#REF!</definedName>
    <definedName name="emi98j" localSheetId="8">[23]Programa!#REF!</definedName>
    <definedName name="emi98j" localSheetId="0">#REF!</definedName>
    <definedName name="emi98j" localSheetId="1">#REF!</definedName>
    <definedName name="emi98j" localSheetId="3">[24]Programa!#REF!</definedName>
    <definedName name="emi98j" localSheetId="6">[24]Programa!#REF!</definedName>
    <definedName name="emi98j">[24]Programa!#REF!</definedName>
    <definedName name="emi98s" localSheetId="9">#REF!</definedName>
    <definedName name="emi98s" localSheetId="11">#REF!</definedName>
    <definedName name="emi98s" localSheetId="8">#REF!</definedName>
    <definedName name="emi98s" localSheetId="0">#REF!</definedName>
    <definedName name="emi98s" localSheetId="1">#REF!</definedName>
    <definedName name="emi98s" localSheetId="3">#REF!</definedName>
    <definedName name="emi98s" localSheetId="6">#REF!</definedName>
    <definedName name="emi98s" localSheetId="12">#REF!</definedName>
    <definedName name="emi98s" localSheetId="13">#REF!</definedName>
    <definedName name="emi98s">#REF!</definedName>
    <definedName name="EMISION" localSheetId="8">[66]BCP!#REF!</definedName>
    <definedName name="EMISION" localSheetId="0">#REF!</definedName>
    <definedName name="EMISION" localSheetId="1">#REF!</definedName>
    <definedName name="EMISION" localSheetId="3">[66]BCP!#REF!</definedName>
    <definedName name="EMISION" localSheetId="6">[66]BCP!#REF!</definedName>
    <definedName name="EMISION">[66]BCP!#REF!</definedName>
    <definedName name="EMIT">'[118]Ranking Bancario'!$BF$5:$BJ$54</definedName>
    <definedName name="empty" localSheetId="9">#REF!</definedName>
    <definedName name="empty" localSheetId="11">#REF!</definedName>
    <definedName name="empty" localSheetId="8">#REF!</definedName>
    <definedName name="empty" localSheetId="0">#REF!</definedName>
    <definedName name="empty" localSheetId="1">#REF!</definedName>
    <definedName name="empty" localSheetId="3">#REF!</definedName>
    <definedName name="empty" localSheetId="6">#REF!</definedName>
    <definedName name="empty" localSheetId="12">#REF!</definedName>
    <definedName name="empty" localSheetId="13">#REF!</definedName>
    <definedName name="empty">#REF!</definedName>
    <definedName name="encajec" localSheetId="9">#REF!</definedName>
    <definedName name="encajec" localSheetId="11">#REF!</definedName>
    <definedName name="encajec" localSheetId="8">#REF!</definedName>
    <definedName name="encajec" localSheetId="3">#REF!</definedName>
    <definedName name="encajec" localSheetId="6">#REF!</definedName>
    <definedName name="encajec" localSheetId="12">#REF!</definedName>
    <definedName name="encajec" localSheetId="13">#REF!</definedName>
    <definedName name="encajec">#REF!</definedName>
    <definedName name="encajed" localSheetId="9">#REF!</definedName>
    <definedName name="encajed" localSheetId="11">#REF!</definedName>
    <definedName name="encajed" localSheetId="8">#REF!</definedName>
    <definedName name="encajed" localSheetId="3">#REF!</definedName>
    <definedName name="encajed" localSheetId="6">#REF!</definedName>
    <definedName name="encajed" localSheetId="12">#REF!</definedName>
    <definedName name="encajed" localSheetId="13">#REF!</definedName>
    <definedName name="encajed">#REF!</definedName>
    <definedName name="ENDA">#N/A</definedName>
    <definedName name="ENDA_PR" localSheetId="9">#REF!</definedName>
    <definedName name="ENDA_PR" localSheetId="11">#REF!</definedName>
    <definedName name="ENDA_PR" localSheetId="8">#REF!</definedName>
    <definedName name="ENDA_PR" localSheetId="0">#REF!</definedName>
    <definedName name="ENDA_PR" localSheetId="1">#REF!</definedName>
    <definedName name="ENDA_PR" localSheetId="3">#REF!</definedName>
    <definedName name="ENDA_PR" localSheetId="6">#REF!</definedName>
    <definedName name="ENDA_PR" localSheetId="12">#REF!</definedName>
    <definedName name="ENDA_PR" localSheetId="13">#REF!</definedName>
    <definedName name="ENDA_PR">#REF!</definedName>
    <definedName name="enda2">[1]Q6!$E$132:$AH$132</definedName>
    <definedName name="ENDE" localSheetId="9">#REF!</definedName>
    <definedName name="ENDE" localSheetId="11">#REF!</definedName>
    <definedName name="ENDE" localSheetId="8">#REF!</definedName>
    <definedName name="ENDE" localSheetId="0">#REF!</definedName>
    <definedName name="ENDE" localSheetId="1">#REF!</definedName>
    <definedName name="ENDE" localSheetId="3">#REF!</definedName>
    <definedName name="ENDE" localSheetId="6">#REF!</definedName>
    <definedName name="ENDE" localSheetId="12">#REF!</definedName>
    <definedName name="ENDE" localSheetId="13">#REF!</definedName>
    <definedName name="ENDE">#REF!</definedName>
    <definedName name="ENE._89" localSheetId="9">#REF!</definedName>
    <definedName name="ENE._89" localSheetId="11">#REF!</definedName>
    <definedName name="ENE._89" localSheetId="8">#REF!</definedName>
    <definedName name="ENE._89" localSheetId="3">#REF!</definedName>
    <definedName name="ENE._89" localSheetId="6">#REF!</definedName>
    <definedName name="ENE._89" localSheetId="12">#REF!</definedName>
    <definedName name="ENE._89" localSheetId="13">#REF!</definedName>
    <definedName name="ENE._89">#REF!</definedName>
    <definedName name="ENE._90" localSheetId="9">#REF!</definedName>
    <definedName name="ENE._90" localSheetId="11">#REF!</definedName>
    <definedName name="ENE._90" localSheetId="8">#REF!</definedName>
    <definedName name="ENE._90" localSheetId="3">#REF!</definedName>
    <definedName name="ENE._90" localSheetId="6">#REF!</definedName>
    <definedName name="ENE._90" localSheetId="12">#REF!</definedName>
    <definedName name="ENE._90" localSheetId="13">#REF!</definedName>
    <definedName name="ENE._90">#REF!</definedName>
    <definedName name="enri" localSheetId="9">#REF!</definedName>
    <definedName name="enri" localSheetId="11">#REF!</definedName>
    <definedName name="enri" localSheetId="8">#REF!</definedName>
    <definedName name="enri" localSheetId="0">#REF!</definedName>
    <definedName name="enri" localSheetId="1">#REF!</definedName>
    <definedName name="enri" localSheetId="12">#REF!</definedName>
    <definedName name="enri" localSheetId="13">#REF!</definedName>
    <definedName name="enri">#REF!</definedName>
    <definedName name="EP" localSheetId="9">#REF!</definedName>
    <definedName name="EP" localSheetId="11">#REF!</definedName>
    <definedName name="EP" localSheetId="8">#REF!</definedName>
    <definedName name="EP" localSheetId="12">#REF!</definedName>
    <definedName name="EP" localSheetId="13">#REF!</definedName>
    <definedName name="EP">#REF!</definedName>
    <definedName name="EPNF96" localSheetId="9">#REF!</definedName>
    <definedName name="EPNF96" localSheetId="11">#REF!</definedName>
    <definedName name="EPNF96" localSheetId="8">#REF!</definedName>
    <definedName name="EPNF96" localSheetId="12">#REF!</definedName>
    <definedName name="EPNF96" localSheetId="13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'[103]Fax a enviar'!#REF!</definedName>
    <definedName name="ererwrw" localSheetId="0" hidden="1">#REF!</definedName>
    <definedName name="ererwrw" localSheetId="1" hidden="1">#REF!</definedName>
    <definedName name="ererwrw" hidden="1">'[110]Fax a enviar'!#REF!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1" hidden="1">{"Main Economic Indicators",#N/A,FALSE,"C"}</definedName>
    <definedName name="ergferger" localSheetId="8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localSheetId="10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11" hidden="1">{"Main Economic Indicators",#N/A,FALSE,"C"}</definedName>
    <definedName name="ergferger1" localSheetId="8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localSheetId="10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hidden="1">{"Main Economic Indicators",#N/A,FALSE,"C"}</definedName>
    <definedName name="ernesto">#N/A</definedName>
    <definedName name="ert" localSheetId="2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11" hidden="1">{"Minpmon",#N/A,FALSE,"Monthinput"}</definedName>
    <definedName name="ert" localSheetId="8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localSheetId="10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hidden="1">{"Minpmon",#N/A,FALSE,"Monthinput"}</definedName>
    <definedName name="ESAF_QUAR_GDP" localSheetId="9">#REF!</definedName>
    <definedName name="ESAF_QUAR_GDP" localSheetId="11">#REF!</definedName>
    <definedName name="ESAF_QUAR_GDP" localSheetId="8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 localSheetId="12">#REF!</definedName>
    <definedName name="ESAF_QUAR_GDP" localSheetId="13">#REF!</definedName>
    <definedName name="ESAF_QUAR_GDP">#REF!</definedName>
    <definedName name="esafr" localSheetId="9">#REF!</definedName>
    <definedName name="esafr" localSheetId="11">#REF!</definedName>
    <definedName name="esafr" localSheetId="8">#REF!</definedName>
    <definedName name="esafr" localSheetId="0">#REF!</definedName>
    <definedName name="esafr" localSheetId="1">#REF!</definedName>
    <definedName name="esafr" localSheetId="3">#REF!</definedName>
    <definedName name="esafr" localSheetId="6">#REF!</definedName>
    <definedName name="esafr" localSheetId="12">#REF!</definedName>
    <definedName name="esafr" localSheetId="13">#REF!</definedName>
    <definedName name="esafr">#REF!</definedName>
    <definedName name="ESC" localSheetId="9">#REF!</definedName>
    <definedName name="ESC" localSheetId="11">#REF!</definedName>
    <definedName name="ESC" localSheetId="8">#REF!</definedName>
    <definedName name="ESC" localSheetId="0">#REF!</definedName>
    <definedName name="ESC" localSheetId="1">#REF!</definedName>
    <definedName name="ESC" localSheetId="3">#REF!</definedName>
    <definedName name="ESC" localSheetId="6">#REF!</definedName>
    <definedName name="ESC" localSheetId="12">#REF!</definedName>
    <definedName name="ESC" localSheetId="13">#REF!</definedName>
    <definedName name="ESC">#REF!</definedName>
    <definedName name="ESP" localSheetId="9">#REF!</definedName>
    <definedName name="ESP" localSheetId="11">#REF!</definedName>
    <definedName name="ESP" localSheetId="8">#REF!</definedName>
    <definedName name="ESP" localSheetId="12">#REF!</definedName>
    <definedName name="ESP" localSheetId="13">#REF!</definedName>
    <definedName name="ESP">#REF!</definedName>
    <definedName name="estacional" localSheetId="9">#REF!</definedName>
    <definedName name="estacional" localSheetId="11">#REF!</definedName>
    <definedName name="estacional" localSheetId="8">#REF!</definedName>
    <definedName name="estacional" localSheetId="12">#REF!</definedName>
    <definedName name="estacional" localSheetId="13">#REF!</definedName>
    <definedName name="estacional">#REF!</definedName>
    <definedName name="ESTRUCTURA" localSheetId="8" hidden="1">[10]C!#REF!</definedName>
    <definedName name="ESTRUCTURA" localSheetId="0" hidden="1">#REF!</definedName>
    <definedName name="ESTRUCTURA" localSheetId="1" hidden="1">#REF!</definedName>
    <definedName name="ESTRUCTURA" hidden="1">[10]C!#REF!</definedName>
    <definedName name="etewte" localSheetId="9" hidden="1">#REF!</definedName>
    <definedName name="etewte" localSheetId="11" hidden="1">#REF!</definedName>
    <definedName name="etewte" localSheetId="8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localSheetId="12" hidden="1">#REF!</definedName>
    <definedName name="etewte" localSheetId="13" hidden="1">#REF!</definedName>
    <definedName name="etewte" hidden="1">#REF!</definedName>
    <definedName name="etwt" localSheetId="9" hidden="1">#REF!</definedName>
    <definedName name="etwt" localSheetId="11" hidden="1">#REF!</definedName>
    <definedName name="etwt" localSheetId="8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localSheetId="12" hidden="1">#REF!</definedName>
    <definedName name="etwt" localSheetId="13" hidden="1">#REF!</definedName>
    <definedName name="etwt" hidden="1">#REF!</definedName>
    <definedName name="EU">[56]CIRRs!$C$62</definedName>
    <definedName name="EUR">[56]CIRRs!$C$87</definedName>
    <definedName name="EURCRUDE87" localSheetId="9">#REF!</definedName>
    <definedName name="EURCRUDE87" localSheetId="11">#REF!</definedName>
    <definedName name="EURCRUDE87" localSheetId="8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6">#REF!</definedName>
    <definedName name="EURCRUDE87" localSheetId="12">#REF!</definedName>
    <definedName name="EURCRUDE87" localSheetId="13">#REF!</definedName>
    <definedName name="EURCRUDE87">#REF!</definedName>
    <definedName name="EURCRUDE88" localSheetId="9">#REF!</definedName>
    <definedName name="EURCRUDE88" localSheetId="11">#REF!</definedName>
    <definedName name="EURCRUDE88" localSheetId="8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6">#REF!</definedName>
    <definedName name="EURCRUDE88" localSheetId="12">#REF!</definedName>
    <definedName name="EURCRUDE88" localSheetId="13">#REF!</definedName>
    <definedName name="EURCRUDE88">#REF!</definedName>
    <definedName name="EURO" localSheetId="9">#REF!</definedName>
    <definedName name="EURO" localSheetId="11">#REF!</definedName>
    <definedName name="EURO" localSheetId="8">#REF!</definedName>
    <definedName name="EURO" localSheetId="0">#REF!</definedName>
    <definedName name="EURO" localSheetId="1">#REF!</definedName>
    <definedName name="EURO" localSheetId="3">#REF!</definedName>
    <definedName name="EURO" localSheetId="6">#REF!</definedName>
    <definedName name="EURO" localSheetId="12">#REF!</definedName>
    <definedName name="EURO" localSheetId="13">#REF!</definedName>
    <definedName name="EURO">#REF!</definedName>
    <definedName name="EURO1" localSheetId="9">#REF!</definedName>
    <definedName name="EURO1" localSheetId="11">#REF!</definedName>
    <definedName name="EURO1" localSheetId="8">#REF!</definedName>
    <definedName name="EURO1" localSheetId="0">#REF!</definedName>
    <definedName name="EURO1" localSheetId="1">#REF!</definedName>
    <definedName name="EURO1" localSheetId="12">#REF!</definedName>
    <definedName name="EURO1" localSheetId="13">#REF!</definedName>
    <definedName name="EURO1">#REF!</definedName>
    <definedName name="EURPROD87" localSheetId="9">#REF!</definedName>
    <definedName name="EURPROD87" localSheetId="11">#REF!</definedName>
    <definedName name="EURPROD87" localSheetId="8">#REF!</definedName>
    <definedName name="EURPROD87" localSheetId="0">#REF!</definedName>
    <definedName name="EURPROD87" localSheetId="1">#REF!</definedName>
    <definedName name="EURPROD87" localSheetId="12">#REF!</definedName>
    <definedName name="EURPROD87" localSheetId="13">#REF!</definedName>
    <definedName name="EURPROD87">#REF!</definedName>
    <definedName name="EURPROD88" localSheetId="9">#REF!</definedName>
    <definedName name="EURPROD88" localSheetId="11">#REF!</definedName>
    <definedName name="EURPROD88" localSheetId="8">#REF!</definedName>
    <definedName name="EURPROD88" localSheetId="0">#REF!</definedName>
    <definedName name="EURPROD88" localSheetId="1">#REF!</definedName>
    <definedName name="EURPROD88" localSheetId="12">#REF!</definedName>
    <definedName name="EURPROD88" localSheetId="13">#REF!</definedName>
    <definedName name="EURPROD88">#REF!</definedName>
    <definedName name="EURTOT87" localSheetId="9">#REF!</definedName>
    <definedName name="EURTOT87" localSheetId="11">#REF!</definedName>
    <definedName name="EURTOT87" localSheetId="8">#REF!</definedName>
    <definedName name="EURTOT87" localSheetId="0">#REF!</definedName>
    <definedName name="EURTOT87" localSheetId="1">#REF!</definedName>
    <definedName name="EURTOT87" localSheetId="12">#REF!</definedName>
    <definedName name="EURTOT87" localSheetId="13">#REF!</definedName>
    <definedName name="EURTOT87">#REF!</definedName>
    <definedName name="EURTOT88" localSheetId="9">#REF!</definedName>
    <definedName name="EURTOT88" localSheetId="11">#REF!</definedName>
    <definedName name="EURTOT88" localSheetId="8">#REF!</definedName>
    <definedName name="EURTOT88" localSheetId="0">#REF!</definedName>
    <definedName name="EURTOT88" localSheetId="1">#REF!</definedName>
    <definedName name="EURTOT88" localSheetId="12">#REF!</definedName>
    <definedName name="EURTOT88" localSheetId="13">#REF!</definedName>
    <definedName name="EURTOT88">#REF!</definedName>
    <definedName name="eustocks">#N/A</definedName>
    <definedName name="ex">[119]Sheet1!$N$2:$Q$26</definedName>
    <definedName name="EXCEDENTE_DEL_10__SEGUN_EL_TOPE_ASIGNADO_A__BUENOS_AIRES__LEY_N__23621">[4]C!$B$18:$N$18</definedName>
    <definedName name="Exch.Rate" localSheetId="9">#REF!</definedName>
    <definedName name="Exch.Rate" localSheetId="11">#REF!</definedName>
    <definedName name="Exch.Rate" localSheetId="8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6">#REF!</definedName>
    <definedName name="Exch.Rate" localSheetId="12">#REF!</definedName>
    <definedName name="Exch.Rate" localSheetId="13">#REF!</definedName>
    <definedName name="Exch.Rate">#REF!</definedName>
    <definedName name="ExitWRS">[120]Main!$AB$25</definedName>
    <definedName name="Exportacion_Por_Importancia">[121]Macro1!$A$1</definedName>
    <definedName name="EXR_UPDATE" localSheetId="9">#REF!</definedName>
    <definedName name="EXR_UPDATE" localSheetId="11">#REF!</definedName>
    <definedName name="EXR_UPDATE" localSheetId="8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6">#REF!</definedName>
    <definedName name="EXR_UPDATE" localSheetId="12">#REF!</definedName>
    <definedName name="EXR_UPDATE" localSheetId="13">#REF!</definedName>
    <definedName name="EXR_UPDATE">#REF!</definedName>
    <definedName name="External_debt_indicators">[122]Table3!$F$8:$AB$437:'[122]Table3'!$AB$9</definedName>
    <definedName name="FAL" localSheetId="9">#REF!</definedName>
    <definedName name="FAL" localSheetId="11">#REF!</definedName>
    <definedName name="FAL" localSheetId="8">#REF!</definedName>
    <definedName name="FAL" localSheetId="0">#REF!</definedName>
    <definedName name="FAL" localSheetId="1">#REF!</definedName>
    <definedName name="FAL" localSheetId="3">#REF!</definedName>
    <definedName name="FAL" localSheetId="6">#REF!</definedName>
    <definedName name="FAL" localSheetId="12">#REF!</definedName>
    <definedName name="FAL" localSheetId="13">#REF!</definedName>
    <definedName name="FAL">#REF!</definedName>
    <definedName name="FB" localSheetId="9">#REF!</definedName>
    <definedName name="FB" localSheetId="11">#REF!</definedName>
    <definedName name="FB" localSheetId="8">#REF!</definedName>
    <definedName name="FB" localSheetId="0">#REF!</definedName>
    <definedName name="FB" localSheetId="1">#REF!</definedName>
    <definedName name="FB" localSheetId="3">#REF!</definedName>
    <definedName name="FB" localSheetId="6">#REF!</definedName>
    <definedName name="FB" localSheetId="12">#REF!</definedName>
    <definedName name="FB" localSheetId="13">#REF!</definedName>
    <definedName name="FB">#REF!</definedName>
    <definedName name="FB1A" localSheetId="9">#REF!</definedName>
    <definedName name="FB1A" localSheetId="11">#REF!</definedName>
    <definedName name="FB1A" localSheetId="8">#REF!</definedName>
    <definedName name="FB1A" localSheetId="0">#REF!</definedName>
    <definedName name="FB1A" localSheetId="1">#REF!</definedName>
    <definedName name="FB1A" localSheetId="3">#REF!</definedName>
    <definedName name="FB1A" localSheetId="6">#REF!</definedName>
    <definedName name="FB1A" localSheetId="12">#REF!</definedName>
    <definedName name="FB1A" localSheetId="13">#REF!</definedName>
    <definedName name="FB1A">#REF!</definedName>
    <definedName name="fdfd" localSheetId="8" hidden="1">'[35]Fax a enviar'!#REF!</definedName>
    <definedName name="fdfd" localSheetId="3" hidden="1">'[35]Fax a enviar'!#REF!</definedName>
    <definedName name="fdfd" localSheetId="6" hidden="1">'[35]Fax a enviar'!#REF!</definedName>
    <definedName name="fdfd" hidden="1">'[35]Fax a enviar'!#REF!</definedName>
    <definedName name="fdfdd" localSheetId="9" hidden="1">#REF!</definedName>
    <definedName name="fdfdd" localSheetId="11" hidden="1">#REF!</definedName>
    <definedName name="fdfdd" localSheetId="8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localSheetId="12" hidden="1">#REF!</definedName>
    <definedName name="fdfdd" localSheetId="13" hidden="1">#REF!</definedName>
    <definedName name="fdfdd" hidden="1">#REF!</definedName>
    <definedName name="fdfddf" localSheetId="9" hidden="1">#REF!</definedName>
    <definedName name="fdfddf" localSheetId="11" hidden="1">#REF!</definedName>
    <definedName name="fdfddf" localSheetId="8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localSheetId="12" hidden="1">#REF!</definedName>
    <definedName name="fdfddf" localSheetId="13" hidden="1">#REF!</definedName>
    <definedName name="fdfddf" hidden="1">#REF!</definedName>
    <definedName name="fdfdf" localSheetId="8" hidden="1">'[35]Fax a enviar'!#REF!</definedName>
    <definedName name="fdfdf" localSheetId="3" hidden="1">'[35]Fax a enviar'!#REF!</definedName>
    <definedName name="fdfdf" localSheetId="6" hidden="1">'[35]Fax a enviar'!#REF!</definedName>
    <definedName name="fdfdf" hidden="1">'[35]Fax a enviar'!#REF!</definedName>
    <definedName name="fdfds" localSheetId="9" hidden="1">#REF!</definedName>
    <definedName name="fdfds" localSheetId="11" hidden="1">#REF!</definedName>
    <definedName name="fdfds" localSheetId="8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localSheetId="12" hidden="1">#REF!</definedName>
    <definedName name="fdfds" localSheetId="13" hidden="1">#REF!</definedName>
    <definedName name="fdfds" hidden="1">#REF!</definedName>
    <definedName name="fdfdsafsdf" localSheetId="8" hidden="1">'[109]Fax a enviar'!#REF!</definedName>
    <definedName name="fdfdsafsdf" localSheetId="0" hidden="1">#REF!</definedName>
    <definedName name="fdfdsafsdf" localSheetId="1" hidden="1">#REF!</definedName>
    <definedName name="fdfdsafsdf" localSheetId="3" hidden="1">'[109]Fax a enviar'!#REF!</definedName>
    <definedName name="fdfdsafsdf" localSheetId="6" hidden="1">'[109]Fax a enviar'!#REF!</definedName>
    <definedName name="fdfdsafsdf" hidden="1">'[109]Fax a enviar'!#REF!</definedName>
    <definedName name="fdfdsf" localSheetId="9" hidden="1">#REF!</definedName>
    <definedName name="fdfdsf" localSheetId="11" hidden="1">#REF!</definedName>
    <definedName name="fdfdsf" localSheetId="8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localSheetId="12" hidden="1">#REF!</definedName>
    <definedName name="fdfdsf" localSheetId="13" hidden="1">#REF!</definedName>
    <definedName name="fdfdsf" hidden="1">#REF!</definedName>
    <definedName name="fdfsd" localSheetId="8" hidden="1">'[72]Fax a enviar'!#REF!</definedName>
    <definedName name="fdfsd" localSheetId="0" hidden="1">#REF!</definedName>
    <definedName name="fdfsd" localSheetId="1" hidden="1">#REF!</definedName>
    <definedName name="fdfsd" localSheetId="3" hidden="1">'[72]Fax a enviar'!#REF!</definedName>
    <definedName name="fdfsd" localSheetId="6" hidden="1">'[72]Fax a enviar'!#REF!</definedName>
    <definedName name="fdfsd" hidden="1">'[72]Fax a enviar'!#REF!</definedName>
    <definedName name="feb" localSheetId="9">[23]Programa!#REF!</definedName>
    <definedName name="feb" localSheetId="11">[24]Programa!#REF!</definedName>
    <definedName name="feb" localSheetId="8">[23]Programa!#REF!</definedName>
    <definedName name="feb" localSheetId="0">[24]Programa!#REF!</definedName>
    <definedName name="feb" localSheetId="1">[24]Programa!#REF!</definedName>
    <definedName name="feb" localSheetId="3">[24]Programa!#REF!</definedName>
    <definedName name="feb" localSheetId="6">[24]Programa!#REF!</definedName>
    <definedName name="feb">[24]Programa!#REF!</definedName>
    <definedName name="FEB._89" localSheetId="9">#REF!</definedName>
    <definedName name="FEB._89" localSheetId="11">#REF!</definedName>
    <definedName name="FEB._89" localSheetId="8">#REF!</definedName>
    <definedName name="FEB._89" localSheetId="0">#REF!</definedName>
    <definedName name="FEB._89" localSheetId="1">#REF!</definedName>
    <definedName name="FEB._89" localSheetId="3">#REF!</definedName>
    <definedName name="FEB._89" localSheetId="6">#REF!</definedName>
    <definedName name="FEB._89" localSheetId="12">#REF!</definedName>
    <definedName name="FEB._89" localSheetId="13">#REF!</definedName>
    <definedName name="FEB._89">#REF!</definedName>
    <definedName name="fecha" localSheetId="9">[23]Programa!#REF!</definedName>
    <definedName name="fecha" localSheetId="11">[24]Programa!#REF!</definedName>
    <definedName name="fecha" localSheetId="8">[23]Programa!#REF!</definedName>
    <definedName name="fecha" localSheetId="0">#REF!</definedName>
    <definedName name="fecha" localSheetId="1">#REF!</definedName>
    <definedName name="fecha" localSheetId="3">[24]Programa!#REF!</definedName>
    <definedName name="fecha" localSheetId="6">[24]Programa!#REF!</definedName>
    <definedName name="fecha">[24]Programa!#REF!</definedName>
    <definedName name="fechas" localSheetId="9">[67]Contribution!$K$51:$DC$52</definedName>
    <definedName name="fechas" localSheetId="11">[68]Contribution!$K$51:$DC$52</definedName>
    <definedName name="fechas" localSheetId="8">[67]Contribution!$K$51:$DC$52</definedName>
    <definedName name="fechas" localSheetId="0">[68]Contribution!$K$51:$DC$52</definedName>
    <definedName name="fechas" localSheetId="1">[68]Contribution!$K$51:$DC$52</definedName>
    <definedName name="fechas">[68]Contribution!$K$51:$DC$52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11" hidden="1">{"Riqfin97",#N/A,FALSE,"Tran";"Riqfinpro",#N/A,FALSE,"Tran"}</definedName>
    <definedName name="fed" localSheetId="8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localSheetId="10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hidden="1">{"Riqfin97",#N/A,FALSE,"Tran";"Riqfinpro",#N/A,FALSE,"Tran"}</definedName>
    <definedName name="feere" hidden="1">'[103]Fax a enviar'!#REF!</definedName>
    <definedName name="fef" hidden="1">'[103]Fax a enviar'!#REF!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11" hidden="1">{"Riqfin97",#N/A,FALSE,"Tran";"Riqfinpro",#N/A,FALSE,"Tran"}</definedName>
    <definedName name="fer" localSheetId="8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localSheetId="10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hidden="1">{"Riqfin97",#N/A,FALSE,"Tran";"Riqfinpro",#N/A,FALSE,"Tran"}</definedName>
    <definedName name="FF" localSheetId="9">#REF!</definedName>
    <definedName name="FF" localSheetId="11">#REF!</definedName>
    <definedName name="FF" localSheetId="8">#REF!</definedName>
    <definedName name="FF" localSheetId="0">#REF!</definedName>
    <definedName name="FF" localSheetId="1">#REF!</definedName>
    <definedName name="FF" localSheetId="3">#REF!</definedName>
    <definedName name="FF" localSheetId="6">#REF!</definedName>
    <definedName name="FF" localSheetId="12">#REF!</definedName>
    <definedName name="FF" localSheetId="13">#REF!</definedName>
    <definedName name="FF">#REF!</definedName>
    <definedName name="FF1A" localSheetId="9">#REF!</definedName>
    <definedName name="FF1A" localSheetId="11">#REF!</definedName>
    <definedName name="FF1A" localSheetId="8">#REF!</definedName>
    <definedName name="FF1A" localSheetId="0">#REF!</definedName>
    <definedName name="FF1A" localSheetId="1">#REF!</definedName>
    <definedName name="FF1A" localSheetId="3">#REF!</definedName>
    <definedName name="FF1A" localSheetId="6">#REF!</definedName>
    <definedName name="FF1A" localSheetId="12">#REF!</definedName>
    <definedName name="FF1A" localSheetId="13">#REF!</definedName>
    <definedName name="FF1A">#REF!</definedName>
    <definedName name="fff" localSheetId="9" hidden="1">#REF!</definedName>
    <definedName name="fff" localSheetId="11" hidden="1">#REF!</definedName>
    <definedName name="fff" localSheetId="8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localSheetId="12" hidden="1">#REF!</definedName>
    <definedName name="fff" localSheetId="13" hidden="1">#REF!</definedName>
    <definedName name="fff" hidden="1">#REF!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11" hidden="1">{"Riqfin97",#N/A,FALSE,"Tran";"Riqfinpro",#N/A,FALSE,"Tran"}</definedName>
    <definedName name="ffff" localSheetId="8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localSheetId="10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hidden="1">{"Riqfin97",#N/A,FALSE,"Tran";"Riqfinpro",#N/A,FALSE,"Tran"}</definedName>
    <definedName name="fffff" localSheetId="9">#REF!</definedName>
    <definedName name="fffff" localSheetId="11">#REF!</definedName>
    <definedName name="fffff" localSheetId="8">#REF!</definedName>
    <definedName name="fffff" localSheetId="0">#REF!</definedName>
    <definedName name="fffff" localSheetId="1">#REF!</definedName>
    <definedName name="fffff" localSheetId="3">#REF!</definedName>
    <definedName name="fffff" localSheetId="6">#REF!</definedName>
    <definedName name="fffff" localSheetId="12">#REF!</definedName>
    <definedName name="fffff" localSheetId="13">#REF!</definedName>
    <definedName name="fffff">#REF!</definedName>
    <definedName name="ffffff" localSheetId="9" hidden="1">#REF!</definedName>
    <definedName name="ffffff" localSheetId="11" hidden="1">#REF!</definedName>
    <definedName name="ffffff" localSheetId="8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localSheetId="12" hidden="1">#REF!</definedName>
    <definedName name="ffffff" localSheetId="13" hidden="1">#REF!</definedName>
    <definedName name="ffffff" hidden="1">#REF!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11" hidden="1">{"Minpmon",#N/A,FALSE,"Monthinput"}</definedName>
    <definedName name="fffffff" localSheetId="8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localSheetId="10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hidden="1">{"Minpmon",#N/A,FALSE,"Monthinput"}</definedName>
    <definedName name="fffffffff" hidden="1">'[103]Fax a enviar'!#REF!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hidden="1">{"Riqfin97",#N/A,FALSE,"Tran";"Riqfinpro",#N/A,FALSE,"Tran"}</definedName>
    <definedName name="FFNN" localSheetId="9">#REF!</definedName>
    <definedName name="FFNN" localSheetId="11">#REF!</definedName>
    <definedName name="FFNN" localSheetId="8">#REF!</definedName>
    <definedName name="FFNN" localSheetId="0">#REF!</definedName>
    <definedName name="FFNN" localSheetId="1">#REF!</definedName>
    <definedName name="FFNN" localSheetId="3">#REF!</definedName>
    <definedName name="FFNN" localSheetId="6">#REF!</definedName>
    <definedName name="FFNN" localSheetId="12">#REF!</definedName>
    <definedName name="FFNN" localSheetId="13">#REF!</definedName>
    <definedName name="FFNN">#REF!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11" hidden="1">{"Riqfin97",#N/A,FALSE,"Tran";"Riqfinpro",#N/A,FALSE,"Tran"}</definedName>
    <definedName name="fgf" localSheetId="8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localSheetId="10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hidden="1">{"Riqfin97",#N/A,FALSE,"Tran";"Riqfinpro",#N/A,FALSE,"Tran"}</definedName>
    <definedName name="fgfg" hidden="1">'[110]Fax a enviar'!#REF!</definedName>
    <definedName name="fghfghf" hidden="1">'[123]Fax a enviar'!#REF!</definedName>
    <definedName name="fhnfdj" hidden="1">'[103]Fax a enviar'!#REF!</definedName>
    <definedName name="FIDR" localSheetId="9">#REF!</definedName>
    <definedName name="FIDR" localSheetId="11">#REF!</definedName>
    <definedName name="FIDR" localSheetId="8">#REF!</definedName>
    <definedName name="FIDR" localSheetId="0">#REF!</definedName>
    <definedName name="FIDR" localSheetId="1">#REF!</definedName>
    <definedName name="FIDR" localSheetId="3">#REF!</definedName>
    <definedName name="FIDR" localSheetId="6">#REF!</definedName>
    <definedName name="FIDR" localSheetId="12">#REF!</definedName>
    <definedName name="FIDR" localSheetId="13">#REF!</definedName>
    <definedName name="FIDR">#REF!</definedName>
    <definedName name="Fig.1" localSheetId="9">#REF!</definedName>
    <definedName name="Fig.1" localSheetId="11">#REF!</definedName>
    <definedName name="Fig.1" localSheetId="8">#REF!</definedName>
    <definedName name="Fig.1" localSheetId="0">#REF!</definedName>
    <definedName name="Fig.1" localSheetId="1">#REF!</definedName>
    <definedName name="Fig.1" localSheetId="3">#REF!</definedName>
    <definedName name="Fig.1" localSheetId="6">#REF!</definedName>
    <definedName name="Fig.1" localSheetId="12">#REF!</definedName>
    <definedName name="Fig.1" localSheetId="13">#REF!</definedName>
    <definedName name="Fig.1">#REF!</definedName>
    <definedName name="FigTitle" localSheetId="9">#REF!</definedName>
    <definedName name="FigTitle" localSheetId="11">#REF!</definedName>
    <definedName name="FigTitle" localSheetId="8">#REF!</definedName>
    <definedName name="FigTitle" localSheetId="0">#REF!</definedName>
    <definedName name="FigTitle" localSheetId="1">#REF!</definedName>
    <definedName name="FigTitle" localSheetId="3">#REF!</definedName>
    <definedName name="FigTitle" localSheetId="6">#REF!</definedName>
    <definedName name="FigTitle" localSheetId="12">#REF!</definedName>
    <definedName name="FigTitle" localSheetId="13">#REF!</definedName>
    <definedName name="FigTitle">#REF!</definedName>
    <definedName name="Figure.3" localSheetId="9">#REF!</definedName>
    <definedName name="Figure.3" localSheetId="11">#REF!</definedName>
    <definedName name="Figure.3" localSheetId="8">#REF!</definedName>
    <definedName name="Figure.3" localSheetId="0">#REF!</definedName>
    <definedName name="Figure.3" localSheetId="1">#REF!</definedName>
    <definedName name="Figure.3" localSheetId="12">#REF!</definedName>
    <definedName name="Figure.3" localSheetId="13">#REF!</definedName>
    <definedName name="Figure.3">#REF!</definedName>
    <definedName name="FIM" localSheetId="9">#REF!</definedName>
    <definedName name="FIM" localSheetId="11">#REF!</definedName>
    <definedName name="FIM" localSheetId="8">#REF!</definedName>
    <definedName name="FIM" localSheetId="12">#REF!</definedName>
    <definedName name="FIM" localSheetId="13">#REF!</definedName>
    <definedName name="FIM">#REF!</definedName>
    <definedName name="finan" localSheetId="9">#REF!</definedName>
    <definedName name="finan" localSheetId="11">#REF!</definedName>
    <definedName name="finan" localSheetId="8">#REF!</definedName>
    <definedName name="finan" localSheetId="12">#REF!</definedName>
    <definedName name="finan" localSheetId="13">#REF!</definedName>
    <definedName name="finan">#REF!</definedName>
    <definedName name="finan1" localSheetId="9">#REF!</definedName>
    <definedName name="finan1" localSheetId="11">#REF!</definedName>
    <definedName name="finan1" localSheetId="8">#REF!</definedName>
    <definedName name="finan1" localSheetId="12">#REF!</definedName>
    <definedName name="finan1" localSheetId="13">#REF!</definedName>
    <definedName name="finan1">#REF!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1" hidden="1">{"Tab1",#N/A,FALSE,"P";"Tab2",#N/A,FALSE,"P"}</definedName>
    <definedName name="Financing" localSheetId="8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localSheetId="10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land_wt">'[75]OECD wgt'!$B$18</definedName>
    <definedName name="FIP" localSheetId="8">[124]Q4!#REF!</definedName>
    <definedName name="FIP" localSheetId="0">[124]Q4!#REF!</definedName>
    <definedName name="FIP" localSheetId="1">[124]Q4!#REF!</definedName>
    <definedName name="FIP" localSheetId="3">[124]Q4!#REF!</definedName>
    <definedName name="FIP" localSheetId="6">[124]Q4!#REF!</definedName>
    <definedName name="FIP">[124]Q4!#REF!</definedName>
    <definedName name="Fisc" localSheetId="9">#REF!</definedName>
    <definedName name="Fisc" localSheetId="11">#REF!</definedName>
    <definedName name="Fisc" localSheetId="8">#REF!</definedName>
    <definedName name="Fisc" localSheetId="0">#REF!</definedName>
    <definedName name="Fisc" localSheetId="1">#REF!</definedName>
    <definedName name="Fisc" localSheetId="3">#REF!</definedName>
    <definedName name="Fisc" localSheetId="6">#REF!</definedName>
    <definedName name="Fisc" localSheetId="12">#REF!</definedName>
    <definedName name="Fisc" localSheetId="13">#REF!</definedName>
    <definedName name="Fisc">#REF!</definedName>
    <definedName name="Fisca" localSheetId="9">#REF!</definedName>
    <definedName name="Fisca" localSheetId="11">#REF!</definedName>
    <definedName name="Fisca" localSheetId="8">#REF!</definedName>
    <definedName name="Fisca" localSheetId="0">#REF!</definedName>
    <definedName name="Fisca" localSheetId="1">#REF!</definedName>
    <definedName name="Fisca" localSheetId="3">#REF!</definedName>
    <definedName name="Fisca" localSheetId="6">#REF!</definedName>
    <definedName name="Fisca" localSheetId="12">#REF!</definedName>
    <definedName name="Fisca" localSheetId="13">#REF!</definedName>
    <definedName name="Fisca">#REF!</definedName>
    <definedName name="FISUM" localSheetId="9">#REF!</definedName>
    <definedName name="FISUM" localSheetId="11">#REF!</definedName>
    <definedName name="FISUM" localSheetId="8">#REF!</definedName>
    <definedName name="FISUM" localSheetId="3">#REF!</definedName>
    <definedName name="FISUM" localSheetId="6">#REF!</definedName>
    <definedName name="FISUM" localSheetId="12">#REF!</definedName>
    <definedName name="FISUM" localSheetId="13">#REF!</definedName>
    <definedName name="FISUM">#REF!</definedName>
    <definedName name="FLIBOR" localSheetId="8">[124]Q4!#REF!</definedName>
    <definedName name="FLIBOR" localSheetId="3">[124]Q4!#REF!</definedName>
    <definedName name="FLIBOR" localSheetId="6">[124]Q4!#REF!</definedName>
    <definedName name="FLIBOR">[124]Q4!#REF!</definedName>
    <definedName name="FLOPEC" localSheetId="9">#REF!</definedName>
    <definedName name="FLOPEC" localSheetId="11">#REF!</definedName>
    <definedName name="FLOPEC" localSheetId="8">#REF!</definedName>
    <definedName name="FLOPEC" localSheetId="0">#REF!</definedName>
    <definedName name="FLOPEC" localSheetId="1">#REF!</definedName>
    <definedName name="FLOPEC" localSheetId="3">#REF!</definedName>
    <definedName name="FLOPEC" localSheetId="6">#REF!</definedName>
    <definedName name="FLOPEC" localSheetId="12">#REF!</definedName>
    <definedName name="FLOPEC" localSheetId="13">#REF!</definedName>
    <definedName name="FLOPEC">#REF!</definedName>
    <definedName name="FLOWS" localSheetId="9">#REF!</definedName>
    <definedName name="FLOWS" localSheetId="11">#REF!</definedName>
    <definedName name="FLOWS" localSheetId="8">#REF!</definedName>
    <definedName name="FLOWS" localSheetId="0">#REF!</definedName>
    <definedName name="FLOWS" localSheetId="1">#REF!</definedName>
    <definedName name="FLOWS" localSheetId="3">#REF!</definedName>
    <definedName name="FLOWS" localSheetId="6">#REF!</definedName>
    <definedName name="FLOWS" localSheetId="12">#REF!</definedName>
    <definedName name="FLOWS" localSheetId="13">#REF!</definedName>
    <definedName name="FLOWS">#REF!</definedName>
    <definedName name="fluct" localSheetId="9">#REF!</definedName>
    <definedName name="fluct" localSheetId="11">#REF!</definedName>
    <definedName name="fluct" localSheetId="8">#REF!</definedName>
    <definedName name="fluct" localSheetId="0">#REF!</definedName>
    <definedName name="fluct" localSheetId="1">#REF!</definedName>
    <definedName name="fluct" localSheetId="3">#REF!</definedName>
    <definedName name="fluct" localSheetId="6">#REF!</definedName>
    <definedName name="fluct" localSheetId="12">#REF!</definedName>
    <definedName name="fluct" localSheetId="13">#REF!</definedName>
    <definedName name="fluct">#REF!</definedName>
    <definedName name="Flujo">[86]Hoja5!$X$1:$AF$61</definedName>
    <definedName name="FLUXO" localSheetId="9">#REF!</definedName>
    <definedName name="FLUXO" localSheetId="11">#REF!</definedName>
    <definedName name="FLUXO" localSheetId="8">#REF!</definedName>
    <definedName name="FLUXO" localSheetId="0">#REF!</definedName>
    <definedName name="FLUXO" localSheetId="1">#REF!</definedName>
    <definedName name="FLUXO" localSheetId="3">#REF!</definedName>
    <definedName name="FLUXO" localSheetId="6">#REF!</definedName>
    <definedName name="FLUXO" localSheetId="12">#REF!</definedName>
    <definedName name="FLUXO" localSheetId="13">#REF!</definedName>
    <definedName name="FLUXO">#REF!</definedName>
    <definedName name="FMB" localSheetId="9">#REF!</definedName>
    <definedName name="FMB" localSheetId="11">#REF!</definedName>
    <definedName name="FMB" localSheetId="8">#REF!</definedName>
    <definedName name="FMB" localSheetId="0">#REF!</definedName>
    <definedName name="FMB" localSheetId="1">#REF!</definedName>
    <definedName name="FMB" localSheetId="3">#REF!</definedName>
    <definedName name="FMB" localSheetId="6">#REF!</definedName>
    <definedName name="FMB" localSheetId="12">#REF!</definedName>
    <definedName name="FMB" localSheetId="13">#REF!</definedName>
    <definedName name="FMB">#REF!</definedName>
    <definedName name="FMI" localSheetId="8">[66]BCP!#REF!</definedName>
    <definedName name="FMI" localSheetId="0">#REF!</definedName>
    <definedName name="FMI" localSheetId="1">#REF!</definedName>
    <definedName name="FMI" localSheetId="3">[66]BCP!#REF!</definedName>
    <definedName name="FMI" localSheetId="6">[66]BCP!#REF!</definedName>
    <definedName name="FMI">[66]BCP!#REF!</definedName>
    <definedName name="FMK" localSheetId="9">#REF!</definedName>
    <definedName name="FMK" localSheetId="11">#REF!</definedName>
    <definedName name="FMK" localSheetId="8">#REF!</definedName>
    <definedName name="FMK" localSheetId="0">#REF!</definedName>
    <definedName name="FMK" localSheetId="1">#REF!</definedName>
    <definedName name="FMK" localSheetId="3">#REF!</definedName>
    <definedName name="FMK" localSheetId="6">#REF!</definedName>
    <definedName name="FMK" localSheetId="12">#REF!</definedName>
    <definedName name="FMK" localSheetId="13">#REF!</definedName>
    <definedName name="FMK">#REF!</definedName>
    <definedName name="FODESEC" localSheetId="9">#REF!</definedName>
    <definedName name="FODESEC" localSheetId="11">#REF!</definedName>
    <definedName name="FODESEC" localSheetId="8">#REF!</definedName>
    <definedName name="FODESEC" localSheetId="3">#REF!</definedName>
    <definedName name="FODESEC" localSheetId="6">#REF!</definedName>
    <definedName name="FODESEC" localSheetId="12">#REF!</definedName>
    <definedName name="FODESEC" localSheetId="13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[86]Hoja5!$J$1:$U$44</definedName>
    <definedName name="FORMATO">#N/A</definedName>
    <definedName name="FRAMENO" localSheetId="9">#REF!</definedName>
    <definedName name="FRAMENO" localSheetId="11">#REF!</definedName>
    <definedName name="FRAMENO" localSheetId="8">#REF!</definedName>
    <definedName name="FRAMENO" localSheetId="0">#REF!</definedName>
    <definedName name="FRAMENO" localSheetId="1">#REF!</definedName>
    <definedName name="FRAMENO" localSheetId="3">#REF!</definedName>
    <definedName name="FRAMENO" localSheetId="6">#REF!</definedName>
    <definedName name="FRAMENO" localSheetId="12">#REF!</definedName>
    <definedName name="FRAMENO" localSheetId="13">#REF!</definedName>
    <definedName name="FRAMENO">#REF!</definedName>
    <definedName name="framework_macro" localSheetId="9">#REF!</definedName>
    <definedName name="framework_macro" localSheetId="11">#REF!</definedName>
    <definedName name="framework_macro" localSheetId="8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 localSheetId="12">#REF!</definedName>
    <definedName name="framework_macro" localSheetId="13">#REF!</definedName>
    <definedName name="framework_macro">#REF!</definedName>
    <definedName name="framework_macro_new" localSheetId="9">#REF!</definedName>
    <definedName name="framework_macro_new" localSheetId="11">#REF!</definedName>
    <definedName name="framework_macro_new" localSheetId="8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 localSheetId="12">#REF!</definedName>
    <definedName name="framework_macro_new" localSheetId="13">#REF!</definedName>
    <definedName name="framework_macro_new">#REF!</definedName>
    <definedName name="framework_monetary" localSheetId="9">#REF!</definedName>
    <definedName name="framework_monetary" localSheetId="11">#REF!</definedName>
    <definedName name="framework_monetary" localSheetId="8">#REF!</definedName>
    <definedName name="framework_monetary" localSheetId="12">#REF!</definedName>
    <definedName name="framework_monetary" localSheetId="13">#REF!</definedName>
    <definedName name="framework_monetary">#REF!</definedName>
    <definedName name="FRAMEYES" localSheetId="9">#REF!</definedName>
    <definedName name="FRAMEYES" localSheetId="11">#REF!</definedName>
    <definedName name="FRAMEYES" localSheetId="8">#REF!</definedName>
    <definedName name="FRAMEYES" localSheetId="12">#REF!</definedName>
    <definedName name="FRAMEYES" localSheetId="13">#REF!</definedName>
    <definedName name="FRAMEYES">#REF!</definedName>
    <definedName name="France_wt">'[75]OECD wgt'!$B$7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11" hidden="1">{"Tab1",#N/A,FALSE,"P";"Tab2",#N/A,FALSE,"P"}</definedName>
    <definedName name="fre" localSheetId="8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localSheetId="10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hidden="1">{"Tab1",#N/A,FALSE,"P";"Tab2",#N/A,FALSE,"P"}</definedName>
    <definedName name="FRF" localSheetId="9">#REF!</definedName>
    <definedName name="FRF" localSheetId="11">#REF!</definedName>
    <definedName name="FRF" localSheetId="8">#REF!</definedName>
    <definedName name="FRF" localSheetId="0">#REF!</definedName>
    <definedName name="FRF" localSheetId="1">#REF!</definedName>
    <definedName name="FRF" localSheetId="3">#REF!</definedName>
    <definedName name="FRF" localSheetId="6">#REF!</definedName>
    <definedName name="FRF" localSheetId="12">#REF!</definedName>
    <definedName name="FRF" localSheetId="13">#REF!</definedName>
    <definedName name="FRF">#REF!</definedName>
    <definedName name="FRFEURO" localSheetId="9">#REF!</definedName>
    <definedName name="FRFEURO" localSheetId="11">#REF!</definedName>
    <definedName name="FRFEURO" localSheetId="8">#REF!</definedName>
    <definedName name="FRFEURO" localSheetId="0">#REF!</definedName>
    <definedName name="FRFEURO" localSheetId="1">#REF!</definedName>
    <definedName name="FRFEURO" localSheetId="3">#REF!</definedName>
    <definedName name="FRFEURO" localSheetId="6">#REF!</definedName>
    <definedName name="FRFEURO" localSheetId="12">#REF!</definedName>
    <definedName name="FRFEURO" localSheetId="13">#REF!</definedName>
    <definedName name="FRFEURO">#REF!</definedName>
    <definedName name="FS" localSheetId="9">#REF!</definedName>
    <definedName name="FS" localSheetId="11">#REF!</definedName>
    <definedName name="FS" localSheetId="8">#REF!</definedName>
    <definedName name="FS" localSheetId="0">#REF!</definedName>
    <definedName name="FS" localSheetId="1">#REF!</definedName>
    <definedName name="FS" localSheetId="3">#REF!</definedName>
    <definedName name="FS" localSheetId="6">#REF!</definedName>
    <definedName name="FS" localSheetId="12">#REF!</definedName>
    <definedName name="FS" localSheetId="13">#REF!</definedName>
    <definedName name="FS">#REF!</definedName>
    <definedName name="FS1A" localSheetId="9">#REF!</definedName>
    <definedName name="FS1A" localSheetId="11">#REF!</definedName>
    <definedName name="FS1A" localSheetId="8">#REF!</definedName>
    <definedName name="FS1A" localSheetId="0">#REF!</definedName>
    <definedName name="FS1A" localSheetId="1">#REF!</definedName>
    <definedName name="FS1A" localSheetId="12">#REF!</definedName>
    <definedName name="FS1A" localSheetId="13">#REF!</definedName>
    <definedName name="FS1A">#REF!</definedName>
    <definedName name="fsdfsd" localSheetId="8" hidden="1">[125]C!#REF!</definedName>
    <definedName name="fsdfsd" hidden="1">[125]C!#REF!</definedName>
    <definedName name="fsdsdfa" hidden="1">'[109]Fax a enviar'!#REF!</definedName>
    <definedName name="FT" localSheetId="9">#REF!</definedName>
    <definedName name="FT" localSheetId="11">#REF!</definedName>
    <definedName name="FT" localSheetId="8">#REF!</definedName>
    <definedName name="FT" localSheetId="0">#REF!</definedName>
    <definedName name="FT" localSheetId="1">#REF!</definedName>
    <definedName name="FT" localSheetId="3">#REF!</definedName>
    <definedName name="FT" localSheetId="6">#REF!</definedName>
    <definedName name="FT" localSheetId="12">#REF!</definedName>
    <definedName name="FT" localSheetId="13">#REF!</definedName>
    <definedName name="FT">#REF!</definedName>
    <definedName name="FT1A" localSheetId="9">#REF!</definedName>
    <definedName name="FT1A" localSheetId="11">#REF!</definedName>
    <definedName name="FT1A" localSheetId="8">#REF!</definedName>
    <definedName name="FT1A" localSheetId="0">#REF!</definedName>
    <definedName name="FT1A" localSheetId="1">#REF!</definedName>
    <definedName name="FT1A" localSheetId="3">#REF!</definedName>
    <definedName name="FT1A" localSheetId="6">#REF!</definedName>
    <definedName name="FT1A" localSheetId="12">#REF!</definedName>
    <definedName name="FT1A" localSheetId="13">#REF!</definedName>
    <definedName name="FT1A">#REF!</definedName>
    <definedName name="ftaref" localSheetId="9">#REF!</definedName>
    <definedName name="ftaref" localSheetId="11">#REF!</definedName>
    <definedName name="ftaref" localSheetId="8">#REF!</definedName>
    <definedName name="ftaref" localSheetId="3">#REF!</definedName>
    <definedName name="ftaref" localSheetId="6">#REF!</definedName>
    <definedName name="ftaref" localSheetId="12">#REF!</definedName>
    <definedName name="ftaref" localSheetId="13">#REF!</definedName>
    <definedName name="ftaref">#REF!</definedName>
    <definedName name="ftconf" localSheetId="9">#REF!</definedName>
    <definedName name="ftconf" localSheetId="11">#REF!</definedName>
    <definedName name="ftconf" localSheetId="8">#REF!</definedName>
    <definedName name="ftconf" localSheetId="12">#REF!</definedName>
    <definedName name="ftconf" localSheetId="13">#REF!</definedName>
    <definedName name="ftconf">#REF!</definedName>
    <definedName name="ftima" localSheetId="9">#REF!</definedName>
    <definedName name="ftima" localSheetId="11">#REF!</definedName>
    <definedName name="ftima" localSheetId="8">#REF!</definedName>
    <definedName name="ftima" localSheetId="12">#REF!</definedName>
    <definedName name="ftima" localSheetId="13">#REF!</definedName>
    <definedName name="ftima">#REF!</definedName>
    <definedName name="ftimaf" localSheetId="9">#REF!</definedName>
    <definedName name="ftimaf" localSheetId="11">#REF!</definedName>
    <definedName name="ftimaf" localSheetId="8">#REF!</definedName>
    <definedName name="ftimaf" localSheetId="12">#REF!</definedName>
    <definedName name="ftimaf" localSheetId="13">#REF!</definedName>
    <definedName name="ftimaf">#REF!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11" hidden="1">{"Riqfin97",#N/A,FALSE,"Tran";"Riqfinpro",#N/A,FALSE,"Tran"}</definedName>
    <definedName name="ftr" localSheetId="8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localSheetId="10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11" hidden="1">{"Riqfin97",#N/A,FALSE,"Tran";"Riqfinpro",#N/A,FALSE,"Tran"}</definedName>
    <definedName name="fty" localSheetId="8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localSheetId="10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hidden="1">{"Riqfin97",#N/A,FALSE,"Tran";"Riqfinpro",#N/A,FALSE,"Tran"}</definedName>
    <definedName name="FUENTE" localSheetId="9">#REF!</definedName>
    <definedName name="FUENTE" localSheetId="11">#REF!</definedName>
    <definedName name="FUENTE" localSheetId="8">#REF!</definedName>
    <definedName name="FUENTE" localSheetId="0">#REF!</definedName>
    <definedName name="FUENTE" localSheetId="1">#REF!</definedName>
    <definedName name="FUENTE" localSheetId="3">#REF!</definedName>
    <definedName name="FUENTE" localSheetId="6">#REF!</definedName>
    <definedName name="FUENTE" localSheetId="12">#REF!</definedName>
    <definedName name="FUENTE" localSheetId="13">#REF!</definedName>
    <definedName name="FUENTE">#REF!</definedName>
    <definedName name="fuente1" localSheetId="9">#REF!</definedName>
    <definedName name="fuente1" localSheetId="11">#REF!</definedName>
    <definedName name="fuente1" localSheetId="8">#REF!</definedName>
    <definedName name="fuente1" localSheetId="0">#REF!</definedName>
    <definedName name="fuente1" localSheetId="1">#REF!</definedName>
    <definedName name="fuente1" localSheetId="3">#REF!</definedName>
    <definedName name="fuente1" localSheetId="6">#REF!</definedName>
    <definedName name="fuente1" localSheetId="12">#REF!</definedName>
    <definedName name="fuente1" localSheetId="13">#REF!</definedName>
    <definedName name="fuente1">#REF!</definedName>
    <definedName name="FUENTE2" localSheetId="9">#REF!</definedName>
    <definedName name="FUENTE2" localSheetId="11">#REF!</definedName>
    <definedName name="FUENTE2" localSheetId="8">#REF!</definedName>
    <definedName name="FUENTE2" localSheetId="3">#REF!</definedName>
    <definedName name="FUENTE2" localSheetId="6">#REF!</definedName>
    <definedName name="FUENTE2" localSheetId="12">#REF!</definedName>
    <definedName name="FUENTE2" localSheetId="13">#REF!</definedName>
    <definedName name="FUENTE2">#REF!</definedName>
    <definedName name="Fuentes" localSheetId="9">#REF!</definedName>
    <definedName name="Fuentes" localSheetId="11">#REF!</definedName>
    <definedName name="Fuentes" localSheetId="8">#REF!</definedName>
    <definedName name="Fuentes" localSheetId="12">#REF!</definedName>
    <definedName name="Fuentes" localSheetId="13">#REF!</definedName>
    <definedName name="Fuentes">#REF!</definedName>
    <definedName name="fx" localSheetId="9">#REF!</definedName>
    <definedName name="fx" localSheetId="11">#REF!</definedName>
    <definedName name="fx" localSheetId="8">#REF!</definedName>
    <definedName name="fx" localSheetId="0">#REF!</definedName>
    <definedName name="fx" localSheetId="1">#REF!</definedName>
    <definedName name="fx" localSheetId="12">#REF!</definedName>
    <definedName name="fx" localSheetId="13">#REF!</definedName>
    <definedName name="fx">#REF!</definedName>
    <definedName name="FX98IGP" localSheetId="9">#REF!</definedName>
    <definedName name="FX98IGP" localSheetId="11">#REF!</definedName>
    <definedName name="FX98IGP" localSheetId="8">#REF!</definedName>
    <definedName name="FX98IGP" localSheetId="12">#REF!</definedName>
    <definedName name="FX98IGP" localSheetId="13">#REF!</definedName>
    <definedName name="FX98IGP">#REF!</definedName>
    <definedName name="FX98RE" localSheetId="9">#REF!</definedName>
    <definedName name="FX98RE" localSheetId="11">#REF!</definedName>
    <definedName name="FX98RE" localSheetId="8">#REF!</definedName>
    <definedName name="FX98RE" localSheetId="12">#REF!</definedName>
    <definedName name="FX98RE" localSheetId="13">#REF!</definedName>
    <definedName name="FX98RE">#REF!</definedName>
    <definedName name="FX99RE" localSheetId="9">#REF!</definedName>
    <definedName name="FX99RE" localSheetId="11">#REF!</definedName>
    <definedName name="FX99RE" localSheetId="8">#REF!</definedName>
    <definedName name="FX99RE" localSheetId="12">#REF!</definedName>
    <definedName name="FX99RE" localSheetId="13">#REF!</definedName>
    <definedName name="FX99RE">#REF!</definedName>
    <definedName name="G" localSheetId="2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11" hidden="1">{"Main Economic Indicators",#N/A,FALSE,"C"}</definedName>
    <definedName name="G" localSheetId="8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localSheetId="10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hidden="1">{"Main Economic Indicators",#N/A,FALSE,"C"}</definedName>
    <definedName name="g1std" localSheetId="9">#REF!</definedName>
    <definedName name="g1std" localSheetId="11">#REF!</definedName>
    <definedName name="g1std" localSheetId="8">#REF!</definedName>
    <definedName name="g1std" localSheetId="0">#REF!</definedName>
    <definedName name="g1std" localSheetId="1">#REF!</definedName>
    <definedName name="g1std" localSheetId="3">#REF!</definedName>
    <definedName name="g1std" localSheetId="6">#REF!</definedName>
    <definedName name="g1std" localSheetId="12">#REF!</definedName>
    <definedName name="g1std" localSheetId="13">#REF!</definedName>
    <definedName name="g1std">#REF!</definedName>
    <definedName name="g2std" localSheetId="9">#REF!</definedName>
    <definedName name="g2std" localSheetId="11">#REF!</definedName>
    <definedName name="g2std" localSheetId="8">#REF!</definedName>
    <definedName name="g2std" localSheetId="3">#REF!</definedName>
    <definedName name="g2std" localSheetId="6">#REF!</definedName>
    <definedName name="g2std" localSheetId="12">#REF!</definedName>
    <definedName name="g2std" localSheetId="13">#REF!</definedName>
    <definedName name="g2std">#REF!</definedName>
    <definedName name="GAP" localSheetId="9">#REF!</definedName>
    <definedName name="GAP" localSheetId="11">#REF!</definedName>
    <definedName name="GAP" localSheetId="8">#REF!</definedName>
    <definedName name="GAP" localSheetId="3">#REF!</definedName>
    <definedName name="GAP" localSheetId="6">#REF!</definedName>
    <definedName name="GAP" localSheetId="12">#REF!</definedName>
    <definedName name="GAP" localSheetId="13">#REF!</definedName>
    <definedName name="GAP">#REF!</definedName>
    <definedName name="GAPFGFROM" localSheetId="9">#REF!</definedName>
    <definedName name="GAPFGFROM" localSheetId="11">#REF!</definedName>
    <definedName name="GAPFGFROM" localSheetId="8">#REF!</definedName>
    <definedName name="GAPFGFROM" localSheetId="0">#REF!</definedName>
    <definedName name="GAPFGFROM" localSheetId="1">#REF!</definedName>
    <definedName name="GAPFGFROM" localSheetId="12">#REF!</definedName>
    <definedName name="GAPFGFROM" localSheetId="13">#REF!</definedName>
    <definedName name="GAPFGFROM">#REF!</definedName>
    <definedName name="GAPFGTO" localSheetId="9">#REF!</definedName>
    <definedName name="GAPFGTO" localSheetId="11">#REF!</definedName>
    <definedName name="GAPFGTO" localSheetId="8">#REF!</definedName>
    <definedName name="GAPFGTO" localSheetId="0">#REF!</definedName>
    <definedName name="GAPFGTO" localSheetId="1">#REF!</definedName>
    <definedName name="GAPFGTO" localSheetId="12">#REF!</definedName>
    <definedName name="GAPFGTO" localSheetId="13">#REF!</definedName>
    <definedName name="GAPFGTO">#REF!</definedName>
    <definedName name="GAPSTFROM" localSheetId="9">#REF!</definedName>
    <definedName name="GAPSTFROM" localSheetId="11">#REF!</definedName>
    <definedName name="GAPSTFROM" localSheetId="8">#REF!</definedName>
    <definedName name="GAPSTFROM" localSheetId="12">#REF!</definedName>
    <definedName name="GAPSTFROM" localSheetId="13">#REF!</definedName>
    <definedName name="GAPSTFROM">#REF!</definedName>
    <definedName name="GAPSTTO" localSheetId="9">#REF!</definedName>
    <definedName name="GAPSTTO" localSheetId="11">#REF!</definedName>
    <definedName name="GAPSTTO" localSheetId="8">#REF!</definedName>
    <definedName name="GAPSTTO" localSheetId="12">#REF!</definedName>
    <definedName name="GAPSTTO" localSheetId="13">#REF!</definedName>
    <definedName name="GAPSTTO">#REF!</definedName>
    <definedName name="GAPTEST" localSheetId="9">#REF!</definedName>
    <definedName name="GAPTEST" localSheetId="11">#REF!</definedName>
    <definedName name="GAPTEST" localSheetId="8">#REF!</definedName>
    <definedName name="GAPTEST" localSheetId="12">#REF!</definedName>
    <definedName name="GAPTEST" localSheetId="13">#REF!</definedName>
    <definedName name="GAPTEST">#REF!</definedName>
    <definedName name="GAPTESTFG" localSheetId="9">#REF!</definedName>
    <definedName name="GAPTESTFG" localSheetId="11">#REF!</definedName>
    <definedName name="GAPTESTFG" localSheetId="8">#REF!</definedName>
    <definedName name="GAPTESTFG" localSheetId="12">#REF!</definedName>
    <definedName name="GAPTESTFG" localSheetId="13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9">#REF!</definedName>
    <definedName name="GATO" localSheetId="11">#REF!</definedName>
    <definedName name="GATO" localSheetId="8">#REF!</definedName>
    <definedName name="GATO" localSheetId="0">#REF!</definedName>
    <definedName name="GATO" localSheetId="1">#REF!</definedName>
    <definedName name="GATO" localSheetId="3">#REF!</definedName>
    <definedName name="GATO" localSheetId="6">#REF!</definedName>
    <definedName name="GATO" localSheetId="12">#REF!</definedName>
    <definedName name="GATO" localSheetId="13">#REF!</definedName>
    <definedName name="GATO">#REF!</definedName>
    <definedName name="Gave" localSheetId="9">#REF!</definedName>
    <definedName name="Gave" localSheetId="11">#REF!</definedName>
    <definedName name="Gave" localSheetId="8">#REF!</definedName>
    <definedName name="Gave" localSheetId="3">#REF!</definedName>
    <definedName name="Gave" localSheetId="6">#REF!</definedName>
    <definedName name="Gave" localSheetId="12">#REF!</definedName>
    <definedName name="Gave" localSheetId="13">#REF!</definedName>
    <definedName name="Gave">#REF!</definedName>
    <definedName name="GAZZETTE" localSheetId="9">#REF!</definedName>
    <definedName name="GAZZETTE" localSheetId="11">#REF!</definedName>
    <definedName name="GAZZETTE" localSheetId="8">#REF!</definedName>
    <definedName name="GAZZETTE" localSheetId="3">#REF!</definedName>
    <definedName name="GAZZETTE" localSheetId="6">#REF!</definedName>
    <definedName name="GAZZETTE" localSheetId="12">#REF!</definedName>
    <definedName name="GAZZETTE" localSheetId="13">#REF!</definedName>
    <definedName name="GAZZETTE">#REF!</definedName>
    <definedName name="GBP" localSheetId="9">#REF!</definedName>
    <definedName name="GBP" localSheetId="11">#REF!</definedName>
    <definedName name="GBP" localSheetId="8">#REF!</definedName>
    <definedName name="GBP" localSheetId="0">#REF!</definedName>
    <definedName name="GBP" localSheetId="1">#REF!</definedName>
    <definedName name="GBP" localSheetId="12">#REF!</definedName>
    <definedName name="GBP" localSheetId="13">#REF!</definedName>
    <definedName name="GBP">#REF!</definedName>
    <definedName name="GCB" localSheetId="9">[63]Q4!#REF!</definedName>
    <definedName name="GCB" localSheetId="11">[64]Q4!#REF!</definedName>
    <definedName name="GCB" localSheetId="8">[63]Q4!#REF!</definedName>
    <definedName name="GCB" localSheetId="0">[64]Q4!#REF!</definedName>
    <definedName name="GCB" localSheetId="1">[64]Q4!#REF!</definedName>
    <definedName name="GCB">[64]Q4!#REF!</definedName>
    <definedName name="GCB_NGDP">#N/A</definedName>
    <definedName name="GCEC" localSheetId="9">#REF!</definedName>
    <definedName name="GCEC" localSheetId="11">#REF!</definedName>
    <definedName name="GCEC" localSheetId="8">#REF!</definedName>
    <definedName name="GCEC" localSheetId="0">#REF!</definedName>
    <definedName name="GCEC" localSheetId="1">#REF!</definedName>
    <definedName name="GCEC" localSheetId="3">#REF!</definedName>
    <definedName name="GCEC" localSheetId="6">#REF!</definedName>
    <definedName name="GCEC" localSheetId="12">#REF!</definedName>
    <definedName name="GCEC" localSheetId="13">#REF!</definedName>
    <definedName name="GCEC">#REF!</definedName>
    <definedName name="GCED" localSheetId="9">#REF!</definedName>
    <definedName name="GCED" localSheetId="11">#REF!</definedName>
    <definedName name="GCED" localSheetId="8">#REF!</definedName>
    <definedName name="GCED" localSheetId="3">#REF!</definedName>
    <definedName name="GCED" localSheetId="6">#REF!</definedName>
    <definedName name="GCED" localSheetId="12">#REF!</definedName>
    <definedName name="GCED" localSheetId="13">#REF!</definedName>
    <definedName name="GCED">#REF!</definedName>
    <definedName name="GCEE" localSheetId="9">#REF!</definedName>
    <definedName name="GCEE" localSheetId="11">#REF!</definedName>
    <definedName name="GCEE" localSheetId="8">#REF!</definedName>
    <definedName name="GCEE" localSheetId="3">#REF!</definedName>
    <definedName name="GCEE" localSheetId="6">#REF!</definedName>
    <definedName name="GCEE" localSheetId="12">#REF!</definedName>
    <definedName name="GCEE" localSheetId="13">#REF!</definedName>
    <definedName name="GCEE">#REF!</definedName>
    <definedName name="GCEEP" localSheetId="9">#REF!</definedName>
    <definedName name="GCEEP" localSheetId="11">#REF!</definedName>
    <definedName name="GCEEP" localSheetId="8">#REF!</definedName>
    <definedName name="GCEEP" localSheetId="12">#REF!</definedName>
    <definedName name="GCEEP" localSheetId="13">#REF!</definedName>
    <definedName name="GCEEP">#REF!</definedName>
    <definedName name="GCEES" localSheetId="9">#REF!</definedName>
    <definedName name="GCEES" localSheetId="11">#REF!</definedName>
    <definedName name="GCEES" localSheetId="8">#REF!</definedName>
    <definedName name="GCEES" localSheetId="12">#REF!</definedName>
    <definedName name="GCEES" localSheetId="13">#REF!</definedName>
    <definedName name="GCEES">#REF!</definedName>
    <definedName name="GCEG" localSheetId="9">#REF!</definedName>
    <definedName name="GCEG" localSheetId="11">#REF!</definedName>
    <definedName name="GCEG" localSheetId="8">#REF!</definedName>
    <definedName name="GCEG" localSheetId="12">#REF!</definedName>
    <definedName name="GCEG" localSheetId="13">#REF!</definedName>
    <definedName name="GCEG">#REF!</definedName>
    <definedName name="GCEH" localSheetId="9">#REF!</definedName>
    <definedName name="GCEH" localSheetId="11">#REF!</definedName>
    <definedName name="GCEH" localSheetId="8">#REF!</definedName>
    <definedName name="GCEH" localSheetId="12">#REF!</definedName>
    <definedName name="GCEH" localSheetId="13">#REF!</definedName>
    <definedName name="GCEH">#REF!</definedName>
    <definedName name="GCEHP" localSheetId="9">#REF!</definedName>
    <definedName name="GCEHP" localSheetId="11">#REF!</definedName>
    <definedName name="GCEHP" localSheetId="8">#REF!</definedName>
    <definedName name="GCEHP" localSheetId="12">#REF!</definedName>
    <definedName name="GCEHP" localSheetId="13">#REF!</definedName>
    <definedName name="GCEHP">#REF!</definedName>
    <definedName name="GCEI_D" localSheetId="9">#REF!</definedName>
    <definedName name="GCEI_D" localSheetId="11">#REF!</definedName>
    <definedName name="GCEI_D" localSheetId="8">#REF!</definedName>
    <definedName name="GCEI_D" localSheetId="12">#REF!</definedName>
    <definedName name="GCEI_D" localSheetId="13">#REF!</definedName>
    <definedName name="GCEI_D">#REF!</definedName>
    <definedName name="GCEI_F" localSheetId="9">#REF!</definedName>
    <definedName name="GCEI_F" localSheetId="11">#REF!</definedName>
    <definedName name="GCEI_F" localSheetId="8">#REF!</definedName>
    <definedName name="GCEI_F" localSheetId="12">#REF!</definedName>
    <definedName name="GCEI_F" localSheetId="13">#REF!</definedName>
    <definedName name="GCEI_F">#REF!</definedName>
    <definedName name="GCENL" localSheetId="9">#REF!</definedName>
    <definedName name="GCENL" localSheetId="11">#REF!</definedName>
    <definedName name="GCENL" localSheetId="8">#REF!</definedName>
    <definedName name="GCENL" localSheetId="12">#REF!</definedName>
    <definedName name="GCENL" localSheetId="13">#REF!</definedName>
    <definedName name="GCENL">#REF!</definedName>
    <definedName name="GCEO" localSheetId="9">#REF!</definedName>
    <definedName name="GCEO" localSheetId="11">#REF!</definedName>
    <definedName name="GCEO" localSheetId="8">#REF!</definedName>
    <definedName name="GCEO" localSheetId="12">#REF!</definedName>
    <definedName name="GCEO" localSheetId="13">#REF!</definedName>
    <definedName name="GCEO">#REF!</definedName>
    <definedName name="GCESWH" localSheetId="9">#REF!</definedName>
    <definedName name="GCESWH" localSheetId="11">#REF!</definedName>
    <definedName name="GCESWH" localSheetId="8">#REF!</definedName>
    <definedName name="GCESWH" localSheetId="12">#REF!</definedName>
    <definedName name="GCESWH" localSheetId="13">#REF!</definedName>
    <definedName name="GCESWH">#REF!</definedName>
    <definedName name="GCEW" localSheetId="9">#REF!</definedName>
    <definedName name="GCEW" localSheetId="11">#REF!</definedName>
    <definedName name="GCEW" localSheetId="8">#REF!</definedName>
    <definedName name="GCEW" localSheetId="12">#REF!</definedName>
    <definedName name="GCEW" localSheetId="13">#REF!</definedName>
    <definedName name="GCEW">#REF!</definedName>
    <definedName name="GCG" localSheetId="9">#REF!</definedName>
    <definedName name="GCG" localSheetId="11">#REF!</definedName>
    <definedName name="GCG" localSheetId="8">#REF!</definedName>
    <definedName name="GCG" localSheetId="12">#REF!</definedName>
    <definedName name="GCG" localSheetId="13">#REF!</definedName>
    <definedName name="GCG">#REF!</definedName>
    <definedName name="GCGC" localSheetId="9">#REF!</definedName>
    <definedName name="GCGC" localSheetId="11">#REF!</definedName>
    <definedName name="GCGC" localSheetId="8">#REF!</definedName>
    <definedName name="GCGC" localSheetId="12">#REF!</definedName>
    <definedName name="GCGC" localSheetId="13">#REF!</definedName>
    <definedName name="GCGC">#REF!</definedName>
    <definedName name="GCND_NGDP" localSheetId="9">[63]Q4!#REF!</definedName>
    <definedName name="GCND_NGDP" localSheetId="11">[64]Q4!#REF!</definedName>
    <definedName name="GCND_NGDP" localSheetId="8">[63]Q4!#REF!</definedName>
    <definedName name="GCND_NGDP" localSheetId="0">[64]Q4!#REF!</definedName>
    <definedName name="GCND_NGDP" localSheetId="1">[64]Q4!#REF!</definedName>
    <definedName name="GCND_NGDP">[64]Q4!#REF!</definedName>
    <definedName name="GCRG" localSheetId="9">#REF!</definedName>
    <definedName name="GCRG" localSheetId="11">#REF!</definedName>
    <definedName name="GCRG" localSheetId="8">#REF!</definedName>
    <definedName name="GCRG" localSheetId="0">#REF!</definedName>
    <definedName name="GCRG" localSheetId="1">#REF!</definedName>
    <definedName name="GCRG" localSheetId="3">#REF!</definedName>
    <definedName name="GCRG" localSheetId="6">#REF!</definedName>
    <definedName name="GCRG" localSheetId="12">#REF!</definedName>
    <definedName name="GCRG" localSheetId="13">#REF!</definedName>
    <definedName name="GCRG">#REF!</definedName>
    <definedName name="gdg" localSheetId="8" hidden="1">'[103]Fax a enviar'!#REF!</definedName>
    <definedName name="gdg" localSheetId="0" hidden="1">#REF!</definedName>
    <definedName name="gdg" localSheetId="1" hidden="1">#REF!</definedName>
    <definedName name="gdg" localSheetId="6" hidden="1">'[103]Fax a enviar'!#REF!</definedName>
    <definedName name="gdg" hidden="1">'[103]Fax a enviar'!#REF!</definedName>
    <definedName name="gdgd" localSheetId="0" hidden="1">#REF!</definedName>
    <definedName name="gdgd" localSheetId="1" hidden="1">#REF!</definedName>
    <definedName name="gdgd" hidden="1">'[115]Fax a enviar'!#REF!</definedName>
    <definedName name="gdp">[126]GDP_WEO!$A$3:$AB$188</definedName>
    <definedName name="gdpall">[126]GDP!$B$2:$AD$134</definedName>
    <definedName name="GDPDEFL" localSheetId="9">[127]NA!#REF!</definedName>
    <definedName name="GDPDEFL" localSheetId="11">[128]NA!#REF!</definedName>
    <definedName name="GDPDEFL" localSheetId="8">[127]NA!#REF!</definedName>
    <definedName name="GDPDEFL" localSheetId="0">[128]NA!#REF!</definedName>
    <definedName name="GDPDEFL" localSheetId="1">[128]NA!#REF!</definedName>
    <definedName name="GDPDEFL" localSheetId="3">[128]NA!#REF!</definedName>
    <definedName name="GDPDEFL" localSheetId="6">[128]NA!#REF!</definedName>
    <definedName name="GDPDEFL">[128]NA!#REF!</definedName>
    <definedName name="GDPOR" localSheetId="9">[127]NA!#REF!</definedName>
    <definedName name="GDPOR" localSheetId="11">[128]NA!#REF!</definedName>
    <definedName name="GDPOR" localSheetId="8">[127]NA!#REF!</definedName>
    <definedName name="GDPOR" localSheetId="0">[128]NA!#REF!</definedName>
    <definedName name="GDPOR" localSheetId="1">[128]NA!#REF!</definedName>
    <definedName name="GDPOR" localSheetId="3">[128]NA!#REF!</definedName>
    <definedName name="GDPOR" localSheetId="6">[128]NA!#REF!</definedName>
    <definedName name="GDPOR">[128]NA!#REF!</definedName>
    <definedName name="GDPOR_" localSheetId="9">[127]NA!#REF!</definedName>
    <definedName name="GDPOR_" localSheetId="11">[128]NA!#REF!</definedName>
    <definedName name="GDPOR_" localSheetId="8">[127]NA!#REF!</definedName>
    <definedName name="GDPOR_" localSheetId="0">[128]NA!#REF!</definedName>
    <definedName name="GDPOR_" localSheetId="1">[128]NA!#REF!</definedName>
    <definedName name="GDPOR_" localSheetId="3">[128]NA!#REF!</definedName>
    <definedName name="GDPOR_" localSheetId="6">[128]NA!#REF!</definedName>
    <definedName name="GDPOR_">[128]NA!#REF!</definedName>
    <definedName name="gdppc">[126]GDPpc_WEO!$A$3:$AC$188</definedName>
    <definedName name="Germany_wt">'[75]OECD wgt'!$B$6</definedName>
    <definedName name="Gestión">[86]Hoja2!$A$1:$L$76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11" hidden="1">{"Riqfin97",#N/A,FALSE,"Tran";"Riqfinpro",#N/A,FALSE,"Tran"}</definedName>
    <definedName name="gfdsgfsa" localSheetId="8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6" hidden="1">{"Riqfin97",#N/A,FALSE,"Tran";"Riqfinpro",#N/A,FALSE,"Tran"}</definedName>
    <definedName name="gfdsgfsa" localSheetId="10" hidden="1">{"Riqfin97",#N/A,FALSE,"Tran";"Riqfinpro",#N/A,FALSE,"Tran"}</definedName>
    <definedName name="gfdsgfsa" localSheetId="12" hidden="1">{"Riqfin97",#N/A,FALSE,"Tran";"Riqfinpro",#N/A,FALSE,"Tran"}</definedName>
    <definedName name="gfdsgfsa" localSheetId="13" hidden="1">{"Riqfin97",#N/A,FALSE,"Tran";"Riqfinpro",#N/A,FALSE,"Tran"}</definedName>
    <definedName name="gfdsgfsa" hidden="1">{"Riqfin97",#N/A,FALSE,"Tran";"Riqfinpro",#N/A,FALSE,"Tran"}</definedName>
    <definedName name="GG" localSheetId="9">#REF!</definedName>
    <definedName name="GG" localSheetId="11">#REF!</definedName>
    <definedName name="GG" localSheetId="8">#REF!</definedName>
    <definedName name="GG" localSheetId="0">#REF!</definedName>
    <definedName name="GG" localSheetId="1">#REF!</definedName>
    <definedName name="GG" localSheetId="3">#REF!</definedName>
    <definedName name="GG" localSheetId="6">#REF!</definedName>
    <definedName name="GG" localSheetId="12">#REF!</definedName>
    <definedName name="GG" localSheetId="13">#REF!</definedName>
    <definedName name="GG">#REF!</definedName>
    <definedName name="GGB" localSheetId="9">[63]Q4!#REF!</definedName>
    <definedName name="GGB" localSheetId="11">[64]Q4!#REF!</definedName>
    <definedName name="GGB" localSheetId="8">[63]Q4!#REF!</definedName>
    <definedName name="GGB" localSheetId="0">[64]Q4!#REF!</definedName>
    <definedName name="GGB" localSheetId="1">[64]Q4!#REF!</definedName>
    <definedName name="GGB" localSheetId="3">[64]Q4!#REF!</definedName>
    <definedName name="GGB" localSheetId="6">[64]Q4!#REF!</definedName>
    <definedName name="GGB">[64]Q4!#REF!</definedName>
    <definedName name="GGB_NGDP">#N/A</definedName>
    <definedName name="GGBXI" localSheetId="8">[124]Q4!#REF!</definedName>
    <definedName name="GGBXI" localSheetId="3">[124]Q4!#REF!</definedName>
    <definedName name="GGBXI" localSheetId="6">[124]Q4!#REF!</definedName>
    <definedName name="GGBXI">[124]Q4!#REF!</definedName>
    <definedName name="GGEC" localSheetId="9">#REF!</definedName>
    <definedName name="GGEC" localSheetId="11">#REF!</definedName>
    <definedName name="GGEC" localSheetId="8">#REF!</definedName>
    <definedName name="GGEC" localSheetId="0">#REF!</definedName>
    <definedName name="GGEC" localSheetId="1">#REF!</definedName>
    <definedName name="GGEC" localSheetId="3">#REF!</definedName>
    <definedName name="GGEC" localSheetId="6">#REF!</definedName>
    <definedName name="GGEC" localSheetId="12">#REF!</definedName>
    <definedName name="GGEC" localSheetId="13">#REF!</definedName>
    <definedName name="GGEC">#REF!</definedName>
    <definedName name="GGENL" localSheetId="9">#REF!</definedName>
    <definedName name="GGENL" localSheetId="11">#REF!</definedName>
    <definedName name="GGENL" localSheetId="8">#REF!</definedName>
    <definedName name="GGENL" localSheetId="0">#REF!</definedName>
    <definedName name="GGENL" localSheetId="1">#REF!</definedName>
    <definedName name="GGENL" localSheetId="3">#REF!</definedName>
    <definedName name="GGENL" localSheetId="6">#REF!</definedName>
    <definedName name="GGENL" localSheetId="12">#REF!</definedName>
    <definedName name="GGENL" localSheetId="13">#REF!</definedName>
    <definedName name="GGENL">#REF!</definedName>
    <definedName name="ggfrfff" localSheetId="9" hidden="1">#REF!</definedName>
    <definedName name="ggfrfff" localSheetId="11" hidden="1">#REF!</definedName>
    <definedName name="ggfrfff" localSheetId="8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localSheetId="12" hidden="1">#REF!</definedName>
    <definedName name="ggfrfff" localSheetId="13" hidden="1">#REF!</definedName>
    <definedName name="ggfrfff" hidden="1">#REF!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1" hidden="1">{"Riqfin97",#N/A,FALSE,"Tran";"Riqfinpro",#N/A,FALSE,"Tran"}</definedName>
    <definedName name="ggg" localSheetId="8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localSheetId="10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'[129]J(Priv.Cap)'!#REF!</definedName>
    <definedName name="ggggggggggggggg" localSheetId="9" hidden="1">#REF!</definedName>
    <definedName name="ggggggggggggggg" localSheetId="11" hidden="1">#REF!</definedName>
    <definedName name="ggggggggggggggg" localSheetId="8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localSheetId="12" hidden="1">#REF!</definedName>
    <definedName name="ggggggggggggggg" localSheetId="13" hidden="1">#REF!</definedName>
    <definedName name="ggggggggggggggg" hidden="1">#REF!</definedName>
    <definedName name="GGperc" localSheetId="9">#REF!</definedName>
    <definedName name="GGperc" localSheetId="11">#REF!</definedName>
    <definedName name="GGperc" localSheetId="8">#REF!</definedName>
    <definedName name="GGperc" localSheetId="3">#REF!</definedName>
    <definedName name="GGperc" localSheetId="6">#REF!</definedName>
    <definedName name="GGperc" localSheetId="12">#REF!</definedName>
    <definedName name="GGperc" localSheetId="13">#REF!</definedName>
    <definedName name="GGperc">#REF!</definedName>
    <definedName name="GGRG" localSheetId="9">#REF!</definedName>
    <definedName name="GGRG" localSheetId="11">#REF!</definedName>
    <definedName name="GGRG" localSheetId="8">#REF!</definedName>
    <definedName name="GGRG" localSheetId="3">#REF!</definedName>
    <definedName name="GGRG" localSheetId="6">#REF!</definedName>
    <definedName name="GGRG" localSheetId="12">#REF!</definedName>
    <definedName name="GGRG" localSheetId="13">#REF!</definedName>
    <definedName name="GGRG">#REF!</definedName>
    <definedName name="GGSB" localSheetId="8">[124]Q4!#REF!</definedName>
    <definedName name="GGSB" localSheetId="3">[124]Q4!#REF!</definedName>
    <definedName name="GGSB" localSheetId="6">[124]Q4!#REF!</definedName>
    <definedName name="GGSB">[124]Q4!#REF!</definedName>
    <definedName name="GGSBXS" localSheetId="8">[124]Q4!#REF!</definedName>
    <definedName name="GGSBXS" localSheetId="3">[124]Q4!#REF!</definedName>
    <definedName name="GGSBXS" localSheetId="6">[124]Q4!#REF!</definedName>
    <definedName name="GGSBXS">[124]Q4!#REF!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11" hidden="1">{"Tab1",#N/A,FALSE,"P";"Tab2",#N/A,FALSE,"P"}</definedName>
    <definedName name="ght" localSheetId="8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localSheetId="10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hidden="1">{"Tab1",#N/A,FALSE,"P";"Tab2",#N/A,FALSE,"P"}</definedName>
    <definedName name="GL_Z" localSheetId="9">#REF!</definedName>
    <definedName name="GL_Z" localSheetId="11">#REF!</definedName>
    <definedName name="GL_Z" localSheetId="8">#REF!</definedName>
    <definedName name="GL_Z" localSheetId="0">#REF!</definedName>
    <definedName name="GL_Z" localSheetId="1">#REF!</definedName>
    <definedName name="GL_Z" localSheetId="3">#REF!</definedName>
    <definedName name="GL_Z" localSheetId="6">#REF!</definedName>
    <definedName name="GL_Z" localSheetId="12">#REF!</definedName>
    <definedName name="GL_Z" localSheetId="13">#REF!</definedName>
    <definedName name="GL_Z">#REF!</definedName>
    <definedName name="gni">[100]GNIpc!$A$1:$R$235</definedName>
    <definedName name="goafrica" localSheetId="5">[130]!goafrica</definedName>
    <definedName name="goafrica" localSheetId="8">[130]!goafrica</definedName>
    <definedName name="goafrica" localSheetId="0">#REF!</definedName>
    <definedName name="goafrica" localSheetId="1">#REF!</definedName>
    <definedName name="goafrica" localSheetId="10">[130]!goafrica</definedName>
    <definedName name="goafrica" localSheetId="13">[130]!goafrica</definedName>
    <definedName name="goafrica">[130]!goafrica</definedName>
    <definedName name="goasia" localSheetId="5">[130]!goasia</definedName>
    <definedName name="goasia" localSheetId="8">[130]!goasia</definedName>
    <definedName name="goasia" localSheetId="0">#REF!</definedName>
    <definedName name="goasia" localSheetId="1">#REF!</definedName>
    <definedName name="goasia" localSheetId="10">[130]!goasia</definedName>
    <definedName name="goasia" localSheetId="13">[130]!goasia</definedName>
    <definedName name="goasia">[130]!goasia</definedName>
    <definedName name="GOB" localSheetId="9">#REF!</definedName>
    <definedName name="GOB" localSheetId="11">#REF!</definedName>
    <definedName name="GOB" localSheetId="8">#REF!</definedName>
    <definedName name="GOB" localSheetId="0">#REF!</definedName>
    <definedName name="GOB" localSheetId="1">#REF!</definedName>
    <definedName name="GOB" localSheetId="3">#REF!</definedName>
    <definedName name="GOB" localSheetId="6">#REF!</definedName>
    <definedName name="GOB" localSheetId="12">#REF!</definedName>
    <definedName name="GOB" localSheetId="13">#REF!</definedName>
    <definedName name="GOB">#REF!</definedName>
    <definedName name="goeeup" localSheetId="5">[130]!goeeup</definedName>
    <definedName name="goeeup" localSheetId="8">[130]!goeeup</definedName>
    <definedName name="goeeup" localSheetId="0">#REF!</definedName>
    <definedName name="goeeup" localSheetId="1">#REF!</definedName>
    <definedName name="goeeup" localSheetId="10">[130]!goeeup</definedName>
    <definedName name="goeeup" localSheetId="13">[130]!goeeup</definedName>
    <definedName name="goeeup">[130]!goeeup</definedName>
    <definedName name="GOESC96" localSheetId="9">#REF!</definedName>
    <definedName name="GOESC96" localSheetId="11">#REF!</definedName>
    <definedName name="GOESC96" localSheetId="8">#REF!</definedName>
    <definedName name="GOESC96" localSheetId="0">#REF!</definedName>
    <definedName name="GOESC96" localSheetId="1">#REF!</definedName>
    <definedName name="GOESC96" localSheetId="3">#REF!</definedName>
    <definedName name="GOESC96" localSheetId="6">#REF!</definedName>
    <definedName name="GOESC96" localSheetId="12">#REF!</definedName>
    <definedName name="GOESC96" localSheetId="13">#REF!</definedName>
    <definedName name="GOESC96">#REF!</definedName>
    <definedName name="goeurope" localSheetId="5">[130]!goeurope</definedName>
    <definedName name="goeurope" localSheetId="8">[130]!goeurope</definedName>
    <definedName name="goeurope" localSheetId="0">#REF!</definedName>
    <definedName name="goeurope" localSheetId="1">#REF!</definedName>
    <definedName name="goeurope" localSheetId="10">[130]!goeurope</definedName>
    <definedName name="goeurope" localSheetId="13">[130]!goeurope</definedName>
    <definedName name="goeurope">[130]!goeurope</definedName>
    <definedName name="golamerica" localSheetId="5">[130]!golamerica</definedName>
    <definedName name="golamerica" localSheetId="8">[130]!golamerica</definedName>
    <definedName name="golamerica" localSheetId="0">#REF!</definedName>
    <definedName name="golamerica" localSheetId="1">#REF!</definedName>
    <definedName name="golamerica" localSheetId="10">[130]!golamerica</definedName>
    <definedName name="golamerica" localSheetId="13">[130]!golamerica</definedName>
    <definedName name="golamerica">[130]!golamerica</definedName>
    <definedName name="gomeast" localSheetId="5">[130]!gomeast</definedName>
    <definedName name="gomeast" localSheetId="8">[130]!gomeast</definedName>
    <definedName name="gomeast" localSheetId="0">#REF!</definedName>
    <definedName name="gomeast" localSheetId="1">#REF!</definedName>
    <definedName name="gomeast" localSheetId="10">[130]!gomeast</definedName>
    <definedName name="gomeast" localSheetId="13">[130]!gomeast</definedName>
    <definedName name="gomeast">[130]!gomeast</definedName>
    <definedName name="gooecd" localSheetId="5">[130]!gooecd</definedName>
    <definedName name="gooecd" localSheetId="8">[130]!gooecd</definedName>
    <definedName name="gooecd" localSheetId="0">#REF!</definedName>
    <definedName name="gooecd" localSheetId="1">#REF!</definedName>
    <definedName name="gooecd" localSheetId="10">[130]!gooecd</definedName>
    <definedName name="gooecd" localSheetId="13">[130]!gooecd</definedName>
    <definedName name="gooecd">[130]!gooecd</definedName>
    <definedName name="goopec" localSheetId="5">[130]!goopec</definedName>
    <definedName name="goopec" localSheetId="8">[130]!goopec</definedName>
    <definedName name="goopec" localSheetId="0">#REF!</definedName>
    <definedName name="goopec" localSheetId="1">#REF!</definedName>
    <definedName name="goopec" localSheetId="10">[130]!goopec</definedName>
    <definedName name="goopec" localSheetId="13">[130]!goopec</definedName>
    <definedName name="goopec">[130]!goopec</definedName>
    <definedName name="gosummary" localSheetId="5">[130]!gosummary</definedName>
    <definedName name="gosummary" localSheetId="8">[130]!gosummary</definedName>
    <definedName name="gosummary" localSheetId="0">#REF!</definedName>
    <definedName name="gosummary" localSheetId="1">#REF!</definedName>
    <definedName name="gosummary" localSheetId="10">[130]!gosummary</definedName>
    <definedName name="gosummary" localSheetId="13">[130]!gosummary</definedName>
    <definedName name="gosummary">[130]!gosummary</definedName>
    <definedName name="_xlnm.Recorder" localSheetId="9">#REF!</definedName>
    <definedName name="_xlnm.Recorder" localSheetId="11">#REF!</definedName>
    <definedName name="_xlnm.Recorder" localSheetId="8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6">#REF!</definedName>
    <definedName name="_xlnm.Recorder" localSheetId="12">#REF!</definedName>
    <definedName name="_xlnm.Recorder" localSheetId="13">#REF!</definedName>
    <definedName name="_xlnm.Recorder">#REF!</definedName>
    <definedName name="Grace_IDA">[112]NPV!$B$25</definedName>
    <definedName name="Grace_IDA1" localSheetId="9">#REF!</definedName>
    <definedName name="Grace_IDA1" localSheetId="11">#REF!</definedName>
    <definedName name="Grace_IDA1" localSheetId="8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6">#REF!</definedName>
    <definedName name="Grace_IDA1" localSheetId="12">#REF!</definedName>
    <definedName name="Grace_IDA1" localSheetId="13">#REF!</definedName>
    <definedName name="Grace_IDA1">#REF!</definedName>
    <definedName name="Grace_NC" localSheetId="8">[112]NPV!#REF!</definedName>
    <definedName name="Grace_NC" localSheetId="0">#REF!</definedName>
    <definedName name="Grace_NC" localSheetId="1">#REF!</definedName>
    <definedName name="Grace_NC" localSheetId="3">[112]NPV!#REF!</definedName>
    <definedName name="Grace_NC" localSheetId="6">[112]NPV!#REF!</definedName>
    <definedName name="Grace_NC">[112]NPV!#REF!</definedName>
    <definedName name="Grace1_IDA" localSheetId="9">#REF!</definedName>
    <definedName name="Grace1_IDA" localSheetId="11">#REF!</definedName>
    <definedName name="Grace1_IDA" localSheetId="8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6">#REF!</definedName>
    <definedName name="Grace1_IDA" localSheetId="12">#REF!</definedName>
    <definedName name="Grace1_IDA" localSheetId="13">#REF!</definedName>
    <definedName name="Grace1_IDA">#REF!</definedName>
    <definedName name="graf">#N/A</definedName>
    <definedName name="GRAF2">#N/A</definedName>
    <definedName name="GRAFDOM">#N/A</definedName>
    <definedName name="grafico" localSheetId="9">[5]!grafico</definedName>
    <definedName name="grafico" localSheetId="11">[6]!grafico</definedName>
    <definedName name="grafico" localSheetId="8">[5]!grafico</definedName>
    <definedName name="grafico" localSheetId="0">[6]!grafico</definedName>
    <definedName name="grafico" localSheetId="1">[6]!grafico</definedName>
    <definedName name="grafico">[6]!grafico</definedName>
    <definedName name="GRÁFICO_10.3.1.">'[96]GRÁFICO DE FONDO POR AFILIADO'!$A$3:$H$35</definedName>
    <definedName name="GRÁFICO_10.3.2">'[96]GRÁFICO DE FONDO POR AFILIADO'!$A$36:$H$68</definedName>
    <definedName name="GRÁFICO_10.3.3">'[96]GRÁFICO DE FONDO POR AFILIADO'!$A$69:$H$101</definedName>
    <definedName name="GRÁFICO_10.3.4.">'[96]GRÁFICO DE FONDO POR AFILIADO'!$A$103:$H$135</definedName>
    <definedName name="GRÁFICO_N_10.2.4." localSheetId="9">#REF!</definedName>
    <definedName name="GRÁFICO_N_10.2.4." localSheetId="11">#REF!</definedName>
    <definedName name="GRÁFICO_N_10.2.4." localSheetId="8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6">#REF!</definedName>
    <definedName name="GRÁFICO_N_10.2.4." localSheetId="12">#REF!</definedName>
    <definedName name="GRÁFICO_N_10.2.4." localSheetId="13">#REF!</definedName>
    <definedName name="GRÁFICO_N_10.2.4.">#REF!</definedName>
    <definedName name="GRAFICO2">#N/A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11" hidden="1">{"Riqfin97",#N/A,FALSE,"Tran";"Riqfinpro",#N/A,FALSE,"Tran"}</definedName>
    <definedName name="gre" localSheetId="8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localSheetId="10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hidden="1">{"Riqfin97",#N/A,FALSE,"Tran";"Riqfinpro",#N/A,FALSE,"Tran"}</definedName>
    <definedName name="Greece_wt">'[75]OECD wgt'!$B$19</definedName>
    <definedName name="grtrt" localSheetId="8" hidden="1">'[110]Fax a enviar'!#REF!</definedName>
    <definedName name="grtrt" localSheetId="0" hidden="1">'[110]Fax a enviar'!#REF!</definedName>
    <definedName name="grtrt" localSheetId="1" hidden="1">'[110]Fax a enviar'!#REF!</definedName>
    <definedName name="grtrt" localSheetId="3" hidden="1">'[110]Fax a enviar'!#REF!</definedName>
    <definedName name="grtrt" localSheetId="6" hidden="1">'[110]Fax a enviar'!#REF!</definedName>
    <definedName name="grtrt" hidden="1">'[110]Fax a enviar'!#REF!</definedName>
    <definedName name="Gstd" localSheetId="9">#REF!</definedName>
    <definedName name="Gstd" localSheetId="11">#REF!</definedName>
    <definedName name="Gstd" localSheetId="8">#REF!</definedName>
    <definedName name="Gstd" localSheetId="0">#REF!</definedName>
    <definedName name="Gstd" localSheetId="1">#REF!</definedName>
    <definedName name="Gstd" localSheetId="3">#REF!</definedName>
    <definedName name="Gstd" localSheetId="6">#REF!</definedName>
    <definedName name="Gstd" localSheetId="12">#REF!</definedName>
    <definedName name="Gstd" localSheetId="13">#REF!</definedName>
    <definedName name="Gstd">#REF!</definedName>
    <definedName name="GT">'[70]GT%'!$C$5</definedName>
    <definedName name="gtryrtyr" localSheetId="9" hidden="1">#REF!</definedName>
    <definedName name="gtryrtyr" localSheetId="11" hidden="1">#REF!</definedName>
    <definedName name="gtryrtyr" localSheetId="8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localSheetId="12" hidden="1">#REF!</definedName>
    <definedName name="gtryrtyr" localSheetId="13" hidden="1">#REF!</definedName>
    <definedName name="gtryrtyr" hidden="1">#REF!</definedName>
    <definedName name="GUEBVIO" localSheetId="9" hidden="1">#REF!</definedName>
    <definedName name="GUEBVIO" localSheetId="11" hidden="1">#REF!</definedName>
    <definedName name="GUEBVIO" localSheetId="8" hidden="1">#REF!</definedName>
    <definedName name="GUEBVIO" localSheetId="3" hidden="1">#REF!</definedName>
    <definedName name="GUEBVIO" localSheetId="6" hidden="1">#REF!</definedName>
    <definedName name="GUEBVIO" localSheetId="12" hidden="1">#REF!</definedName>
    <definedName name="GUEBVIO" localSheetId="13" hidden="1">#REF!</definedName>
    <definedName name="GUEBVIO" hidden="1">#REF!</definedName>
    <definedName name="GUIL" localSheetId="9">#REF!</definedName>
    <definedName name="GUIL" localSheetId="11">#REF!</definedName>
    <definedName name="GUIL" localSheetId="8">#REF!</definedName>
    <definedName name="GUIL" localSheetId="0">#REF!</definedName>
    <definedName name="GUIL" localSheetId="1">#REF!</definedName>
    <definedName name="GUIL" localSheetId="3">#REF!</definedName>
    <definedName name="GUIL" localSheetId="6">#REF!</definedName>
    <definedName name="GUIL" localSheetId="12">#REF!</definedName>
    <definedName name="GUIL" localSheetId="13">#REF!</definedName>
    <definedName name="GUIL">#REF!</definedName>
    <definedName name="GUIL1" localSheetId="9">#REF!</definedName>
    <definedName name="GUIL1" localSheetId="11">#REF!</definedName>
    <definedName name="GUIL1" localSheetId="8">#REF!</definedName>
    <definedName name="GUIL1" localSheetId="0">#REF!</definedName>
    <definedName name="GUIL1" localSheetId="1">#REF!</definedName>
    <definedName name="GUIL1" localSheetId="12">#REF!</definedName>
    <definedName name="GUIL1" localSheetId="13">#REF!</definedName>
    <definedName name="GUIL1">#REF!</definedName>
    <definedName name="GYEAR2021" localSheetId="9">[101]Gold!$B$583:$J$583</definedName>
    <definedName name="GYEAR2021" localSheetId="11">[102]Gold!$B$583:$J$583</definedName>
    <definedName name="GYEAR2021" localSheetId="8">[101]Gold!$B$583:$J$583</definedName>
    <definedName name="GYEAR2021" localSheetId="0">[102]Gold!$B$583:$J$583</definedName>
    <definedName name="GYEAR2021" localSheetId="1">[102]Gold!$B$583:$J$583</definedName>
    <definedName name="GYEAR2021">[102]Gold!$B$583:$J$583</definedName>
    <definedName name="GYEAR2022" localSheetId="9">[101]Gold!$K$583:$U$583</definedName>
    <definedName name="GYEAR2022" localSheetId="11">[102]Gold!$K$583:$U$583</definedName>
    <definedName name="GYEAR2022" localSheetId="8">[101]Gold!$K$583:$U$583</definedName>
    <definedName name="GYEAR2022" localSheetId="0">[102]Gold!$K$583:$U$583</definedName>
    <definedName name="GYEAR2022" localSheetId="1">[102]Gold!$K$583:$U$583</definedName>
    <definedName name="GYEAR2022">[102]Gold!$K$583:$U$583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11" hidden="1">{"Tab1",#N/A,FALSE,"P";"Tab2",#N/A,FALSE,"P"}</definedName>
    <definedName name="gyu" localSheetId="8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localSheetId="10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hidden="1">{"Tab1",#N/A,FALSE,"P";"Tab2",#N/A,FALSE,"P"}</definedName>
    <definedName name="h" localSheetId="9" hidden="1">#REF!</definedName>
    <definedName name="h" localSheetId="11" hidden="1">#REF!</definedName>
    <definedName name="h" localSheetId="8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localSheetId="12" hidden="1">#REF!</definedName>
    <definedName name="h" localSheetId="13" hidden="1">#REF!</definedName>
    <definedName name="h" hidden="1">#REF!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11" hidden="1">{"Minpmon",#N/A,FALSE,"Monthinput"}</definedName>
    <definedName name="hdhdfghdf" localSheetId="8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6" hidden="1">{"Minpmon",#N/A,FALSE,"Monthinput"}</definedName>
    <definedName name="hdhdfghdf" localSheetId="10" hidden="1">{"Minpmon",#N/A,FALSE,"Monthinput"}</definedName>
    <definedName name="hdhdfghdf" localSheetId="12" hidden="1">{"Minpmon",#N/A,FALSE,"Monthinput"}</definedName>
    <definedName name="hdhdfghdf" localSheetId="13" hidden="1">{"Minpmon",#N/A,FALSE,"Monthinput"}</definedName>
    <definedName name="hdhdfghdf" hidden="1">{"Minpmon",#N/A,FALSE,"Monthinput"}</definedName>
    <definedName name="HEADING" localSheetId="9">#REF!</definedName>
    <definedName name="HEADING" localSheetId="11">#REF!</definedName>
    <definedName name="HEADING" localSheetId="8">#REF!</definedName>
    <definedName name="HEADING" localSheetId="0">#REF!</definedName>
    <definedName name="HEADING" localSheetId="1">#REF!</definedName>
    <definedName name="HEADING" localSheetId="3">#REF!</definedName>
    <definedName name="HEADING" localSheetId="6">#REF!</definedName>
    <definedName name="HEADING" localSheetId="12">#REF!</definedName>
    <definedName name="HEADING" localSheetId="13">#REF!</definedName>
    <definedName name="HEADING">#REF!</definedName>
    <definedName name="Heading2" localSheetId="9">#REF!</definedName>
    <definedName name="Heading2" localSheetId="11">#REF!</definedName>
    <definedName name="Heading2" localSheetId="8">#REF!</definedName>
    <definedName name="Heading2" localSheetId="3">#REF!</definedName>
    <definedName name="Heading2" localSheetId="6">#REF!</definedName>
    <definedName name="Heading2" localSheetId="12">#REF!</definedName>
    <definedName name="Heading2" localSheetId="13">#REF!</definedName>
    <definedName name="Heading2">#REF!</definedName>
    <definedName name="Heading39">'[50]shared data'!$A$1:$G$5</definedName>
    <definedName name="hfhf" localSheetId="9">#REF!</definedName>
    <definedName name="hfhf" localSheetId="11">#REF!</definedName>
    <definedName name="hfhf" localSheetId="8">#REF!</definedName>
    <definedName name="hfhf" localSheetId="0">#REF!</definedName>
    <definedName name="hfhf" localSheetId="1">#REF!</definedName>
    <definedName name="hfhf" localSheetId="3">#REF!</definedName>
    <definedName name="hfhf" localSheetId="6">#REF!</definedName>
    <definedName name="hfhf" localSheetId="12">#REF!</definedName>
    <definedName name="hfhf" localSheetId="13">#REF!</definedName>
    <definedName name="hfhf">#REF!</definedName>
    <definedName name="hfhfhf" localSheetId="8" hidden="1">'[103]Fax a enviar'!#REF!</definedName>
    <definedName name="hfhfhf" localSheetId="0" hidden="1">#REF!</definedName>
    <definedName name="hfhfhf" localSheetId="1" hidden="1">#REF!</definedName>
    <definedName name="hfhfhf" localSheetId="6" hidden="1">'[103]Fax a enviar'!#REF!</definedName>
    <definedName name="hfhfhf" hidden="1">'[103]Fax a enviar'!#REF!</definedName>
    <definedName name="hhh" localSheetId="0" hidden="1">#REF!</definedName>
    <definedName name="hhh" localSheetId="1" hidden="1">#REF!</definedName>
    <definedName name="hhh" hidden="1">'[131]J(Priv.Cap)'!#REF!</definedName>
    <definedName name="HHHH" localSheetId="9" hidden="1">#REF!</definedName>
    <definedName name="HHHH" localSheetId="11" hidden="1">#REF!</definedName>
    <definedName name="HHHH" localSheetId="8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localSheetId="12" hidden="1">#REF!</definedName>
    <definedName name="HHHH" localSheetId="13" hidden="1">#REF!</definedName>
    <definedName name="HHHH" hidden="1">#REF!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11" hidden="1">{"Tab1",#N/A,FALSE,"P";"Tab2",#N/A,FALSE,"P"}</definedName>
    <definedName name="hhhhh" localSheetId="8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localSheetId="10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hidden="1">{"Tab1",#N/A,FALSE,"P";"Tab2",#N/A,FALSE,"P"}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9">#REF!</definedName>
    <definedName name="High_external" localSheetId="11">#REF!</definedName>
    <definedName name="High_external" localSheetId="8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6">#REF!</definedName>
    <definedName name="High_external" localSheetId="12">#REF!</definedName>
    <definedName name="High_external" localSheetId="13">#REF!</definedName>
    <definedName name="High_external">#REF!</definedName>
    <definedName name="High_fiscal" localSheetId="9">#REF!</definedName>
    <definedName name="High_fiscal" localSheetId="11">#REF!</definedName>
    <definedName name="High_fiscal" localSheetId="8">#REF!</definedName>
    <definedName name="High_fiscal" localSheetId="3">#REF!</definedName>
    <definedName name="High_fiscal" localSheetId="6">#REF!</definedName>
    <definedName name="High_fiscal" localSheetId="12">#REF!</definedName>
    <definedName name="High_fiscal" localSheetId="13">#REF!</definedName>
    <definedName name="High_fiscal">#REF!</definedName>
    <definedName name="High_growth_extended" localSheetId="9">#REF!</definedName>
    <definedName name="High_growth_extended" localSheetId="11">#REF!</definedName>
    <definedName name="High_growth_extended" localSheetId="8">#REF!</definedName>
    <definedName name="High_growth_extended" localSheetId="3">#REF!</definedName>
    <definedName name="High_growth_extended" localSheetId="6">#REF!</definedName>
    <definedName name="High_growth_extended" localSheetId="12">#REF!</definedName>
    <definedName name="High_growth_extended" localSheetId="13">#REF!</definedName>
    <definedName name="High_growth_extended">#REF!</definedName>
    <definedName name="High_growth_summary" localSheetId="9">#REF!</definedName>
    <definedName name="High_growth_summary" localSheetId="11">#REF!</definedName>
    <definedName name="High_growth_summary" localSheetId="8">#REF!</definedName>
    <definedName name="High_growth_summary" localSheetId="12">#REF!</definedName>
    <definedName name="High_growth_summary" localSheetId="13">#REF!</definedName>
    <definedName name="High_growth_summary">#REF!</definedName>
    <definedName name="High_monetary" localSheetId="9">#REF!</definedName>
    <definedName name="High_monetary" localSheetId="11">#REF!</definedName>
    <definedName name="High_monetary" localSheetId="8">#REF!</definedName>
    <definedName name="High_monetary" localSheetId="12">#REF!</definedName>
    <definedName name="High_monetary" localSheetId="13">#REF!</definedName>
    <definedName name="High_monetary">#REF!</definedName>
    <definedName name="High_real" localSheetId="9">#REF!</definedName>
    <definedName name="High_real" localSheetId="11">#REF!</definedName>
    <definedName name="High_real" localSheetId="8">#REF!</definedName>
    <definedName name="High_real" localSheetId="12">#REF!</definedName>
    <definedName name="High_real" localSheetId="13">#REF!</definedName>
    <definedName name="High_real">#REF!</definedName>
    <definedName name="High_summary" localSheetId="9">#REF!</definedName>
    <definedName name="High_summary" localSheetId="11">#REF!</definedName>
    <definedName name="High_summary" localSheetId="8">#REF!</definedName>
    <definedName name="High_summary" localSheetId="12">#REF!</definedName>
    <definedName name="High_summary" localSheetId="13">#REF!</definedName>
    <definedName name="High_summary">#REF!</definedName>
    <definedName name="Highest_Inter_Bank_Rate">'[76]Inter-Bank'!$L$5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11" hidden="1">{"Tab1",#N/A,FALSE,"P";"Tab2",#N/A,FALSE,"P"}</definedName>
    <definedName name="hio" localSheetId="8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localSheetId="10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hidden="1">{"Tab1",#N/A,FALSE,"P";"Tab2",#N/A,FALSE,"P"}</definedName>
    <definedName name="HIPCDATA" localSheetId="9">#REF!</definedName>
    <definedName name="HIPCDATA" localSheetId="11">#REF!</definedName>
    <definedName name="HIPCDATA" localSheetId="8">#REF!</definedName>
    <definedName name="HIPCDATA" localSheetId="0">#REF!</definedName>
    <definedName name="HIPCDATA" localSheetId="1">#REF!</definedName>
    <definedName name="HIPCDATA" localSheetId="3">#REF!</definedName>
    <definedName name="HIPCDATA" localSheetId="6">#REF!</definedName>
    <definedName name="HIPCDATA" localSheetId="12">#REF!</definedName>
    <definedName name="HIPCDATA" localSheetId="13">#REF!</definedName>
    <definedName name="HIPCDATA">#REF!</definedName>
    <definedName name="hjkhgkky" localSheetId="8" hidden="1">'[110]Fax a enviar'!#REF!</definedName>
    <definedName name="hjkhgkky" localSheetId="0" hidden="1">'[110]Fax a enviar'!#REF!</definedName>
    <definedName name="hjkhgkky" localSheetId="1" hidden="1">'[110]Fax a enviar'!#REF!</definedName>
    <definedName name="hjkhgkky" localSheetId="3" hidden="1">'[110]Fax a enviar'!#REF!</definedName>
    <definedName name="hjkhgkky" localSheetId="6" hidden="1">'[110]Fax a enviar'!#REF!</definedName>
    <definedName name="hjkhgkky" hidden="1">'[110]Fax a enviar'!#REF!</definedName>
    <definedName name="hkh" localSheetId="9" hidden="1">#REF!</definedName>
    <definedName name="hkh" localSheetId="11" hidden="1">#REF!</definedName>
    <definedName name="hkh" localSheetId="8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localSheetId="12" hidden="1">#REF!</definedName>
    <definedName name="hkh" localSheetId="13" hidden="1">#REF!</definedName>
    <definedName name="hkh" hidden="1">#REF!</definedName>
    <definedName name="hkhkh" localSheetId="9" hidden="1">#REF!</definedName>
    <definedName name="hkhkh" localSheetId="11" hidden="1">#REF!</definedName>
    <definedName name="hkhkh" localSheetId="8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localSheetId="12" hidden="1">#REF!</definedName>
    <definedName name="hkhkh" localSheetId="13" hidden="1">#REF!</definedName>
    <definedName name="hkhkh" hidden="1">#REF!</definedName>
    <definedName name="hola" localSheetId="9">#REF!</definedName>
    <definedName name="hola" localSheetId="11">#REF!</definedName>
    <definedName name="hola" localSheetId="8">#REF!</definedName>
    <definedName name="hola" localSheetId="0">#REF!</definedName>
    <definedName name="hola" localSheetId="1">#REF!</definedName>
    <definedName name="hola" localSheetId="3">#REF!</definedName>
    <definedName name="hola" localSheetId="6">#REF!</definedName>
    <definedName name="hola" localSheetId="12">#REF!</definedName>
    <definedName name="hola" localSheetId="13">#REF!</definedName>
    <definedName name="hola">#REF!</definedName>
    <definedName name="holalalala" localSheetId="8" hidden="1">'[35]Fax a enviar'!#REF!</definedName>
    <definedName name="holalalala" localSheetId="3" hidden="1">'[35]Fax a enviar'!#REF!</definedName>
    <definedName name="holalalala" localSheetId="6" hidden="1">'[35]Fax a enviar'!#REF!</definedName>
    <definedName name="holalalala" hidden="1">'[35]Fax a enviar'!#REF!</definedName>
    <definedName name="holallll" localSheetId="9">#REF!</definedName>
    <definedName name="holallll" localSheetId="11">#REF!</definedName>
    <definedName name="holallll" localSheetId="8">#REF!</definedName>
    <definedName name="holallll" localSheetId="0">#REF!</definedName>
    <definedName name="holallll" localSheetId="1">#REF!</definedName>
    <definedName name="holallll" localSheetId="3">#REF!</definedName>
    <definedName name="holallll" localSheetId="6">#REF!</definedName>
    <definedName name="holallll" localSheetId="12">#REF!</definedName>
    <definedName name="holallll" localSheetId="13">#REF!</definedName>
    <definedName name="holallll">#REF!</definedName>
    <definedName name="hora" localSheetId="9">[23]Programa!#REF!</definedName>
    <definedName name="hora" localSheetId="11">[24]Programa!#REF!</definedName>
    <definedName name="hora" localSheetId="8">[23]Programa!#REF!</definedName>
    <definedName name="hora" localSheetId="0">[24]Programa!#REF!</definedName>
    <definedName name="hora" localSheetId="1">[24]Programa!#REF!</definedName>
    <definedName name="hora" localSheetId="3">[24]Programa!#REF!</definedName>
    <definedName name="hora" localSheetId="6">[24]Programa!#REF!</definedName>
    <definedName name="hora">[24]Programa!#REF!</definedName>
    <definedName name="HOSP96" localSheetId="9">#REF!</definedName>
    <definedName name="HOSP96" localSheetId="11">#REF!</definedName>
    <definedName name="HOSP96" localSheetId="8">#REF!</definedName>
    <definedName name="HOSP96" localSheetId="0">#REF!</definedName>
    <definedName name="HOSP96" localSheetId="1">#REF!</definedName>
    <definedName name="HOSP96" localSheetId="3">#REF!</definedName>
    <definedName name="HOSP96" localSheetId="6">#REF!</definedName>
    <definedName name="HOSP96" localSheetId="12">#REF!</definedName>
    <definedName name="HOSP96" localSheetId="13">#REF!</definedName>
    <definedName name="HOSP96">#REF!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11" hidden="1">{"Tab1",#N/A,FALSE,"P";"Tab2",#N/A,FALSE,"P"}</definedName>
    <definedName name="hpu" localSheetId="8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localSheetId="10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11" hidden="1">{"'para SB'!$A$1318:$F$1381"}</definedName>
    <definedName name="HTML_Control" localSheetId="8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localSheetId="10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11" hidden="1">{"Tab1",#N/A,FALSE,"P";"Tab2",#N/A,FALSE,"P"}</definedName>
    <definedName name="hui" localSheetId="8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localSheetId="10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11" hidden="1">{"Tab1",#N/A,FALSE,"P";"Tab2",#N/A,FALSE,"P"}</definedName>
    <definedName name="huo" localSheetId="8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localSheetId="10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hidden="1">{"Tab1",#N/A,FALSE,"P";"Tab2",#N/A,FALSE,"P"}</definedName>
    <definedName name="hutyu7" localSheetId="9" hidden="1">#REF!</definedName>
    <definedName name="hutyu7" localSheetId="11" hidden="1">#REF!</definedName>
    <definedName name="hutyu7" localSheetId="8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localSheetId="12" hidden="1">#REF!</definedName>
    <definedName name="hutyu7" localSheetId="13" hidden="1">#REF!</definedName>
    <definedName name="hutyu7" hidden="1">#REF!</definedName>
    <definedName name="HVYNONO1" localSheetId="8">[74]nonopec!#REF!</definedName>
    <definedName name="HVYNONO1" localSheetId="0">#REF!</definedName>
    <definedName name="HVYNONO1" localSheetId="1">#REF!</definedName>
    <definedName name="HVYNONO1" localSheetId="3">[74]nonopec!#REF!</definedName>
    <definedName name="HVYNONO1" localSheetId="6">[74]nonopec!#REF!</definedName>
    <definedName name="HVYNONO1">[74]nonopec!#REF!</definedName>
    <definedName name="HVYNONO2" localSheetId="8">[74]nonopec!#REF!</definedName>
    <definedName name="HVYNONO2" localSheetId="0">#REF!</definedName>
    <definedName name="HVYNONO2" localSheetId="1">#REF!</definedName>
    <definedName name="HVYNONO2" localSheetId="3">[74]nonopec!#REF!</definedName>
    <definedName name="HVYNONO2" localSheetId="6">[74]nonopec!#REF!</definedName>
    <definedName name="HVYNONO2">[74]nonopec!#REF!</definedName>
    <definedName name="HVYNONOPEC" localSheetId="0">#REF!</definedName>
    <definedName name="HVYNONOPEC" localSheetId="1">#REF!</definedName>
    <definedName name="HVYNONOPEC">[74]nonopec!#REF!</definedName>
    <definedName name="HVYOECD" localSheetId="0">[74]nonopec!#REF!</definedName>
    <definedName name="HVYOECD" localSheetId="1">[74]nonopec!#REF!</definedName>
    <definedName name="HVYOECD">[74]nonopec!#REF!</definedName>
    <definedName name="HVYOPEC" localSheetId="0">[74]nonopec!#REF!</definedName>
    <definedName name="HVYOPEC" localSheetId="1">[74]nonopec!#REF!</definedName>
    <definedName name="HVYOPEC">[74]nonopec!#REF!</definedName>
    <definedName name="HVYSUMM">[74]nonopec!#REF!</definedName>
    <definedName name="i" localSheetId="9">#REF!</definedName>
    <definedName name="i" localSheetId="11">#REF!</definedName>
    <definedName name="i" localSheetId="8">#REF!</definedName>
    <definedName name="i" localSheetId="0">#REF!</definedName>
    <definedName name="i" localSheetId="1">#REF!</definedName>
    <definedName name="i" localSheetId="3">#REF!</definedName>
    <definedName name="i" localSheetId="6">#REF!</definedName>
    <definedName name="i" localSheetId="12">#REF!</definedName>
    <definedName name="i" localSheetId="13">#REF!</definedName>
    <definedName name="i">#REF!</definedName>
    <definedName name="i2std" localSheetId="9">#REF!</definedName>
    <definedName name="i2std" localSheetId="11">#REF!</definedName>
    <definedName name="i2std" localSheetId="8">#REF!</definedName>
    <definedName name="i2std" localSheetId="0">#REF!</definedName>
    <definedName name="i2std" localSheetId="1">#REF!</definedName>
    <definedName name="i2std" localSheetId="3">#REF!</definedName>
    <definedName name="i2std" localSheetId="6">#REF!</definedName>
    <definedName name="i2std" localSheetId="12">#REF!</definedName>
    <definedName name="i2std" localSheetId="13">#REF!</definedName>
    <definedName name="i2std">#REF!</definedName>
    <definedName name="iave" localSheetId="9">#REF!</definedName>
    <definedName name="iave" localSheetId="11">#REF!</definedName>
    <definedName name="iave" localSheetId="8">#REF!</definedName>
    <definedName name="iave" localSheetId="0">#REF!</definedName>
    <definedName name="iave" localSheetId="1">#REF!</definedName>
    <definedName name="iave" localSheetId="3">#REF!</definedName>
    <definedName name="iave" localSheetId="6">#REF!</definedName>
    <definedName name="iave" localSheetId="12">#REF!</definedName>
    <definedName name="iave" localSheetId="13">#REF!</definedName>
    <definedName name="iave">#REF!</definedName>
    <definedName name="ibank1" localSheetId="9">#REF!</definedName>
    <definedName name="ibank1" localSheetId="11">#REF!</definedName>
    <definedName name="ibank1" localSheetId="8">#REF!</definedName>
    <definedName name="ibank1" localSheetId="12">#REF!</definedName>
    <definedName name="ibank1" localSheetId="13">#REF!</definedName>
    <definedName name="ibank1">#REF!</definedName>
    <definedName name="ibank2" localSheetId="9">#REF!</definedName>
    <definedName name="ibank2" localSheetId="11">#REF!</definedName>
    <definedName name="ibank2" localSheetId="8">#REF!</definedName>
    <definedName name="ibank2" localSheetId="12">#REF!</definedName>
    <definedName name="ibank2" localSheetId="13">#REF!</definedName>
    <definedName name="ibank2">#REF!</definedName>
    <definedName name="ibank3" localSheetId="9">#REF!</definedName>
    <definedName name="ibank3" localSheetId="11">#REF!</definedName>
    <definedName name="ibank3" localSheetId="8">#REF!</definedName>
    <definedName name="ibank3" localSheetId="12">#REF!</definedName>
    <definedName name="ibank3" localSheetId="13">#REF!</definedName>
    <definedName name="ibank3">#REF!</definedName>
    <definedName name="IBCA">'[70]IBCA-MOODY´S'!$C$4</definedName>
    <definedName name="Ibrd">[56]CIRRs!$C$63</definedName>
    <definedName name="Iceland_wt">'[75]OECD wgt'!$B$21</definedName>
    <definedName name="IDA">[56]CIRRs!$C$64</definedName>
    <definedName name="IDA_assistance">'[132]tab 14'!$B$6:$U$25</definedName>
    <definedName name="IDAr" localSheetId="9">#REF!</definedName>
    <definedName name="IDAr" localSheetId="11">#REF!</definedName>
    <definedName name="IDAr" localSheetId="8">#REF!</definedName>
    <definedName name="IDAr" localSheetId="0">#REF!</definedName>
    <definedName name="IDAr" localSheetId="1">#REF!</definedName>
    <definedName name="IDAr" localSheetId="3">#REF!</definedName>
    <definedName name="IDAr" localSheetId="6">#REF!</definedName>
    <definedName name="IDAr" localSheetId="12">#REF!</definedName>
    <definedName name="IDAr" localSheetId="13">#REF!</definedName>
    <definedName name="IDAr">#REF!</definedName>
    <definedName name="IDB" localSheetId="9">#REF!</definedName>
    <definedName name="IDB" localSheetId="11">#REF!</definedName>
    <definedName name="IDB" localSheetId="8">#REF!</definedName>
    <definedName name="IDB" localSheetId="0">#REF!</definedName>
    <definedName name="IDB" localSheetId="1">#REF!</definedName>
    <definedName name="IDB" localSheetId="3">#REF!</definedName>
    <definedName name="IDB" localSheetId="6">#REF!</definedName>
    <definedName name="IDB" localSheetId="12">#REF!</definedName>
    <definedName name="IDB" localSheetId="13">#REF!</definedName>
    <definedName name="IDB">#REF!</definedName>
    <definedName name="IESS" localSheetId="9">#REF!</definedName>
    <definedName name="IESS" localSheetId="11">#REF!</definedName>
    <definedName name="IESS" localSheetId="8">#REF!</definedName>
    <definedName name="IESS" localSheetId="3">#REF!</definedName>
    <definedName name="IESS" localSheetId="6">#REF!</definedName>
    <definedName name="IESS" localSheetId="12">#REF!</definedName>
    <definedName name="IESS" localSheetId="13">#REF!</definedName>
    <definedName name="IESS">#REF!</definedName>
    <definedName name="Ifad">[56]CIRRs!$C$65</definedName>
    <definedName name="IFSASSETS" localSheetId="9">#REF!</definedName>
    <definedName name="IFSASSETS" localSheetId="11">#REF!</definedName>
    <definedName name="IFSASSETS" localSheetId="8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6">#REF!</definedName>
    <definedName name="IFSASSETS" localSheetId="12">#REF!</definedName>
    <definedName name="IFSASSETS" localSheetId="13">#REF!</definedName>
    <definedName name="IFSASSETS">#REF!</definedName>
    <definedName name="IFSLIABS" localSheetId="9">#REF!</definedName>
    <definedName name="IFSLIABS" localSheetId="11">#REF!</definedName>
    <definedName name="IFSLIABS" localSheetId="8">#REF!</definedName>
    <definedName name="IFSLIABS" localSheetId="3">#REF!</definedName>
    <definedName name="IFSLIABS" localSheetId="6">#REF!</definedName>
    <definedName name="IFSLIABS" localSheetId="12">#REF!</definedName>
    <definedName name="IFSLIABS" localSheetId="13">#REF!</definedName>
    <definedName name="IFSLIABS">#REF!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1" hidden="1">{"Tab1",#N/A,FALSE,"P";"Tab2",#N/A,FALSE,"P"}</definedName>
    <definedName name="ii" localSheetId="8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localSheetId="10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11" hidden="1">{"Riqfin97",#N/A,FALSE,"Tran";"Riqfinpro",#N/A,FALSE,"Tran"}</definedName>
    <definedName name="iii" localSheetId="8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localSheetId="10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hidden="1">{"Riqfin97",#N/A,FALSE,"Tran";"Riqfinpro",#N/A,FALSE,"Tran"}</definedName>
    <definedName name="iiiiiiiiiii" localSheetId="9" hidden="1">#REF!</definedName>
    <definedName name="iiiiiiiiiii" localSheetId="11" hidden="1">#REF!</definedName>
    <definedName name="iiiiiiiiiii" localSheetId="8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localSheetId="12" hidden="1">#REF!</definedName>
    <definedName name="iiiiiiiiiii" localSheetId="13" hidden="1">#REF!</definedName>
    <definedName name="iiiiiiiiiii" hidden="1">#REF!</definedName>
    <definedName name="iiiiiiiiiiii" localSheetId="8" hidden="1">'[103]Fax a enviar'!#REF!</definedName>
    <definedName name="iiiiiiiiiiii" localSheetId="0" hidden="1">#REF!</definedName>
    <definedName name="iiiiiiiiiiii" localSheetId="1" hidden="1">#REF!</definedName>
    <definedName name="iiiiiiiiiiii" localSheetId="3" hidden="1">'[103]Fax a enviar'!#REF!</definedName>
    <definedName name="iiiiiiiiiiii" localSheetId="6" hidden="1">'[103]Fax a enviar'!#REF!</definedName>
    <definedName name="iiiiiiiiiiii" hidden="1">'[103]Fax a enviar'!#REF!</definedName>
    <definedName name="iiiiiiiiiiiiiiiii" localSheetId="8" hidden="1">'[103]Fax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'[103]Fax a enviar'!#REF!</definedName>
    <definedName name="iiiiiiiiiiiiiiiii" localSheetId="6" hidden="1">'[103]Fax a enviar'!#REF!</definedName>
    <definedName name="iiiiiiiiiiiiiiiii" hidden="1">'[103]Fax a enviar'!#REF!</definedName>
    <definedName name="iiiiiiiiiiiiiiiiiiiiiiiiii" localSheetId="9" hidden="1">#REF!</definedName>
    <definedName name="iiiiiiiiiiiiiiiiiiiiiiiiii" localSheetId="11" hidden="1">#REF!</definedName>
    <definedName name="iiiiiiiiiiiiiiiiiiiiiiiiii" localSheetId="8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hidden="1">#REF!</definedName>
    <definedName name="iiiooo" localSheetId="9">#REF!</definedName>
    <definedName name="iiiooo" localSheetId="11">#REF!</definedName>
    <definedName name="iiiooo" localSheetId="8">#REF!</definedName>
    <definedName name="iiiooo" localSheetId="0">#REF!</definedName>
    <definedName name="iiiooo" localSheetId="1">#REF!</definedName>
    <definedName name="iiiooo" localSheetId="3">#REF!</definedName>
    <definedName name="iiiooo" localSheetId="6">#REF!</definedName>
    <definedName name="iiiooo" localSheetId="12">#REF!</definedName>
    <definedName name="iiiooo" localSheetId="13">#REF!</definedName>
    <definedName name="iiiooo">#REF!</definedName>
    <definedName name="IKR" localSheetId="9">#REF!</definedName>
    <definedName name="IKR" localSheetId="11">#REF!</definedName>
    <definedName name="IKR" localSheetId="8">#REF!</definedName>
    <definedName name="IKR" localSheetId="0">#REF!</definedName>
    <definedName name="IKR" localSheetId="1">#REF!</definedName>
    <definedName name="IKR" localSheetId="3">#REF!</definedName>
    <definedName name="IKR" localSheetId="6">#REF!</definedName>
    <definedName name="IKR" localSheetId="12">#REF!</definedName>
    <definedName name="IKR" localSheetId="13">#REF!</definedName>
    <definedName name="IKR">#REF!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11" hidden="1">{"Riqfin97",#N/A,FALSE,"Tran";"Riqfinpro",#N/A,FALSE,"Tran"}</definedName>
    <definedName name="ilo" localSheetId="8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localSheetId="10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11" hidden="1">{"Riqfin97",#N/A,FALSE,"Tran";"Riqfinpro",#N/A,FALSE,"Tran"}</definedName>
    <definedName name="ilu" localSheetId="8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localSheetId="10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hidden="1">{"Riqfin97",#N/A,FALSE,"Tran";"Riqfinpro",#N/A,FALSE,"Tran"}</definedName>
    <definedName name="IM" localSheetId="9">#REF!</definedName>
    <definedName name="IM" localSheetId="11">#REF!</definedName>
    <definedName name="IM" localSheetId="8">#REF!</definedName>
    <definedName name="IM" localSheetId="0">#REF!</definedName>
    <definedName name="IM" localSheetId="1">#REF!</definedName>
    <definedName name="IM" localSheetId="3">#REF!</definedName>
    <definedName name="IM" localSheetId="6">#REF!</definedName>
    <definedName name="IM" localSheetId="12">#REF!</definedName>
    <definedName name="IM" localSheetId="13">#REF!</definedName>
    <definedName name="IM">#REF!</definedName>
    <definedName name="ima" localSheetId="9">#REF!</definedName>
    <definedName name="ima" localSheetId="11">#REF!</definedName>
    <definedName name="ima" localSheetId="8">#REF!</definedName>
    <definedName name="ima" localSheetId="3">#REF!</definedName>
    <definedName name="ima" localSheetId="6">#REF!</definedName>
    <definedName name="ima" localSheetId="12">#REF!</definedName>
    <definedName name="ima" localSheetId="13">#REF!</definedName>
    <definedName name="ima">#REF!</definedName>
    <definedName name="imaor" localSheetId="9">#REF!</definedName>
    <definedName name="imaor" localSheetId="11">#REF!</definedName>
    <definedName name="imaor" localSheetId="8">#REF!</definedName>
    <definedName name="imaor" localSheetId="3">#REF!</definedName>
    <definedName name="imaor" localSheetId="6">#REF!</definedName>
    <definedName name="imaor" localSheetId="12">#REF!</definedName>
    <definedName name="imaor" localSheetId="13">#REF!</definedName>
    <definedName name="imaor">#REF!</definedName>
    <definedName name="IMF" localSheetId="9">#REF!</definedName>
    <definedName name="IMF" localSheetId="11">#REF!</definedName>
    <definedName name="IMF" localSheetId="8">#REF!</definedName>
    <definedName name="IMF" localSheetId="0">#REF!</definedName>
    <definedName name="IMF" localSheetId="1">#REF!</definedName>
    <definedName name="IMF" localSheetId="12">#REF!</definedName>
    <definedName name="IMF" localSheetId="13">#REF!</definedName>
    <definedName name="IMF">#REF!</definedName>
    <definedName name="impacto" localSheetId="9">#REF!</definedName>
    <definedName name="impacto" localSheetId="11">#REF!</definedName>
    <definedName name="impacto" localSheetId="8">#REF!</definedName>
    <definedName name="impacto" localSheetId="12">#REF!</definedName>
    <definedName name="impacto" localSheetId="13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'[16]Base Original'!#REF!</definedName>
    <definedName name="impresionueva" localSheetId="9">#REF!</definedName>
    <definedName name="impresionueva" localSheetId="11">#REF!</definedName>
    <definedName name="impresionueva" localSheetId="8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6">#REF!</definedName>
    <definedName name="impresionueva" localSheetId="12">#REF!</definedName>
    <definedName name="impresionueva" localSheetId="13">#REF!</definedName>
    <definedName name="impresionueva">#REF!</definedName>
    <definedName name="Imprimir_área_IM" localSheetId="9">#REF!</definedName>
    <definedName name="Imprimir_área_IM" localSheetId="11">#REF!</definedName>
    <definedName name="Imprimir_área_IM" localSheetId="8">#REF!</definedName>
    <definedName name="Imprimir_área_IM" localSheetId="3">#REF!</definedName>
    <definedName name="Imprimir_área_IM" localSheetId="6">#REF!</definedName>
    <definedName name="Imprimir_área_IM" localSheetId="12">#REF!</definedName>
    <definedName name="Imprimir_área_IM" localSheetId="13">#REF!</definedName>
    <definedName name="Imprimir_área_IM">#REF!</definedName>
    <definedName name="ind" localSheetId="9">#REF!</definedName>
    <definedName name="ind" localSheetId="11">#REF!</definedName>
    <definedName name="ind" localSheetId="8">#REF!</definedName>
    <definedName name="ind" localSheetId="3">#REF!</definedName>
    <definedName name="ind" localSheetId="6">#REF!</definedName>
    <definedName name="ind" localSheetId="12">#REF!</definedName>
    <definedName name="ind" localSheetId="13">#REF!</definedName>
    <definedName name="ind">#REF!</definedName>
    <definedName name="INDICE" localSheetId="9">[23]Programa!#REF!</definedName>
    <definedName name="INDICE" localSheetId="11">[24]Programa!#REF!</definedName>
    <definedName name="INDICE" localSheetId="8">[23]Programa!#REF!</definedName>
    <definedName name="INDICE" localSheetId="0">[24]Programa!#REF!</definedName>
    <definedName name="INDICE" localSheetId="1">[24]Programa!#REF!</definedName>
    <definedName name="INDICE" localSheetId="3">[24]Programa!#REF!</definedName>
    <definedName name="INDICE" localSheetId="6">[24]Programa!#REF!</definedName>
    <definedName name="INDICE">[24]Programa!#REF!</definedName>
    <definedName name="INDICEPRODUCCIO" localSheetId="9">#REF!</definedName>
    <definedName name="INDICEPRODUCCIO" localSheetId="11">#REF!</definedName>
    <definedName name="INDICEPRODUCCIO" localSheetId="8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 localSheetId="12">#REF!</definedName>
    <definedName name="INDICEPRODUCCIO" localSheetId="13">#REF!</definedName>
    <definedName name="INDICEPRODUCCIO">#REF!</definedName>
    <definedName name="indigo">#N/A</definedName>
    <definedName name="INE" localSheetId="9">#REF!</definedName>
    <definedName name="INE" localSheetId="11">#REF!</definedName>
    <definedName name="INE" localSheetId="8">#REF!</definedName>
    <definedName name="INE" localSheetId="0">#REF!</definedName>
    <definedName name="INE" localSheetId="1">#REF!</definedName>
    <definedName name="INE" localSheetId="3">#REF!</definedName>
    <definedName name="INE" localSheetId="6">#REF!</definedName>
    <definedName name="INE" localSheetId="12">#REF!</definedName>
    <definedName name="INE" localSheetId="13">#REF!</definedName>
    <definedName name="INE">#REF!</definedName>
    <definedName name="INECEL" localSheetId="9">#REF!</definedName>
    <definedName name="INECEL" localSheetId="11">#REF!</definedName>
    <definedName name="INECEL" localSheetId="8">#REF!</definedName>
    <definedName name="INECEL" localSheetId="3">#REF!</definedName>
    <definedName name="INECEL" localSheetId="6">#REF!</definedName>
    <definedName name="INECEL" localSheetId="12">#REF!</definedName>
    <definedName name="INECEL" localSheetId="13">#REF!</definedName>
    <definedName name="INECEL">#REF!</definedName>
    <definedName name="INF">[95]SUPUESTOS!A$21</definedName>
    <definedName name="INFISC1" localSheetId="9">#REF!</definedName>
    <definedName name="INFISC1" localSheetId="11">#REF!</definedName>
    <definedName name="INFISC1" localSheetId="8">#REF!</definedName>
    <definedName name="INFISC1" localSheetId="0">#REF!</definedName>
    <definedName name="INFISC1" localSheetId="1">#REF!</definedName>
    <definedName name="INFISC1" localSheetId="3">#REF!</definedName>
    <definedName name="INFISC1" localSheetId="6">#REF!</definedName>
    <definedName name="INFISC1" localSheetId="12">#REF!</definedName>
    <definedName name="INFISC1" localSheetId="13">#REF!</definedName>
    <definedName name="INFISC1">#REF!</definedName>
    <definedName name="INFISC2" localSheetId="9">#REF!</definedName>
    <definedName name="INFISC2" localSheetId="11">#REF!</definedName>
    <definedName name="INFISC2" localSheetId="8">#REF!</definedName>
    <definedName name="INFISC2" localSheetId="0">#REF!</definedName>
    <definedName name="INFISC2" localSheetId="1">#REF!</definedName>
    <definedName name="INFISC2" localSheetId="3">#REF!</definedName>
    <definedName name="INFISC2" localSheetId="6">#REF!</definedName>
    <definedName name="INFISC2" localSheetId="12">#REF!</definedName>
    <definedName name="INFISC2" localSheetId="13">#REF!</definedName>
    <definedName name="INFISC2">#REF!</definedName>
    <definedName name="Inflation">[94]CPI!$A$210:$M$354</definedName>
    <definedName name="info" localSheetId="9">#REF!</definedName>
    <definedName name="info" localSheetId="11">#REF!</definedName>
    <definedName name="info" localSheetId="8">#REF!</definedName>
    <definedName name="info" localSheetId="0">#REF!</definedName>
    <definedName name="info" localSheetId="1">#REF!</definedName>
    <definedName name="info" localSheetId="3">#REF!</definedName>
    <definedName name="info" localSheetId="6">#REF!</definedName>
    <definedName name="info" localSheetId="12">#REF!</definedName>
    <definedName name="info" localSheetId="13">#REF!</definedName>
    <definedName name="info">#REF!</definedName>
    <definedName name="INFOGER" localSheetId="8">[66]BCP!#REF!</definedName>
    <definedName name="INFOGER" localSheetId="0">#REF!</definedName>
    <definedName name="INFOGER" localSheetId="1">#REF!</definedName>
    <definedName name="INFOGER" localSheetId="3">[66]BCP!#REF!</definedName>
    <definedName name="INFOGER" localSheetId="6">[66]BCP!#REF!</definedName>
    <definedName name="INFOGER">[66]BCP!#REF!</definedName>
    <definedName name="infonotes" localSheetId="9">#REF!</definedName>
    <definedName name="infonotes" localSheetId="11">#REF!</definedName>
    <definedName name="infonotes" localSheetId="8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6">#REF!</definedName>
    <definedName name="infonotes" localSheetId="12">#REF!</definedName>
    <definedName name="infonotes" localSheetId="13">#REF!</definedName>
    <definedName name="infonotes">#REF!</definedName>
    <definedName name="INGOES96" localSheetId="9">#REF!</definedName>
    <definedName name="INGOES96" localSheetId="11">#REF!</definedName>
    <definedName name="INGOES96" localSheetId="8">#REF!</definedName>
    <definedName name="INGOES96" localSheetId="0">#REF!</definedName>
    <definedName name="INGOES96" localSheetId="1">#REF!</definedName>
    <definedName name="INGOES96" localSheetId="3">#REF!</definedName>
    <definedName name="INGOES96" localSheetId="6">#REF!</definedName>
    <definedName name="INGOES96" localSheetId="12">#REF!</definedName>
    <definedName name="INGOES96" localSheetId="13">#REF!</definedName>
    <definedName name="INGOES96">#REF!</definedName>
    <definedName name="INGRESOS" localSheetId="9">#REF!</definedName>
    <definedName name="INGRESOS" localSheetId="11">#REF!</definedName>
    <definedName name="INGRESOS" localSheetId="8">#REF!</definedName>
    <definedName name="INGRESOS" localSheetId="0">#REF!</definedName>
    <definedName name="INGRESOS" localSheetId="1">#REF!</definedName>
    <definedName name="INGRESOS" localSheetId="3">#REF!</definedName>
    <definedName name="INGRESOS" localSheetId="6">#REF!</definedName>
    <definedName name="INGRESOS" localSheetId="12">#REF!</definedName>
    <definedName name="INGRESOS" localSheetId="13">#REF!</definedName>
    <definedName name="INGRESOS">#REF!</definedName>
    <definedName name="INIT" localSheetId="9">#REF!</definedName>
    <definedName name="INIT" localSheetId="11">#REF!</definedName>
    <definedName name="INIT" localSheetId="8">#REF!</definedName>
    <definedName name="INIT" localSheetId="0">#REF!</definedName>
    <definedName name="INIT" localSheetId="1">#REF!</definedName>
    <definedName name="INIT" localSheetId="12">#REF!</definedName>
    <definedName name="INIT" localSheetId="13">#REF!</definedName>
    <definedName name="INIT">#REF!</definedName>
    <definedName name="INMN" localSheetId="9">#REF!</definedName>
    <definedName name="INMN" localSheetId="11">#REF!</definedName>
    <definedName name="INMN" localSheetId="8">#REF!</definedName>
    <definedName name="INMN" localSheetId="12">#REF!</definedName>
    <definedName name="INMN" localSheetId="13">#REF!</definedName>
    <definedName name="INMN">#REF!</definedName>
    <definedName name="INPROJ" localSheetId="9">#REF!</definedName>
    <definedName name="INPROJ" localSheetId="11">#REF!</definedName>
    <definedName name="INPROJ" localSheetId="8">#REF!</definedName>
    <definedName name="INPROJ" localSheetId="12">#REF!</definedName>
    <definedName name="INPROJ" localSheetId="13">#REF!</definedName>
    <definedName name="INPROJ">#REF!</definedName>
    <definedName name="INPUT_2" localSheetId="8">[20]Input!#REF!</definedName>
    <definedName name="INPUT_2" localSheetId="0">#REF!</definedName>
    <definedName name="INPUT_2" localSheetId="1">#REF!</definedName>
    <definedName name="INPUT_2">[20]Input!#REF!</definedName>
    <definedName name="INPUT_4" localSheetId="0">#REF!</definedName>
    <definedName name="INPUT_4" localSheetId="1">#REF!</definedName>
    <definedName name="INPUT_4">[20]Input!#REF!</definedName>
    <definedName name="INPUTSB" localSheetId="9">#REF!</definedName>
    <definedName name="INPUTSB" localSheetId="11">#REF!</definedName>
    <definedName name="INPUTSB" localSheetId="8">#REF!</definedName>
    <definedName name="INPUTSB" localSheetId="0">#REF!</definedName>
    <definedName name="INPUTSB" localSheetId="1">#REF!</definedName>
    <definedName name="INPUTSB" localSheetId="3">#REF!</definedName>
    <definedName name="INPUTSB" localSheetId="6">#REF!</definedName>
    <definedName name="INPUTSB" localSheetId="12">#REF!</definedName>
    <definedName name="INPUTSB" localSheetId="13">#REF!</definedName>
    <definedName name="INPUTSB">#REF!</definedName>
    <definedName name="Inst_ReportHeader" localSheetId="9">#REF!</definedName>
    <definedName name="Inst_ReportHeader" localSheetId="11">#REF!</definedName>
    <definedName name="Inst_ReportHeader" localSheetId="8">#REF!</definedName>
    <definedName name="Inst_ReportHeader" localSheetId="3">#REF!</definedName>
    <definedName name="Inst_ReportHeader" localSheetId="6">#REF!</definedName>
    <definedName name="Inst_ReportHeader" localSheetId="12">#REF!</definedName>
    <definedName name="Inst_ReportHeader" localSheetId="13">#REF!</definedName>
    <definedName name="Inst_ReportHeader">#REF!</definedName>
    <definedName name="Inst_Response">[133]Master!$AK$5:$AK$10</definedName>
    <definedName name="InstitutionName" localSheetId="9">#REF!</definedName>
    <definedName name="InstitutionName" localSheetId="11">#REF!</definedName>
    <definedName name="InstitutionName" localSheetId="8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6">#REF!</definedName>
    <definedName name="InstitutionName" localSheetId="12">#REF!</definedName>
    <definedName name="InstitutionName" localSheetId="13">#REF!</definedName>
    <definedName name="InstitutionName">#REF!</definedName>
    <definedName name="int" localSheetId="9">#REF!</definedName>
    <definedName name="int" localSheetId="11">#REF!</definedName>
    <definedName name="int" localSheetId="8">#REF!</definedName>
    <definedName name="int" localSheetId="0">#REF!</definedName>
    <definedName name="int" localSheetId="1">#REF!</definedName>
    <definedName name="int" localSheetId="3">#REF!</definedName>
    <definedName name="int" localSheetId="6">#REF!</definedName>
    <definedName name="int" localSheetId="12">#REF!</definedName>
    <definedName name="int" localSheetId="13">#REF!</definedName>
    <definedName name="int">#REF!</definedName>
    <definedName name="Int.Crédito">'[54]Ranking Bancario'!$BF$5:$BJ$54</definedName>
    <definedName name="Int.Inv">'[54]Ranking Bancario'!$BN$5:$BR$54</definedName>
    <definedName name="INTERES" localSheetId="9">#REF!</definedName>
    <definedName name="INTERES" localSheetId="11">#REF!</definedName>
    <definedName name="INTERES" localSheetId="8">#REF!</definedName>
    <definedName name="INTERES" localSheetId="0">#REF!</definedName>
    <definedName name="INTERES" localSheetId="1">#REF!</definedName>
    <definedName name="INTERES" localSheetId="3">#REF!</definedName>
    <definedName name="INTERES" localSheetId="6">#REF!</definedName>
    <definedName name="INTERES" localSheetId="12">#REF!</definedName>
    <definedName name="INTERES" localSheetId="13">#REF!</definedName>
    <definedName name="INTERES">#REF!</definedName>
    <definedName name="INTEREST" localSheetId="9">#REF!</definedName>
    <definedName name="INTEREST" localSheetId="11">#REF!</definedName>
    <definedName name="INTEREST" localSheetId="8">#REF!</definedName>
    <definedName name="INTEREST" localSheetId="0">#REF!</definedName>
    <definedName name="INTEREST" localSheetId="1">#REF!</definedName>
    <definedName name="INTEREST" localSheetId="3">#REF!</definedName>
    <definedName name="INTEREST" localSheetId="6">#REF!</definedName>
    <definedName name="INTEREST" localSheetId="12">#REF!</definedName>
    <definedName name="INTEREST" localSheetId="13">#REF!</definedName>
    <definedName name="INTEREST">#REF!</definedName>
    <definedName name="Interest_IDA">[112]NPV!$B$27</definedName>
    <definedName name="Interest_IDA1" localSheetId="9">#REF!</definedName>
    <definedName name="Interest_IDA1" localSheetId="11">#REF!</definedName>
    <definedName name="Interest_IDA1" localSheetId="8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6">#REF!</definedName>
    <definedName name="Interest_IDA1" localSheetId="12">#REF!</definedName>
    <definedName name="Interest_IDA1" localSheetId="13">#REF!</definedName>
    <definedName name="Interest_IDA1">#REF!</definedName>
    <definedName name="Interest_NC" localSheetId="8">[112]NPV!#REF!</definedName>
    <definedName name="Interest_NC" localSheetId="0">#REF!</definedName>
    <definedName name="Interest_NC" localSheetId="1">#REF!</definedName>
    <definedName name="Interest_NC" localSheetId="3">[112]NPV!#REF!</definedName>
    <definedName name="Interest_NC" localSheetId="6">[112]NPV!#REF!</definedName>
    <definedName name="Interest_NC">[112]NPV!#REF!</definedName>
    <definedName name="InterestRate" localSheetId="9">#REF!</definedName>
    <definedName name="InterestRate" localSheetId="11">#REF!</definedName>
    <definedName name="InterestRate" localSheetId="8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 localSheetId="12">#REF!</definedName>
    <definedName name="InterestRate" localSheetId="13">#REF!</definedName>
    <definedName name="InterestRate">#REF!</definedName>
    <definedName name="inthalf">[134]Sheet4!$C$58:$G$112</definedName>
    <definedName name="INTR_NEW" localSheetId="8">[65]Debt!#REF!</definedName>
    <definedName name="INTR_NEW" localSheetId="0">[65]Debt!#REF!</definedName>
    <definedName name="INTR_NEW" localSheetId="1">[65]Debt!#REF!</definedName>
    <definedName name="INTR_NEW" localSheetId="3">[65]Debt!#REF!</definedName>
    <definedName name="INTR_NEW" localSheetId="6">[65]Debt!#REF!</definedName>
    <definedName name="INTR_NEW">[65]Debt!#REF!</definedName>
    <definedName name="INTR_OLD" localSheetId="8">[65]Debt!#REF!</definedName>
    <definedName name="INTR_OLD" localSheetId="0">[65]Debt!#REF!</definedName>
    <definedName name="INTR_OLD" localSheetId="1">[65]Debt!#REF!</definedName>
    <definedName name="INTR_OLD" localSheetId="3">[65]Debt!#REF!</definedName>
    <definedName name="INTR_OLD" localSheetId="6">[65]Debt!#REF!</definedName>
    <definedName name="INTR_OLD">[65]Debt!#REF!</definedName>
    <definedName name="INTR_RAT" localSheetId="8">[65]Debt!#REF!</definedName>
    <definedName name="INTR_RAT" localSheetId="0">[65]Debt!#REF!</definedName>
    <definedName name="INTR_RAT" localSheetId="1">[65]Debt!#REF!</definedName>
    <definedName name="INTR_RAT" localSheetId="3">[65]Debt!#REF!</definedName>
    <definedName name="INTR_RAT" localSheetId="6">[65]Debt!#REF!</definedName>
    <definedName name="INTR_RAT">[65]Debt!#REF!</definedName>
    <definedName name="INTR_TOT" localSheetId="8">[65]Debt!#REF!</definedName>
    <definedName name="INTR_TOT" localSheetId="0">[65]Debt!#REF!</definedName>
    <definedName name="INTR_TOT" localSheetId="1">[65]Debt!#REF!</definedName>
    <definedName name="INTR_TOT" localSheetId="3">[65]Debt!#REF!</definedName>
    <definedName name="INTR_TOT" localSheetId="6">[65]Debt!#REF!</definedName>
    <definedName name="INTR_TOT">[65]Debt!#REF!</definedName>
    <definedName name="IPC" localSheetId="0">#REF!</definedName>
    <definedName name="IPC" localSheetId="1">#REF!</definedName>
    <definedName name="IPC">[135]ipc!#REF!</definedName>
    <definedName name="ipc98j" localSheetId="9">[23]Programa!#REF!</definedName>
    <definedName name="ipc98j" localSheetId="11">[24]Programa!#REF!</definedName>
    <definedName name="ipc98j" localSheetId="8">[23]Programa!#REF!</definedName>
    <definedName name="ipc98j" localSheetId="0">[24]Programa!#REF!</definedName>
    <definedName name="ipc98j" localSheetId="1">[24]Programa!#REF!</definedName>
    <definedName name="ipc98j">[24]Programa!#REF!</definedName>
    <definedName name="ipc98s" localSheetId="9">#REF!</definedName>
    <definedName name="ipc98s" localSheetId="11">#REF!</definedName>
    <definedName name="ipc98s" localSheetId="8">#REF!</definedName>
    <definedName name="ipc98s" localSheetId="0">#REF!</definedName>
    <definedName name="ipc98s" localSheetId="1">#REF!</definedName>
    <definedName name="ipc98s" localSheetId="3">#REF!</definedName>
    <definedName name="ipc98s" localSheetId="6">#REF!</definedName>
    <definedName name="ipc98s" localSheetId="12">#REF!</definedName>
    <definedName name="ipc98s" localSheetId="13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'[75]OECD wgt'!$B$22</definedName>
    <definedName name="IRLS" localSheetId="9">#REF!</definedName>
    <definedName name="IRLS" localSheetId="11">#REF!</definedName>
    <definedName name="IRLS" localSheetId="8">#REF!</definedName>
    <definedName name="IRLS" localSheetId="0">#REF!</definedName>
    <definedName name="IRLS" localSheetId="1">#REF!</definedName>
    <definedName name="IRLS" localSheetId="3">#REF!</definedName>
    <definedName name="IRLS" localSheetId="6">#REF!</definedName>
    <definedName name="IRLS" localSheetId="12">#REF!</definedName>
    <definedName name="IRLS" localSheetId="13">#REF!</definedName>
    <definedName name="IRLS">#REF!</definedName>
    <definedName name="IRLS1" localSheetId="9">#REF!</definedName>
    <definedName name="IRLS1" localSheetId="11">#REF!</definedName>
    <definedName name="IRLS1" localSheetId="8">#REF!</definedName>
    <definedName name="IRLS1" localSheetId="0">#REF!</definedName>
    <definedName name="IRLS1" localSheetId="1">#REF!</definedName>
    <definedName name="IRLS1" localSheetId="3">#REF!</definedName>
    <definedName name="IRLS1" localSheetId="6">#REF!</definedName>
    <definedName name="IRLS1" localSheetId="12">#REF!</definedName>
    <definedName name="IRLS1" localSheetId="13">#REF!</definedName>
    <definedName name="IRLS1">#REF!</definedName>
    <definedName name="IRP" localSheetId="9">#REF!</definedName>
    <definedName name="IRP" localSheetId="11">#REF!</definedName>
    <definedName name="IRP" localSheetId="8">#REF!</definedName>
    <definedName name="IRP" localSheetId="0">#REF!</definedName>
    <definedName name="IRP" localSheetId="1">#REF!</definedName>
    <definedName name="IRP" localSheetId="3">#REF!</definedName>
    <definedName name="IRP" localSheetId="6">#REF!</definedName>
    <definedName name="IRP" localSheetId="12">#REF!</definedName>
    <definedName name="IRP" localSheetId="13">#REF!</definedName>
    <definedName name="IRP">#REF!</definedName>
    <definedName name="ISD" localSheetId="9">#REF!</definedName>
    <definedName name="ISD" localSheetId="11">#REF!</definedName>
    <definedName name="ISD" localSheetId="8">#REF!</definedName>
    <definedName name="ISD" localSheetId="12">#REF!</definedName>
    <definedName name="ISD" localSheetId="13">#REF!</definedName>
    <definedName name="ISD">#REF!</definedName>
    <definedName name="IsDB">[56]CIRRs!$C$68</definedName>
    <definedName name="ishocked" localSheetId="9">#REF!</definedName>
    <definedName name="ishocked" localSheetId="11">#REF!</definedName>
    <definedName name="ishocked" localSheetId="8">#REF!</definedName>
    <definedName name="ishocked" localSheetId="0">#REF!</definedName>
    <definedName name="ishocked" localSheetId="1">#REF!</definedName>
    <definedName name="ishocked" localSheetId="3">#REF!</definedName>
    <definedName name="ishocked" localSheetId="6">#REF!</definedName>
    <definedName name="ishocked" localSheetId="12">#REF!</definedName>
    <definedName name="ishocked" localSheetId="13">#REF!</definedName>
    <definedName name="ishocked">#REF!</definedName>
    <definedName name="ishocked2" localSheetId="9">#REF!</definedName>
    <definedName name="ishocked2" localSheetId="11">#REF!</definedName>
    <definedName name="ishocked2" localSheetId="8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6">#REF!</definedName>
    <definedName name="ishocked2" localSheetId="12">#REF!</definedName>
    <definedName name="ishocked2" localSheetId="13">#REF!</definedName>
    <definedName name="ishocked2">#REF!</definedName>
    <definedName name="ISSS96" localSheetId="9">#REF!</definedName>
    <definedName name="ISSS96" localSheetId="11">#REF!</definedName>
    <definedName name="ISSS96" localSheetId="8">#REF!</definedName>
    <definedName name="ISSS96" localSheetId="0">#REF!</definedName>
    <definedName name="ISSS96" localSheetId="1">#REF!</definedName>
    <definedName name="ISSS96" localSheetId="3">#REF!</definedName>
    <definedName name="ISSS96" localSheetId="6">#REF!</definedName>
    <definedName name="ISSS96" localSheetId="12">#REF!</definedName>
    <definedName name="ISSS96" localSheetId="13">#REF!</definedName>
    <definedName name="ISSS96">#REF!</definedName>
    <definedName name="ISTA96" localSheetId="9">#REF!</definedName>
    <definedName name="ISTA96" localSheetId="11">#REF!</definedName>
    <definedName name="ISTA96" localSheetId="8">#REF!</definedName>
    <definedName name="ISTA96" localSheetId="12">#REF!</definedName>
    <definedName name="ISTA96" localSheetId="13">#REF!</definedName>
    <definedName name="ISTA96">#REF!</definedName>
    <definedName name="istd" localSheetId="9">#REF!</definedName>
    <definedName name="istd" localSheetId="11">#REF!</definedName>
    <definedName name="istd" localSheetId="8">#REF!</definedName>
    <definedName name="istd" localSheetId="12">#REF!</definedName>
    <definedName name="istd" localSheetId="13">#REF!</definedName>
    <definedName name="istd">#REF!</definedName>
    <definedName name="Italy_wt">'[75]OECD wgt'!$B$8</definedName>
    <definedName name="ITL" localSheetId="9">#REF!</definedName>
    <definedName name="ITL" localSheetId="11">#REF!</definedName>
    <definedName name="ITL" localSheetId="8">#REF!</definedName>
    <definedName name="ITL" localSheetId="0">#REF!</definedName>
    <definedName name="ITL" localSheetId="1">#REF!</definedName>
    <definedName name="ITL" localSheetId="3">#REF!</definedName>
    <definedName name="ITL" localSheetId="6">#REF!</definedName>
    <definedName name="ITL" localSheetId="12">#REF!</definedName>
    <definedName name="ITL" localSheetId="13">#REF!</definedName>
    <definedName name="ITL">#REF!</definedName>
    <definedName name="iuf.kugj">#N/A</definedName>
    <definedName name="iyiyiy" localSheetId="9" hidden="1">#REF!</definedName>
    <definedName name="iyiyiy" localSheetId="11" hidden="1">#REF!</definedName>
    <definedName name="iyiyiy" localSheetId="8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localSheetId="12" hidden="1">#REF!</definedName>
    <definedName name="iyiyiy" localSheetId="13" hidden="1">#REF!</definedName>
    <definedName name="iyiyiy" hidden="1">#REF!</definedName>
    <definedName name="JA" localSheetId="9">#REF!</definedName>
    <definedName name="JA" localSheetId="11">#REF!</definedName>
    <definedName name="JA" localSheetId="8">#REF!</definedName>
    <definedName name="JA" localSheetId="0">#REF!</definedName>
    <definedName name="JA" localSheetId="1">#REF!</definedName>
    <definedName name="JA" localSheetId="3">#REF!</definedName>
    <definedName name="JA" localSheetId="6">#REF!</definedName>
    <definedName name="JA" localSheetId="12">#REF!</definedName>
    <definedName name="JA" localSheetId="13">#REF!</definedName>
    <definedName name="JA">#REF!</definedName>
    <definedName name="jagu4" localSheetId="9">#REF!</definedName>
    <definedName name="jagu4" localSheetId="11">#REF!</definedName>
    <definedName name="jagu4" localSheetId="8">#REF!</definedName>
    <definedName name="jagu4" localSheetId="0">#REF!</definedName>
    <definedName name="jagu4" localSheetId="1">#REF!</definedName>
    <definedName name="jagu4" localSheetId="3">#REF!</definedName>
    <definedName name="jagu4" localSheetId="6">#REF!</definedName>
    <definedName name="jagu4" localSheetId="12">#REF!</definedName>
    <definedName name="jagu4" localSheetId="13">#REF!</definedName>
    <definedName name="jagu4">#REF!</definedName>
    <definedName name="JAPCRUDE87" localSheetId="9">#REF!</definedName>
    <definedName name="JAPCRUDE87" localSheetId="11">#REF!</definedName>
    <definedName name="JAPCRUDE87" localSheetId="8">#REF!</definedName>
    <definedName name="JAPCRUDE87" localSheetId="0">#REF!</definedName>
    <definedName name="JAPCRUDE87" localSheetId="1">#REF!</definedName>
    <definedName name="JAPCRUDE87" localSheetId="12">#REF!</definedName>
    <definedName name="JAPCRUDE87" localSheetId="13">#REF!</definedName>
    <definedName name="JAPCRUDE87">#REF!</definedName>
    <definedName name="JAPCRUDE88" localSheetId="9">#REF!</definedName>
    <definedName name="JAPCRUDE88" localSheetId="11">#REF!</definedName>
    <definedName name="JAPCRUDE88" localSheetId="8">#REF!</definedName>
    <definedName name="JAPCRUDE88" localSheetId="0">#REF!</definedName>
    <definedName name="JAPCRUDE88" localSheetId="1">#REF!</definedName>
    <definedName name="JAPCRUDE88" localSheetId="12">#REF!</definedName>
    <definedName name="JAPCRUDE88" localSheetId="13">#REF!</definedName>
    <definedName name="JAPCRUDE88">#REF!</definedName>
    <definedName name="JAPPROD87" localSheetId="9">#REF!</definedName>
    <definedName name="JAPPROD87" localSheetId="11">#REF!</definedName>
    <definedName name="JAPPROD87" localSheetId="8">#REF!</definedName>
    <definedName name="JAPPROD87" localSheetId="0">#REF!</definedName>
    <definedName name="JAPPROD87" localSheetId="1">#REF!</definedName>
    <definedName name="JAPPROD87" localSheetId="12">#REF!</definedName>
    <definedName name="JAPPROD87" localSheetId="13">#REF!</definedName>
    <definedName name="JAPPROD87">#REF!</definedName>
    <definedName name="JAPPROD88" localSheetId="9">#REF!</definedName>
    <definedName name="JAPPROD88" localSheetId="11">#REF!</definedName>
    <definedName name="JAPPROD88" localSheetId="8">#REF!</definedName>
    <definedName name="JAPPROD88" localSheetId="0">#REF!</definedName>
    <definedName name="JAPPROD88" localSheetId="1">#REF!</definedName>
    <definedName name="JAPPROD88" localSheetId="12">#REF!</definedName>
    <definedName name="JAPPROD88" localSheetId="13">#REF!</definedName>
    <definedName name="JAPPROD88">#REF!</definedName>
    <definedName name="JAPTOT87" localSheetId="9">#REF!</definedName>
    <definedName name="JAPTOT87" localSheetId="11">#REF!</definedName>
    <definedName name="JAPTOT87" localSheetId="8">#REF!</definedName>
    <definedName name="JAPTOT87" localSheetId="0">#REF!</definedName>
    <definedName name="JAPTOT87" localSheetId="1">#REF!</definedName>
    <definedName name="JAPTOT87" localSheetId="12">#REF!</definedName>
    <definedName name="JAPTOT87" localSheetId="13">#REF!</definedName>
    <definedName name="JAPTOT87">#REF!</definedName>
    <definedName name="JAPTOT88" localSheetId="9">#REF!</definedName>
    <definedName name="JAPTOT88" localSheetId="11">#REF!</definedName>
    <definedName name="JAPTOT88" localSheetId="8">#REF!</definedName>
    <definedName name="JAPTOT88" localSheetId="0">#REF!</definedName>
    <definedName name="JAPTOT88" localSheetId="1">#REF!</definedName>
    <definedName name="JAPTOT88" localSheetId="12">#REF!</definedName>
    <definedName name="JAPTOT88" localSheetId="13">#REF!</definedName>
    <definedName name="JAPTOT88">#REF!</definedName>
    <definedName name="JHAN1" localSheetId="9">#REF!</definedName>
    <definedName name="JHAN1" localSheetId="11">#REF!</definedName>
    <definedName name="JHAN1" localSheetId="8">#REF!</definedName>
    <definedName name="JHAN1" localSheetId="12">#REF!</definedName>
    <definedName name="JHAN1" localSheetId="13">#REF!</definedName>
    <definedName name="JHAN1">#REF!</definedName>
    <definedName name="JHAN2" localSheetId="9">#REF!</definedName>
    <definedName name="JHAN2" localSheetId="11">#REF!</definedName>
    <definedName name="JHAN2" localSheetId="8">#REF!</definedName>
    <definedName name="JHAN2" localSheetId="12">#REF!</definedName>
    <definedName name="JHAN2" localSheetId="13">#REF!</definedName>
    <definedName name="JHAN2">#REF!</definedName>
    <definedName name="JHAN3" localSheetId="9">#REF!</definedName>
    <definedName name="JHAN3" localSheetId="11">#REF!</definedName>
    <definedName name="JHAN3" localSheetId="8">#REF!</definedName>
    <definedName name="JHAN3" localSheetId="12">#REF!</definedName>
    <definedName name="JHAN3" localSheetId="13">#REF!</definedName>
    <definedName name="JHAN3">#REF!</definedName>
    <definedName name="JHAN4" localSheetId="9">#REF!</definedName>
    <definedName name="JHAN4" localSheetId="11">#REF!</definedName>
    <definedName name="JHAN4" localSheetId="8">#REF!</definedName>
    <definedName name="JHAN4" localSheetId="12">#REF!</definedName>
    <definedName name="JHAN4" localSheetId="13">#REF!</definedName>
    <definedName name="JHAN4">#REF!</definedName>
    <definedName name="Jin" localSheetId="8">'[37]Proposed arrangements'!#REF!</definedName>
    <definedName name="Jin">'[37]Proposed arrangements'!#REF!</definedName>
    <definedName name="JJ" localSheetId="9">#REF!</definedName>
    <definedName name="JJ" localSheetId="11">#REF!</definedName>
    <definedName name="JJ" localSheetId="8">#REF!</definedName>
    <definedName name="JJ" localSheetId="0">#REF!</definedName>
    <definedName name="JJ" localSheetId="1">#REF!</definedName>
    <definedName name="JJ" localSheetId="3">#REF!</definedName>
    <definedName name="JJ" localSheetId="6">#REF!</definedName>
    <definedName name="JJ" localSheetId="12">#REF!</definedName>
    <definedName name="JJ" localSheetId="13">#REF!</definedName>
    <definedName name="JJ">#REF!</definedName>
    <definedName name="jjj" localSheetId="8" hidden="1">'[72]Fax a enviar'!#REF!</definedName>
    <definedName name="jjj" localSheetId="0" hidden="1">#REF!</definedName>
    <definedName name="jjj" localSheetId="1" hidden="1">#REF!</definedName>
    <definedName name="jjj" localSheetId="6" hidden="1">'[72]Fax a enviar'!#REF!</definedName>
    <definedName name="jjj" hidden="1">'[72]Fax a enviar'!#REF!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11" hidden="1">{"Tab1",#N/A,FALSE,"P";"Tab2",#N/A,FALSE,"P"}</definedName>
    <definedName name="jjjj" localSheetId="8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localSheetId="10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hidden="1">{"Tab1",#N/A,FALSE,"P";"Tab2",#N/A,FALSE,"P"}</definedName>
    <definedName name="jjjjjj" hidden="1">'[129]J(Priv.Cap)'!#REF!</definedName>
    <definedName name="JJJJJJJJJJ" localSheetId="9" hidden="1">#REF!</definedName>
    <definedName name="JJJJJJJJJJ" localSheetId="11" hidden="1">#REF!</definedName>
    <definedName name="JJJJJJJJJJ" localSheetId="8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localSheetId="12" hidden="1">#REF!</definedName>
    <definedName name="JJJJJJJJJJ" localSheetId="13" hidden="1">#REF!</definedName>
    <definedName name="JJJJJJJJJJ" hidden="1">#REF!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11" hidden="1">{"Tab1",#N/A,FALSE,"P";"Tab2",#N/A,FALSE,"P"}</definedName>
    <definedName name="jjjjjjjjjjjjjjjjjj" localSheetId="8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localSheetId="10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hidden="1">{"Tab1",#N/A,FALSE,"P";"Tab2",#N/A,FALSE,"P"}</definedName>
    <definedName name="jkk" localSheetId="2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11" hidden="1">{#N/A,#N/A,FALSE,"NFPS GDP"}</definedName>
    <definedName name="jkk" localSheetId="8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localSheetId="10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hidden="1">{#N/A,#N/A,FALSE,"NFPS GDP"}</definedName>
    <definedName name="JPY" localSheetId="9">#REF!</definedName>
    <definedName name="JPY" localSheetId="11">#REF!</definedName>
    <definedName name="JPY" localSheetId="8">#REF!</definedName>
    <definedName name="JPY" localSheetId="0">#REF!</definedName>
    <definedName name="JPY" localSheetId="1">#REF!</definedName>
    <definedName name="JPY" localSheetId="3">#REF!</definedName>
    <definedName name="JPY" localSheetId="6">#REF!</definedName>
    <definedName name="JPY" localSheetId="12">#REF!</definedName>
    <definedName name="JPY" localSheetId="13">#REF!</definedName>
    <definedName name="JPY">#REF!</definedName>
    <definedName name="JR" localSheetId="9">#REF!</definedName>
    <definedName name="JR" localSheetId="11">#REF!</definedName>
    <definedName name="JR" localSheetId="8">#REF!</definedName>
    <definedName name="JR" localSheetId="3">#REF!</definedName>
    <definedName name="JR" localSheetId="6">#REF!</definedName>
    <definedName name="JR" localSheetId="12">#REF!</definedName>
    <definedName name="JR" localSheetId="13">#REF!</definedName>
    <definedName name="JR">#REF!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11" hidden="1">{"Riqfin97",#N/A,FALSE,"Tran";"Riqfinpro",#N/A,FALSE,"Tran"}</definedName>
    <definedName name="jui" localSheetId="8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localSheetId="10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hidden="1">{"Riqfin97",#N/A,FALSE,"Tran";"Riqfinpro",#N/A,FALSE,"Tran"}</definedName>
    <definedName name="JUL._89" localSheetId="9">#REF!</definedName>
    <definedName name="JUL._89" localSheetId="11">#REF!</definedName>
    <definedName name="JUL._89" localSheetId="8">#REF!</definedName>
    <definedName name="JUL._89" localSheetId="0">#REF!</definedName>
    <definedName name="JUL._89" localSheetId="1">#REF!</definedName>
    <definedName name="JUL._89" localSheetId="3">#REF!</definedName>
    <definedName name="JUL._89" localSheetId="6">#REF!</definedName>
    <definedName name="JUL._89" localSheetId="12">#REF!</definedName>
    <definedName name="JUL._89" localSheetId="13">#REF!</definedName>
    <definedName name="JUL._89">#REF!</definedName>
    <definedName name="JUN._89" localSheetId="9">#REF!</definedName>
    <definedName name="JUN._89" localSheetId="11">#REF!</definedName>
    <definedName name="JUN._89" localSheetId="8">#REF!</definedName>
    <definedName name="JUN._89" localSheetId="3">#REF!</definedName>
    <definedName name="JUN._89" localSheetId="6">#REF!</definedName>
    <definedName name="JUN._89" localSheetId="12">#REF!</definedName>
    <definedName name="JUN._89" localSheetId="13">#REF!</definedName>
    <definedName name="JUN._89">#REF!</definedName>
    <definedName name="JUNIO">'[118]Ranking Bancario'!$Z$4:$AD$54</definedName>
    <definedName name="JUROS" localSheetId="9">#REF!</definedName>
    <definedName name="JUROS" localSheetId="11">#REF!</definedName>
    <definedName name="JUROS" localSheetId="8">#REF!</definedName>
    <definedName name="JUROS" localSheetId="0">#REF!</definedName>
    <definedName name="JUROS" localSheetId="1">#REF!</definedName>
    <definedName name="JUROS" localSheetId="3">#REF!</definedName>
    <definedName name="JUROS" localSheetId="6">#REF!</definedName>
    <definedName name="JUROS" localSheetId="12">#REF!</definedName>
    <definedName name="JUROS" localSheetId="13">#REF!</definedName>
    <definedName name="JUROS">#REF!</definedName>
    <definedName name="jutjugyj" localSheetId="9" hidden="1">#REF!</definedName>
    <definedName name="jutjugyj" localSheetId="11" hidden="1">#REF!</definedName>
    <definedName name="jutjugyj" localSheetId="8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localSheetId="12" hidden="1">#REF!</definedName>
    <definedName name="jutjugyj" localSheetId="13" hidden="1">#REF!</definedName>
    <definedName name="jutjugyj" hidden="1">#REF!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11" hidden="1">{"Tab1",#N/A,FALSE,"P";"Tab2",#N/A,FALSE,"P"}</definedName>
    <definedName name="juy" localSheetId="8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localSheetId="10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hidden="1">{"Tab1",#N/A,FALSE,"P";"Tab2",#N/A,FALSE,"P"}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11" hidden="1">{"Main Economic Indicators",#N/A,FALSE,"C"}</definedName>
    <definedName name="k" localSheetId="8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localSheetId="10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hidden="1">{"Main Economic Indicators",#N/A,FALSE,"C"}</definedName>
    <definedName name="KD" localSheetId="9">#REF!</definedName>
    <definedName name="KD" localSheetId="11">#REF!</definedName>
    <definedName name="KD" localSheetId="8">#REF!</definedName>
    <definedName name="KD" localSheetId="0">#REF!</definedName>
    <definedName name="KD" localSheetId="1">#REF!</definedName>
    <definedName name="KD" localSheetId="3">#REF!</definedName>
    <definedName name="KD" localSheetId="6">#REF!</definedName>
    <definedName name="KD" localSheetId="12">#REF!</definedName>
    <definedName name="KD" localSheetId="13">#REF!</definedName>
    <definedName name="KD">#REF!</definedName>
    <definedName name="KD1A" localSheetId="9">#REF!</definedName>
    <definedName name="KD1A" localSheetId="11">#REF!</definedName>
    <definedName name="KD1A" localSheetId="8">#REF!</definedName>
    <definedName name="KD1A" localSheetId="0">#REF!</definedName>
    <definedName name="KD1A" localSheetId="1">#REF!</definedName>
    <definedName name="KD1A" localSheetId="3">#REF!</definedName>
    <definedName name="KD1A" localSheetId="6">#REF!</definedName>
    <definedName name="KD1A" localSheetId="12">#REF!</definedName>
    <definedName name="KD1A" localSheetId="13">#REF!</definedName>
    <definedName name="KD1A">#REF!</definedName>
    <definedName name="khkh" localSheetId="8" hidden="1">'[103]Fax a enviar'!#REF!</definedName>
    <definedName name="khkh" localSheetId="3" hidden="1">'[103]Fax a enviar'!#REF!</definedName>
    <definedName name="khkh" localSheetId="6" hidden="1">'[103]Fax a enviar'!#REF!</definedName>
    <definedName name="khkh" hidden="1">'[103]Fax a enviar'!#REF!</definedName>
    <definedName name="KID">'[118]base de datos MODULO I'!$B$4:$E$49</definedName>
    <definedName name="kiiiiii" localSheetId="9" hidden="1">#REF!</definedName>
    <definedName name="kiiiiii" localSheetId="11" hidden="1">#REF!</definedName>
    <definedName name="kiiiiii" localSheetId="8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localSheetId="12" hidden="1">#REF!</definedName>
    <definedName name="kiiiiii" localSheetId="13" hidden="1">#REF!</definedName>
    <definedName name="kiiiiii" hidden="1">#REF!</definedName>
    <definedName name="kim" localSheetId="9">#REF!</definedName>
    <definedName name="kim" localSheetId="11">#REF!</definedName>
    <definedName name="kim" localSheetId="8">#REF!</definedName>
    <definedName name="kim" localSheetId="0">#REF!</definedName>
    <definedName name="kim" localSheetId="1">#REF!</definedName>
    <definedName name="kim" localSheetId="3">#REF!</definedName>
    <definedName name="kim" localSheetId="6">#REF!</definedName>
    <definedName name="kim" localSheetId="12">#REF!</definedName>
    <definedName name="kim" localSheetId="13">#REF!</definedName>
    <definedName name="kim">#REF!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11" hidden="1">{"Tab1",#N/A,FALSE,"P";"Tab2",#N/A,FALSE,"P"}</definedName>
    <definedName name="kio" localSheetId="8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localSheetId="10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hidden="1">{"Tab1",#N/A,FALSE,"P";"Tab2",#N/A,FALSE,"P"}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11" hidden="1">{"Riqfin97",#N/A,FALSE,"Tran";"Riqfinpro",#N/A,FALSE,"Tran"}</definedName>
    <definedName name="kiu" localSheetId="8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localSheetId="10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hidden="1">{"Riqfin97",#N/A,FALSE,"Tran";"Riqfinpro",#N/A,FALSE,"Tran"}</definedName>
    <definedName name="kjkj" hidden="1">'[103]Fax a enviar'!#REF!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1" hidden="1">{"Tab1",#N/A,FALSE,"P";"Tab2",#N/A,FALSE,"P"}</definedName>
    <definedName name="kk" localSheetId="8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localSheetId="10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1" hidden="1">{"Tab1",#N/A,FALSE,"P";"Tab2",#N/A,FALSE,"P"}</definedName>
    <definedName name="kkk" localSheetId="8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localSheetId="10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hidden="1">[136]M!#REF!</definedName>
    <definedName name="kkkkk" hidden="1">'[137]J(Priv.Cap)'!#REF!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11" hidden="1">{"Riqfin97",#N/A,FALSE,"Tran";"Riqfinpro",#N/A,FALSE,"Tran"}</definedName>
    <definedName name="kkkkkkkk" localSheetId="8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localSheetId="10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hidden="1">{"Riqfin97",#N/A,FALSE,"Tran";"Riqfinpro",#N/A,FALSE,"Tran"}</definedName>
    <definedName name="KWD" localSheetId="9">#REF!</definedName>
    <definedName name="KWD" localSheetId="11">#REF!</definedName>
    <definedName name="KWD" localSheetId="8">#REF!</definedName>
    <definedName name="KWD" localSheetId="0">#REF!</definedName>
    <definedName name="KWD" localSheetId="1">#REF!</definedName>
    <definedName name="KWD" localSheetId="3">#REF!</definedName>
    <definedName name="KWD" localSheetId="6">#REF!</definedName>
    <definedName name="KWD" localSheetId="12">#REF!</definedName>
    <definedName name="KWD" localSheetId="13">#REF!</definedName>
    <definedName name="KWD">#REF!</definedName>
    <definedName name="kykiyu" localSheetId="8" hidden="1">'[103]Fax a enviar'!#REF!</definedName>
    <definedName name="kykiyu" localSheetId="0" hidden="1">'[103]Fax a enviar'!#REF!</definedName>
    <definedName name="kykiyu" localSheetId="1" hidden="1">'[103]Fax a enviar'!#REF!</definedName>
    <definedName name="kykiyu" localSheetId="3" hidden="1">'[103]Fax a enviar'!#REF!</definedName>
    <definedName name="kykiyu" localSheetId="6" hidden="1">'[103]Fax a enviar'!#REF!</definedName>
    <definedName name="kykiyu" hidden="1">'[103]Fax a enviar'!#REF!</definedName>
    <definedName name="L" localSheetId="8">[124]DA!#REF!</definedName>
    <definedName name="L" localSheetId="0">[124]DA!#REF!</definedName>
    <definedName name="L" localSheetId="1">[124]DA!#REF!</definedName>
    <definedName name="L" localSheetId="3">[124]DA!#REF!</definedName>
    <definedName name="L" localSheetId="6">[124]DA!#REF!</definedName>
    <definedName name="L">[124]DA!#REF!</definedName>
    <definedName name="L_">#N/A</definedName>
    <definedName name="LastOpenedWorkSheet" localSheetId="9">#REF!</definedName>
    <definedName name="LastOpenedWorkSheet" localSheetId="11">#REF!</definedName>
    <definedName name="LastOpenedWorkSheet" localSheetId="8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 localSheetId="12">#REF!</definedName>
    <definedName name="LastOpenedWorkSheet" localSheetId="13">#REF!</definedName>
    <definedName name="LastOpenedWorkSheet">#REF!</definedName>
    <definedName name="LastRefreshed" localSheetId="9">#REF!</definedName>
    <definedName name="LastRefreshed" localSheetId="11">#REF!</definedName>
    <definedName name="LastRefreshed" localSheetId="8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 localSheetId="12">#REF!</definedName>
    <definedName name="LastRefreshed" localSheetId="13">#REF!</definedName>
    <definedName name="LastRefreshed">#REF!</definedName>
    <definedName name="LD" localSheetId="9">#REF!</definedName>
    <definedName name="LD" localSheetId="11">#REF!</definedName>
    <definedName name="LD" localSheetId="8">#REF!</definedName>
    <definedName name="LD" localSheetId="0">#REF!</definedName>
    <definedName name="LD" localSheetId="1">#REF!</definedName>
    <definedName name="LD" localSheetId="3">#REF!</definedName>
    <definedName name="LD" localSheetId="6">#REF!</definedName>
    <definedName name="LD" localSheetId="12">#REF!</definedName>
    <definedName name="LD" localSheetId="13">#REF!</definedName>
    <definedName name="LD">#REF!</definedName>
    <definedName name="LD1A" localSheetId="9">#REF!</definedName>
    <definedName name="LD1A" localSheetId="11">#REF!</definedName>
    <definedName name="LD1A" localSheetId="8">#REF!</definedName>
    <definedName name="LD1A" localSheetId="0">#REF!</definedName>
    <definedName name="LD1A" localSheetId="1">#REF!</definedName>
    <definedName name="LD1A" localSheetId="12">#REF!</definedName>
    <definedName name="LD1A" localSheetId="13">#REF!</definedName>
    <definedName name="LD1A">#REF!</definedName>
    <definedName name="LE" localSheetId="9">#REF!</definedName>
    <definedName name="LE" localSheetId="11">#REF!</definedName>
    <definedName name="LE" localSheetId="8">#REF!</definedName>
    <definedName name="LE" localSheetId="0">#REF!</definedName>
    <definedName name="LE" localSheetId="1">#REF!</definedName>
    <definedName name="LE" localSheetId="12">#REF!</definedName>
    <definedName name="LE" localSheetId="13">#REF!</definedName>
    <definedName name="LE">#REF!</definedName>
    <definedName name="LE1A" localSheetId="9">#REF!</definedName>
    <definedName name="LE1A" localSheetId="11">#REF!</definedName>
    <definedName name="LE1A" localSheetId="8">#REF!</definedName>
    <definedName name="LE1A" localSheetId="0">#REF!</definedName>
    <definedName name="LE1A" localSheetId="1">#REF!</definedName>
    <definedName name="LE1A" localSheetId="12">#REF!</definedName>
    <definedName name="LE1A" localSheetId="13">#REF!</definedName>
    <definedName name="LE1A">#REF!</definedName>
    <definedName name="LEAP" localSheetId="9">#REF!</definedName>
    <definedName name="LEAP" localSheetId="11">#REF!</definedName>
    <definedName name="LEAP" localSheetId="8">#REF!</definedName>
    <definedName name="LEAP" localSheetId="0">#REF!</definedName>
    <definedName name="LEAP" localSheetId="1">#REF!</definedName>
    <definedName name="LEAP" localSheetId="12">#REF!</definedName>
    <definedName name="LEAP" localSheetId="13">#REF!</definedName>
    <definedName name="LEAP">#REF!</definedName>
    <definedName name="LEGC" localSheetId="9">#REF!</definedName>
    <definedName name="LEGC" localSheetId="11">#REF!</definedName>
    <definedName name="LEGC" localSheetId="8">#REF!</definedName>
    <definedName name="LEGC" localSheetId="12">#REF!</definedName>
    <definedName name="LEGC" localSheetId="13">#REF!</definedName>
    <definedName name="LEGC">#REF!</definedName>
    <definedName name="LG" localSheetId="9">#REF!</definedName>
    <definedName name="LG" localSheetId="11">#REF!</definedName>
    <definedName name="LG" localSheetId="8">#REF!</definedName>
    <definedName name="LG" localSheetId="12">#REF!</definedName>
    <definedName name="LG" localSheetId="13">#REF!</definedName>
    <definedName name="LG">#REF!</definedName>
    <definedName name="LGperc" localSheetId="9">#REF!</definedName>
    <definedName name="LGperc" localSheetId="11">#REF!</definedName>
    <definedName name="LGperc" localSheetId="8">#REF!</definedName>
    <definedName name="LGperc" localSheetId="12">#REF!</definedName>
    <definedName name="LGperc" localSheetId="13">#REF!</definedName>
    <definedName name="LGperc">#REF!</definedName>
    <definedName name="LGTNONO1">[74]nonopec!#REF!</definedName>
    <definedName name="LGTNONO2">[74]nonopec!#REF!</definedName>
    <definedName name="LGTNONOPEC">[74]nonopec!#REF!</definedName>
    <definedName name="LGTNSUMM">[74]nonopec!#REF!</definedName>
    <definedName name="LGTOECD">[74]nonopec!#REF!</definedName>
    <definedName name="LGTOPEC">[74]nonopec!#REF!</definedName>
    <definedName name="LGTPCNT">[74]nonopec!#REF!</definedName>
    <definedName name="LIBOR3">[95]SUPUESTOS!$A$12:$IV$12</definedName>
    <definedName name="LIBOR6">[95]SUPUESTOS!A$11</definedName>
    <definedName name="LIBRAE" localSheetId="9">#REF!</definedName>
    <definedName name="LIBRAE" localSheetId="11">#REF!</definedName>
    <definedName name="LIBRAE" localSheetId="8">#REF!</definedName>
    <definedName name="LIBRAE" localSheetId="0">#REF!</definedName>
    <definedName name="LIBRAE" localSheetId="1">#REF!</definedName>
    <definedName name="LIBRAE" localSheetId="3">#REF!</definedName>
    <definedName name="LIBRAE" localSheetId="6">#REF!</definedName>
    <definedName name="LIBRAE" localSheetId="12">#REF!</definedName>
    <definedName name="LIBRAE" localSheetId="13">#REF!</definedName>
    <definedName name="LIBRAE">#REF!</definedName>
    <definedName name="LINES" localSheetId="9">#REF!</definedName>
    <definedName name="LINES" localSheetId="11">#REF!</definedName>
    <definedName name="LINES" localSheetId="8">#REF!</definedName>
    <definedName name="LINES" localSheetId="0">#REF!</definedName>
    <definedName name="LINES" localSheetId="1">#REF!</definedName>
    <definedName name="LINES" localSheetId="3">#REF!</definedName>
    <definedName name="LINES" localSheetId="6">#REF!</definedName>
    <definedName name="LINES" localSheetId="12">#REF!</definedName>
    <definedName name="LINES" localSheetId="13">#REF!</definedName>
    <definedName name="LINES">#REF!</definedName>
    <definedName name="liqc" localSheetId="9">[23]Programa!#REF!</definedName>
    <definedName name="liqc" localSheetId="11">[24]Programa!#REF!</definedName>
    <definedName name="liqc" localSheetId="8">[23]Programa!#REF!</definedName>
    <definedName name="liqc" localSheetId="0">[24]Programa!#REF!</definedName>
    <definedName name="liqc" localSheetId="1">[24]Programa!#REF!</definedName>
    <definedName name="liqc" localSheetId="3">[24]Programa!#REF!</definedName>
    <definedName name="liqc" localSheetId="6">[24]Programa!#REF!</definedName>
    <definedName name="liqc">[24]Programa!#REF!</definedName>
    <definedName name="liqd" localSheetId="9">[23]Programa!#REF!</definedName>
    <definedName name="liqd" localSheetId="11">[24]Programa!#REF!</definedName>
    <definedName name="liqd" localSheetId="8">[23]Programa!#REF!</definedName>
    <definedName name="liqd" localSheetId="0">[24]Programa!#REF!</definedName>
    <definedName name="liqd" localSheetId="1">[24]Programa!#REF!</definedName>
    <definedName name="liqd" localSheetId="3">[24]Programa!#REF!</definedName>
    <definedName name="liqd" localSheetId="6">[24]Programa!#REF!</definedName>
    <definedName name="liqd">[24]Programa!#REF!</definedName>
    <definedName name="Liquidez">'[54]Ranking Bancario'!$BV$5:$BZ$54</definedName>
    <definedName name="LIT" localSheetId="9">#REF!</definedName>
    <definedName name="LIT" localSheetId="11">#REF!</definedName>
    <definedName name="LIT" localSheetId="8">#REF!</definedName>
    <definedName name="LIT" localSheetId="0">#REF!</definedName>
    <definedName name="LIT" localSheetId="1">#REF!</definedName>
    <definedName name="LIT" localSheetId="3">#REF!</definedName>
    <definedName name="LIT" localSheetId="6">#REF!</definedName>
    <definedName name="LIT" localSheetId="12">#REF!</definedName>
    <definedName name="LIT" localSheetId="13">#REF!</definedName>
    <definedName name="LIT">#REF!</definedName>
    <definedName name="lita">#N/A</definedName>
    <definedName name="LITEURO" localSheetId="9">#REF!</definedName>
    <definedName name="LITEURO" localSheetId="11">#REF!</definedName>
    <definedName name="LITEURO" localSheetId="8">#REF!</definedName>
    <definedName name="LITEURO" localSheetId="0">#REF!</definedName>
    <definedName name="LITEURO" localSheetId="1">#REF!</definedName>
    <definedName name="LITEURO" localSheetId="3">#REF!</definedName>
    <definedName name="LITEURO" localSheetId="6">#REF!</definedName>
    <definedName name="LITEURO" localSheetId="12">#REF!</definedName>
    <definedName name="LITEURO" localSheetId="13">#REF!</definedName>
    <definedName name="LITEURO">#REF!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1" hidden="1">{"Tab1",#N/A,FALSE,"P";"Tab2",#N/A,FALSE,"P"}</definedName>
    <definedName name="ll" localSheetId="8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localSheetId="10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F" localSheetId="9">[63]Q3!#REF!</definedName>
    <definedName name="LLF" localSheetId="11">[64]Q3!#REF!</definedName>
    <definedName name="LLF" localSheetId="8">[63]Q3!#REF!</definedName>
    <definedName name="LLF" localSheetId="0">[64]Q3!#REF!</definedName>
    <definedName name="LLF" localSheetId="1">[64]Q3!#REF!</definedName>
    <definedName name="LLF">[64]Q3!#REF!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1" hidden="1">{"Riqfin97",#N/A,FALSE,"Tran";"Riqfinpro",#N/A,FALSE,"Tran"}</definedName>
    <definedName name="lll" localSheetId="8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localSheetId="10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hidden="1">[138]M!#REF!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11" hidden="1">{"Tab1",#N/A,FALSE,"P";"Tab2",#N/A,FALSE,"P"}</definedName>
    <definedName name="lllll" localSheetId="8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localSheetId="10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hidden="1">{"Tab1",#N/A,FALSE,"P";"Tab2",#N/A,FALSE,"P"}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11" hidden="1">{"Minpmon",#N/A,FALSE,"Monthinput"}</definedName>
    <definedName name="llllll" localSheetId="8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localSheetId="10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hidden="1">{"Minpmon",#N/A,FALSE,"Monthinput"}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11" hidden="1">{"Minpmon",#N/A,FALSE,"Monthinput"}</definedName>
    <definedName name="lllllllllllllllll" localSheetId="8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localSheetId="10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hidden="1">{"Minpmon",#N/A,FALSE,"Monthinput"}</definedName>
    <definedName name="lloo" localSheetId="9" hidden="1">#REF!</definedName>
    <definedName name="lloo" localSheetId="11" hidden="1">#REF!</definedName>
    <definedName name="lloo" localSheetId="8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localSheetId="12" hidden="1">#REF!</definedName>
    <definedName name="lloo" localSheetId="13" hidden="1">#REF!</definedName>
    <definedName name="lloo" hidden="1">#REF!</definedName>
    <definedName name="lodnjkhdnbdv" localSheetId="9">#REF!</definedName>
    <definedName name="lodnjkhdnbdv" localSheetId="11">#REF!</definedName>
    <definedName name="lodnjkhdnbdv" localSheetId="8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 localSheetId="12">#REF!</definedName>
    <definedName name="lodnjkhdnbdv" localSheetId="13">#REF!</definedName>
    <definedName name="lodnjkhdnbdv">#REF!</definedName>
    <definedName name="lolololo" localSheetId="9">#REF!</definedName>
    <definedName name="lolololo" localSheetId="11">#REF!</definedName>
    <definedName name="lolololo" localSheetId="8">#REF!</definedName>
    <definedName name="lolololo" localSheetId="0">#REF!</definedName>
    <definedName name="lolololo" localSheetId="1">#REF!</definedName>
    <definedName name="lolololo" localSheetId="3">#REF!</definedName>
    <definedName name="lolololo" localSheetId="6">#REF!</definedName>
    <definedName name="lolololo" localSheetId="12">#REF!</definedName>
    <definedName name="lolololo" localSheetId="13">#REF!</definedName>
    <definedName name="lolololo">#REF!</definedName>
    <definedName name="LONAB96" localSheetId="9">#REF!</definedName>
    <definedName name="LONAB96" localSheetId="11">#REF!</definedName>
    <definedName name="LONAB96" localSheetId="8">#REF!</definedName>
    <definedName name="LONAB96" localSheetId="12">#REF!</definedName>
    <definedName name="LONAB96" localSheetId="13">#REF!</definedName>
    <definedName name="LONAB96">#REF!</definedName>
    <definedName name="LOOKUPMTH" localSheetId="9">#REF!</definedName>
    <definedName name="LOOKUPMTH" localSheetId="11">#REF!</definedName>
    <definedName name="LOOKUPMTH" localSheetId="8">#REF!</definedName>
    <definedName name="LOOKUPMTH" localSheetId="12">#REF!</definedName>
    <definedName name="LOOKUPMTH" localSheetId="13">#REF!</definedName>
    <definedName name="LOOKUPMTH">#REF!</definedName>
    <definedName name="Low_external" localSheetId="9">#REF!</definedName>
    <definedName name="Low_external" localSheetId="11">#REF!</definedName>
    <definedName name="Low_external" localSheetId="8">#REF!</definedName>
    <definedName name="Low_external" localSheetId="12">#REF!</definedName>
    <definedName name="Low_external" localSheetId="13">#REF!</definedName>
    <definedName name="Low_external">#REF!</definedName>
    <definedName name="Low_fiscal" localSheetId="9">#REF!</definedName>
    <definedName name="Low_fiscal" localSheetId="11">#REF!</definedName>
    <definedName name="Low_fiscal" localSheetId="8">#REF!</definedName>
    <definedName name="Low_fiscal" localSheetId="12">#REF!</definedName>
    <definedName name="Low_fiscal" localSheetId="13">#REF!</definedName>
    <definedName name="Low_fiscal">#REF!</definedName>
    <definedName name="Low_growth_extended" localSheetId="9">#REF!</definedName>
    <definedName name="Low_growth_extended" localSheetId="11">#REF!</definedName>
    <definedName name="Low_growth_extended" localSheetId="8">#REF!</definedName>
    <definedName name="Low_growth_extended" localSheetId="12">#REF!</definedName>
    <definedName name="Low_growth_extended" localSheetId="13">#REF!</definedName>
    <definedName name="Low_growth_extended">#REF!</definedName>
    <definedName name="Low_growth_summary" localSheetId="9">#REF!</definedName>
    <definedName name="Low_growth_summary" localSheetId="11">#REF!</definedName>
    <definedName name="Low_growth_summary" localSheetId="8">#REF!</definedName>
    <definedName name="Low_growth_summary" localSheetId="12">#REF!</definedName>
    <definedName name="Low_growth_summary" localSheetId="13">#REF!</definedName>
    <definedName name="Low_growth_summary">#REF!</definedName>
    <definedName name="Low_monetary" localSheetId="9">#REF!</definedName>
    <definedName name="Low_monetary" localSheetId="11">#REF!</definedName>
    <definedName name="Low_monetary" localSheetId="8">#REF!</definedName>
    <definedName name="Low_monetary" localSheetId="12">#REF!</definedName>
    <definedName name="Low_monetary" localSheetId="13">#REF!</definedName>
    <definedName name="Low_monetary">#REF!</definedName>
    <definedName name="Low_real" localSheetId="9">#REF!</definedName>
    <definedName name="Low_real" localSheetId="11">#REF!</definedName>
    <definedName name="Low_real" localSheetId="8">#REF!</definedName>
    <definedName name="Low_real" localSheetId="12">#REF!</definedName>
    <definedName name="Low_real" localSheetId="13">#REF!</definedName>
    <definedName name="Low_real">#REF!</definedName>
    <definedName name="Low_summary" localSheetId="9">#REF!</definedName>
    <definedName name="Low_summary" localSheetId="11">#REF!</definedName>
    <definedName name="Low_summary" localSheetId="8">#REF!</definedName>
    <definedName name="Low_summary" localSheetId="12">#REF!</definedName>
    <definedName name="Low_summary" localSheetId="13">#REF!</definedName>
    <definedName name="Low_summary">#REF!</definedName>
    <definedName name="Lowest_Inter_Bank_Rate">'[76]Inter-Bank'!$M$5</definedName>
    <definedName name="LP" localSheetId="9">#REF!</definedName>
    <definedName name="LP" localSheetId="11">#REF!</definedName>
    <definedName name="LP" localSheetId="8">#REF!</definedName>
    <definedName name="LP" localSheetId="0">#REF!</definedName>
    <definedName name="LP" localSheetId="1">#REF!</definedName>
    <definedName name="LP" localSheetId="3">#REF!</definedName>
    <definedName name="LP" localSheetId="6">#REF!</definedName>
    <definedName name="LP" localSheetId="12">#REF!</definedName>
    <definedName name="LP" localSheetId="13">#REF!</definedName>
    <definedName name="LP">#REF!</definedName>
    <definedName name="LP1A" localSheetId="9">#REF!</definedName>
    <definedName name="LP1A" localSheetId="11">#REF!</definedName>
    <definedName name="LP1A" localSheetId="8">#REF!</definedName>
    <definedName name="LP1A" localSheetId="0">#REF!</definedName>
    <definedName name="LP1A" localSheetId="1">#REF!</definedName>
    <definedName name="LP1A" localSheetId="3">#REF!</definedName>
    <definedName name="LP1A" localSheetId="6">#REF!</definedName>
    <definedName name="LP1A" localSheetId="12">#REF!</definedName>
    <definedName name="LP1A" localSheetId="13">#REF!</definedName>
    <definedName name="LP1A">#REF!</definedName>
    <definedName name="LPEperc" localSheetId="9">#REF!</definedName>
    <definedName name="LPEperc" localSheetId="11">#REF!</definedName>
    <definedName name="LPEperc" localSheetId="8">#REF!</definedName>
    <definedName name="LPEperc" localSheetId="3">#REF!</definedName>
    <definedName name="LPEperc" localSheetId="6">#REF!</definedName>
    <definedName name="LPEperc" localSheetId="12">#REF!</definedName>
    <definedName name="LPEperc" localSheetId="13">#REF!</definedName>
    <definedName name="LPEperc">#REF!</definedName>
    <definedName name="LPperc" localSheetId="9">#REF!</definedName>
    <definedName name="LPperc" localSheetId="11">#REF!</definedName>
    <definedName name="LPperc" localSheetId="8">#REF!</definedName>
    <definedName name="LPperc" localSheetId="12">#REF!</definedName>
    <definedName name="LPperc" localSheetId="13">#REF!</definedName>
    <definedName name="LPperc">#REF!</definedName>
    <definedName name="LT" localSheetId="9">#REF!</definedName>
    <definedName name="LT" localSheetId="11">#REF!</definedName>
    <definedName name="LT" localSheetId="8">#REF!</definedName>
    <definedName name="LT" localSheetId="12">#REF!</definedName>
    <definedName name="LT" localSheetId="13">#REF!</definedName>
    <definedName name="LT">#REF!</definedName>
    <definedName name="LTcirr" localSheetId="9">#REF!</definedName>
    <definedName name="LTcirr" localSheetId="11">#REF!</definedName>
    <definedName name="LTcirr" localSheetId="8">#REF!</definedName>
    <definedName name="LTcirr" localSheetId="12">#REF!</definedName>
    <definedName name="LTcirr" localSheetId="13">#REF!</definedName>
    <definedName name="LTcirr">#REF!</definedName>
    <definedName name="LTr" localSheetId="9">#REF!</definedName>
    <definedName name="LTr" localSheetId="11">#REF!</definedName>
    <definedName name="LTr" localSheetId="8">#REF!</definedName>
    <definedName name="LTr" localSheetId="12">#REF!</definedName>
    <definedName name="LTr" localSheetId="13">#REF!</definedName>
    <definedName name="LTr">#REF!</definedName>
    <definedName name="LUR">#N/A</definedName>
    <definedName name="LUXF" localSheetId="9">#REF!</definedName>
    <definedName name="LUXF" localSheetId="11">#REF!</definedName>
    <definedName name="LUXF" localSheetId="8">#REF!</definedName>
    <definedName name="LUXF" localSheetId="0">#REF!</definedName>
    <definedName name="LUXF" localSheetId="1">#REF!</definedName>
    <definedName name="LUXF" localSheetId="3">#REF!</definedName>
    <definedName name="LUXF" localSheetId="6">#REF!</definedName>
    <definedName name="LUXF" localSheetId="12">#REF!</definedName>
    <definedName name="LUXF" localSheetId="13">#REF!</definedName>
    <definedName name="LUXF">#REF!</definedName>
    <definedName name="LUXF1" localSheetId="9">#REF!</definedName>
    <definedName name="LUXF1" localSheetId="11">#REF!</definedName>
    <definedName name="LUXF1" localSheetId="8">#REF!</definedName>
    <definedName name="LUXF1" localSheetId="0">#REF!</definedName>
    <definedName name="LUXF1" localSheetId="1">#REF!</definedName>
    <definedName name="LUXF1" localSheetId="3">#REF!</definedName>
    <definedName name="LUXF1" localSheetId="6">#REF!</definedName>
    <definedName name="LUXF1" localSheetId="12">#REF!</definedName>
    <definedName name="LUXF1" localSheetId="13">#REF!</definedName>
    <definedName name="LUXF1">#REF!</definedName>
    <definedName name="Lyon">[73]Sheet3!$O$1</definedName>
    <definedName name="m">#N/A</definedName>
    <definedName name="MACRO" localSheetId="9">#REF!</definedName>
    <definedName name="MACRO" localSheetId="11">#REF!</definedName>
    <definedName name="MACRO" localSheetId="8">#REF!</definedName>
    <definedName name="MACRO" localSheetId="0">#REF!</definedName>
    <definedName name="MACRO" localSheetId="1">#REF!</definedName>
    <definedName name="MACRO" localSheetId="3">#REF!</definedName>
    <definedName name="MACRO" localSheetId="6">#REF!</definedName>
    <definedName name="MACRO" localSheetId="12">#REF!</definedName>
    <definedName name="MACRO" localSheetId="13">#REF!</definedName>
    <definedName name="MACRO">#REF!</definedName>
    <definedName name="MACRO_ASSUMP_2006" localSheetId="9">#REF!</definedName>
    <definedName name="MACRO_ASSUMP_2006" localSheetId="11">#REF!</definedName>
    <definedName name="MACRO_ASSUMP_2006" localSheetId="8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 localSheetId="12">#REF!</definedName>
    <definedName name="MACRO_ASSUMP_2006" localSheetId="13">#REF!</definedName>
    <definedName name="MACRO_ASSUMP_2006">#REF!</definedName>
    <definedName name="Macro2" localSheetId="9">#REF!</definedName>
    <definedName name="Macro2" localSheetId="11">#REF!</definedName>
    <definedName name="Macro2" localSheetId="8">#REF!</definedName>
    <definedName name="Macro2" localSheetId="3">#REF!</definedName>
    <definedName name="Macro2" localSheetId="6">#REF!</definedName>
    <definedName name="Macro2" localSheetId="12">#REF!</definedName>
    <definedName name="Macro2" localSheetId="13">#REF!</definedName>
    <definedName name="Macro2">#REF!</definedName>
    <definedName name="Macro3" localSheetId="9">#REF!</definedName>
    <definedName name="Macro3" localSheetId="11">#REF!</definedName>
    <definedName name="Macro3" localSheetId="8">#REF!</definedName>
    <definedName name="Macro3" localSheetId="12">#REF!</definedName>
    <definedName name="Macro3" localSheetId="13">#REF!</definedName>
    <definedName name="Macro3">#REF!</definedName>
    <definedName name="Macro5" localSheetId="9">#REF!</definedName>
    <definedName name="Macro5" localSheetId="11">#REF!</definedName>
    <definedName name="Macro5" localSheetId="8">#REF!</definedName>
    <definedName name="Macro5" localSheetId="12">#REF!</definedName>
    <definedName name="Macro5" localSheetId="13">#REF!</definedName>
    <definedName name="Macro5">#REF!</definedName>
    <definedName name="Macro6" localSheetId="9">#REF!</definedName>
    <definedName name="Macro6" localSheetId="11">#REF!</definedName>
    <definedName name="Macro6" localSheetId="8">#REF!</definedName>
    <definedName name="Macro6" localSheetId="12">#REF!</definedName>
    <definedName name="Macro6" localSheetId="13">#REF!</definedName>
    <definedName name="Macro6">#REF!</definedName>
    <definedName name="MACROINPUT" localSheetId="9">#REF!</definedName>
    <definedName name="MACROINPUT" localSheetId="11">#REF!</definedName>
    <definedName name="MACROINPUT" localSheetId="8">#REF!</definedName>
    <definedName name="MACROINPUT" localSheetId="12">#REF!</definedName>
    <definedName name="MACROINPUT" localSheetId="13">#REF!</definedName>
    <definedName name="MACROINPUT">#REF!</definedName>
    <definedName name="MACROS">[82]MACROS!$A$1:$A$1</definedName>
    <definedName name="maintabs">[32]QNEWLOR!$B$3:$G$17,[32]QNEWLOR!$B$20:$G$87,[32]QNEWLOR!$B$90:$G$159</definedName>
    <definedName name="MALAX" localSheetId="9">#REF!</definedName>
    <definedName name="MALAX" localSheetId="11">#REF!</definedName>
    <definedName name="MALAX" localSheetId="8">#REF!</definedName>
    <definedName name="MALAX" localSheetId="0">#REF!</definedName>
    <definedName name="MALAX" localSheetId="1">#REF!</definedName>
    <definedName name="MALAX" localSheetId="3">#REF!</definedName>
    <definedName name="MALAX" localSheetId="6">#REF!</definedName>
    <definedName name="MALAX" localSheetId="12">#REF!</definedName>
    <definedName name="MALAX" localSheetId="13">#REF!</definedName>
    <definedName name="MALAX">#REF!</definedName>
    <definedName name="MALAX1" localSheetId="9">#REF!</definedName>
    <definedName name="MALAX1" localSheetId="11">#REF!</definedName>
    <definedName name="MALAX1" localSheetId="8">#REF!</definedName>
    <definedName name="MALAX1" localSheetId="0">#REF!</definedName>
    <definedName name="MALAX1" localSheetId="1">#REF!</definedName>
    <definedName name="MALAX1" localSheetId="3">#REF!</definedName>
    <definedName name="MALAX1" localSheetId="6">#REF!</definedName>
    <definedName name="MALAX1" localSheetId="12">#REF!</definedName>
    <definedName name="MALAX1" localSheetId="13">#REF!</definedName>
    <definedName name="MALAX1">#REF!</definedName>
    <definedName name="Malaysia" localSheetId="9">#REF!</definedName>
    <definedName name="Malaysia" localSheetId="11">#REF!</definedName>
    <definedName name="Malaysia" localSheetId="8">#REF!</definedName>
    <definedName name="Malaysia" localSheetId="3">#REF!</definedName>
    <definedName name="Malaysia" localSheetId="6">#REF!</definedName>
    <definedName name="Malaysia" localSheetId="12">#REF!</definedName>
    <definedName name="Malaysia" localSheetId="13">#REF!</definedName>
    <definedName name="Malaysia">#REF!</definedName>
    <definedName name="MANUAL" localSheetId="9">#REF!</definedName>
    <definedName name="MANUAL" localSheetId="11">#REF!</definedName>
    <definedName name="MANUAL" localSheetId="8">#REF!</definedName>
    <definedName name="MANUAL" localSheetId="12">#REF!</definedName>
    <definedName name="MANUAL" localSheetId="13">#REF!</definedName>
    <definedName name="MANUAL">#REF!</definedName>
    <definedName name="mapa1" localSheetId="9">#REF!</definedName>
    <definedName name="mapa1" localSheetId="11">#REF!</definedName>
    <definedName name="mapa1" localSheetId="8">#REF!</definedName>
    <definedName name="mapa1" localSheetId="12">#REF!</definedName>
    <definedName name="mapa1" localSheetId="13">#REF!</definedName>
    <definedName name="mapa1">#REF!</definedName>
    <definedName name="mapa2" localSheetId="9">#REF!</definedName>
    <definedName name="mapa2" localSheetId="11">#REF!</definedName>
    <definedName name="mapa2" localSheetId="8">#REF!</definedName>
    <definedName name="mapa2" localSheetId="12">#REF!</definedName>
    <definedName name="mapa2" localSheetId="13">#REF!</definedName>
    <definedName name="mapa2">#REF!</definedName>
    <definedName name="mar" localSheetId="9">[23]Programa!#REF!</definedName>
    <definedName name="mar" localSheetId="11">[24]Programa!#REF!</definedName>
    <definedName name="mar" localSheetId="8">[23]Programa!#REF!</definedName>
    <definedName name="mar" localSheetId="0">[24]Programa!#REF!</definedName>
    <definedName name="mar" localSheetId="1">[24]Programa!#REF!</definedName>
    <definedName name="mar">[24]Programa!#REF!</definedName>
    <definedName name="MAR._89" localSheetId="9">#REF!</definedName>
    <definedName name="MAR._89" localSheetId="11">#REF!</definedName>
    <definedName name="MAR._89" localSheetId="8">#REF!</definedName>
    <definedName name="MAR._89" localSheetId="0">#REF!</definedName>
    <definedName name="MAR._89" localSheetId="1">#REF!</definedName>
    <definedName name="MAR._89" localSheetId="3">#REF!</definedName>
    <definedName name="MAR._89" localSheetId="6">#REF!</definedName>
    <definedName name="MAR._89" localSheetId="12">#REF!</definedName>
    <definedName name="MAR._89" localSheetId="13">#REF!</definedName>
    <definedName name="MAR._89">#REF!</definedName>
    <definedName name="Maturity_IDA">[112]NPV!$B$26</definedName>
    <definedName name="Maturity_IDA1" localSheetId="9">#REF!</definedName>
    <definedName name="Maturity_IDA1" localSheetId="11">#REF!</definedName>
    <definedName name="Maturity_IDA1" localSheetId="8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6">#REF!</definedName>
    <definedName name="Maturity_IDA1" localSheetId="12">#REF!</definedName>
    <definedName name="Maturity_IDA1" localSheetId="13">#REF!</definedName>
    <definedName name="Maturity_IDA1">#REF!</definedName>
    <definedName name="Maturity_NC" localSheetId="8">[112]NPV!#REF!</definedName>
    <definedName name="Maturity_NC" localSheetId="0">#REF!</definedName>
    <definedName name="Maturity_NC" localSheetId="1">#REF!</definedName>
    <definedName name="Maturity_NC" localSheetId="3">[112]NPV!#REF!</definedName>
    <definedName name="Maturity_NC" localSheetId="6">[112]NPV!#REF!</definedName>
    <definedName name="Maturity_NC">[112]NPV!#REF!</definedName>
    <definedName name="may" localSheetId="9">[23]Programa!#REF!</definedName>
    <definedName name="may" localSheetId="11">[24]Programa!#REF!</definedName>
    <definedName name="may" localSheetId="8">[23]Programa!#REF!</definedName>
    <definedName name="may" localSheetId="0">#REF!</definedName>
    <definedName name="may" localSheetId="1">#REF!</definedName>
    <definedName name="may" localSheetId="3">[24]Programa!#REF!</definedName>
    <definedName name="may" localSheetId="6">[24]Programa!#REF!</definedName>
    <definedName name="may">[24]Programa!#REF!</definedName>
    <definedName name="MAY._89" localSheetId="9">#REF!</definedName>
    <definedName name="MAY._89" localSheetId="11">#REF!</definedName>
    <definedName name="MAY._89" localSheetId="8">#REF!</definedName>
    <definedName name="MAY._89" localSheetId="0">#REF!</definedName>
    <definedName name="MAY._89" localSheetId="1">#REF!</definedName>
    <definedName name="MAY._89" localSheetId="3">#REF!</definedName>
    <definedName name="MAY._89" localSheetId="6">#REF!</definedName>
    <definedName name="MAY._89" localSheetId="12">#REF!</definedName>
    <definedName name="MAY._89" localSheetId="13">#REF!</definedName>
    <definedName name="MAY._89">#REF!</definedName>
    <definedName name="MCPI" localSheetId="9">#REF!</definedName>
    <definedName name="MCPI" localSheetId="11">#REF!</definedName>
    <definedName name="MCPI" localSheetId="8">#REF!</definedName>
    <definedName name="MCPI" localSheetId="0">#REF!</definedName>
    <definedName name="MCPI" localSheetId="1">#REF!</definedName>
    <definedName name="MCPI" localSheetId="3">#REF!</definedName>
    <definedName name="MCPI" localSheetId="6">#REF!</definedName>
    <definedName name="MCPI" localSheetId="12">#REF!</definedName>
    <definedName name="MCPI" localSheetId="13">#REF!</definedName>
    <definedName name="MCPI">#REF!</definedName>
    <definedName name="MCV">#N/A</definedName>
    <definedName name="MCV_B">#N/A</definedName>
    <definedName name="MCV_B1" localSheetId="9">#REF!</definedName>
    <definedName name="MCV_B1" localSheetId="11">#REF!</definedName>
    <definedName name="MCV_B1" localSheetId="8">#REF!</definedName>
    <definedName name="MCV_B1" localSheetId="0">#REF!</definedName>
    <definedName name="MCV_B1" localSheetId="1">#REF!</definedName>
    <definedName name="MCV_B1" localSheetId="3">#REF!</definedName>
    <definedName name="MCV_B1" localSheetId="6">#REF!</definedName>
    <definedName name="MCV_B1" localSheetId="12">#REF!</definedName>
    <definedName name="MCV_B1" localSheetId="13">#REF!</definedName>
    <definedName name="MCV_B1">#REF!</definedName>
    <definedName name="mcv_b2">[1]Q6!$E$141:$AH$141</definedName>
    <definedName name="MCV_D">#N/A</definedName>
    <definedName name="MCV_D1" localSheetId="9">#REF!</definedName>
    <definedName name="MCV_D1" localSheetId="11">#REF!</definedName>
    <definedName name="MCV_D1" localSheetId="8">#REF!</definedName>
    <definedName name="MCV_D1" localSheetId="0">#REF!</definedName>
    <definedName name="MCV_D1" localSheetId="1">#REF!</definedName>
    <definedName name="MCV_D1" localSheetId="3">#REF!</definedName>
    <definedName name="MCV_D1" localSheetId="6">#REF!</definedName>
    <definedName name="MCV_D1" localSheetId="12">#REF!</definedName>
    <definedName name="MCV_D1" localSheetId="13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11">#REF!</definedName>
    <definedName name="MCV_T1" localSheetId="8">#REF!</definedName>
    <definedName name="MCV_T1" localSheetId="0">#REF!</definedName>
    <definedName name="MCV_T1" localSheetId="1">#REF!</definedName>
    <definedName name="MCV_T1" localSheetId="3">#REF!</definedName>
    <definedName name="MCV_T1" localSheetId="6">#REF!</definedName>
    <definedName name="MCV_T1" localSheetId="12">#REF!</definedName>
    <definedName name="MCV_T1" localSheetId="13">#REF!</definedName>
    <definedName name="MCV_T1">#REF!</definedName>
    <definedName name="mdavila" localSheetId="9">#REF!</definedName>
    <definedName name="mdavila" localSheetId="11">#REF!</definedName>
    <definedName name="mdavila" localSheetId="8">#REF!</definedName>
    <definedName name="mdavila" localSheetId="3">#REF!</definedName>
    <definedName name="mdavila" localSheetId="6">#REF!</definedName>
    <definedName name="mdavila" localSheetId="12">#REF!</definedName>
    <definedName name="mdavila" localSheetId="13">#REF!</definedName>
    <definedName name="mdavila">#REF!</definedName>
    <definedName name="me" localSheetId="9">[23]Programa!#REF!</definedName>
    <definedName name="me" localSheetId="11">[24]Programa!#REF!</definedName>
    <definedName name="me" localSheetId="8">[23]Programa!#REF!</definedName>
    <definedName name="me" localSheetId="0">[24]Programa!#REF!</definedName>
    <definedName name="me" localSheetId="1">[24]Programa!#REF!</definedName>
    <definedName name="me" localSheetId="3">[24]Programa!#REF!</definedName>
    <definedName name="me" localSheetId="6">[24]Programa!#REF!</definedName>
    <definedName name="me">[24]Programa!#REF!</definedName>
    <definedName name="Mecon">'[97]graf 1'!$A$3:$C$28</definedName>
    <definedName name="MEDTERM" localSheetId="9">#REF!</definedName>
    <definedName name="MEDTERM" localSheetId="11">#REF!</definedName>
    <definedName name="MEDTERM" localSheetId="8">#REF!</definedName>
    <definedName name="MEDTERM" localSheetId="0">#REF!</definedName>
    <definedName name="MEDTERM" localSheetId="1">#REF!</definedName>
    <definedName name="MEDTERM" localSheetId="3">#REF!</definedName>
    <definedName name="MEDTERM" localSheetId="6">#REF!</definedName>
    <definedName name="MEDTERM" localSheetId="12">#REF!</definedName>
    <definedName name="MEDTERM" localSheetId="13">#REF!</definedName>
    <definedName name="MEDTERM">#REF!</definedName>
    <definedName name="MENORES" localSheetId="9">#REF!</definedName>
    <definedName name="MENORES" localSheetId="11">#REF!</definedName>
    <definedName name="MENORES" localSheetId="8">#REF!</definedName>
    <definedName name="MENORES" localSheetId="3">#REF!</definedName>
    <definedName name="MENORES" localSheetId="6">#REF!</definedName>
    <definedName name="MENORES" localSheetId="12">#REF!</definedName>
    <definedName name="MENORES" localSheetId="13">#REF!</definedName>
    <definedName name="MENORES">#REF!</definedName>
    <definedName name="Meses">[139]Codigos!$A$14:$B$25</definedName>
    <definedName name="MEX" localSheetId="9">#REF!</definedName>
    <definedName name="MEX" localSheetId="11">#REF!</definedName>
    <definedName name="MEX" localSheetId="8">#REF!</definedName>
    <definedName name="MEX" localSheetId="0">#REF!</definedName>
    <definedName name="MEX" localSheetId="1">#REF!</definedName>
    <definedName name="MEX" localSheetId="3">#REF!</definedName>
    <definedName name="MEX" localSheetId="6">#REF!</definedName>
    <definedName name="MEX" localSheetId="12">#REF!</definedName>
    <definedName name="MEX" localSheetId="13">#REF!</definedName>
    <definedName name="MEX">#REF!</definedName>
    <definedName name="MFISCAL" localSheetId="8">'[42]Annual Raw Data'!#REF!</definedName>
    <definedName name="MFISCAL" localSheetId="0">'[42]Annual Raw Data'!#REF!</definedName>
    <definedName name="MFISCAL" localSheetId="1">'[42]Annual Raw Data'!#REF!</definedName>
    <definedName name="MFISCAL" localSheetId="3">'[42]Annual Raw Data'!#REF!</definedName>
    <definedName name="MFISCAL" localSheetId="6">'[42]Annual Raw Data'!#REF!</definedName>
    <definedName name="MFISCAL">'[42]Annual Raw Data'!#REF!</definedName>
    <definedName name="mflowsa" localSheetId="5">[18]!mflowsa</definedName>
    <definedName name="mflowsa" localSheetId="8">[18]!mflowsa</definedName>
    <definedName name="mflowsa" localSheetId="0">#REF!</definedName>
    <definedName name="mflowsa" localSheetId="1">#REF!</definedName>
    <definedName name="mflowsa" localSheetId="10">[18]!mflowsa</definedName>
    <definedName name="mflowsa" localSheetId="13">[18]!mflowsa</definedName>
    <definedName name="mflowsa">[18]!mflowsa</definedName>
    <definedName name="mflowsq" localSheetId="5">[18]!mflowsq</definedName>
    <definedName name="mflowsq" localSheetId="8">[18]!mflowsq</definedName>
    <definedName name="mflowsq" localSheetId="0">#REF!</definedName>
    <definedName name="mflowsq" localSheetId="1">#REF!</definedName>
    <definedName name="mflowsq" localSheetId="10">[18]!mflowsq</definedName>
    <definedName name="mflowsq" localSheetId="13">[18]!mflowsq</definedName>
    <definedName name="mflowsq">[18]!mflowsq</definedName>
    <definedName name="MICRO" localSheetId="9">#REF!</definedName>
    <definedName name="MICRO" localSheetId="11">#REF!</definedName>
    <definedName name="MICRO" localSheetId="8">#REF!</definedName>
    <definedName name="MICRO" localSheetId="0">#REF!</definedName>
    <definedName name="MICRO" localSheetId="1">#REF!</definedName>
    <definedName name="MICRO" localSheetId="3">#REF!</definedName>
    <definedName name="MICRO" localSheetId="6">#REF!</definedName>
    <definedName name="MICRO" localSheetId="12">#REF!</definedName>
    <definedName name="MICRO" localSheetId="13">#REF!</definedName>
    <definedName name="MICRO">#REF!</definedName>
    <definedName name="MIDDLE" localSheetId="9">#REF!</definedName>
    <definedName name="MIDDLE" localSheetId="11">#REF!</definedName>
    <definedName name="MIDDLE" localSheetId="8">#REF!</definedName>
    <definedName name="MIDDLE" localSheetId="0">#REF!</definedName>
    <definedName name="MIDDLE" localSheetId="1">#REF!</definedName>
    <definedName name="MIDDLE" localSheetId="3">#REF!</definedName>
    <definedName name="MIDDLE" localSheetId="6">#REF!</definedName>
    <definedName name="MIDDLE" localSheetId="12">#REF!</definedName>
    <definedName name="MIDDLE" localSheetId="13">#REF!</definedName>
    <definedName name="MIDDLE">#REF!</definedName>
    <definedName name="Million_b_d">[74]nonopec!$D$426:$D$426</definedName>
    <definedName name="MINISTÉRIO_DA_PREVIDÊNCIA_E_ASSISTÊNCIA_SOCIAL" localSheetId="9">#REF!</definedName>
    <definedName name="MINISTÉRIO_DA_PREVIDÊNCIA_E_ASSISTÊNCIA_SOCIAL" localSheetId="11">#REF!</definedName>
    <definedName name="MINISTÉRIO_DA_PREVIDÊNCIA_E_ASSISTÊNCIA_SOCIAL" localSheetId="8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6">#REF!</definedName>
    <definedName name="MINISTÉRIO_DA_PREVIDÊNCIA_E_ASSISTÊNCIA_SOCIAL" localSheetId="12">#REF!</definedName>
    <definedName name="MINISTÉRIO_DA_PREVIDÊNCIA_E_ASSISTÊNCIA_SOCIAL" localSheetId="13">#REF!</definedName>
    <definedName name="MINISTÉRIO_DA_PREVIDÊNCIA_E_ASSISTÊNCIA_SOCIAL">#REF!</definedName>
    <definedName name="MIRIAMA" localSheetId="9">#REF!</definedName>
    <definedName name="MIRIAMA" localSheetId="11">#REF!</definedName>
    <definedName name="MIRIAMA" localSheetId="8">#REF!</definedName>
    <definedName name="MIRIAMA" localSheetId="0">#REF!</definedName>
    <definedName name="MIRIAMA" localSheetId="1">#REF!</definedName>
    <definedName name="MIRIAMA" localSheetId="3">#REF!</definedName>
    <definedName name="MIRIAMA" localSheetId="6">#REF!</definedName>
    <definedName name="MIRIAMA" localSheetId="12">#REF!</definedName>
    <definedName name="MIRIAMA" localSheetId="13">#REF!</definedName>
    <definedName name="MIRIAMA">#REF!</definedName>
    <definedName name="MIRIAMB" localSheetId="9">#REF!</definedName>
    <definedName name="MIRIAMB" localSheetId="11">#REF!</definedName>
    <definedName name="MIRIAMB" localSheetId="8">#REF!</definedName>
    <definedName name="MIRIAMB" localSheetId="0">#REF!</definedName>
    <definedName name="MIRIAMB" localSheetId="1">#REF!</definedName>
    <definedName name="MIRIAMB" localSheetId="3">#REF!</definedName>
    <definedName name="MIRIAMB" localSheetId="6">#REF!</definedName>
    <definedName name="MIRIAMB" localSheetId="12">#REF!</definedName>
    <definedName name="MIRIAMB" localSheetId="13">#REF!</definedName>
    <definedName name="MIRIAMB">#REF!</definedName>
    <definedName name="MISC3" localSheetId="9">#REF!</definedName>
    <definedName name="MISC3" localSheetId="11">#REF!</definedName>
    <definedName name="MISC3" localSheetId="8">#REF!</definedName>
    <definedName name="MISC3" localSheetId="12">#REF!</definedName>
    <definedName name="MISC3" localSheetId="13">#REF!</definedName>
    <definedName name="MISC3">#REF!</definedName>
    <definedName name="MISC4">[20]OUTPUT!#REF!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1" hidden="1">{"Riqfin97",#N/A,FALSE,"Tran";"Riqfinpro",#N/A,FALSE,"Tran"}</definedName>
    <definedName name="mmm" localSheetId="8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localSheetId="10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1" hidden="1">{"Tab1",#N/A,FALSE,"P";"Tab2",#N/A,FALSE,"P"}</definedName>
    <definedName name="mmmm" localSheetId="8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localSheetId="10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11" hidden="1">{"Riqfin97",#N/A,FALSE,"Tran";"Riqfinpro",#N/A,FALSE,"Tran"}</definedName>
    <definedName name="mmmmm" localSheetId="8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localSheetId="10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11" hidden="1">{"Riqfin97",#N/A,FALSE,"Tran";"Riqfinpro",#N/A,FALSE,"Tran"}</definedName>
    <definedName name="mmmmmmmmm" localSheetId="8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localSheetId="10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hidden="1">{"Riqfin97",#N/A,FALSE,"Tran";"Riqfinpro",#N/A,FALSE,"Tran"}</definedName>
    <definedName name="MN">[66]BCP!#REF!</definedName>
    <definedName name="MNDATES" localSheetId="9">#REF!</definedName>
    <definedName name="MNDATES" localSheetId="11">#REF!</definedName>
    <definedName name="MNDATES" localSheetId="8">#REF!</definedName>
    <definedName name="MNDATES" localSheetId="0">#REF!</definedName>
    <definedName name="MNDATES" localSheetId="1">#REF!</definedName>
    <definedName name="MNDATES" localSheetId="3">#REF!</definedName>
    <definedName name="MNDATES" localSheetId="6">#REF!</definedName>
    <definedName name="MNDATES" localSheetId="12">#REF!</definedName>
    <definedName name="MNDATES" localSheetId="13">#REF!</definedName>
    <definedName name="MNDATES">#REF!</definedName>
    <definedName name="MNP" localSheetId="8">[66]BCP!#REF!</definedName>
    <definedName name="MNP" localSheetId="0">#REF!</definedName>
    <definedName name="MNP" localSheetId="1">#REF!</definedName>
    <definedName name="MNP" localSheetId="6">[66]BCP!#REF!</definedName>
    <definedName name="MNP">[66]BCP!#REF!</definedName>
    <definedName name="Módulo2.completo">#N/A</definedName>
    <definedName name="MON_SM" localSheetId="9">#REF!</definedName>
    <definedName name="MON_SM" localSheetId="11">#REF!</definedName>
    <definedName name="MON_SM" localSheetId="8">#REF!</definedName>
    <definedName name="MON_SM" localSheetId="0">#REF!</definedName>
    <definedName name="MON_SM" localSheetId="1">#REF!</definedName>
    <definedName name="MON_SM" localSheetId="3">#REF!</definedName>
    <definedName name="MON_SM" localSheetId="6">#REF!</definedName>
    <definedName name="MON_SM" localSheetId="12">#REF!</definedName>
    <definedName name="MON_SM" localSheetId="13">#REF!</definedName>
    <definedName name="MON_SM">#REF!</definedName>
    <definedName name="MONF_SM" localSheetId="9">#REF!</definedName>
    <definedName name="MONF_SM" localSheetId="11">#REF!</definedName>
    <definedName name="MONF_SM" localSheetId="8">#REF!</definedName>
    <definedName name="MONF_SM" localSheetId="3">#REF!</definedName>
    <definedName name="MONF_SM" localSheetId="6">#REF!</definedName>
    <definedName name="MONF_SM" localSheetId="12">#REF!</definedName>
    <definedName name="MONF_SM" localSheetId="13">#REF!</definedName>
    <definedName name="MONF_SM">#REF!</definedName>
    <definedName name="Month" localSheetId="9">#REF!</definedName>
    <definedName name="Month" localSheetId="11">#REF!</definedName>
    <definedName name="Month" localSheetId="8">#REF!</definedName>
    <definedName name="Month" localSheetId="0">#REF!</definedName>
    <definedName name="Month" localSheetId="1">#REF!</definedName>
    <definedName name="Month" localSheetId="3">#REF!</definedName>
    <definedName name="Month" localSheetId="6">#REF!</definedName>
    <definedName name="Month" localSheetId="12">#REF!</definedName>
    <definedName name="Month" localSheetId="13">#REF!</definedName>
    <definedName name="Month">#REF!</definedName>
    <definedName name="MonthIndex" localSheetId="9">#REF!</definedName>
    <definedName name="MonthIndex" localSheetId="11">#REF!</definedName>
    <definedName name="MonthIndex" localSheetId="8">#REF!</definedName>
    <definedName name="MonthIndex" localSheetId="0">#REF!</definedName>
    <definedName name="MonthIndex" localSheetId="1">#REF!</definedName>
    <definedName name="MonthIndex" localSheetId="12">#REF!</definedName>
    <definedName name="MonthIndex" localSheetId="13">#REF!</definedName>
    <definedName name="MonthIndex">#REF!</definedName>
    <definedName name="MonthlyInf">[94]CPI!$A$403:$N$559</definedName>
    <definedName name="MONTHS">[87]MONTHLY!$BV$3:$CG$3</definedName>
    <definedName name="MONY" localSheetId="9">#REF!</definedName>
    <definedName name="MONY" localSheetId="11">#REF!</definedName>
    <definedName name="MONY" localSheetId="8">#REF!</definedName>
    <definedName name="MONY" localSheetId="0">#REF!</definedName>
    <definedName name="MONY" localSheetId="1">#REF!</definedName>
    <definedName name="MONY" localSheetId="3">#REF!</definedName>
    <definedName name="MONY" localSheetId="6">#REF!</definedName>
    <definedName name="MONY" localSheetId="12">#REF!</definedName>
    <definedName name="MONY" localSheetId="13">#REF!</definedName>
    <definedName name="MONY">#REF!</definedName>
    <definedName name="moodys" localSheetId="8">'[140]Credit ratings on 1st issues'!#REF!</definedName>
    <definedName name="moodys" localSheetId="0">#REF!</definedName>
    <definedName name="moodys" localSheetId="1">#REF!</definedName>
    <definedName name="moodys" localSheetId="3">'[140]Credit ratings on 1st issues'!#REF!</definedName>
    <definedName name="moodys" localSheetId="6">'[140]Credit ratings on 1st issues'!#REF!</definedName>
    <definedName name="moodys">'[140]Credit ratings on 1st issues'!#REF!</definedName>
    <definedName name="MPETROLEO" localSheetId="9">#REF!</definedName>
    <definedName name="MPETROLEO" localSheetId="11">#REF!</definedName>
    <definedName name="MPETROLEO" localSheetId="8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6">#REF!</definedName>
    <definedName name="MPETROLEO" localSheetId="12">#REF!</definedName>
    <definedName name="MPETROLEO" localSheetId="13">#REF!</definedName>
    <definedName name="MPETROLEO">#REF!</definedName>
    <definedName name="msci">[119]Sheet1!$H$2:$K$24</definedName>
    <definedName name="mscid">[119]Sheet1!$B$2:$E$24</definedName>
    <definedName name="mscil">[119]Sheet1!$H$2:$K$24</definedName>
    <definedName name="mstocksa" localSheetId="5">[18]!mstocksa</definedName>
    <definedName name="mstocksa" localSheetId="8">[18]!mstocksa</definedName>
    <definedName name="mstocksa" localSheetId="0">#REF!</definedName>
    <definedName name="mstocksa" localSheetId="1">#REF!</definedName>
    <definedName name="mstocksa" localSheetId="10">[18]!mstocksa</definedName>
    <definedName name="mstocksa" localSheetId="13">[18]!mstocksa</definedName>
    <definedName name="mstocksa">[18]!mstocksa</definedName>
    <definedName name="mstocksq" localSheetId="5">[18]!mstocksq</definedName>
    <definedName name="mstocksq" localSheetId="8">[18]!mstocksq</definedName>
    <definedName name="mstocksq" localSheetId="0">#REF!</definedName>
    <definedName name="mstocksq" localSheetId="1">#REF!</definedName>
    <definedName name="mstocksq" localSheetId="10">[18]!mstocksq</definedName>
    <definedName name="mstocksq" localSheetId="13">[18]!mstocksq</definedName>
    <definedName name="mstocksq">[18]!mstocksq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11" hidden="1">{"Riqfin97",#N/A,FALSE,"Tran";"Riqfinpro",#N/A,FALSE,"Tran"}</definedName>
    <definedName name="mte" localSheetId="8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localSheetId="10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hidden="1">{"Riqfin97",#N/A,FALSE,"Tran";"Riqfinpro",#N/A,FALSE,"Tran"}</definedName>
    <definedName name="MUNI96" localSheetId="9">#REF!</definedName>
    <definedName name="MUNI96" localSheetId="11">#REF!</definedName>
    <definedName name="MUNI96" localSheetId="8">#REF!</definedName>
    <definedName name="MUNI96" localSheetId="0">#REF!</definedName>
    <definedName name="MUNI96" localSheetId="1">#REF!</definedName>
    <definedName name="MUNI96" localSheetId="3">#REF!</definedName>
    <definedName name="MUNI96" localSheetId="6">#REF!</definedName>
    <definedName name="MUNI96" localSheetId="12">#REF!</definedName>
    <definedName name="MUNI96" localSheetId="13">#REF!</definedName>
    <definedName name="MUNI96">#REF!</definedName>
    <definedName name="Municipios" localSheetId="9">#REF!</definedName>
    <definedName name="Municipios" localSheetId="11">#REF!</definedName>
    <definedName name="Municipios" localSheetId="8">#REF!</definedName>
    <definedName name="Municipios" localSheetId="3">#REF!</definedName>
    <definedName name="Municipios" localSheetId="6">#REF!</definedName>
    <definedName name="Municipios" localSheetId="12">#REF!</definedName>
    <definedName name="Municipios" localSheetId="13">#REF!</definedName>
    <definedName name="Municipios">#REF!</definedName>
    <definedName name="n" localSheetId="2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11" hidden="1">{"Minpmon",#N/A,FALSE,"Monthinput"}</definedName>
    <definedName name="n" localSheetId="8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localSheetId="10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hidden="1">{"Minpmon",#N/A,FALSE,"Monthinput"}</definedName>
    <definedName name="names">'[50]shared data'!$B$7:$O$7</definedName>
    <definedName name="NAMES_A">'[50]shared data'!$B$5:$B$223</definedName>
    <definedName name="names_w" localSheetId="9">#REF!</definedName>
    <definedName name="names_w" localSheetId="11">#REF!</definedName>
    <definedName name="names_w" localSheetId="8">#REF!</definedName>
    <definedName name="names_w" localSheetId="0">#REF!</definedName>
    <definedName name="names_w" localSheetId="1">#REF!</definedName>
    <definedName name="names_w" localSheetId="3">#REF!</definedName>
    <definedName name="names_w" localSheetId="6">#REF!</definedName>
    <definedName name="names_w" localSheetId="12">#REF!</definedName>
    <definedName name="names_w" localSheetId="13">#REF!</definedName>
    <definedName name="names_w">#REF!</definedName>
    <definedName name="NC_R" localSheetId="9">[63]Q1!#REF!</definedName>
    <definedName name="NC_R" localSheetId="11">[64]Q1!#REF!</definedName>
    <definedName name="NC_R" localSheetId="8">[63]Q1!#REF!</definedName>
    <definedName name="NC_R" localSheetId="0">[64]Q1!#REF!</definedName>
    <definedName name="NC_R" localSheetId="1">[64]Q1!#REF!</definedName>
    <definedName name="NC_R" localSheetId="3">[64]Q1!#REF!</definedName>
    <definedName name="NC_R" localSheetId="6">[64]Q1!#REF!</definedName>
    <definedName name="NC_R">[64]Q1!#REF!</definedName>
    <definedName name="NCG">#N/A</definedName>
    <definedName name="NCG_R">#N/A</definedName>
    <definedName name="NCP">#N/A</definedName>
    <definedName name="NCP_R">#N/A</definedName>
    <definedName name="Ndf">[56]CIRRs!$C$69</definedName>
    <definedName name="NE" localSheetId="9">#REF!</definedName>
    <definedName name="NE" localSheetId="11">#REF!</definedName>
    <definedName name="NE" localSheetId="8">#REF!</definedName>
    <definedName name="NE" localSheetId="0">#REF!</definedName>
    <definedName name="NE" localSheetId="1">#REF!</definedName>
    <definedName name="NE" localSheetId="3">#REF!</definedName>
    <definedName name="NE" localSheetId="6">#REF!</definedName>
    <definedName name="NE" localSheetId="12">#REF!</definedName>
    <definedName name="NE" localSheetId="13">#REF!</definedName>
    <definedName name="NE">#REF!</definedName>
    <definedName name="NECESSIDADE_DE_FINANCIAMENTO" localSheetId="9">#REF!</definedName>
    <definedName name="NECESSIDADE_DE_FINANCIAMENTO" localSheetId="11">#REF!</definedName>
    <definedName name="NECESSIDADE_DE_FINANCIAMENTO" localSheetId="8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6">#REF!</definedName>
    <definedName name="NECESSIDADE_DE_FINANCIAMENTO" localSheetId="12">#REF!</definedName>
    <definedName name="NECESSIDADE_DE_FINANCIAMENTO" localSheetId="13">#REF!</definedName>
    <definedName name="NECESSIDADE_DE_FINANCIAMENTO">#REF!</definedName>
    <definedName name="NEperc" localSheetId="9">#REF!</definedName>
    <definedName name="NEperc" localSheetId="11">#REF!</definedName>
    <definedName name="NEperc" localSheetId="8">#REF!</definedName>
    <definedName name="NEperc" localSheetId="0">#REF!</definedName>
    <definedName name="NEperc" localSheetId="1">#REF!</definedName>
    <definedName name="NEperc" localSheetId="3">#REF!</definedName>
    <definedName name="NEperc" localSheetId="6">#REF!</definedName>
    <definedName name="NEperc" localSheetId="12">#REF!</definedName>
    <definedName name="NEperc" localSheetId="13">#REF!</definedName>
    <definedName name="NEperc">#REF!</definedName>
    <definedName name="Netherlands_wt">'[75]OECD wgt'!$B$26</definedName>
    <definedName name="new" localSheetId="9">#REF!</definedName>
    <definedName name="new" localSheetId="11">#REF!</definedName>
    <definedName name="new" localSheetId="8">#REF!</definedName>
    <definedName name="new" localSheetId="0">#REF!</definedName>
    <definedName name="new" localSheetId="1">#REF!</definedName>
    <definedName name="new" localSheetId="3">#REF!</definedName>
    <definedName name="new" localSheetId="6">#REF!</definedName>
    <definedName name="new" localSheetId="12">#REF!</definedName>
    <definedName name="new" localSheetId="13">#REF!</definedName>
    <definedName name="new">#REF!</definedName>
    <definedName name="NEWSHEET" localSheetId="9">#REF!</definedName>
    <definedName name="NEWSHEET" localSheetId="11">#REF!</definedName>
    <definedName name="NEWSHEET" localSheetId="8">#REF!</definedName>
    <definedName name="NEWSHEET" localSheetId="0">#REF!</definedName>
    <definedName name="NEWSHEET" localSheetId="1">#REF!</definedName>
    <definedName name="NEWSHEET" localSheetId="3">#REF!</definedName>
    <definedName name="NEWSHEET" localSheetId="6">#REF!</definedName>
    <definedName name="NEWSHEET" localSheetId="12">#REF!</definedName>
    <definedName name="NEWSHEET" localSheetId="13">#REF!</definedName>
    <definedName name="NEWSHEET">#REF!</definedName>
    <definedName name="nfa_by_bank" localSheetId="9">#REF!</definedName>
    <definedName name="nfa_by_bank" localSheetId="11">#REF!</definedName>
    <definedName name="nfa_by_bank" localSheetId="8">#REF!</definedName>
    <definedName name="nfa_by_bank" localSheetId="3">#REF!</definedName>
    <definedName name="nfa_by_bank" localSheetId="6">#REF!</definedName>
    <definedName name="nfa_by_bank" localSheetId="12">#REF!</definedName>
    <definedName name="nfa_by_bank" localSheetId="13">#REF!</definedName>
    <definedName name="nfa_by_bank">#REF!</definedName>
    <definedName name="NFB_R" localSheetId="9">[63]Q1!#REF!</definedName>
    <definedName name="NFB_R" localSheetId="11">[64]Q1!#REF!</definedName>
    <definedName name="NFB_R" localSheetId="8">[63]Q1!#REF!</definedName>
    <definedName name="NFB_R" localSheetId="0">[64]Q1!#REF!</definedName>
    <definedName name="NFB_R" localSheetId="1">[64]Q1!#REF!</definedName>
    <definedName name="NFB_R" localSheetId="3">[64]Q1!#REF!</definedName>
    <definedName name="NFB_R" localSheetId="6">[64]Q1!#REF!</definedName>
    <definedName name="NFB_R">[64]Q1!#REF!</definedName>
    <definedName name="NFB_R_GDP" localSheetId="9">[63]Q1!#REF!</definedName>
    <definedName name="NFB_R_GDP" localSheetId="11">[64]Q1!#REF!</definedName>
    <definedName name="NFB_R_GDP" localSheetId="8">[63]Q1!#REF!</definedName>
    <definedName name="NFB_R_GDP" localSheetId="0">[64]Q1!#REF!</definedName>
    <definedName name="NFB_R_GDP" localSheetId="1">[64]Q1!#REF!</definedName>
    <definedName name="NFB_R_GDP" localSheetId="3">[64]Q1!#REF!</definedName>
    <definedName name="NFB_R_GDP" localSheetId="6">[64]Q1!#REF!</definedName>
    <definedName name="NFB_R_GDP">[64]Q1!#REF!</definedName>
    <definedName name="NFI">#N/A</definedName>
    <definedName name="NFI_R">#N/A</definedName>
    <definedName name="NFIP" localSheetId="9">#REF!</definedName>
    <definedName name="NFIP" localSheetId="11">#REF!</definedName>
    <definedName name="NFIP" localSheetId="8">#REF!</definedName>
    <definedName name="NFIP" localSheetId="0">#REF!</definedName>
    <definedName name="NFIP" localSheetId="1">#REF!</definedName>
    <definedName name="NFIP" localSheetId="3">#REF!</definedName>
    <definedName name="NFIP" localSheetId="6">#REF!</definedName>
    <definedName name="NFIP" localSheetId="12">#REF!</definedName>
    <definedName name="NFIP" localSheetId="13">#REF!</definedName>
    <definedName name="NFIP">#REF!</definedName>
    <definedName name="NFPS_" localSheetId="9">[40]OPS!#REF!</definedName>
    <definedName name="NFPS_" localSheetId="11">[41]OPS!#REF!</definedName>
    <definedName name="NFPS_" localSheetId="8">[40]OPS!#REF!</definedName>
    <definedName name="NFPS_" localSheetId="0">[41]OPS!#REF!</definedName>
    <definedName name="NFPS_" localSheetId="1">[41]OPS!#REF!</definedName>
    <definedName name="NFPS_" localSheetId="3">[41]OPS!#REF!</definedName>
    <definedName name="NFPS_" localSheetId="6">[41]OPS!#REF!</definedName>
    <definedName name="NFPS_">[41]OPS!#REF!</definedName>
    <definedName name="NGDP">#N/A</definedName>
    <definedName name="NGDP_D" localSheetId="9">[63]Q3!#REF!</definedName>
    <definedName name="NGDP_D" localSheetId="11">[64]Q3!#REF!</definedName>
    <definedName name="NGDP_D" localSheetId="8">[63]Q3!#REF!</definedName>
    <definedName name="NGDP_D" localSheetId="0">[64]Q3!#REF!</definedName>
    <definedName name="NGDP_D" localSheetId="1">[64]Q3!#REF!</definedName>
    <definedName name="NGDP_D" localSheetId="3">[64]Q3!#REF!</definedName>
    <definedName name="NGDP_D" localSheetId="6">[64]Q3!#REF!</definedName>
    <definedName name="NGDP_D">[64]Q3!#REF!</definedName>
    <definedName name="NGDP_DG">#N/A</definedName>
    <definedName name="NGDP_R">#N/A</definedName>
    <definedName name="NGDP_RG">#N/A</definedName>
    <definedName name="ngdp2">[39]Q2!$E$47:$AH$47</definedName>
    <definedName name="NGDPA" localSheetId="9">#REF!</definedName>
    <definedName name="NGDPA" localSheetId="11">#REF!</definedName>
    <definedName name="NGDPA" localSheetId="8">#REF!</definedName>
    <definedName name="NGDPA" localSheetId="0">#REF!</definedName>
    <definedName name="NGDPA" localSheetId="1">#REF!</definedName>
    <definedName name="NGDPA" localSheetId="3">#REF!</definedName>
    <definedName name="NGDPA" localSheetId="6">#REF!</definedName>
    <definedName name="NGDPA" localSheetId="12">#REF!</definedName>
    <definedName name="NGDPA" localSheetId="13">#REF!</definedName>
    <definedName name="NGDPA">#REF!</definedName>
    <definedName name="NGK" localSheetId="9">#REF!</definedName>
    <definedName name="NGK" localSheetId="11">#REF!</definedName>
    <definedName name="NGK" localSheetId="8">#REF!</definedName>
    <definedName name="NGK" localSheetId="3">#REF!</definedName>
    <definedName name="NGK" localSheetId="6">#REF!</definedName>
    <definedName name="NGK" localSheetId="12">#REF!</definedName>
    <definedName name="NGK" localSheetId="13">#REF!</definedName>
    <definedName name="NGK">#REF!</definedName>
    <definedName name="NGNI" localSheetId="9">#REF!</definedName>
    <definedName name="NGNI" localSheetId="11">#REF!</definedName>
    <definedName name="NGNI" localSheetId="8">#REF!</definedName>
    <definedName name="NGNI" localSheetId="3">#REF!</definedName>
    <definedName name="NGNI" localSheetId="6">#REF!</definedName>
    <definedName name="NGNI" localSheetId="12">#REF!</definedName>
    <definedName name="NGNI" localSheetId="13">#REF!</definedName>
    <definedName name="NGNI">#REF!</definedName>
    <definedName name="NGPXO" localSheetId="9">#REF!</definedName>
    <definedName name="NGPXO" localSheetId="11">#REF!</definedName>
    <definedName name="NGPXO" localSheetId="8">#REF!</definedName>
    <definedName name="NGPXO" localSheetId="12">#REF!</definedName>
    <definedName name="NGPXO" localSheetId="13">#REF!</definedName>
    <definedName name="NGPXO">#REF!</definedName>
    <definedName name="NGPXO_R" localSheetId="9">#REF!</definedName>
    <definedName name="NGPXO_R" localSheetId="11">#REF!</definedName>
    <definedName name="NGPXO_R" localSheetId="8">#REF!</definedName>
    <definedName name="NGPXO_R" localSheetId="12">#REF!</definedName>
    <definedName name="NGPXO_R" localSheetId="13">#REF!</definedName>
    <definedName name="NGPXO_R">#REF!</definedName>
    <definedName name="NGS_NGDP">#N/A</definedName>
    <definedName name="NGSP" localSheetId="9">[63]Q2!#REF!</definedName>
    <definedName name="NGSP" localSheetId="11">[64]Q2!#REF!</definedName>
    <definedName name="NGSP" localSheetId="8">[63]Q2!#REF!</definedName>
    <definedName name="NGSP" localSheetId="0">[64]Q2!#REF!</definedName>
    <definedName name="NGSP" localSheetId="1">[64]Q2!#REF!</definedName>
    <definedName name="NGSP">[64]Q2!#REF!</definedName>
    <definedName name="NI" localSheetId="9">[63]Q2!#REF!</definedName>
    <definedName name="NI" localSheetId="11">[64]Q2!#REF!</definedName>
    <definedName name="NI" localSheetId="8">[63]Q2!#REF!</definedName>
    <definedName name="NI" localSheetId="0">[64]Q2!#REF!</definedName>
    <definedName name="NI" localSheetId="1">[64]Q2!#REF!</definedName>
    <definedName name="NI">[64]Q2!#REF!</definedName>
    <definedName name="NI_GDP" localSheetId="9">[63]Q2!#REF!</definedName>
    <definedName name="NI_GDP" localSheetId="11">[64]Q2!#REF!</definedName>
    <definedName name="NI_GDP" localSheetId="8">[63]Q2!#REF!</definedName>
    <definedName name="NI_GDP" localSheetId="0">[64]Q2!#REF!</definedName>
    <definedName name="NI_GDP" localSheetId="1">[64]Q2!#REF!</definedName>
    <definedName name="NI_GDP">[64]Q2!#REF!</definedName>
    <definedName name="NI_NGDP" localSheetId="9">[63]Q2!#REF!</definedName>
    <definedName name="NI_NGDP" localSheetId="11">[64]Q2!#REF!</definedName>
    <definedName name="NI_NGDP" localSheetId="8">[63]Q2!#REF!</definedName>
    <definedName name="NI_NGDP" localSheetId="0">[64]Q2!#REF!</definedName>
    <definedName name="NI_NGDP" localSheetId="1">[64]Q2!#REF!</definedName>
    <definedName name="NI_NGDP">[64]Q2!#REF!</definedName>
    <definedName name="NI_R" localSheetId="9">[63]Q1!#REF!</definedName>
    <definedName name="NI_R" localSheetId="11">[64]Q1!#REF!</definedName>
    <definedName name="NI_R" localSheetId="8">[63]Q1!#REF!</definedName>
    <definedName name="NI_R" localSheetId="0">[64]Q1!#REF!</definedName>
    <definedName name="NI_R" localSheetId="1">[64]Q1!#REF!</definedName>
    <definedName name="NI_R">[64]Q1!#REF!</definedName>
    <definedName name="NINV">#N/A</definedName>
    <definedName name="NINV_R">#N/A</definedName>
    <definedName name="NINV_R_GDP" localSheetId="9">[63]Q1!#REF!</definedName>
    <definedName name="NINV_R_GDP" localSheetId="11">[64]Q1!#REF!</definedName>
    <definedName name="NINV_R_GDP" localSheetId="8">[63]Q1!#REF!</definedName>
    <definedName name="NINV_R_GDP" localSheetId="0">[64]Q1!#REF!</definedName>
    <definedName name="NINV_R_GDP" localSheetId="1">[64]Q1!#REF!</definedName>
    <definedName name="NINV_R_GDP">[64]Q1!#REF!</definedName>
    <definedName name="njkg" localSheetId="9">[5]!njkg</definedName>
    <definedName name="njkg" localSheetId="11">[6]!njkg</definedName>
    <definedName name="njkg" localSheetId="8">[5]!njkg</definedName>
    <definedName name="njkg" localSheetId="0">[6]!njkg</definedName>
    <definedName name="njkg" localSheetId="1">[6]!njkg</definedName>
    <definedName name="njkg">[6]!njkg</definedName>
    <definedName name="NLG">[56]CIRRs!$C$99</definedName>
    <definedName name="NM">#N/A</definedName>
    <definedName name="NM_R">#N/A</definedName>
    <definedName name="nmBlankCell">'[141]Table 2.1 from DDP program'!$A$2:$A$2</definedName>
    <definedName name="nmBlankRow" localSheetId="8">[142]EDT!#REF!</definedName>
    <definedName name="nmBlankRow" localSheetId="0">#REF!</definedName>
    <definedName name="nmBlankRow" localSheetId="1">#REF!</definedName>
    <definedName name="nmBlankRow" localSheetId="6">[142]EDT!#REF!</definedName>
    <definedName name="nmBlankRow">[142]EDT!#REF!</definedName>
    <definedName name="nmColumnHeader">[142]EDT!$3:$3</definedName>
    <definedName name="nmData">[142]EDT!$B$4:$AA$36</definedName>
    <definedName name="NMG" localSheetId="9">#REF!</definedName>
    <definedName name="NMG" localSheetId="11">#REF!</definedName>
    <definedName name="NMG" localSheetId="8">#REF!</definedName>
    <definedName name="NMG" localSheetId="0">#REF!</definedName>
    <definedName name="NMG" localSheetId="1">#REF!</definedName>
    <definedName name="NMG" localSheetId="3">#REF!</definedName>
    <definedName name="NMG" localSheetId="6">#REF!</definedName>
    <definedName name="NMG" localSheetId="12">#REF!</definedName>
    <definedName name="NMG" localSheetId="13">#REF!</definedName>
    <definedName name="NMG">#REF!</definedName>
    <definedName name="NMG_R" localSheetId="9">#REF!</definedName>
    <definedName name="NMG_R" localSheetId="11">#REF!</definedName>
    <definedName name="NMG_R" localSheetId="8">#REF!</definedName>
    <definedName name="NMG_R" localSheetId="0">#REF!</definedName>
    <definedName name="NMG_R" localSheetId="1">#REF!</definedName>
    <definedName name="NMG_R" localSheetId="3">#REF!</definedName>
    <definedName name="NMG_R" localSheetId="6">#REF!</definedName>
    <definedName name="NMG_R" localSheetId="12">#REF!</definedName>
    <definedName name="NMG_R" localSheetId="13">#REF!</definedName>
    <definedName name="NMG_R">#REF!</definedName>
    <definedName name="NMG_RG">#N/A</definedName>
    <definedName name="nmIndexTable" localSheetId="8">[142]EDT!#REF!</definedName>
    <definedName name="nmIndexTable" localSheetId="0">#REF!</definedName>
    <definedName name="nmIndexTable" localSheetId="1">#REF!</definedName>
    <definedName name="nmIndexTable" localSheetId="3">[142]EDT!#REF!</definedName>
    <definedName name="nmIndexTable" localSheetId="6">[142]EDT!#REF!</definedName>
    <definedName name="nmIndexTable">[142]EDT!#REF!</definedName>
    <definedName name="nmReportFooter">'[143]Table 1'!$29:$29</definedName>
    <definedName name="nmReportHeader">#N/A</definedName>
    <definedName name="nmReportNotes">'[143]Table 1'!$30:$30</definedName>
    <definedName name="nmRowHeader">[142]EDT!$A$4:$A$36</definedName>
    <definedName name="NMS" localSheetId="9">[63]Q2!#REF!</definedName>
    <definedName name="NMS" localSheetId="11">[64]Q2!#REF!</definedName>
    <definedName name="NMS" localSheetId="8">[63]Q2!#REF!</definedName>
    <definedName name="NMS" localSheetId="0">[64]Q2!#REF!</definedName>
    <definedName name="NMS" localSheetId="1">[64]Q2!#REF!</definedName>
    <definedName name="NMS" localSheetId="3">[64]Q2!#REF!</definedName>
    <definedName name="NMS" localSheetId="6">[64]Q2!#REF!</definedName>
    <definedName name="NMS">[64]Q2!#REF!</definedName>
    <definedName name="NMS_R" localSheetId="9">[63]Q1!#REF!</definedName>
    <definedName name="NMS_R" localSheetId="11">[64]Q1!#REF!</definedName>
    <definedName name="NMS_R" localSheetId="8">[63]Q1!#REF!</definedName>
    <definedName name="NMS_R" localSheetId="0">[64]Q1!#REF!</definedName>
    <definedName name="NMS_R" localSheetId="1">[64]Q1!#REF!</definedName>
    <definedName name="NMS_R" localSheetId="3">[64]Q1!#REF!</definedName>
    <definedName name="NMS_R" localSheetId="6">[64]Q1!#REF!</definedName>
    <definedName name="NMS_R">[64]Q1!#REF!</definedName>
    <definedName name="nmScale" localSheetId="8">[142]EDT!#REF!</definedName>
    <definedName name="nmScale" localSheetId="0">#REF!</definedName>
    <definedName name="nmScale" localSheetId="1">#REF!</definedName>
    <definedName name="nmScale" localSheetId="3">[142]EDT!#REF!</definedName>
    <definedName name="nmScale" localSheetId="6">[142]EDT!#REF!</definedName>
    <definedName name="nmScale">[142]EDT!#REF!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1" hidden="1">{"Riqfin97",#N/A,FALSE,"Tran";"Riqfinpro",#N/A,FALSE,"Tran"}</definedName>
    <definedName name="nn" localSheetId="8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localSheetId="10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AMES" localSheetId="9">#REF!</definedName>
    <definedName name="NNAMES" localSheetId="11">#REF!</definedName>
    <definedName name="NNAMES" localSheetId="8">#REF!</definedName>
    <definedName name="NNAMES" localSheetId="0">#REF!</definedName>
    <definedName name="NNAMES" localSheetId="1">#REF!</definedName>
    <definedName name="NNAMES" localSheetId="3">#REF!</definedName>
    <definedName name="NNAMES" localSheetId="6">#REF!</definedName>
    <definedName name="NNAMES" localSheetId="12">#REF!</definedName>
    <definedName name="NNAMES" localSheetId="13">#REF!</definedName>
    <definedName name="NNAMES">#REF!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1" hidden="1">{"Tab1",#N/A,FALSE,"P";"Tab2",#N/A,FALSE,"P"}</definedName>
    <definedName name="nnn" localSheetId="8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localSheetId="10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nnnnn">#N/A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11" hidden="1">{"Minpmon",#N/A,FALSE,"Monthinput"}</definedName>
    <definedName name="nnnnnnnnnn" localSheetId="8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localSheetId="10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hidden="1">{"Minpmon",#N/A,FALSE,"Monthinput"}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8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hidden="1">{"Riqfin97",#N/A,FALSE,"Tran";"Riqfinpro",#N/A,FALSE,"Tran"}</definedName>
    <definedName name="no" hidden="1">'[78]Crédito SPNF (fiscal)'!#REF!</definedName>
    <definedName name="Noah" localSheetId="9">#REF!</definedName>
    <definedName name="Noah" localSheetId="11">#REF!</definedName>
    <definedName name="Noah" localSheetId="8">#REF!</definedName>
    <definedName name="Noah" localSheetId="0">#REF!</definedName>
    <definedName name="Noah" localSheetId="1">#REF!</definedName>
    <definedName name="Noah" localSheetId="3">#REF!</definedName>
    <definedName name="Noah" localSheetId="6">#REF!</definedName>
    <definedName name="Noah" localSheetId="12">#REF!</definedName>
    <definedName name="Noah" localSheetId="13">#REF!</definedName>
    <definedName name="Noah">#REF!</definedName>
    <definedName name="noclas1" localSheetId="9">#REF!</definedName>
    <definedName name="noclas1" localSheetId="11">#REF!</definedName>
    <definedName name="noclas1" localSheetId="8">#REF!</definedName>
    <definedName name="noclas1" localSheetId="3">#REF!</definedName>
    <definedName name="noclas1" localSheetId="6">#REF!</definedName>
    <definedName name="noclas1" localSheetId="12">#REF!</definedName>
    <definedName name="noclas1" localSheetId="13">#REF!</definedName>
    <definedName name="noclas1">#REF!</definedName>
    <definedName name="noclas2" localSheetId="9">#REF!</definedName>
    <definedName name="noclas2" localSheetId="11">#REF!</definedName>
    <definedName name="noclas2" localSheetId="8">#REF!</definedName>
    <definedName name="noclas2" localSheetId="3">#REF!</definedName>
    <definedName name="noclas2" localSheetId="6">#REF!</definedName>
    <definedName name="noclas2" localSheetId="12">#REF!</definedName>
    <definedName name="noclas2" localSheetId="13">#REF!</definedName>
    <definedName name="noclas2">#REF!</definedName>
    <definedName name="NOCLUB" localSheetId="9">#REF!</definedName>
    <definedName name="NOCLUB" localSheetId="11">#REF!</definedName>
    <definedName name="NOCLUB" localSheetId="8">#REF!</definedName>
    <definedName name="NOCLUB" localSheetId="0">#REF!</definedName>
    <definedName name="NOCLUB" localSheetId="1">#REF!</definedName>
    <definedName name="NOCLUB" localSheetId="12">#REF!</definedName>
    <definedName name="NOCLUB" localSheetId="13">#REF!</definedName>
    <definedName name="NOCLUB">#REF!</definedName>
    <definedName name="NOK" localSheetId="9">#REF!</definedName>
    <definedName name="NOK" localSheetId="11">#REF!</definedName>
    <definedName name="NOK" localSheetId="8">#REF!</definedName>
    <definedName name="NOK" localSheetId="0">#REF!</definedName>
    <definedName name="NOK" localSheetId="1">#REF!</definedName>
    <definedName name="NOK" localSheetId="12">#REF!</definedName>
    <definedName name="NOK" localSheetId="13">#REF!</definedName>
    <definedName name="NOK">#REF!</definedName>
    <definedName name="nombrenuevo">#N/A</definedName>
    <definedName name="NONLEAP" localSheetId="9">#REF!</definedName>
    <definedName name="NONLEAP" localSheetId="11">#REF!</definedName>
    <definedName name="NONLEAP" localSheetId="8">#REF!</definedName>
    <definedName name="NONLEAP" localSheetId="0">#REF!</definedName>
    <definedName name="NONLEAP" localSheetId="1">#REF!</definedName>
    <definedName name="NONLEAP" localSheetId="3">#REF!</definedName>
    <definedName name="NONLEAP" localSheetId="6">#REF!</definedName>
    <definedName name="NONLEAP" localSheetId="12">#REF!</definedName>
    <definedName name="NONLEAP" localSheetId="13">#REF!</definedName>
    <definedName name="NONLEAP">#REF!</definedName>
    <definedName name="NONOECD1">[74]nonopec!$D$29:$AD$70</definedName>
    <definedName name="NONOECD2">[74]nonopec!$D$71:$AD$135</definedName>
    <definedName name="NONOPEC">[74]nonopec!$D$136:$AD$155</definedName>
    <definedName name="NOPEC1">[87]MONTHLY!$BP$19:$CA$19</definedName>
    <definedName name="NOPEC2">[87]MONTHLY!$CB$19:$CM$19</definedName>
    <definedName name="NORM1">[87]MONTHLY!$A$5:$O$117</definedName>
    <definedName name="NORM2">[87]MONTHLY!$A$422:$Z$491</definedName>
    <definedName name="NORM3">[87]MONTHLY!$A$334:$Z$380</definedName>
    <definedName name="Norway_wt">'[75]OECD wgt'!$B$28</definedName>
    <definedName name="NOTA_EXPLICATIV" localSheetId="9">#REF!</definedName>
    <definedName name="NOTA_EXPLICATIV" localSheetId="11">#REF!</definedName>
    <definedName name="NOTA_EXPLICATIV" localSheetId="8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 localSheetId="12">#REF!</definedName>
    <definedName name="NOTA_EXPLICATIV" localSheetId="13">#REF!</definedName>
    <definedName name="NOTA_EXPLICATIV">#REF!</definedName>
    <definedName name="Notes" localSheetId="8">[144]UPLOAD!#REF!</definedName>
    <definedName name="Notes" localSheetId="0">#REF!</definedName>
    <definedName name="Notes" localSheetId="1">#REF!</definedName>
    <definedName name="Notes" localSheetId="3">[144]UPLOAD!#REF!</definedName>
    <definedName name="Notes" localSheetId="6">[144]UPLOAD!#REF!</definedName>
    <definedName name="Notes">[144]UPLOAD!#REF!</definedName>
    <definedName name="NOTITLES" localSheetId="9">#REF!</definedName>
    <definedName name="NOTITLES" localSheetId="11">#REF!</definedName>
    <definedName name="NOTITLES" localSheetId="8">#REF!</definedName>
    <definedName name="NOTITLES" localSheetId="0">#REF!</definedName>
    <definedName name="NOTITLES" localSheetId="1">#REF!</definedName>
    <definedName name="NOTITLES" localSheetId="3">#REF!</definedName>
    <definedName name="NOTITLES" localSheetId="6">#REF!</definedName>
    <definedName name="NOTITLES" localSheetId="12">#REF!</definedName>
    <definedName name="NOTITLES" localSheetId="13">#REF!</definedName>
    <definedName name="NOTITLES">#REF!</definedName>
    <definedName name="NOV._89" localSheetId="9">#REF!</definedName>
    <definedName name="NOV._89" localSheetId="11">#REF!</definedName>
    <definedName name="NOV._89" localSheetId="8">#REF!</definedName>
    <definedName name="NOV._89" localSheetId="3">#REF!</definedName>
    <definedName name="NOV._89" localSheetId="6">#REF!</definedName>
    <definedName name="NOV._89" localSheetId="12">#REF!</definedName>
    <definedName name="NOV._89" localSheetId="13">#REF!</definedName>
    <definedName name="NOV._89">#REF!</definedName>
    <definedName name="NSUMMARY">[74]nonopec!$D$157:$AD$204</definedName>
    <definedName name="NTDD_R" localSheetId="9">[63]Q1!#REF!</definedName>
    <definedName name="NTDD_R" localSheetId="11">[64]Q1!#REF!</definedName>
    <definedName name="NTDD_R" localSheetId="8">[63]Q1!#REF!</definedName>
    <definedName name="NTDD_R" localSheetId="0">[64]Q1!#REF!</definedName>
    <definedName name="NTDD_R" localSheetId="1">[64]Q1!#REF!</definedName>
    <definedName name="NTDD_R" localSheetId="3">[64]Q1!#REF!</definedName>
    <definedName name="NTDD_R" localSheetId="6">[64]Q1!#REF!</definedName>
    <definedName name="NTDD_R">[64]Q1!#REF!</definedName>
    <definedName name="NTDD_RG" localSheetId="5">[81]!NTDD_RG</definedName>
    <definedName name="NTDD_RG" localSheetId="8">[81]!NTDD_RG</definedName>
    <definedName name="NTDD_RG" localSheetId="0">#REF!</definedName>
    <definedName name="NTDD_RG" localSheetId="1">#REF!</definedName>
    <definedName name="NTDD_RG" localSheetId="10">[81]!NTDD_RG</definedName>
    <definedName name="NTDD_RG" localSheetId="13">[81]!NTDD_RG</definedName>
    <definedName name="NTDD_RG">[81]!NTDD_RG</definedName>
    <definedName name="NX">#N/A</definedName>
    <definedName name="NX_R">#N/A</definedName>
    <definedName name="NXG" localSheetId="9">#REF!</definedName>
    <definedName name="NXG" localSheetId="11">#REF!</definedName>
    <definedName name="NXG" localSheetId="8">#REF!</definedName>
    <definedName name="NXG" localSheetId="0">#REF!</definedName>
    <definedName name="NXG" localSheetId="1">#REF!</definedName>
    <definedName name="NXG" localSheetId="3">#REF!</definedName>
    <definedName name="NXG" localSheetId="6">#REF!</definedName>
    <definedName name="NXG" localSheetId="12">#REF!</definedName>
    <definedName name="NXG" localSheetId="13">#REF!</definedName>
    <definedName name="NXG">#REF!</definedName>
    <definedName name="NXG_R" localSheetId="9">#REF!</definedName>
    <definedName name="NXG_R" localSheetId="11">#REF!</definedName>
    <definedName name="NXG_R" localSheetId="8">#REF!</definedName>
    <definedName name="NXG_R" localSheetId="3">#REF!</definedName>
    <definedName name="NXG_R" localSheetId="6">#REF!</definedName>
    <definedName name="NXG_R" localSheetId="12">#REF!</definedName>
    <definedName name="NXG_R" localSheetId="13">#REF!</definedName>
    <definedName name="NXG_R">#REF!</definedName>
    <definedName name="NXG_RG">#N/A</definedName>
    <definedName name="NXS" localSheetId="9">[63]Q2!#REF!</definedName>
    <definedName name="NXS" localSheetId="11">[64]Q2!#REF!</definedName>
    <definedName name="NXS" localSheetId="8">[63]Q2!#REF!</definedName>
    <definedName name="NXS" localSheetId="0">[64]Q2!#REF!</definedName>
    <definedName name="NXS" localSheetId="1">[64]Q2!#REF!</definedName>
    <definedName name="NXS" localSheetId="3">[64]Q2!#REF!</definedName>
    <definedName name="NXS" localSheetId="6">[64]Q2!#REF!</definedName>
    <definedName name="NXS">[64]Q2!#REF!</definedName>
    <definedName name="NXS_R" localSheetId="9">[63]Q1!#REF!</definedName>
    <definedName name="NXS_R" localSheetId="11">[64]Q1!#REF!</definedName>
    <definedName name="NXS_R" localSheetId="8">[63]Q1!#REF!</definedName>
    <definedName name="NXS_R" localSheetId="0">[64]Q1!#REF!</definedName>
    <definedName name="NXS_R" localSheetId="1">[64]Q1!#REF!</definedName>
    <definedName name="NXS_R" localSheetId="3">[64]Q1!#REF!</definedName>
    <definedName name="NXS_R" localSheetId="6">[64]Q1!#REF!</definedName>
    <definedName name="NXS_R">[64]Q1!#REF!</definedName>
    <definedName name="NYEAR2021" localSheetId="9">[101]Nickel!$B$583:$J$583</definedName>
    <definedName name="NYEAR2021" localSheetId="11">[102]Nickel!$B$583:$J$583</definedName>
    <definedName name="NYEAR2021" localSheetId="8">[101]Nickel!$B$583:$J$583</definedName>
    <definedName name="NYEAR2021" localSheetId="0">[102]Nickel!$B$583:$J$583</definedName>
    <definedName name="NYEAR2021" localSheetId="1">[102]Nickel!$B$583:$J$583</definedName>
    <definedName name="NYEAR2021">[102]Nickel!$B$583:$J$583</definedName>
    <definedName name="NYEAR2022" localSheetId="9">[101]Nickel!$K$583:$V$583</definedName>
    <definedName name="NYEAR2022" localSheetId="11">[102]Nickel!$K$583:$V$583</definedName>
    <definedName name="NYEAR2022" localSheetId="8">[101]Nickel!$K$583:$V$583</definedName>
    <definedName name="NYEAR2022" localSheetId="0">[102]Nickel!$K$583:$V$583</definedName>
    <definedName name="NYEAR2022" localSheetId="1">[102]Nickel!$K$583:$V$583</definedName>
    <definedName name="NYEAR2022">[102]Nickel!$K$583:$V$583</definedName>
    <definedName name="NYEAR2023" localSheetId="9">[101]Nickel!$W$583:$AH$583</definedName>
    <definedName name="NYEAR2023" localSheetId="11">[102]Nickel!$W$583:$AH$583</definedName>
    <definedName name="NYEAR2023" localSheetId="8">[101]Nickel!$W$583:$AH$583</definedName>
    <definedName name="NYEAR2023" localSheetId="0">[102]Nickel!$W$583:$AH$583</definedName>
    <definedName name="NYEAR2023" localSheetId="1">[102]Nickel!$W$583:$AH$583</definedName>
    <definedName name="NYEAR2023">[102]Nickel!$W$583:$AH$583</definedName>
    <definedName name="NYEAR2024" localSheetId="9">[101]Nickel!$AI$583:$AT$583</definedName>
    <definedName name="NYEAR2024" localSheetId="11">[102]Nickel!$AI$583:$AT$583</definedName>
    <definedName name="NYEAR2024" localSheetId="8">[101]Nickel!$AI$583:$AT$583</definedName>
    <definedName name="NYEAR2024" localSheetId="0">[102]Nickel!$AI$583:$AT$583</definedName>
    <definedName name="NYEAR2024" localSheetId="1">[102]Nickel!$AI$583:$AT$583</definedName>
    <definedName name="NYEAR2024">[102]Nickel!$AI$583:$AT$583</definedName>
    <definedName name="NYEAR2025" localSheetId="9">[101]Nickel!$AU$583:$BF$583</definedName>
    <definedName name="NYEAR2025" localSheetId="11">[102]Nickel!$AU$583:$BF$583</definedName>
    <definedName name="NYEAR2025" localSheetId="8">[101]Nickel!$AU$583:$BF$583</definedName>
    <definedName name="NYEAR2025" localSheetId="0">[102]Nickel!$AU$583:$BF$583</definedName>
    <definedName name="NYEAR2025" localSheetId="1">[102]Nickel!$AU$583:$BF$583</definedName>
    <definedName name="NYEAR2025">[102]Nickel!$AU$583:$BF$583</definedName>
    <definedName name="NZ_wt">'[75]OECD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9">#REF!</definedName>
    <definedName name="OCT._89" localSheetId="11">#REF!</definedName>
    <definedName name="OCT._89" localSheetId="8">#REF!</definedName>
    <definedName name="OCT._89" localSheetId="0">#REF!</definedName>
    <definedName name="OCT._89" localSheetId="1">#REF!</definedName>
    <definedName name="OCT._89" localSheetId="3">#REF!</definedName>
    <definedName name="OCT._89" localSheetId="6">#REF!</definedName>
    <definedName name="OCT._89" localSheetId="12">#REF!</definedName>
    <definedName name="OCT._89" localSheetId="13">#REF!</definedName>
    <definedName name="OCT._89">#REF!</definedName>
    <definedName name="OCTUBRE">#N/A</definedName>
    <definedName name="OECD">[74]nonopec!$D$1:$AD$28</definedName>
    <definedName name="OECD_Table" localSheetId="9">#REF!</definedName>
    <definedName name="OECD_Table" localSheetId="11">#REF!</definedName>
    <definedName name="OECD_Table" localSheetId="8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6">#REF!</definedName>
    <definedName name="OECD_Table" localSheetId="12">#REF!</definedName>
    <definedName name="OECD_Table" localSheetId="13">#REF!</definedName>
    <definedName name="OECD_Table">#REF!</definedName>
    <definedName name="oipio" localSheetId="9" hidden="1">#REF!</definedName>
    <definedName name="oipio" localSheetId="11" hidden="1">#REF!</definedName>
    <definedName name="oipio" localSheetId="8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localSheetId="12" hidden="1">#REF!</definedName>
    <definedName name="oipio" localSheetId="13" hidden="1">#REF!</definedName>
    <definedName name="oipio" hidden="1">#REF!</definedName>
    <definedName name="oiulfdgdgh" localSheetId="8" hidden="1">'[103]Fax a enviar'!#REF!</definedName>
    <definedName name="oiulfdgdgh" localSheetId="0" hidden="1">#REF!</definedName>
    <definedName name="oiulfdgdgh" localSheetId="1" hidden="1">#REF!</definedName>
    <definedName name="oiulfdgdgh" localSheetId="3" hidden="1">'[103]Fax a enviar'!#REF!</definedName>
    <definedName name="oiulfdgdgh" localSheetId="6" hidden="1">'[103]Fax a enviar'!#REF!</definedName>
    <definedName name="oiulfdgdgh" hidden="1">'[103]Fax a enviar'!#REF!</definedName>
    <definedName name="OK" localSheetId="9">#REF!</definedName>
    <definedName name="OK" localSheetId="11">#REF!</definedName>
    <definedName name="OK" localSheetId="8">#REF!</definedName>
    <definedName name="OK" localSheetId="0">#REF!</definedName>
    <definedName name="OK" localSheetId="1">#REF!</definedName>
    <definedName name="OK" localSheetId="3">#REF!</definedName>
    <definedName name="OK" localSheetId="6">#REF!</definedName>
    <definedName name="OK" localSheetId="12">#REF!</definedName>
    <definedName name="OK" localSheetId="13">#REF!</definedName>
    <definedName name="OK">#REF!</definedName>
    <definedName name="OnShow" localSheetId="5">'[145]SPNF Acuerdo Incl. Int.'!OnShow</definedName>
    <definedName name="OnShow" localSheetId="8">'[145]SPNF Acuerdo Incl. Int.'!OnShow</definedName>
    <definedName name="OnShow" localSheetId="0">#REF!</definedName>
    <definedName name="OnShow" localSheetId="1">#REF!</definedName>
    <definedName name="OnShow" localSheetId="10">'[145]SPNF Acuerdo Incl. Int.'!OnShow</definedName>
    <definedName name="OnShow" localSheetId="13">'[145]SPNF Acuerdo Incl. Int.'!OnShow</definedName>
    <definedName name="OnShow">'[145]SPNF Acuerdo Incl. Int.'!OnShow</definedName>
    <definedName name="onshow1">#N/A</definedName>
    <definedName name="onshow2">#N/A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1" hidden="1">{"Riqfin97",#N/A,FALSE,"Tran";"Riqfinpro",#N/A,FALSE,"Tran"}</definedName>
    <definedName name="oo" localSheetId="8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localSheetId="10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A" localSheetId="9">#REF!</definedName>
    <definedName name="OOA" localSheetId="11">#REF!</definedName>
    <definedName name="OOA" localSheetId="8">#REF!</definedName>
    <definedName name="OOA" localSheetId="0">#REF!</definedName>
    <definedName name="OOA" localSheetId="1">#REF!</definedName>
    <definedName name="OOA" localSheetId="3">#REF!</definedName>
    <definedName name="OOA" localSheetId="6">#REF!</definedName>
    <definedName name="OOA" localSheetId="12">#REF!</definedName>
    <definedName name="OOA" localSheetId="13">#REF!</definedName>
    <definedName name="OOA">#REF!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1" hidden="1">{"Tab1",#N/A,FALSE,"P";"Tab2",#N/A,FALSE,"P"}</definedName>
    <definedName name="ooo" localSheetId="8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localSheetId="10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OOOKOKOKO" localSheetId="9">#REF!</definedName>
    <definedName name="OOOKOKOKO" localSheetId="11">#REF!</definedName>
    <definedName name="OOOKOKOKO" localSheetId="8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6">#REF!</definedName>
    <definedName name="OOOKOKOKO" localSheetId="12">#REF!</definedName>
    <definedName name="OOOKOKOKO" localSheetId="13">#REF!</definedName>
    <definedName name="OOOKOKOKO">#REF!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11" hidden="1">{"Tab1",#N/A,FALSE,"P";"Tab2",#N/A,FALSE,"P"}</definedName>
    <definedName name="oooo" localSheetId="8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localSheetId="10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hidden="1">{"Tab1",#N/A,FALSE,"P";"Tab2",#N/A,FALSE,"P"}</definedName>
    <definedName name="ooooooooo" localSheetId="9" hidden="1">#REF!</definedName>
    <definedName name="ooooooooo" localSheetId="11" hidden="1">#REF!</definedName>
    <definedName name="ooooooooo" localSheetId="8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localSheetId="12" hidden="1">#REF!</definedName>
    <definedName name="ooooooooo" localSheetId="13" hidden="1">#REF!</definedName>
    <definedName name="ooooooooo" hidden="1">#REF!</definedName>
    <definedName name="OPEC">[74]nonopec!$D$204:$AD$251</definedName>
    <definedName name="OPEC1">[87]MONTHLY!$BP$12:$CA$12</definedName>
    <definedName name="OPEC2">[87]MONTHLY!$CB$12:$CM$12</definedName>
    <definedName name="OPOPOPOPO" localSheetId="9">#REF!</definedName>
    <definedName name="OPOPOPOPO" localSheetId="11">#REF!</definedName>
    <definedName name="OPOPOPOPO" localSheetId="8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6">#REF!</definedName>
    <definedName name="OPOPOPOPO" localSheetId="12">#REF!</definedName>
    <definedName name="OPOPOPOPO" localSheetId="13">#REF!</definedName>
    <definedName name="OPOPOPOPO">#REF!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11" hidden="1">{"Riqfin97",#N/A,FALSE,"Tran";"Riqfinpro",#N/A,FALSE,"Tran"}</definedName>
    <definedName name="opu" localSheetId="8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localSheetId="10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9">#REF!</definedName>
    <definedName name="Otr_Inst_Banc_40G" localSheetId="11">#REF!</definedName>
    <definedName name="Otr_Inst_Banc_40G" localSheetId="8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 localSheetId="12">#REF!</definedName>
    <definedName name="Otr_Inst_Banc_40G" localSheetId="13">#REF!</definedName>
    <definedName name="Otr_Inst_Banc_40G">#REF!</definedName>
    <definedName name="otra" localSheetId="9" hidden="1">#REF!</definedName>
    <definedName name="otra" localSheetId="11" hidden="1">#REF!</definedName>
    <definedName name="otra" localSheetId="8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localSheetId="12" hidden="1">#REF!</definedName>
    <definedName name="otra" localSheetId="13" hidden="1">#REF!</definedName>
    <definedName name="otra" hidden="1">#REF!</definedName>
    <definedName name="Otras_Residuales" localSheetId="9">#REF!</definedName>
    <definedName name="Otras_Residuales" localSheetId="11">#REF!</definedName>
    <definedName name="Otras_Residuales" localSheetId="8">#REF!</definedName>
    <definedName name="Otras_Residuales" localSheetId="3">#REF!</definedName>
    <definedName name="Otras_Residuales" localSheetId="6">#REF!</definedName>
    <definedName name="Otras_Residuales" localSheetId="12">#REF!</definedName>
    <definedName name="Otras_Residuales" localSheetId="13">#REF!</definedName>
    <definedName name="Otras_Residuales">#REF!</definedName>
    <definedName name="otras1" localSheetId="9">#REF!</definedName>
    <definedName name="otras1" localSheetId="11">#REF!</definedName>
    <definedName name="otras1" localSheetId="8">#REF!</definedName>
    <definedName name="otras1" localSheetId="12">#REF!</definedName>
    <definedName name="otras1" localSheetId="13">#REF!</definedName>
    <definedName name="otras1">#REF!</definedName>
    <definedName name="OTRAS96" localSheetId="9">#REF!</definedName>
    <definedName name="OTRAS96" localSheetId="11">#REF!</definedName>
    <definedName name="OTRAS96" localSheetId="8">#REF!</definedName>
    <definedName name="OTRAS96" localSheetId="12">#REF!</definedName>
    <definedName name="OTRAS96" localSheetId="13">#REF!</definedName>
    <definedName name="OTRAS96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9">#REF!</definedName>
    <definedName name="otros" localSheetId="11">#REF!</definedName>
    <definedName name="otros" localSheetId="8">#REF!</definedName>
    <definedName name="otros" localSheetId="0">#REF!</definedName>
    <definedName name="otros" localSheetId="1">#REF!</definedName>
    <definedName name="otros" localSheetId="3">#REF!</definedName>
    <definedName name="otros" localSheetId="6">#REF!</definedName>
    <definedName name="otros" localSheetId="12">#REF!</definedName>
    <definedName name="otros" localSheetId="13">#REF!</definedName>
    <definedName name="otros">#REF!</definedName>
    <definedName name="OTROS_ORGANISMOS" localSheetId="9">#REF!</definedName>
    <definedName name="OTROS_ORGANISMOS" localSheetId="11">#REF!</definedName>
    <definedName name="OTROS_ORGANISMOS" localSheetId="8">#REF!</definedName>
    <definedName name="OTROS_ORGANISMOS" localSheetId="3">#REF!</definedName>
    <definedName name="OTROS_ORGANISMOS" localSheetId="6">#REF!</definedName>
    <definedName name="OTROS_ORGANISMOS" localSheetId="12">#REF!</definedName>
    <definedName name="OTROS_ORGANISMOS" localSheetId="13">#REF!</definedName>
    <definedName name="OTROS_ORGANISMOS">#REF!</definedName>
    <definedName name="OTROS_ORGANISMOS_AUTONOMOS" localSheetId="9">#REF!</definedName>
    <definedName name="OTROS_ORGANISMOS_AUTONOMOS" localSheetId="11">#REF!</definedName>
    <definedName name="OTROS_ORGANISMOS_AUTONOMOS" localSheetId="8">#REF!</definedName>
    <definedName name="OTROS_ORGANISMOS_AUTONOMOS" localSheetId="3">#REF!</definedName>
    <definedName name="OTROS_ORGANISMOS_AUTONOMOS" localSheetId="6">#REF!</definedName>
    <definedName name="OTROS_ORGANISMOS_AUTONOMOS" localSheetId="12">#REF!</definedName>
    <definedName name="OTROS_ORGANISMOS_AUTONOMOS" localSheetId="13">#REF!</definedName>
    <definedName name="OTROS_ORGANISMOS_AUTONOMOS">#REF!</definedName>
    <definedName name="otros2000" localSheetId="9">#REF!</definedName>
    <definedName name="otros2000" localSheetId="11">#REF!</definedName>
    <definedName name="otros2000" localSheetId="8">#REF!</definedName>
    <definedName name="otros2000" localSheetId="12">#REF!</definedName>
    <definedName name="otros2000" localSheetId="13">#REF!</definedName>
    <definedName name="otros2000">#REF!</definedName>
    <definedName name="otros2001" localSheetId="9">#REF!</definedName>
    <definedName name="otros2001" localSheetId="11">#REF!</definedName>
    <definedName name="otros2001" localSheetId="8">#REF!</definedName>
    <definedName name="otros2001" localSheetId="12">#REF!</definedName>
    <definedName name="otros2001" localSheetId="13">#REF!</definedName>
    <definedName name="otros2001">#REF!</definedName>
    <definedName name="otros2002" localSheetId="9">#REF!</definedName>
    <definedName name="otros2002" localSheetId="11">#REF!</definedName>
    <definedName name="otros2002" localSheetId="8">#REF!</definedName>
    <definedName name="otros2002" localSheetId="12">#REF!</definedName>
    <definedName name="otros2002" localSheetId="13">#REF!</definedName>
    <definedName name="otros2002">#REF!</definedName>
    <definedName name="otros2003" localSheetId="9">#REF!</definedName>
    <definedName name="otros2003" localSheetId="11">#REF!</definedName>
    <definedName name="otros2003" localSheetId="8">#REF!</definedName>
    <definedName name="otros2003" localSheetId="12">#REF!</definedName>
    <definedName name="otros2003" localSheetId="13">#REF!</definedName>
    <definedName name="otros2003">#REF!</definedName>
    <definedName name="otros98" localSheetId="9">[23]Programa!#REF!</definedName>
    <definedName name="otros98" localSheetId="11">[24]Programa!#REF!</definedName>
    <definedName name="otros98" localSheetId="8">[23]Programa!#REF!</definedName>
    <definedName name="otros98" localSheetId="0">[24]Programa!#REF!</definedName>
    <definedName name="otros98" localSheetId="1">[24]Programa!#REF!</definedName>
    <definedName name="otros98">[24]Programa!#REF!</definedName>
    <definedName name="otros98j" localSheetId="9">[23]Programa!#REF!</definedName>
    <definedName name="otros98j" localSheetId="11">[24]Programa!#REF!</definedName>
    <definedName name="otros98j" localSheetId="8">[23]Programa!#REF!</definedName>
    <definedName name="otros98j" localSheetId="0">[24]Programa!#REF!</definedName>
    <definedName name="otros98j" localSheetId="1">[24]Programa!#REF!</definedName>
    <definedName name="otros98j">[24]Programa!#REF!</definedName>
    <definedName name="otros98s" localSheetId="9">#REF!</definedName>
    <definedName name="otros98s" localSheetId="11">#REF!</definedName>
    <definedName name="otros98s" localSheetId="8">#REF!</definedName>
    <definedName name="otros98s" localSheetId="0">#REF!</definedName>
    <definedName name="otros98s" localSheetId="1">#REF!</definedName>
    <definedName name="otros98s" localSheetId="3">#REF!</definedName>
    <definedName name="otros98s" localSheetId="6">#REF!</definedName>
    <definedName name="otros98s" localSheetId="12">#REF!</definedName>
    <definedName name="otros98s" localSheetId="13">#REF!</definedName>
    <definedName name="otros98s">#REF!</definedName>
    <definedName name="otros99" localSheetId="9">#REF!</definedName>
    <definedName name="otros99" localSheetId="11">#REF!</definedName>
    <definedName name="otros99" localSheetId="8">#REF!</definedName>
    <definedName name="otros99" localSheetId="3">#REF!</definedName>
    <definedName name="otros99" localSheetId="6">#REF!</definedName>
    <definedName name="otros99" localSheetId="12">#REF!</definedName>
    <definedName name="otros99" localSheetId="13">#REF!</definedName>
    <definedName name="otros99">#REF!</definedName>
    <definedName name="out_red4" localSheetId="9">#REF!</definedName>
    <definedName name="out_red4" localSheetId="11">#REF!</definedName>
    <definedName name="out_red4" localSheetId="8">#REF!</definedName>
    <definedName name="out_red4" localSheetId="3">#REF!</definedName>
    <definedName name="out_red4" localSheetId="6">#REF!</definedName>
    <definedName name="out_red4" localSheetId="12">#REF!</definedName>
    <definedName name="out_red4" localSheetId="13">#REF!</definedName>
    <definedName name="out_red4">#REF!</definedName>
    <definedName name="out_sr3" localSheetId="9">#REF!</definedName>
    <definedName name="out_sr3" localSheetId="11">#REF!</definedName>
    <definedName name="out_sr3" localSheetId="8">#REF!</definedName>
    <definedName name="out_sr3" localSheetId="12">#REF!</definedName>
    <definedName name="out_sr3" localSheetId="13">#REF!</definedName>
    <definedName name="out_sr3">#REF!</definedName>
    <definedName name="OUTDS1" localSheetId="9">#REF!</definedName>
    <definedName name="OUTDS1" localSheetId="11">#REF!</definedName>
    <definedName name="OUTDS1" localSheetId="8">#REF!</definedName>
    <definedName name="OUTDS1" localSheetId="12">#REF!</definedName>
    <definedName name="OUTDS1" localSheetId="13">#REF!</definedName>
    <definedName name="OUTDS1">#REF!</definedName>
    <definedName name="OUTFISC" localSheetId="9">#REF!</definedName>
    <definedName name="OUTFISC" localSheetId="11">#REF!</definedName>
    <definedName name="OUTFISC" localSheetId="8">#REF!</definedName>
    <definedName name="OUTFISC" localSheetId="12">#REF!</definedName>
    <definedName name="OUTFISC" localSheetId="13">#REF!</definedName>
    <definedName name="OUTFISC">#REF!</definedName>
    <definedName name="OUTIMF" localSheetId="9">#REF!</definedName>
    <definedName name="OUTIMF" localSheetId="11">#REF!</definedName>
    <definedName name="OUTIMF" localSheetId="8">#REF!</definedName>
    <definedName name="OUTIMF" localSheetId="12">#REF!</definedName>
    <definedName name="OUTIMF" localSheetId="13">#REF!</definedName>
    <definedName name="OUTIMF">#REF!</definedName>
    <definedName name="OUTMN" localSheetId="9">#REF!</definedName>
    <definedName name="OUTMN" localSheetId="11">#REF!</definedName>
    <definedName name="OUTMN" localSheetId="8">#REF!</definedName>
    <definedName name="OUTMN" localSheetId="12">#REF!</definedName>
    <definedName name="OUTMN" localSheetId="13">#REF!</definedName>
    <definedName name="OUTMN">#REF!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1" hidden="1">{"Riqfin97",#N/A,FALSE,"Tran";"Riqfinpro",#N/A,FALSE,"Tran"}</definedName>
    <definedName name="p" localSheetId="8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localSheetId="10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1">OFFSET(#REF!,0,0,COUNT(#REF!),1)</definedName>
    <definedName name="P1_1" localSheetId="8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 localSheetId="12">OFFSET(#REF!,0,0,COUNT(#REF!),1)</definedName>
    <definedName name="P1_1" localSheetId="13">OFFSET(#REF!,0,0,COUNT(#REF!),1)</definedName>
    <definedName name="P1_1">OFFSET(#REF!,0,0,COUNT(#REF!),1)</definedName>
    <definedName name="P1_2" localSheetId="9">OFFSET(#REF!,0,0,COUNT(#REF!),1)</definedName>
    <definedName name="P1_2" localSheetId="11">OFFSET(#REF!,0,0,COUNT(#REF!),1)</definedName>
    <definedName name="P1_2" localSheetId="8">OFFSET(#REF!,0,0,COUNT(#REF!),1)</definedName>
    <definedName name="P1_2" localSheetId="12">OFFSET(#REF!,0,0,COUNT(#REF!),1)</definedName>
    <definedName name="P1_2" localSheetId="13">OFFSET(#REF!,0,0,COUNT(#REF!),1)</definedName>
    <definedName name="P1_2">OFFSET(#REF!,0,0,COUNT(#REF!),1)</definedName>
    <definedName name="P1avg" localSheetId="9">OFFSET(#REF!,0,0,COUNT(#REF!),1)</definedName>
    <definedName name="P1avg" localSheetId="11">OFFSET(#REF!,0,0,COUNT(#REF!),1)</definedName>
    <definedName name="P1avg" localSheetId="8">OFFSET(#REF!,0,0,COUNT(#REF!),1)</definedName>
    <definedName name="P1avg" localSheetId="12">OFFSET(#REF!,0,0,COUNT(#REF!),1)</definedName>
    <definedName name="P1avg" localSheetId="13">OFFSET(#REF!,0,0,COUNT(#REF!),1)</definedName>
    <definedName name="P1avg">OFFSET(#REF!,0,0,COUNT(#REF!),1)</definedName>
    <definedName name="P1min" localSheetId="9">OFFSET(#REF!,0,0,COUNT(#REF!),1)</definedName>
    <definedName name="P1min" localSheetId="11">OFFSET(#REF!,0,0,COUNT(#REF!),1)</definedName>
    <definedName name="P1min" localSheetId="8">OFFSET(#REF!,0,0,COUNT(#REF!),1)</definedName>
    <definedName name="P1min" localSheetId="12">OFFSET(#REF!,0,0,COUNT(#REF!),1)</definedName>
    <definedName name="P1min" localSheetId="13">OFFSET(#REF!,0,0,COUNT(#REF!),1)</definedName>
    <definedName name="P1min">OFFSET(#REF!,0,0,COUNT(#REF!),1)</definedName>
    <definedName name="P1rng" localSheetId="9">OFFSET(#REF!,0,0,COUNT(#REF!),1)</definedName>
    <definedName name="P1rng" localSheetId="11">OFFSET(#REF!,0,0,COUNT(#REF!),1)</definedName>
    <definedName name="P1rng" localSheetId="8">OFFSET(#REF!,0,0,COUNT(#REF!),1)</definedName>
    <definedName name="P1rng" localSheetId="12">OFFSET(#REF!,0,0,COUNT(#REF!),1)</definedName>
    <definedName name="P1rng" localSheetId="13">OFFSET(#REF!,0,0,COUNT(#REF!),1)</definedName>
    <definedName name="P1rng">OFFSET(#REF!,0,0,COUNT(#REF!),1)</definedName>
    <definedName name="P2_1" localSheetId="9">OFFSET(#REF!,0,0,COUNT(#REF!),1)</definedName>
    <definedName name="P2_1" localSheetId="11">OFFSET(#REF!,0,0,COUNT(#REF!),1)</definedName>
    <definedName name="P2_1" localSheetId="8">OFFSET(#REF!,0,0,COUNT(#REF!),1)</definedName>
    <definedName name="P2_1" localSheetId="12">OFFSET(#REF!,0,0,COUNT(#REF!),1)</definedName>
    <definedName name="P2_1" localSheetId="13">OFFSET(#REF!,0,0,COUNT(#REF!),1)</definedName>
    <definedName name="P2_1">OFFSET(#REF!,0,0,COUNT(#REF!),1)</definedName>
    <definedName name="P2_2" localSheetId="9">OFFSET(#REF!,0,0,COUNT(#REF!),1)</definedName>
    <definedName name="P2_2" localSheetId="11">OFFSET(#REF!,0,0,COUNT(#REF!),1)</definedName>
    <definedName name="P2_2" localSheetId="8">OFFSET(#REF!,0,0,COUNT(#REF!),1)</definedName>
    <definedName name="P2_2" localSheetId="12">OFFSET(#REF!,0,0,COUNT(#REF!),1)</definedName>
    <definedName name="P2_2" localSheetId="13">OFFSET(#REF!,0,0,COUNT(#REF!),1)</definedName>
    <definedName name="P2_2">OFFSET(#REF!,0,0,COUNT(#REF!),1)</definedName>
    <definedName name="P2avg" localSheetId="9">OFFSET(#REF!,0,0,COUNT(#REF!),1)</definedName>
    <definedName name="P2avg" localSheetId="11">OFFSET(#REF!,0,0,COUNT(#REF!),1)</definedName>
    <definedName name="P2avg" localSheetId="8">OFFSET(#REF!,0,0,COUNT(#REF!),1)</definedName>
    <definedName name="P2avg" localSheetId="12">OFFSET(#REF!,0,0,COUNT(#REF!),1)</definedName>
    <definedName name="P2avg" localSheetId="13">OFFSET(#REF!,0,0,COUNT(#REF!),1)</definedName>
    <definedName name="P2avg">OFFSET(#REF!,0,0,COUNT(#REF!),1)</definedName>
    <definedName name="P2min" localSheetId="9">OFFSET(#REF!,0,0,COUNT(#REF!),1)</definedName>
    <definedName name="P2min" localSheetId="11">OFFSET(#REF!,0,0,COUNT(#REF!),1)</definedName>
    <definedName name="P2min" localSheetId="8">OFFSET(#REF!,0,0,COUNT(#REF!),1)</definedName>
    <definedName name="P2min" localSheetId="12">OFFSET(#REF!,0,0,COUNT(#REF!),1)</definedName>
    <definedName name="P2min" localSheetId="13">OFFSET(#REF!,0,0,COUNT(#REF!),1)</definedName>
    <definedName name="P2min">OFFSET(#REF!,0,0,COUNT(#REF!),1)</definedName>
    <definedName name="P2rng" localSheetId="9">OFFSET(#REF!,0,0,COUNT(#REF!),1)</definedName>
    <definedName name="P2rng" localSheetId="11">OFFSET(#REF!,0,0,COUNT(#REF!),1)</definedName>
    <definedName name="P2rng" localSheetId="8">OFFSET(#REF!,0,0,COUNT(#REF!),1)</definedName>
    <definedName name="P2rng" localSheetId="12">OFFSET(#REF!,0,0,COUNT(#REF!),1)</definedName>
    <definedName name="P2rng" localSheetId="13">OFFSET(#REF!,0,0,COUNT(#REF!),1)</definedName>
    <definedName name="P2rng">OFFSET(#REF!,0,0,COUNT(#REF!),1)</definedName>
    <definedName name="p2std" localSheetId="9">#REF!</definedName>
    <definedName name="p2std" localSheetId="11">#REF!</definedName>
    <definedName name="p2std" localSheetId="8">#REF!</definedName>
    <definedName name="p2std" localSheetId="0">#REF!</definedName>
    <definedName name="p2std" localSheetId="1">#REF!</definedName>
    <definedName name="p2std" localSheetId="3">#REF!</definedName>
    <definedName name="p2std" localSheetId="6">#REF!</definedName>
    <definedName name="p2std" localSheetId="12">#REF!</definedName>
    <definedName name="p2std" localSheetId="13">#REF!</definedName>
    <definedName name="p2std">#REF!</definedName>
    <definedName name="P3_1" localSheetId="9">OFFSET(#REF!,0,0,COUNT(#REF!),1)</definedName>
    <definedName name="P3_1" localSheetId="11">OFFSET(#REF!,0,0,COUNT(#REF!),1)</definedName>
    <definedName name="P3_1" localSheetId="8">OFFSET(#REF!,0,0,COUNT(#REF!),1)</definedName>
    <definedName name="P3_1" localSheetId="3">OFFSET(#REF!,0,0,COUNT(#REF!),1)</definedName>
    <definedName name="P3_1" localSheetId="6">OFFSET(#REF!,0,0,COUNT(#REF!),1)</definedName>
    <definedName name="P3_1" localSheetId="12">OFFSET(#REF!,0,0,COUNT(#REF!),1)</definedName>
    <definedName name="P3_1" localSheetId="13">OFFSET(#REF!,0,0,COUNT(#REF!),1)</definedName>
    <definedName name="P3_1">OFFSET(#REF!,0,0,COUNT(#REF!),1)</definedName>
    <definedName name="P3_2" localSheetId="9">OFFSET(#REF!,0,0,COUNT(#REF!),1)</definedName>
    <definedName name="P3_2" localSheetId="11">OFFSET(#REF!,0,0,COUNT(#REF!),1)</definedName>
    <definedName name="P3_2" localSheetId="8">OFFSET(#REF!,0,0,COUNT(#REF!),1)</definedName>
    <definedName name="P3_2" localSheetId="12">OFFSET(#REF!,0,0,COUNT(#REF!),1)</definedName>
    <definedName name="P3_2" localSheetId="13">OFFSET(#REF!,0,0,COUNT(#REF!),1)</definedName>
    <definedName name="P3_2">OFFSET(#REF!,0,0,COUNT(#REF!),1)</definedName>
    <definedName name="P3avg" localSheetId="9">OFFSET(#REF!,0,0,COUNT(#REF!),1)</definedName>
    <definedName name="P3avg" localSheetId="11">OFFSET(#REF!,0,0,COUNT(#REF!),1)</definedName>
    <definedName name="P3avg" localSheetId="8">OFFSET(#REF!,0,0,COUNT(#REF!),1)</definedName>
    <definedName name="P3avg" localSheetId="12">OFFSET(#REF!,0,0,COUNT(#REF!),1)</definedName>
    <definedName name="P3avg" localSheetId="13">OFFSET(#REF!,0,0,COUNT(#REF!),1)</definedName>
    <definedName name="P3avg">OFFSET(#REF!,0,0,COUNT(#REF!),1)</definedName>
    <definedName name="P3min" localSheetId="9">OFFSET(#REF!,0,0,COUNT(#REF!),1)</definedName>
    <definedName name="P3min" localSheetId="11">OFFSET(#REF!,0,0,COUNT(#REF!),1)</definedName>
    <definedName name="P3min" localSheetId="8">OFFSET(#REF!,0,0,COUNT(#REF!),1)</definedName>
    <definedName name="P3min" localSheetId="12">OFFSET(#REF!,0,0,COUNT(#REF!),1)</definedName>
    <definedName name="P3min" localSheetId="13">OFFSET(#REF!,0,0,COUNT(#REF!),1)</definedName>
    <definedName name="P3min">OFFSET(#REF!,0,0,COUNT(#REF!),1)</definedName>
    <definedName name="P3rng" localSheetId="9">OFFSET(#REF!,0,0,COUNT(#REF!),1)</definedName>
    <definedName name="P3rng" localSheetId="11">OFFSET(#REF!,0,0,COUNT(#REF!),1)</definedName>
    <definedName name="P3rng" localSheetId="8">OFFSET(#REF!,0,0,COUNT(#REF!),1)</definedName>
    <definedName name="P3rng" localSheetId="12">OFFSET(#REF!,0,0,COUNT(#REF!),1)</definedName>
    <definedName name="P3rng" localSheetId="13">OFFSET(#REF!,0,0,COUNT(#REF!),1)</definedName>
    <definedName name="P3rng">OFFSET(#REF!,0,0,COUNT(#REF!),1)</definedName>
    <definedName name="P4_1" localSheetId="9">OFFSET(#REF!,0,0,COUNT(#REF!),1)</definedName>
    <definedName name="P4_1" localSheetId="11">OFFSET(#REF!,0,0,COUNT(#REF!),1)</definedName>
    <definedName name="P4_1" localSheetId="8">OFFSET(#REF!,0,0,COUNT(#REF!),1)</definedName>
    <definedName name="P4_1" localSheetId="12">OFFSET(#REF!,0,0,COUNT(#REF!),1)</definedName>
    <definedName name="P4_1" localSheetId="13">OFFSET(#REF!,0,0,COUNT(#REF!),1)</definedName>
    <definedName name="P4_1">OFFSET(#REF!,0,0,COUNT(#REF!),1)</definedName>
    <definedName name="P4_2" localSheetId="9">OFFSET(#REF!,0,0,COUNT(#REF!),1)</definedName>
    <definedName name="P4_2" localSheetId="11">OFFSET(#REF!,0,0,COUNT(#REF!),1)</definedName>
    <definedName name="P4_2" localSheetId="8">OFFSET(#REF!,0,0,COUNT(#REF!),1)</definedName>
    <definedName name="P4_2" localSheetId="12">OFFSET(#REF!,0,0,COUNT(#REF!),1)</definedName>
    <definedName name="P4_2" localSheetId="13">OFFSET(#REF!,0,0,COUNT(#REF!),1)</definedName>
    <definedName name="P4_2">OFFSET(#REF!,0,0,COUNT(#REF!),1)</definedName>
    <definedName name="P4avg" localSheetId="9">OFFSET(#REF!,0,0,COUNT(#REF!),1)</definedName>
    <definedName name="P4avg" localSheetId="11">OFFSET(#REF!,0,0,COUNT(#REF!),1)</definedName>
    <definedName name="P4avg" localSheetId="8">OFFSET(#REF!,0,0,COUNT(#REF!),1)</definedName>
    <definedName name="P4avg" localSheetId="12">OFFSET(#REF!,0,0,COUNT(#REF!),1)</definedName>
    <definedName name="P4avg" localSheetId="13">OFFSET(#REF!,0,0,COUNT(#REF!),1)</definedName>
    <definedName name="P4avg">OFFSET(#REF!,0,0,COUNT(#REF!),1)</definedName>
    <definedName name="P4min" localSheetId="9">OFFSET(#REF!,0,0,COUNT(#REF!),1)</definedName>
    <definedName name="P4min" localSheetId="11">OFFSET(#REF!,0,0,COUNT(#REF!),1)</definedName>
    <definedName name="P4min" localSheetId="8">OFFSET(#REF!,0,0,COUNT(#REF!),1)</definedName>
    <definedName name="P4min" localSheetId="12">OFFSET(#REF!,0,0,COUNT(#REF!),1)</definedName>
    <definedName name="P4min" localSheetId="13">OFFSET(#REF!,0,0,COUNT(#REF!),1)</definedName>
    <definedName name="P4min">OFFSET(#REF!,0,0,COUNT(#REF!),1)</definedName>
    <definedName name="P4rng" localSheetId="9">OFFSET(#REF!,0,0,COUNT(#REF!),1)</definedName>
    <definedName name="P4rng" localSheetId="11">OFFSET(#REF!,0,0,COUNT(#REF!),1)</definedName>
    <definedName name="P4rng" localSheetId="8">OFFSET(#REF!,0,0,COUNT(#REF!),1)</definedName>
    <definedName name="P4rng" localSheetId="12">OFFSET(#REF!,0,0,COUNT(#REF!),1)</definedName>
    <definedName name="P4rng" localSheetId="13">OFFSET(#REF!,0,0,COUNT(#REF!),1)</definedName>
    <definedName name="P4rng">OFFSET(#REF!,0,0,COUNT(#REF!),1)</definedName>
    <definedName name="P5_1" localSheetId="9">OFFSET(#REF!,0,0,COUNT(#REF!),1)</definedName>
    <definedName name="P5_1" localSheetId="11">OFFSET(#REF!,0,0,COUNT(#REF!),1)</definedName>
    <definedName name="P5_1" localSheetId="8">OFFSET(#REF!,0,0,COUNT(#REF!),1)</definedName>
    <definedName name="P5_1" localSheetId="12">OFFSET(#REF!,0,0,COUNT(#REF!),1)</definedName>
    <definedName name="P5_1" localSheetId="13">OFFSET(#REF!,0,0,COUNT(#REF!),1)</definedName>
    <definedName name="P5_1">OFFSET(#REF!,0,0,COUNT(#REF!),1)</definedName>
    <definedName name="P5_2" localSheetId="9">OFFSET(#REF!,0,0,COUNT(#REF!),1)</definedName>
    <definedName name="P5_2" localSheetId="11">OFFSET(#REF!,0,0,COUNT(#REF!),1)</definedName>
    <definedName name="P5_2" localSheetId="8">OFFSET(#REF!,0,0,COUNT(#REF!),1)</definedName>
    <definedName name="P5_2" localSheetId="12">OFFSET(#REF!,0,0,COUNT(#REF!),1)</definedName>
    <definedName name="P5_2" localSheetId="13">OFFSET(#REF!,0,0,COUNT(#REF!),1)</definedName>
    <definedName name="P5_2">OFFSET(#REF!,0,0,COUNT(#REF!),1)</definedName>
    <definedName name="P5avg" localSheetId="9">OFFSET(#REF!,0,0,COUNT(#REF!),1)</definedName>
    <definedName name="P5avg" localSheetId="11">OFFSET(#REF!,0,0,COUNT(#REF!),1)</definedName>
    <definedName name="P5avg" localSheetId="8">OFFSET(#REF!,0,0,COUNT(#REF!),1)</definedName>
    <definedName name="P5avg" localSheetId="12">OFFSET(#REF!,0,0,COUNT(#REF!),1)</definedName>
    <definedName name="P5avg" localSheetId="13">OFFSET(#REF!,0,0,COUNT(#REF!),1)</definedName>
    <definedName name="P5avg">OFFSET(#REF!,0,0,COUNT(#REF!),1)</definedName>
    <definedName name="P5min" localSheetId="9">OFFSET(#REF!,0,0,COUNT(#REF!),1)</definedName>
    <definedName name="P5min" localSheetId="11">OFFSET(#REF!,0,0,COUNT(#REF!),1)</definedName>
    <definedName name="P5min" localSheetId="8">OFFSET(#REF!,0,0,COUNT(#REF!),1)</definedName>
    <definedName name="P5min" localSheetId="12">OFFSET(#REF!,0,0,COUNT(#REF!),1)</definedName>
    <definedName name="P5min" localSheetId="13">OFFSET(#REF!,0,0,COUNT(#REF!),1)</definedName>
    <definedName name="P5min">OFFSET(#REF!,0,0,COUNT(#REF!),1)</definedName>
    <definedName name="P5rng" localSheetId="9">OFFSET(#REF!,0,0,COUNT(#REF!),1)</definedName>
    <definedName name="P5rng" localSheetId="11">OFFSET(#REF!,0,0,COUNT(#REF!),1)</definedName>
    <definedName name="P5rng" localSheetId="8">OFFSET(#REF!,0,0,COUNT(#REF!),1)</definedName>
    <definedName name="P5rng" localSheetId="12">OFFSET(#REF!,0,0,COUNT(#REF!),1)</definedName>
    <definedName name="P5rng" localSheetId="13">OFFSET(#REF!,0,0,COUNT(#REF!),1)</definedName>
    <definedName name="P5rng">OFFSET(#REF!,0,0,COUNT(#REF!),1)</definedName>
    <definedName name="PAGINA_01" localSheetId="9">#REF!</definedName>
    <definedName name="PAGINA_01" localSheetId="11">#REF!</definedName>
    <definedName name="PAGINA_01" localSheetId="8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6">#REF!</definedName>
    <definedName name="PAGINA_01" localSheetId="12">#REF!</definedName>
    <definedName name="PAGINA_01" localSheetId="13">#REF!</definedName>
    <definedName name="PAGINA_01">#REF!</definedName>
    <definedName name="PAGINA_01_CONT." localSheetId="9">#REF!</definedName>
    <definedName name="PAGINA_01_CONT." localSheetId="11">#REF!</definedName>
    <definedName name="PAGINA_01_CONT." localSheetId="8">#REF!</definedName>
    <definedName name="PAGINA_01_CONT." localSheetId="3">#REF!</definedName>
    <definedName name="PAGINA_01_CONT." localSheetId="6">#REF!</definedName>
    <definedName name="PAGINA_01_CONT." localSheetId="12">#REF!</definedName>
    <definedName name="PAGINA_01_CONT." localSheetId="13">#REF!</definedName>
    <definedName name="PAGINA_01_CONT.">#REF!</definedName>
    <definedName name="PAGINA_02" localSheetId="9">#REF!</definedName>
    <definedName name="PAGINA_02" localSheetId="11">#REF!</definedName>
    <definedName name="PAGINA_02" localSheetId="8">#REF!</definedName>
    <definedName name="PAGINA_02" localSheetId="3">#REF!</definedName>
    <definedName name="PAGINA_02" localSheetId="6">#REF!</definedName>
    <definedName name="PAGINA_02" localSheetId="12">#REF!</definedName>
    <definedName name="PAGINA_02" localSheetId="13">#REF!</definedName>
    <definedName name="PAGINA_02">#REF!</definedName>
    <definedName name="PAGINA_03" localSheetId="9">#REF!</definedName>
    <definedName name="PAGINA_03" localSheetId="11">#REF!</definedName>
    <definedName name="PAGINA_03" localSheetId="8">#REF!</definedName>
    <definedName name="PAGINA_03" localSheetId="12">#REF!</definedName>
    <definedName name="PAGINA_03" localSheetId="13">#REF!</definedName>
    <definedName name="PAGINA_03">#REF!</definedName>
    <definedName name="PAGINA_04" localSheetId="9">#REF!</definedName>
    <definedName name="PAGINA_04" localSheetId="11">#REF!</definedName>
    <definedName name="PAGINA_04" localSheetId="8">#REF!</definedName>
    <definedName name="PAGINA_04" localSheetId="12">#REF!</definedName>
    <definedName name="PAGINA_04" localSheetId="13">#REF!</definedName>
    <definedName name="PAGINA_04">#REF!</definedName>
    <definedName name="PAGINA_05" localSheetId="9">#REF!</definedName>
    <definedName name="PAGINA_05" localSheetId="11">#REF!</definedName>
    <definedName name="PAGINA_05" localSheetId="8">#REF!</definedName>
    <definedName name="PAGINA_05" localSheetId="12">#REF!</definedName>
    <definedName name="PAGINA_05" localSheetId="13">#REF!</definedName>
    <definedName name="PAGINA_05">#REF!</definedName>
    <definedName name="PAGINA_06" localSheetId="9">#REF!</definedName>
    <definedName name="PAGINA_06" localSheetId="11">#REF!</definedName>
    <definedName name="PAGINA_06" localSheetId="8">#REF!</definedName>
    <definedName name="PAGINA_06" localSheetId="12">#REF!</definedName>
    <definedName name="PAGINA_06" localSheetId="13">#REF!</definedName>
    <definedName name="PAGINA_06">#REF!</definedName>
    <definedName name="PAGINA_06_CONT." localSheetId="9">#REF!</definedName>
    <definedName name="PAGINA_06_CONT." localSheetId="11">#REF!</definedName>
    <definedName name="PAGINA_06_CONT." localSheetId="8">#REF!</definedName>
    <definedName name="PAGINA_06_CONT." localSheetId="12">#REF!</definedName>
    <definedName name="PAGINA_06_CONT." localSheetId="13">#REF!</definedName>
    <definedName name="PAGINA_06_CONT.">#REF!</definedName>
    <definedName name="PAGINA_07" localSheetId="9">#REF!</definedName>
    <definedName name="PAGINA_07" localSheetId="11">#REF!</definedName>
    <definedName name="PAGINA_07" localSheetId="8">#REF!</definedName>
    <definedName name="PAGINA_07" localSheetId="12">#REF!</definedName>
    <definedName name="PAGINA_07" localSheetId="13">#REF!</definedName>
    <definedName name="PAGINA_07">#REF!</definedName>
    <definedName name="PAGINA_08" localSheetId="9">#REF!</definedName>
    <definedName name="PAGINA_08" localSheetId="11">#REF!</definedName>
    <definedName name="PAGINA_08" localSheetId="8">#REF!</definedName>
    <definedName name="PAGINA_08" localSheetId="12">#REF!</definedName>
    <definedName name="PAGINA_08" localSheetId="13">#REF!</definedName>
    <definedName name="PAGINA_08">#REF!</definedName>
    <definedName name="PAGINA_09" localSheetId="9">#REF!</definedName>
    <definedName name="PAGINA_09" localSheetId="11">#REF!</definedName>
    <definedName name="PAGINA_09" localSheetId="8">#REF!</definedName>
    <definedName name="PAGINA_09" localSheetId="12">#REF!</definedName>
    <definedName name="PAGINA_09" localSheetId="13">#REF!</definedName>
    <definedName name="PAGINA_09">#REF!</definedName>
    <definedName name="PAGINA_10" localSheetId="9">#REF!</definedName>
    <definedName name="PAGINA_10" localSheetId="11">#REF!</definedName>
    <definedName name="PAGINA_10" localSheetId="8">#REF!</definedName>
    <definedName name="PAGINA_10" localSheetId="12">#REF!</definedName>
    <definedName name="PAGINA_10" localSheetId="13">#REF!</definedName>
    <definedName name="PAGINA_10">#REF!</definedName>
    <definedName name="PAGINA_11" localSheetId="9">#REF!</definedName>
    <definedName name="PAGINA_11" localSheetId="11">#REF!</definedName>
    <definedName name="PAGINA_11" localSheetId="8">#REF!</definedName>
    <definedName name="PAGINA_11" localSheetId="12">#REF!</definedName>
    <definedName name="PAGINA_11" localSheetId="13">#REF!</definedName>
    <definedName name="PAGINA_11">#REF!</definedName>
    <definedName name="PAGINA_12" localSheetId="9">#REF!</definedName>
    <definedName name="PAGINA_12" localSheetId="11">#REF!</definedName>
    <definedName name="PAGINA_12" localSheetId="8">#REF!</definedName>
    <definedName name="PAGINA_12" localSheetId="12">#REF!</definedName>
    <definedName name="PAGINA_12" localSheetId="13">#REF!</definedName>
    <definedName name="PAGINA_12">#REF!</definedName>
    <definedName name="Pan_Bancario_50G" localSheetId="9">#REF!</definedName>
    <definedName name="Pan_Bancario_50G" localSheetId="11">#REF!</definedName>
    <definedName name="Pan_Bancario_50G" localSheetId="8">#REF!</definedName>
    <definedName name="Pan_Bancario_50G" localSheetId="0">#REF!</definedName>
    <definedName name="Pan_Bancario_50G" localSheetId="1">#REF!</definedName>
    <definedName name="Pan_Bancario_50G" localSheetId="12">#REF!</definedName>
    <definedName name="Pan_Bancario_50G" localSheetId="13">#REF!</definedName>
    <definedName name="Pan_Bancario_50G">#REF!</definedName>
    <definedName name="Pan_Monet_30G" localSheetId="9">#REF!</definedName>
    <definedName name="Pan_Monet_30G" localSheetId="11">#REF!</definedName>
    <definedName name="Pan_Monet_30G" localSheetId="8">#REF!</definedName>
    <definedName name="Pan_Monet_30G" localSheetId="0">#REF!</definedName>
    <definedName name="Pan_Monet_30G" localSheetId="1">#REF!</definedName>
    <definedName name="Pan_Monet_30G" localSheetId="12">#REF!</definedName>
    <definedName name="Pan_Monet_30G" localSheetId="13">#REF!</definedName>
    <definedName name="Pan_Monet_30G">#REF!</definedName>
    <definedName name="PARAMETROS" localSheetId="9">#REF!</definedName>
    <definedName name="PARAMETROS" localSheetId="11">#REF!</definedName>
    <definedName name="PARAMETROS" localSheetId="8">#REF!</definedName>
    <definedName name="PARAMETROS" localSheetId="12">#REF!</definedName>
    <definedName name="PARAMETROS" localSheetId="13">#REF!</definedName>
    <definedName name="PARAMETROS">#REF!</definedName>
    <definedName name="Parmeshwar" localSheetId="9">[89]E!$AJ$98:$AX$115</definedName>
    <definedName name="Parmeshwar" localSheetId="11">[90]E!$AJ$98:$AX$115</definedName>
    <definedName name="Parmeshwar" localSheetId="8">[89]E!$AJ$98:$AX$115</definedName>
    <definedName name="Parmeshwar" localSheetId="0">[90]E!$AJ$98:$AX$115</definedName>
    <definedName name="Parmeshwar" localSheetId="1">[90]E!$AJ$98:$AX$115</definedName>
    <definedName name="Parmeshwar">[90]E!$AJ$98:$AX$115</definedName>
    <definedName name="PARTIDA" localSheetId="9">[146]SPNF!#REF!</definedName>
    <definedName name="PARTIDA" localSheetId="11">[147]SPNF!#REF!</definedName>
    <definedName name="PARTIDA" localSheetId="8">[146]SPNF!#REF!</definedName>
    <definedName name="PARTIDA" localSheetId="0">[147]SPNF!#REF!</definedName>
    <definedName name="PARTIDA" localSheetId="1">[147]SPNF!#REF!</definedName>
    <definedName name="PARTIDA" localSheetId="3">[147]SPNF!#REF!</definedName>
    <definedName name="PARTIDA" localSheetId="6">[147]SPNF!#REF!</definedName>
    <definedName name="PARTIDA">[147]SPNF!#REF!</definedName>
    <definedName name="PAS" localSheetId="9">#REF!</definedName>
    <definedName name="PAS" localSheetId="11">#REF!</definedName>
    <definedName name="PAS" localSheetId="8">#REF!</definedName>
    <definedName name="PAS" localSheetId="0">#REF!</definedName>
    <definedName name="PAS" localSheetId="1">#REF!</definedName>
    <definedName name="PAS" localSheetId="3">#REF!</definedName>
    <definedName name="PAS" localSheetId="6">#REF!</definedName>
    <definedName name="PAS" localSheetId="12">#REF!</definedName>
    <definedName name="PAS" localSheetId="13">#REF!</definedName>
    <definedName name="PAS">#REF!</definedName>
    <definedName name="pastel">#N/A</definedName>
    <definedName name="Path_Data">'[50]shared data'!$B$8</definedName>
    <definedName name="Path_System">'[50]shared data'!$B$7</definedName>
    <definedName name="Pave" localSheetId="9">#REF!</definedName>
    <definedName name="Pave" localSheetId="11">#REF!</definedName>
    <definedName name="Pave" localSheetId="8">#REF!</definedName>
    <definedName name="Pave" localSheetId="0">#REF!</definedName>
    <definedName name="Pave" localSheetId="1">#REF!</definedName>
    <definedName name="Pave" localSheetId="3">#REF!</definedName>
    <definedName name="Pave" localSheetId="6">#REF!</definedName>
    <definedName name="Pave" localSheetId="12">#REF!</definedName>
    <definedName name="Pave" localSheetId="13">#REF!</definedName>
    <definedName name="Pave">#REF!</definedName>
    <definedName name="PAYCAP" localSheetId="9">#REF!</definedName>
    <definedName name="PAYCAP" localSheetId="11">#REF!</definedName>
    <definedName name="PAYCAP" localSheetId="8">#REF!</definedName>
    <definedName name="PAYCAP" localSheetId="3">#REF!</definedName>
    <definedName name="PAYCAP" localSheetId="6">#REF!</definedName>
    <definedName name="PAYCAP" localSheetId="12">#REF!</definedName>
    <definedName name="PAYCAP" localSheetId="13">#REF!</definedName>
    <definedName name="PAYCAP">#REF!</definedName>
    <definedName name="Paym_Cap" localSheetId="9">#REF!</definedName>
    <definedName name="Paym_Cap" localSheetId="11">#REF!</definedName>
    <definedName name="Paym_Cap" localSheetId="8">#REF!</definedName>
    <definedName name="Paym_Cap" localSheetId="0">#REF!</definedName>
    <definedName name="Paym_Cap" localSheetId="1">#REF!</definedName>
    <definedName name="Paym_Cap" localSheetId="3">#REF!</definedName>
    <definedName name="Paym_Cap" localSheetId="6">#REF!</definedName>
    <definedName name="Paym_Cap" localSheetId="12">#REF!</definedName>
    <definedName name="Paym_Cap" localSheetId="13">#REF!</definedName>
    <definedName name="Paym_Cap">#REF!</definedName>
    <definedName name="pchBM" localSheetId="9">#REF!</definedName>
    <definedName name="pchBM" localSheetId="11">#REF!</definedName>
    <definedName name="pchBM" localSheetId="8">#REF!</definedName>
    <definedName name="pchBM" localSheetId="0">#REF!</definedName>
    <definedName name="pchBM" localSheetId="1">#REF!</definedName>
    <definedName name="pchBM" localSheetId="12">#REF!</definedName>
    <definedName name="pchBM" localSheetId="13">#REF!</definedName>
    <definedName name="pchBM">#REF!</definedName>
    <definedName name="pchBMG" localSheetId="9">#REF!</definedName>
    <definedName name="pchBMG" localSheetId="11">#REF!</definedName>
    <definedName name="pchBMG" localSheetId="8">#REF!</definedName>
    <definedName name="pchBMG" localSheetId="0">#REF!</definedName>
    <definedName name="pchBMG" localSheetId="1">#REF!</definedName>
    <definedName name="pchBMG" localSheetId="12">#REF!</definedName>
    <definedName name="pchBMG" localSheetId="13">#REF!</definedName>
    <definedName name="pchBMG">#REF!</definedName>
    <definedName name="pchBX" localSheetId="9">#REF!</definedName>
    <definedName name="pchBX" localSheetId="11">#REF!</definedName>
    <definedName name="pchBX" localSheetId="8">#REF!</definedName>
    <definedName name="pchBX" localSheetId="12">#REF!</definedName>
    <definedName name="pchBX" localSheetId="13">#REF!</definedName>
    <definedName name="pchBX">#REF!</definedName>
    <definedName name="pchBXG" localSheetId="9">#REF!</definedName>
    <definedName name="pchBXG" localSheetId="11">#REF!</definedName>
    <definedName name="pchBXG" localSheetId="8">#REF!</definedName>
    <definedName name="pchBXG" localSheetId="12">#REF!</definedName>
    <definedName name="pchBXG" localSheetId="13">#REF!</definedName>
    <definedName name="pchBXG">#REF!</definedName>
    <definedName name="pchNM_R" localSheetId="9">[63]Q1!#REF!</definedName>
    <definedName name="pchNM_R" localSheetId="11">[64]Q1!#REF!</definedName>
    <definedName name="pchNM_R" localSheetId="8">[63]Q1!#REF!</definedName>
    <definedName name="pchNM_R" localSheetId="0">[64]Q1!#REF!</definedName>
    <definedName name="pchNM_R" localSheetId="1">[64]Q1!#REF!</definedName>
    <definedName name="pchNM_R">[64]Q1!#REF!</definedName>
    <definedName name="pchNMG_R" localSheetId="9">[63]Q1!#REF!</definedName>
    <definedName name="pchNMG_R" localSheetId="11">[64]Q1!#REF!</definedName>
    <definedName name="pchNMG_R" localSheetId="8">[63]Q1!#REF!</definedName>
    <definedName name="pchNMG_R" localSheetId="0">[64]Q1!#REF!</definedName>
    <definedName name="pchNMG_R" localSheetId="1">[64]Q1!#REF!</definedName>
    <definedName name="pchNMG_R">[64]Q1!#REF!</definedName>
    <definedName name="pchNX_R" localSheetId="9">[63]Q1!#REF!</definedName>
    <definedName name="pchNX_R" localSheetId="11">[64]Q1!#REF!</definedName>
    <definedName name="pchNX_R" localSheetId="8">[63]Q1!#REF!</definedName>
    <definedName name="pchNX_R" localSheetId="0">[64]Q1!#REF!</definedName>
    <definedName name="pchNX_R" localSheetId="1">[64]Q1!#REF!</definedName>
    <definedName name="pchNX_R">[64]Q1!#REF!</definedName>
    <definedName name="pchNXG_R" localSheetId="9">[63]Q1!#REF!</definedName>
    <definedName name="pchNXG_R" localSheetId="11">[64]Q1!#REF!</definedName>
    <definedName name="pchNXG_R" localSheetId="8">[63]Q1!#REF!</definedName>
    <definedName name="pchNXG_R" localSheetId="0">[64]Q1!#REF!</definedName>
    <definedName name="pchNXG_R" localSheetId="1">[64]Q1!#REF!</definedName>
    <definedName name="pchNXG_R">[64]Q1!#REF!</definedName>
    <definedName name="PCNTLGT" localSheetId="0">#REF!</definedName>
    <definedName name="PCNTLGT" localSheetId="1">#REF!</definedName>
    <definedName name="PCNTLGT">[74]nonopec!#REF!</definedName>
    <definedName name="PCPI" localSheetId="9">#REF!</definedName>
    <definedName name="PCPI" localSheetId="11">#REF!</definedName>
    <definedName name="PCPI" localSheetId="8">#REF!</definedName>
    <definedName name="PCPI" localSheetId="0">#REF!</definedName>
    <definedName name="PCPI" localSheetId="1">#REF!</definedName>
    <definedName name="PCPI" localSheetId="3">#REF!</definedName>
    <definedName name="PCPI" localSheetId="6">#REF!</definedName>
    <definedName name="PCPI" localSheetId="12">#REF!</definedName>
    <definedName name="PCPI" localSheetId="13">#REF!</definedName>
    <definedName name="PCPI">#REF!</definedName>
    <definedName name="PCPIE" localSheetId="9">#REF!</definedName>
    <definedName name="PCPIE" localSheetId="11">#REF!</definedName>
    <definedName name="PCPIE" localSheetId="8">#REF!</definedName>
    <definedName name="PCPIE" localSheetId="3">#REF!</definedName>
    <definedName name="PCPIE" localSheetId="6">#REF!</definedName>
    <definedName name="PCPIE" localSheetId="12">#REF!</definedName>
    <definedName name="PCPIE" localSheetId="13">#REF!</definedName>
    <definedName name="PCPIE">#REF!</definedName>
    <definedName name="PCPIG">#N/A</definedName>
    <definedName name="PEACEAGR" localSheetId="9">#REF!</definedName>
    <definedName name="PEACEAGR" localSheetId="11">#REF!</definedName>
    <definedName name="PEACEAGR" localSheetId="8">#REF!</definedName>
    <definedName name="PEACEAGR" localSheetId="0">#REF!</definedName>
    <definedName name="PEACEAGR" localSheetId="1">#REF!</definedName>
    <definedName name="PEACEAGR" localSheetId="3">#REF!</definedName>
    <definedName name="PEACEAGR" localSheetId="6">#REF!</definedName>
    <definedName name="PEACEAGR" localSheetId="12">#REF!</definedName>
    <definedName name="PEACEAGR" localSheetId="13">#REF!</definedName>
    <definedName name="PEACEAGR">#REF!</definedName>
    <definedName name="PERE96" localSheetId="9">#REF!</definedName>
    <definedName name="PERE96" localSheetId="11">#REF!</definedName>
    <definedName name="PERE96" localSheetId="8">#REF!</definedName>
    <definedName name="PERE96" localSheetId="3">#REF!</definedName>
    <definedName name="PERE96" localSheetId="6">#REF!</definedName>
    <definedName name="PERE96" localSheetId="12">#REF!</definedName>
    <definedName name="PERE96" localSheetId="13">#REF!</definedName>
    <definedName name="PERE96">#REF!</definedName>
    <definedName name="Petroecuador" localSheetId="9">#REF!</definedName>
    <definedName name="Petroecuador" localSheetId="11">#REF!</definedName>
    <definedName name="Petroecuador" localSheetId="8">#REF!</definedName>
    <definedName name="Petroecuador" localSheetId="3">#REF!</definedName>
    <definedName name="Petroecuador" localSheetId="6">#REF!</definedName>
    <definedName name="Petroecuador" localSheetId="12">#REF!</definedName>
    <definedName name="Petroecuador" localSheetId="13">#REF!</definedName>
    <definedName name="Petroecuador">#REF!</definedName>
    <definedName name="PEX">[95]SUPUESTOS!A$14</definedName>
    <definedName name="PF" localSheetId="9">#REF!</definedName>
    <definedName name="PF" localSheetId="11">#REF!</definedName>
    <definedName name="PF" localSheetId="8">#REF!</definedName>
    <definedName name="PF" localSheetId="0">#REF!</definedName>
    <definedName name="PF" localSheetId="1">#REF!</definedName>
    <definedName name="PF" localSheetId="3">#REF!</definedName>
    <definedName name="PF" localSheetId="6">#REF!</definedName>
    <definedName name="PF" localSheetId="12">#REF!</definedName>
    <definedName name="PF" localSheetId="13">#REF!</definedName>
    <definedName name="PF">#REF!</definedName>
    <definedName name="PFP" localSheetId="9">#REF!</definedName>
    <definedName name="PFP" localSheetId="11">#REF!</definedName>
    <definedName name="PFP" localSheetId="8">#REF!</definedName>
    <definedName name="PFP" localSheetId="0">#REF!</definedName>
    <definedName name="PFP" localSheetId="1">#REF!</definedName>
    <definedName name="PFP" localSheetId="3">#REF!</definedName>
    <definedName name="PFP" localSheetId="6">#REF!</definedName>
    <definedName name="PFP" localSheetId="12">#REF!</definedName>
    <definedName name="PFP" localSheetId="13">#REF!</definedName>
    <definedName name="PFP">#REF!</definedName>
    <definedName name="pfp_table1" localSheetId="9">#REF!</definedName>
    <definedName name="pfp_table1" localSheetId="11">#REF!</definedName>
    <definedName name="pfp_table1" localSheetId="8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6">#REF!</definedName>
    <definedName name="pfp_table1" localSheetId="12">#REF!</definedName>
    <definedName name="pfp_table1" localSheetId="13">#REF!</definedName>
    <definedName name="pfp_table1">#REF!</definedName>
    <definedName name="pib" localSheetId="9">#REF!</definedName>
    <definedName name="pib" localSheetId="11">#REF!</definedName>
    <definedName name="pib" localSheetId="8">#REF!</definedName>
    <definedName name="pib" localSheetId="12">#REF!</definedName>
    <definedName name="pib" localSheetId="13">#REF!</definedName>
    <definedName name="pib">#REF!</definedName>
    <definedName name="pib_int" localSheetId="9">#REF!</definedName>
    <definedName name="pib_int" localSheetId="11">#REF!</definedName>
    <definedName name="pib_int" localSheetId="8">#REF!</definedName>
    <definedName name="pib_int" localSheetId="12">#REF!</definedName>
    <definedName name="pib_int" localSheetId="13">#REF!</definedName>
    <definedName name="pib_int">#REF!</definedName>
    <definedName name="pib98j" localSheetId="9">[23]Programa!#REF!</definedName>
    <definedName name="pib98j" localSheetId="11">[24]Programa!#REF!</definedName>
    <definedName name="pib98j" localSheetId="8">[23]Programa!#REF!</definedName>
    <definedName name="pib98j" localSheetId="0">[24]Programa!#REF!</definedName>
    <definedName name="pib98j" localSheetId="1">[24]Programa!#REF!</definedName>
    <definedName name="pib98j" localSheetId="3">[24]Programa!#REF!</definedName>
    <definedName name="pib98j" localSheetId="6">[24]Programa!#REF!</definedName>
    <definedName name="pib98j">[24]Programa!#REF!</definedName>
    <definedName name="pib98s" localSheetId="9">[23]Programa!#REF!</definedName>
    <definedName name="pib98s" localSheetId="11">[24]Programa!#REF!</definedName>
    <definedName name="pib98s" localSheetId="8">[23]Programa!#REF!</definedName>
    <definedName name="pib98s" localSheetId="0">[24]Programa!#REF!</definedName>
    <definedName name="pib98s" localSheetId="1">[24]Programa!#REF!</definedName>
    <definedName name="pib98s" localSheetId="3">[24]Programa!#REF!</definedName>
    <definedName name="pib98s" localSheetId="6">[24]Programa!#REF!</definedName>
    <definedName name="pib98s">[24]Programa!#REF!</definedName>
    <definedName name="PIBMENSAL" localSheetId="9">#REF!</definedName>
    <definedName name="PIBMENSAL" localSheetId="11">#REF!</definedName>
    <definedName name="PIBMENSAL" localSheetId="8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6">#REF!</definedName>
    <definedName name="PIBMENSAL" localSheetId="12">#REF!</definedName>
    <definedName name="PIBMENSAL" localSheetId="13">#REF!</definedName>
    <definedName name="PIBMENSAL">#REF!</definedName>
    <definedName name="PIBporSECT" localSheetId="9">#REF!</definedName>
    <definedName name="PIBporSECT" localSheetId="11">#REF!</definedName>
    <definedName name="PIBporSECT" localSheetId="8">#REF!</definedName>
    <definedName name="PIBporSECT" localSheetId="3">#REF!</definedName>
    <definedName name="PIBporSECT" localSheetId="6">#REF!</definedName>
    <definedName name="PIBporSECT" localSheetId="12">#REF!</definedName>
    <definedName name="PIBporSECT" localSheetId="13">#REF!</definedName>
    <definedName name="PIBporSECT">#REF!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11" hidden="1">{"Main Economic Indicators",#N/A,FALSE,"C"}</definedName>
    <definedName name="PII" localSheetId="8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localSheetId="10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hidden="1">{"Main Economic Indicators",#N/A,FALSE,"C"}</definedName>
    <definedName name="PIJIS" localSheetId="9">#REF!</definedName>
    <definedName name="PIJIS" localSheetId="11">#REF!</definedName>
    <definedName name="PIJIS" localSheetId="8">#REF!</definedName>
    <definedName name="PIJIS" localSheetId="0">#REF!</definedName>
    <definedName name="PIJIS" localSheetId="1">#REF!</definedName>
    <definedName name="PIJIS" localSheetId="3">#REF!</definedName>
    <definedName name="PIJIS" localSheetId="6">#REF!</definedName>
    <definedName name="PIJIS" localSheetId="12">#REF!</definedName>
    <definedName name="PIJIS" localSheetId="13">#REF!</definedName>
    <definedName name="PIJIS">#REF!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11" hidden="1">{"Riqfin97",#N/A,FALSE,"Tran";"Riqfinpro",#N/A,FALSE,"Tran"}</definedName>
    <definedName name="pit" localSheetId="8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localSheetId="10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hidden="1">{"Riqfin97",#N/A,FALSE,"Tran";"Riqfinpro",#N/A,FALSE,"Tran"}</definedName>
    <definedName name="PK" localSheetId="9">#REF!</definedName>
    <definedName name="PK" localSheetId="11">#REF!</definedName>
    <definedName name="PK" localSheetId="8">#REF!</definedName>
    <definedName name="PK" localSheetId="0">#REF!</definedName>
    <definedName name="PK" localSheetId="1">#REF!</definedName>
    <definedName name="PK" localSheetId="3">#REF!</definedName>
    <definedName name="PK" localSheetId="6">#REF!</definedName>
    <definedName name="PK" localSheetId="12">#REF!</definedName>
    <definedName name="PK" localSheetId="13">#REF!</definedName>
    <definedName name="PK">#REF!</definedName>
    <definedName name="plame" localSheetId="9">#REF!</definedName>
    <definedName name="plame" localSheetId="11">#REF!</definedName>
    <definedName name="plame" localSheetId="8">#REF!</definedName>
    <definedName name="plame" localSheetId="3">#REF!</definedName>
    <definedName name="plame" localSheetId="6">#REF!</definedName>
    <definedName name="plame" localSheetId="12">#REF!</definedName>
    <definedName name="plame" localSheetId="13">#REF!</definedName>
    <definedName name="plame">#REF!</definedName>
    <definedName name="plame2000" localSheetId="9">#REF!</definedName>
    <definedName name="plame2000" localSheetId="11">#REF!</definedName>
    <definedName name="plame2000" localSheetId="8">#REF!</definedName>
    <definedName name="plame2000" localSheetId="3">#REF!</definedName>
    <definedName name="plame2000" localSheetId="6">#REF!</definedName>
    <definedName name="plame2000" localSheetId="12">#REF!</definedName>
    <definedName name="plame2000" localSheetId="13">#REF!</definedName>
    <definedName name="plame2000">#REF!</definedName>
    <definedName name="plame2001" localSheetId="9">#REF!</definedName>
    <definedName name="plame2001" localSheetId="11">#REF!</definedName>
    <definedName name="plame2001" localSheetId="8">#REF!</definedName>
    <definedName name="plame2001" localSheetId="12">#REF!</definedName>
    <definedName name="plame2001" localSheetId="13">#REF!</definedName>
    <definedName name="plame2001">#REF!</definedName>
    <definedName name="plame2002" localSheetId="9">#REF!</definedName>
    <definedName name="plame2002" localSheetId="11">#REF!</definedName>
    <definedName name="plame2002" localSheetId="8">#REF!</definedName>
    <definedName name="plame2002" localSheetId="12">#REF!</definedName>
    <definedName name="plame2002" localSheetId="13">#REF!</definedName>
    <definedName name="plame2002">#REF!</definedName>
    <definedName name="plame2003" localSheetId="9">#REF!</definedName>
    <definedName name="plame2003" localSheetId="11">#REF!</definedName>
    <definedName name="plame2003" localSheetId="8">#REF!</definedName>
    <definedName name="plame2003" localSheetId="12">#REF!</definedName>
    <definedName name="plame2003" localSheetId="13">#REF!</definedName>
    <definedName name="plame2003">#REF!</definedName>
    <definedName name="plame98" localSheetId="9">[23]Programa!#REF!</definedName>
    <definedName name="plame98" localSheetId="11">[24]Programa!#REF!</definedName>
    <definedName name="plame98" localSheetId="8">[23]Programa!#REF!</definedName>
    <definedName name="plame98" localSheetId="0">[24]Programa!#REF!</definedName>
    <definedName name="plame98" localSheetId="1">[24]Programa!#REF!</definedName>
    <definedName name="plame98">[24]Programa!#REF!</definedName>
    <definedName name="plame98j" localSheetId="9">[23]Programa!#REF!</definedName>
    <definedName name="plame98j" localSheetId="11">[24]Programa!#REF!</definedName>
    <definedName name="plame98j" localSheetId="8">[23]Programa!#REF!</definedName>
    <definedName name="plame98j" localSheetId="0">[24]Programa!#REF!</definedName>
    <definedName name="plame98j" localSheetId="1">[24]Programa!#REF!</definedName>
    <definedName name="plame98j">[24]Programa!#REF!</definedName>
    <definedName name="plame98s" localSheetId="9">#REF!</definedName>
    <definedName name="plame98s" localSheetId="11">#REF!</definedName>
    <definedName name="plame98s" localSheetId="8">#REF!</definedName>
    <definedName name="plame98s" localSheetId="0">#REF!</definedName>
    <definedName name="plame98s" localSheetId="1">#REF!</definedName>
    <definedName name="plame98s" localSheetId="3">#REF!</definedName>
    <definedName name="plame98s" localSheetId="6">#REF!</definedName>
    <definedName name="plame98s" localSheetId="12">#REF!</definedName>
    <definedName name="plame98s" localSheetId="13">#REF!</definedName>
    <definedName name="plame98s">#REF!</definedName>
    <definedName name="plame99" localSheetId="9">#REF!</definedName>
    <definedName name="plame99" localSheetId="11">#REF!</definedName>
    <definedName name="plame99" localSheetId="8">#REF!</definedName>
    <definedName name="plame99" localSheetId="3">#REF!</definedName>
    <definedName name="plame99" localSheetId="6">#REF!</definedName>
    <definedName name="plame99" localSheetId="12">#REF!</definedName>
    <definedName name="plame99" localSheetId="13">#REF!</definedName>
    <definedName name="plame99">#REF!</definedName>
    <definedName name="PLATA" localSheetId="9">#REF!</definedName>
    <definedName name="PLATA" localSheetId="11">#REF!</definedName>
    <definedName name="PLATA" localSheetId="8">#REF!</definedName>
    <definedName name="PLATA" localSheetId="0">#REF!</definedName>
    <definedName name="PLATA" localSheetId="1">#REF!</definedName>
    <definedName name="PLATA" localSheetId="3">#REF!</definedName>
    <definedName name="PLATA" localSheetId="6">#REF!</definedName>
    <definedName name="PLATA" localSheetId="12">#REF!</definedName>
    <definedName name="PLATA" localSheetId="13">#REF!</definedName>
    <definedName name="PLATA">#REF!</definedName>
    <definedName name="plazo" localSheetId="9">#REF!</definedName>
    <definedName name="plazo" localSheetId="11">#REF!</definedName>
    <definedName name="plazo" localSheetId="8">#REF!</definedName>
    <definedName name="plazo" localSheetId="12">#REF!</definedName>
    <definedName name="plazo" localSheetId="13">#REF!</definedName>
    <definedName name="plazo">#REF!</definedName>
    <definedName name="plazo2000" localSheetId="9">#REF!</definedName>
    <definedName name="plazo2000" localSheetId="11">#REF!</definedName>
    <definedName name="plazo2000" localSheetId="8">#REF!</definedName>
    <definedName name="plazo2000" localSheetId="12">#REF!</definedName>
    <definedName name="plazo2000" localSheetId="13">#REF!</definedName>
    <definedName name="plazo2000">#REF!</definedName>
    <definedName name="plazo2001" localSheetId="9">#REF!</definedName>
    <definedName name="plazo2001" localSheetId="11">#REF!</definedName>
    <definedName name="plazo2001" localSheetId="8">#REF!</definedName>
    <definedName name="plazo2001" localSheetId="12">#REF!</definedName>
    <definedName name="plazo2001" localSheetId="13">#REF!</definedName>
    <definedName name="plazo2001">#REF!</definedName>
    <definedName name="plazo2002" localSheetId="9">#REF!</definedName>
    <definedName name="plazo2002" localSheetId="11">#REF!</definedName>
    <definedName name="plazo2002" localSheetId="8">#REF!</definedName>
    <definedName name="plazo2002" localSheetId="12">#REF!</definedName>
    <definedName name="plazo2002" localSheetId="13">#REF!</definedName>
    <definedName name="plazo2002">#REF!</definedName>
    <definedName name="plazo2003" localSheetId="9">#REF!</definedName>
    <definedName name="plazo2003" localSheetId="11">#REF!</definedName>
    <definedName name="plazo2003" localSheetId="8">#REF!</definedName>
    <definedName name="plazo2003" localSheetId="12">#REF!</definedName>
    <definedName name="plazo2003" localSheetId="13">#REF!</definedName>
    <definedName name="plazo2003">#REF!</definedName>
    <definedName name="plazo98" localSheetId="9">[23]Programa!#REF!</definedName>
    <definedName name="plazo98" localSheetId="11">[24]Programa!#REF!</definedName>
    <definedName name="plazo98" localSheetId="8">[23]Programa!#REF!</definedName>
    <definedName name="plazo98" localSheetId="0">[24]Programa!#REF!</definedName>
    <definedName name="plazo98" localSheetId="1">[24]Programa!#REF!</definedName>
    <definedName name="plazo98">[24]Programa!#REF!</definedName>
    <definedName name="plazo98j" localSheetId="9">[23]Programa!#REF!</definedName>
    <definedName name="plazo98j" localSheetId="11">[24]Programa!#REF!</definedName>
    <definedName name="plazo98j" localSheetId="8">[23]Programa!#REF!</definedName>
    <definedName name="plazo98j" localSheetId="0">[24]Programa!#REF!</definedName>
    <definedName name="plazo98j" localSheetId="1">[24]Programa!#REF!</definedName>
    <definedName name="plazo98j">[24]Programa!#REF!</definedName>
    <definedName name="plazo98s" localSheetId="9">#REF!</definedName>
    <definedName name="plazo98s" localSheetId="11">#REF!</definedName>
    <definedName name="plazo98s" localSheetId="8">#REF!</definedName>
    <definedName name="plazo98s" localSheetId="0">#REF!</definedName>
    <definedName name="plazo98s" localSheetId="1">#REF!</definedName>
    <definedName name="plazo98s" localSheetId="3">#REF!</definedName>
    <definedName name="plazo98s" localSheetId="6">#REF!</definedName>
    <definedName name="plazo98s" localSheetId="12">#REF!</definedName>
    <definedName name="plazo98s" localSheetId="13">#REF!</definedName>
    <definedName name="plazo98s">#REF!</definedName>
    <definedName name="plazo99" localSheetId="9">#REF!</definedName>
    <definedName name="plazo99" localSheetId="11">#REF!</definedName>
    <definedName name="plazo99" localSheetId="8">#REF!</definedName>
    <definedName name="plazo99" localSheetId="3">#REF!</definedName>
    <definedName name="plazo99" localSheetId="6">#REF!</definedName>
    <definedName name="plazo99" localSheetId="12">#REF!</definedName>
    <definedName name="plazo99" localSheetId="13">#REF!</definedName>
    <definedName name="plazo99">#REF!</definedName>
    <definedName name="POLLO" localSheetId="9">#REF!</definedName>
    <definedName name="POLLO" localSheetId="11">#REF!</definedName>
    <definedName name="POLLO" localSheetId="8">#REF!</definedName>
    <definedName name="POLLO" localSheetId="0">#REF!</definedName>
    <definedName name="POLLO" localSheetId="1">#REF!</definedName>
    <definedName name="POLLO" localSheetId="3">#REF!</definedName>
    <definedName name="POLLO" localSheetId="6">#REF!</definedName>
    <definedName name="POLLO" localSheetId="12">#REF!</definedName>
    <definedName name="POLLO" localSheetId="13">#REF!</definedName>
    <definedName name="POLLO">#REF!</definedName>
    <definedName name="poooooooooo" localSheetId="8" hidden="1">'[103]Fax a enviar'!#REF!</definedName>
    <definedName name="poooooooooo" localSheetId="0" hidden="1">#REF!</definedName>
    <definedName name="poooooooooo" localSheetId="1" hidden="1">#REF!</definedName>
    <definedName name="poooooooooo" localSheetId="3" hidden="1">'[103]Fax a enviar'!#REF!</definedName>
    <definedName name="poooooooooo" localSheetId="6" hidden="1">'[103]Fax a enviar'!#REF!</definedName>
    <definedName name="poooooooooo" hidden="1">'[103]Fax a enviar'!#REF!</definedName>
    <definedName name="POPO" localSheetId="9">#REF!</definedName>
    <definedName name="POPO" localSheetId="11">#REF!</definedName>
    <definedName name="POPO" localSheetId="8">#REF!</definedName>
    <definedName name="POPO" localSheetId="0">#REF!</definedName>
    <definedName name="POPO" localSheetId="1">#REF!</definedName>
    <definedName name="POPO" localSheetId="3">#REF!</definedName>
    <definedName name="POPO" localSheetId="6">#REF!</definedName>
    <definedName name="POPO" localSheetId="12">#REF!</definedName>
    <definedName name="POPO" localSheetId="13">#REF!</definedName>
    <definedName name="POPO">#REF!</definedName>
    <definedName name="PORT" localSheetId="9">#REF!</definedName>
    <definedName name="PORT" localSheetId="11">#REF!</definedName>
    <definedName name="PORT" localSheetId="8">#REF!</definedName>
    <definedName name="PORT" localSheetId="0">#REF!</definedName>
    <definedName name="PORT" localSheetId="1">#REF!</definedName>
    <definedName name="PORT" localSheetId="3">#REF!</definedName>
    <definedName name="PORT" localSheetId="6">#REF!</definedName>
    <definedName name="PORT" localSheetId="12">#REF!</definedName>
    <definedName name="PORT" localSheetId="13">#REF!</definedName>
    <definedName name="PORT">#REF!</definedName>
    <definedName name="Ports" localSheetId="9">#REF!</definedName>
    <definedName name="Ports" localSheetId="11">#REF!</definedName>
    <definedName name="Ports" localSheetId="8">#REF!</definedName>
    <definedName name="Ports" localSheetId="0">#REF!</definedName>
    <definedName name="Ports" localSheetId="1">#REF!</definedName>
    <definedName name="Ports" localSheetId="3">#REF!</definedName>
    <definedName name="Ports" localSheetId="6">#REF!</definedName>
    <definedName name="Ports" localSheetId="12">#REF!</definedName>
    <definedName name="Ports" localSheetId="13">#REF!</definedName>
    <definedName name="Ports">#REF!</definedName>
    <definedName name="Portugal_wt">'[75]OECD wgt'!$B$30</definedName>
    <definedName name="posnet2" localSheetId="9">#REF!</definedName>
    <definedName name="posnet2" localSheetId="11">#REF!</definedName>
    <definedName name="posnet2" localSheetId="8">#REF!</definedName>
    <definedName name="posnet2" localSheetId="0">#REF!</definedName>
    <definedName name="posnet2" localSheetId="1">#REF!</definedName>
    <definedName name="posnet2" localSheetId="3">#REF!</definedName>
    <definedName name="posnet2" localSheetId="6">#REF!</definedName>
    <definedName name="posnet2" localSheetId="12">#REF!</definedName>
    <definedName name="posnet2" localSheetId="13">#REF!</definedName>
    <definedName name="posnet2">#REF!</definedName>
    <definedName name="POTENCIAL" localSheetId="9">#REF!</definedName>
    <definedName name="POTENCIAL" localSheetId="11">#REF!</definedName>
    <definedName name="POTENCIAL" localSheetId="8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6">#REF!</definedName>
    <definedName name="POTENCIAL" localSheetId="12">#REF!</definedName>
    <definedName name="POTENCIAL" localSheetId="13">#REF!</definedName>
    <definedName name="POTENCIAL">#REF!</definedName>
    <definedName name="PP" localSheetId="9">#REF!</definedName>
    <definedName name="PP" localSheetId="11">#REF!</definedName>
    <definedName name="PP" localSheetId="8">#REF!</definedName>
    <definedName name="PP" localSheetId="0">#REF!</definedName>
    <definedName name="PP" localSheetId="1">#REF!</definedName>
    <definedName name="PP" localSheetId="3">#REF!</definedName>
    <definedName name="PP" localSheetId="6">#REF!</definedName>
    <definedName name="PP" localSheetId="12">#REF!</definedName>
    <definedName name="PP" localSheetId="13">#REF!</definedName>
    <definedName name="PP">#REF!</definedName>
    <definedName name="ppoooooooooo" localSheetId="9" hidden="1">#REF!</definedName>
    <definedName name="ppoooooooooo" localSheetId="11" hidden="1">#REF!</definedName>
    <definedName name="ppoooooooooo" localSheetId="8" hidden="1">#REF!</definedName>
    <definedName name="ppoooooooooo" localSheetId="0" hidden="1">#REF!</definedName>
    <definedName name="ppoooooooooo" localSheetId="1" hidden="1">#REF!</definedName>
    <definedName name="ppoooooooooo" localSheetId="12" hidden="1">#REF!</definedName>
    <definedName name="ppoooooooooo" localSheetId="13" hidden="1">#REF!</definedName>
    <definedName name="ppoooooooooo" hidden="1">#REF!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1" hidden="1">{"Riqfin97",#N/A,FALSE,"Tran";"Riqfinpro",#N/A,FALSE,"Tran"}</definedName>
    <definedName name="ppp" localSheetId="8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localSheetId="10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11" hidden="1">{"Riqfin97",#N/A,FALSE,"Tran";"Riqfinpro",#N/A,FALSE,"Tran"}</definedName>
    <definedName name="pppppp" localSheetId="8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localSheetId="10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hidden="1">{"Riqfin97",#N/A,FALSE,"Tran";"Riqfinpro",#N/A,FALSE,"Tran"}</definedName>
    <definedName name="pppppppppp" localSheetId="9" hidden="1">#REF!</definedName>
    <definedName name="pppppppppp" localSheetId="11" hidden="1">#REF!</definedName>
    <definedName name="pppppppppp" localSheetId="8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localSheetId="12" hidden="1">#REF!</definedName>
    <definedName name="pppppppppp" localSheetId="13" hidden="1">#REF!</definedName>
    <definedName name="pppppppppp" hidden="1">#REF!</definedName>
    <definedName name="ppppppppppppp" localSheetId="9" hidden="1">#REF!</definedName>
    <definedName name="ppppppppppppp" localSheetId="11" hidden="1">#REF!</definedName>
    <definedName name="ppppppppppppp" localSheetId="8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localSheetId="12" hidden="1">#REF!</definedName>
    <definedName name="ppppppppppppp" localSheetId="13" hidden="1">#REF!</definedName>
    <definedName name="ppppppppppppp" hidden="1">#REF!</definedName>
    <definedName name="PPPWGT">#N/A</definedName>
    <definedName name="PRECIOCIFBANANO" localSheetId="9">#REF!</definedName>
    <definedName name="PRECIOCIFBANANO" localSheetId="11">#REF!</definedName>
    <definedName name="PRECIOCIFBANANO" localSheetId="8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 localSheetId="12">#REF!</definedName>
    <definedName name="PRECIOCIFBANANO" localSheetId="13">#REF!</definedName>
    <definedName name="PRECIOCIFBANANO">#REF!</definedName>
    <definedName name="Preparar_Reporte" localSheetId="9">#REF!</definedName>
    <definedName name="Preparar_Reporte" localSheetId="11">#REF!</definedName>
    <definedName name="Preparar_Reporte" localSheetId="8">#REF!</definedName>
    <definedName name="Preparar_Reporte" localSheetId="3">#REF!</definedName>
    <definedName name="Preparar_Reporte" localSheetId="6">#REF!</definedName>
    <definedName name="Preparar_Reporte" localSheetId="12">#REF!</definedName>
    <definedName name="Preparar_Reporte" localSheetId="13">#REF!</definedName>
    <definedName name="Preparar_Reporte">#REF!</definedName>
    <definedName name="PRES1" localSheetId="8">[74]nonopec!#REF!</definedName>
    <definedName name="PRES1" localSheetId="3">[74]nonopec!#REF!</definedName>
    <definedName name="PRES1" localSheetId="6">[74]nonopec!#REF!</definedName>
    <definedName name="PRES1">[74]nonopec!#REF!</definedName>
    <definedName name="PRES2" localSheetId="8">[74]nonopec!#REF!</definedName>
    <definedName name="PRES2" localSheetId="3">[74]nonopec!#REF!</definedName>
    <definedName name="PRES2" localSheetId="6">[74]nonopec!#REF!</definedName>
    <definedName name="PRES2">[74]nonopec!#REF!</definedName>
    <definedName name="PRES3">[74]nonopec!#REF!</definedName>
    <definedName name="presion" localSheetId="9">#REF!</definedName>
    <definedName name="presion" localSheetId="11">#REF!</definedName>
    <definedName name="presion" localSheetId="8">#REF!</definedName>
    <definedName name="presion" localSheetId="0">#REF!</definedName>
    <definedName name="presion" localSheetId="1">#REF!</definedName>
    <definedName name="presion" localSheetId="3">#REF!</definedName>
    <definedName name="presion" localSheetId="6">#REF!</definedName>
    <definedName name="presion" localSheetId="12">#REF!</definedName>
    <definedName name="presion" localSheetId="13">#REF!</definedName>
    <definedName name="presion">#REF!</definedName>
    <definedName name="PRICE" localSheetId="9">#REF!</definedName>
    <definedName name="PRICE" localSheetId="11">#REF!</definedName>
    <definedName name="PRICE" localSheetId="8">#REF!</definedName>
    <definedName name="PRICE" localSheetId="0">#REF!</definedName>
    <definedName name="PRICE" localSheetId="1">#REF!</definedName>
    <definedName name="PRICE" localSheetId="3">#REF!</definedName>
    <definedName name="PRICE" localSheetId="6">#REF!</definedName>
    <definedName name="PRICE" localSheetId="12">#REF!</definedName>
    <definedName name="PRICE" localSheetId="13">#REF!</definedName>
    <definedName name="PRICE">#REF!</definedName>
    <definedName name="PRICETAB" localSheetId="9">#REF!</definedName>
    <definedName name="PRICETAB" localSheetId="11">#REF!</definedName>
    <definedName name="PRICETAB" localSheetId="8">#REF!</definedName>
    <definedName name="PRICETAB" localSheetId="0">#REF!</definedName>
    <definedName name="PRICETAB" localSheetId="1">#REF!</definedName>
    <definedName name="PRICETAB" localSheetId="3">#REF!</definedName>
    <definedName name="PRICETAB" localSheetId="6">#REF!</definedName>
    <definedName name="PRICETAB" localSheetId="12">#REF!</definedName>
    <definedName name="PRICETAB" localSheetId="13">#REF!</definedName>
    <definedName name="PRICETAB">#REF!</definedName>
    <definedName name="print" localSheetId="9">#REF!</definedName>
    <definedName name="print" localSheetId="11">#REF!</definedName>
    <definedName name="print" localSheetId="8">#REF!</definedName>
    <definedName name="print" localSheetId="12">#REF!</definedName>
    <definedName name="print" localSheetId="13">#REF!</definedName>
    <definedName name="print">#REF!</definedName>
    <definedName name="Print_Area_MI" localSheetId="9">#REF!</definedName>
    <definedName name="Print_Area_MI" localSheetId="11">#REF!</definedName>
    <definedName name="Print_Area_MI" localSheetId="8">#REF!</definedName>
    <definedName name="Print_Area_MI" localSheetId="0">#REF!</definedName>
    <definedName name="Print_Area_MI" localSheetId="1">#REF!</definedName>
    <definedName name="Print_Area_MI" localSheetId="12">#REF!</definedName>
    <definedName name="Print_Area_MI" localSheetId="13">#REF!</definedName>
    <definedName name="Print_Area_MI">#REF!</definedName>
    <definedName name="Print_Titles_MI" localSheetId="9">#REF!</definedName>
    <definedName name="Print_Titles_MI" localSheetId="11">#REF!</definedName>
    <definedName name="Print_Titles_MI" localSheetId="8">#REF!</definedName>
    <definedName name="Print_Titles_MI" localSheetId="12">#REF!</definedName>
    <definedName name="Print_Titles_MI" localSheetId="13">#REF!</definedName>
    <definedName name="Print_Titles_MI">#REF!</definedName>
    <definedName name="Print1" localSheetId="9">#REF!</definedName>
    <definedName name="Print1" localSheetId="11">#REF!</definedName>
    <definedName name="Print1" localSheetId="8">#REF!</definedName>
    <definedName name="Print1" localSheetId="0">#REF!</definedName>
    <definedName name="Print1" localSheetId="1">#REF!</definedName>
    <definedName name="Print1" localSheetId="12">#REF!</definedName>
    <definedName name="Print1" localSheetId="13">#REF!</definedName>
    <definedName name="Print1">#REF!</definedName>
    <definedName name="PRINTMACRO" localSheetId="9">#REF!</definedName>
    <definedName name="PRINTMACRO" localSheetId="11">#REF!</definedName>
    <definedName name="PRINTMACRO" localSheetId="8">#REF!</definedName>
    <definedName name="PRINTMACRO" localSheetId="12">#REF!</definedName>
    <definedName name="PRINTMACRO" localSheetId="13">#REF!</definedName>
    <definedName name="PRINTMACRO">#REF!</definedName>
    <definedName name="PrintThis_Links">[120]Links!$A$1:$F$33</definedName>
    <definedName name="PRIV0" localSheetId="9">#REF!</definedName>
    <definedName name="PRIV0" localSheetId="11">#REF!</definedName>
    <definedName name="PRIV0" localSheetId="8">#REF!</definedName>
    <definedName name="PRIV0" localSheetId="0">#REF!</definedName>
    <definedName name="PRIV0" localSheetId="1">#REF!</definedName>
    <definedName name="PRIV0" localSheetId="3">#REF!</definedName>
    <definedName name="PRIV0" localSheetId="6">#REF!</definedName>
    <definedName name="PRIV0" localSheetId="12">#REF!</definedName>
    <definedName name="PRIV0" localSheetId="13">#REF!</definedName>
    <definedName name="PRIV0">#REF!</definedName>
    <definedName name="PRIV00" localSheetId="9">#REF!</definedName>
    <definedName name="PRIV00" localSheetId="11">#REF!</definedName>
    <definedName name="PRIV00" localSheetId="8">#REF!</definedName>
    <definedName name="PRIV00" localSheetId="0">#REF!</definedName>
    <definedName name="PRIV00" localSheetId="1">#REF!</definedName>
    <definedName name="PRIV00" localSheetId="3">#REF!</definedName>
    <definedName name="PRIV00" localSheetId="6">#REF!</definedName>
    <definedName name="PRIV00" localSheetId="12">#REF!</definedName>
    <definedName name="PRIV00" localSheetId="13">#REF!</definedName>
    <definedName name="PRIV00">#REF!</definedName>
    <definedName name="PRIV1" localSheetId="9">#REF!</definedName>
    <definedName name="PRIV1" localSheetId="11">#REF!</definedName>
    <definedName name="PRIV1" localSheetId="8">#REF!</definedName>
    <definedName name="PRIV1" localSheetId="0">#REF!</definedName>
    <definedName name="PRIV1" localSheetId="1">#REF!</definedName>
    <definedName name="PRIV1" localSheetId="3">#REF!</definedName>
    <definedName name="PRIV1" localSheetId="6">#REF!</definedName>
    <definedName name="PRIV1" localSheetId="12">#REF!</definedName>
    <definedName name="PRIV1" localSheetId="13">#REF!</definedName>
    <definedName name="PRIV1">#REF!</definedName>
    <definedName name="PRIV11" localSheetId="9">#REF!</definedName>
    <definedName name="PRIV11" localSheetId="11">#REF!</definedName>
    <definedName name="PRIV11" localSheetId="8">#REF!</definedName>
    <definedName name="PRIV11" localSheetId="12">#REF!</definedName>
    <definedName name="PRIV11" localSheetId="13">#REF!</definedName>
    <definedName name="PRIV11">#REF!</definedName>
    <definedName name="PRIV2" localSheetId="9">#REF!</definedName>
    <definedName name="PRIV2" localSheetId="11">#REF!</definedName>
    <definedName name="PRIV2" localSheetId="8">#REF!</definedName>
    <definedName name="PRIV2" localSheetId="12">#REF!</definedName>
    <definedName name="PRIV2" localSheetId="13">#REF!</definedName>
    <definedName name="PRIV2">#REF!</definedName>
    <definedName name="PRIV22" localSheetId="9">#REF!</definedName>
    <definedName name="PRIV22" localSheetId="11">#REF!</definedName>
    <definedName name="PRIV22" localSheetId="8">#REF!</definedName>
    <definedName name="PRIV22" localSheetId="12">#REF!</definedName>
    <definedName name="PRIV22" localSheetId="13">#REF!</definedName>
    <definedName name="PRIV22">#REF!</definedName>
    <definedName name="priv2ycredito" localSheetId="9">#REF!</definedName>
    <definedName name="priv2ycredito" localSheetId="11">#REF!</definedName>
    <definedName name="priv2ycredito" localSheetId="8">#REF!</definedName>
    <definedName name="priv2ycredito" localSheetId="12">#REF!</definedName>
    <definedName name="priv2ycredito" localSheetId="13">#REF!</definedName>
    <definedName name="priv2ycredito">#REF!</definedName>
    <definedName name="priv2yposnet2ycredito" localSheetId="9">#REF!</definedName>
    <definedName name="priv2yposnet2ycredito" localSheetId="11">#REF!</definedName>
    <definedName name="priv2yposnet2ycredito" localSheetId="8">#REF!</definedName>
    <definedName name="priv2yposnet2ycredito" localSheetId="12">#REF!</definedName>
    <definedName name="priv2yposnet2ycredito" localSheetId="13">#REF!</definedName>
    <definedName name="priv2yposnet2ycredito">#REF!</definedName>
    <definedName name="PRIV3" localSheetId="9">#REF!</definedName>
    <definedName name="PRIV3" localSheetId="11">#REF!</definedName>
    <definedName name="PRIV3" localSheetId="8">#REF!</definedName>
    <definedName name="PRIV3" localSheetId="12">#REF!</definedName>
    <definedName name="PRIV3" localSheetId="13">#REF!</definedName>
    <definedName name="PRIV3">#REF!</definedName>
    <definedName name="PRIV33" localSheetId="9">#REF!</definedName>
    <definedName name="PRIV33" localSheetId="11">#REF!</definedName>
    <definedName name="PRIV33" localSheetId="8">#REF!</definedName>
    <definedName name="PRIV33" localSheetId="12">#REF!</definedName>
    <definedName name="PRIV33" localSheetId="13">#REF!</definedName>
    <definedName name="PRIV33">#REF!</definedName>
    <definedName name="PRMONTH" localSheetId="9">#REF!</definedName>
    <definedName name="PRMONTH" localSheetId="11">#REF!</definedName>
    <definedName name="PRMONTH" localSheetId="8">#REF!</definedName>
    <definedName name="PRMONTH" localSheetId="12">#REF!</definedName>
    <definedName name="PRMONTH" localSheetId="13">#REF!</definedName>
    <definedName name="PRMONTH">#REF!</definedName>
    <definedName name="prn">[112]FSUOUT!$B$2:$V$32</definedName>
    <definedName name="Product" localSheetId="9">#REF!</definedName>
    <definedName name="Product" localSheetId="11">#REF!</definedName>
    <definedName name="Product" localSheetId="8">#REF!</definedName>
    <definedName name="Product" localSheetId="0">#REF!</definedName>
    <definedName name="Product" localSheetId="1">#REF!</definedName>
    <definedName name="Product" localSheetId="3">#REF!</definedName>
    <definedName name="Product" localSheetId="6">#REF!</definedName>
    <definedName name="Product" localSheetId="12">#REF!</definedName>
    <definedName name="Product" localSheetId="13">#REF!</definedName>
    <definedName name="Product">#REF!</definedName>
    <definedName name="PROG" localSheetId="9">#REF!</definedName>
    <definedName name="PROG" localSheetId="11">#REF!</definedName>
    <definedName name="PROG" localSheetId="8">#REF!</definedName>
    <definedName name="PROG" localSheetId="3">#REF!</definedName>
    <definedName name="PROG" localSheetId="6">#REF!</definedName>
    <definedName name="PROG" localSheetId="12">#REF!</definedName>
    <definedName name="PROG" localSheetId="13">#REF!</definedName>
    <definedName name="PROG">#REF!</definedName>
    <definedName name="Prog1998" localSheetId="8">'[148]2003'!#REF!</definedName>
    <definedName name="Prog1998" localSheetId="0">#REF!</definedName>
    <definedName name="Prog1998" localSheetId="1">#REF!</definedName>
    <definedName name="Prog1998" localSheetId="3">'[148]2003'!#REF!</definedName>
    <definedName name="Prog1998" localSheetId="6">'[148]2003'!#REF!</definedName>
    <definedName name="Prog1998">'[148]2003'!#REF!</definedName>
    <definedName name="progra" localSheetId="9">#REF!</definedName>
    <definedName name="progra" localSheetId="11">#REF!</definedName>
    <definedName name="progra" localSheetId="8">#REF!</definedName>
    <definedName name="progra" localSheetId="0">#REF!</definedName>
    <definedName name="progra" localSheetId="1">#REF!</definedName>
    <definedName name="progra" localSheetId="3">#REF!</definedName>
    <definedName name="progra" localSheetId="6">#REF!</definedName>
    <definedName name="progra" localSheetId="12">#REF!</definedName>
    <definedName name="progra" localSheetId="13">#REF!</definedName>
    <definedName name="progra">#REF!</definedName>
    <definedName name="proj00" localSheetId="8">[149]sources!#REF!</definedName>
    <definedName name="proj00" localSheetId="0">#REF!</definedName>
    <definedName name="proj00" localSheetId="1">#REF!</definedName>
    <definedName name="proj00" localSheetId="3">[149]sources!#REF!</definedName>
    <definedName name="proj00" localSheetId="6">[149]sources!#REF!</definedName>
    <definedName name="proj00">[149]sources!#REF!</definedName>
    <definedName name="PROJ98" localSheetId="9">#REF!</definedName>
    <definedName name="PROJ98" localSheetId="11">#REF!</definedName>
    <definedName name="PROJ98" localSheetId="8">#REF!</definedName>
    <definedName name="PROJ98" localSheetId="0">#REF!</definedName>
    <definedName name="PROJ98" localSheetId="1">#REF!</definedName>
    <definedName name="PROJ98" localSheetId="3">#REF!</definedName>
    <definedName name="PROJ98" localSheetId="6">#REF!</definedName>
    <definedName name="PROJ98" localSheetId="12">#REF!</definedName>
    <definedName name="PROJ98" localSheetId="13">#REF!</definedName>
    <definedName name="PROJ98">#REF!</definedName>
    <definedName name="prom">[70]Promedio!$CD$90</definedName>
    <definedName name="promgraf" localSheetId="8">[150]GRAFPROM!#REF!</definedName>
    <definedName name="promgraf" localSheetId="0">[150]GRAFPROM!#REF!</definedName>
    <definedName name="promgraf" localSheetId="1">[150]GRAFPROM!#REF!</definedName>
    <definedName name="promgraf" localSheetId="3">[150]GRAFPROM!#REF!</definedName>
    <definedName name="promgraf" localSheetId="6">[150]GRAFPROM!#REF!</definedName>
    <definedName name="promgraf">[150]GRAFPROM!#REF!</definedName>
    <definedName name="Prop.Demanda">'[54]Ranking Bancario'!$AH$4:$AL$54</definedName>
    <definedName name="Province" localSheetId="9">#REF!</definedName>
    <definedName name="Province" localSheetId="11">#REF!</definedName>
    <definedName name="Province" localSheetId="8">#REF!</definedName>
    <definedName name="Province" localSheetId="0">#REF!</definedName>
    <definedName name="Province" localSheetId="1">#REF!</definedName>
    <definedName name="Province" localSheetId="3">#REF!</definedName>
    <definedName name="Province" localSheetId="6">#REF!</definedName>
    <definedName name="Province" localSheetId="12">#REF!</definedName>
    <definedName name="Province" localSheetId="13">#REF!</definedName>
    <definedName name="Province">#REF!</definedName>
    <definedName name="Province_Details" localSheetId="9">#REF!</definedName>
    <definedName name="Province_Details" localSheetId="11">#REF!</definedName>
    <definedName name="Province_Details" localSheetId="8">#REF!</definedName>
    <definedName name="Province_Details" localSheetId="3">#REF!</definedName>
    <definedName name="Province_Details" localSheetId="6">#REF!</definedName>
    <definedName name="Province_Details" localSheetId="12">#REF!</definedName>
    <definedName name="Province_Details" localSheetId="13">#REF!</definedName>
    <definedName name="Province_Details">#REF!</definedName>
    <definedName name="prphalf">[134]Sheet4!$C$3:$G$57</definedName>
    <definedName name="PRPINTSEPT">[151]STOCK!$D$4:$W$102</definedName>
    <definedName name="prueba" localSheetId="9">[5]!prueba</definedName>
    <definedName name="prueba" localSheetId="11">[6]!prueba</definedName>
    <definedName name="prueba" localSheetId="8">[5]!prueba</definedName>
    <definedName name="prueba" localSheetId="0">[6]!prueba</definedName>
    <definedName name="prueba" localSheetId="1">[6]!prueba</definedName>
    <definedName name="prueba">[6]!prueba</definedName>
    <definedName name="PRYEAR" localSheetId="9">#REF!</definedName>
    <definedName name="PRYEAR" localSheetId="11">#REF!</definedName>
    <definedName name="PRYEAR" localSheetId="8">#REF!</definedName>
    <definedName name="PRYEAR" localSheetId="0">#REF!</definedName>
    <definedName name="PRYEAR" localSheetId="1">#REF!</definedName>
    <definedName name="PRYEAR" localSheetId="3">#REF!</definedName>
    <definedName name="PRYEAR" localSheetId="6">#REF!</definedName>
    <definedName name="PRYEAR" localSheetId="12">#REF!</definedName>
    <definedName name="PRYEAR" localSheetId="13">#REF!</definedName>
    <definedName name="PRYEAR">#REF!</definedName>
    <definedName name="PS" localSheetId="9">#REF!</definedName>
    <definedName name="PS" localSheetId="11">#REF!</definedName>
    <definedName name="PS" localSheetId="8">#REF!</definedName>
    <definedName name="PS" localSheetId="3">#REF!</definedName>
    <definedName name="PS" localSheetId="6">#REF!</definedName>
    <definedName name="PS" localSheetId="12">#REF!</definedName>
    <definedName name="PS" localSheetId="13">#REF!</definedName>
    <definedName name="PS">#REF!</definedName>
    <definedName name="psbr" localSheetId="8">'[152]Input PSBR;Q-F'!#REF!</definedName>
    <definedName name="psbr" localSheetId="3">'[152]Input PSBR;Q-F'!#REF!</definedName>
    <definedName name="psbr" localSheetId="6">'[152]Input PSBR;Q-F'!#REF!</definedName>
    <definedName name="psbr">'[152]Input PSBR;Q-F'!#REF!</definedName>
    <definedName name="PSBR_TRIM" localSheetId="8">'[153]Resultado BC'!#REF!</definedName>
    <definedName name="PSBR_TRIM" localSheetId="3">'[153]Resultado BC'!#REF!</definedName>
    <definedName name="PSBR_TRIM" localSheetId="6">'[153]Resultado BC'!#REF!</definedName>
    <definedName name="PSBR_TRIM">'[153]Resultado BC'!#REF!</definedName>
    <definedName name="pshocked" localSheetId="9">#REF!</definedName>
    <definedName name="pshocked" localSheetId="11">#REF!</definedName>
    <definedName name="pshocked" localSheetId="8">#REF!</definedName>
    <definedName name="pshocked" localSheetId="0">#REF!</definedName>
    <definedName name="pshocked" localSheetId="1">#REF!</definedName>
    <definedName name="pshocked" localSheetId="3">#REF!</definedName>
    <definedName name="pshocked" localSheetId="6">#REF!</definedName>
    <definedName name="pshocked" localSheetId="12">#REF!</definedName>
    <definedName name="pshocked" localSheetId="13">#REF!</definedName>
    <definedName name="pshocked">#REF!</definedName>
    <definedName name="PSperc" localSheetId="9">#REF!</definedName>
    <definedName name="PSperc" localSheetId="11">#REF!</definedName>
    <definedName name="PSperc" localSheetId="8">#REF!</definedName>
    <definedName name="PSperc" localSheetId="0">#REF!</definedName>
    <definedName name="PSperc" localSheetId="1">#REF!</definedName>
    <definedName name="PSperc" localSheetId="3">#REF!</definedName>
    <definedName name="PSperc" localSheetId="6">#REF!</definedName>
    <definedName name="PSperc" localSheetId="12">#REF!</definedName>
    <definedName name="PSperc" localSheetId="13">#REF!</definedName>
    <definedName name="PSperc">#REF!</definedName>
    <definedName name="Pstd" localSheetId="9">#REF!</definedName>
    <definedName name="Pstd" localSheetId="11">#REF!</definedName>
    <definedName name="Pstd" localSheetId="8">#REF!</definedName>
    <definedName name="Pstd" localSheetId="0">#REF!</definedName>
    <definedName name="Pstd" localSheetId="1">#REF!</definedName>
    <definedName name="Pstd" localSheetId="3">#REF!</definedName>
    <definedName name="Pstd" localSheetId="6">#REF!</definedName>
    <definedName name="Pstd" localSheetId="12">#REF!</definedName>
    <definedName name="Pstd" localSheetId="13">#REF!</definedName>
    <definedName name="Pstd">#REF!</definedName>
    <definedName name="PTA" localSheetId="9">#REF!</definedName>
    <definedName name="PTA" localSheetId="11">#REF!</definedName>
    <definedName name="PTA" localSheetId="8">#REF!</definedName>
    <definedName name="PTA" localSheetId="0">#REF!</definedName>
    <definedName name="PTA" localSheetId="1">#REF!</definedName>
    <definedName name="PTA" localSheetId="12">#REF!</definedName>
    <definedName name="PTA" localSheetId="13">#REF!</definedName>
    <definedName name="PTA">#REF!</definedName>
    <definedName name="PTAEURO" localSheetId="9">#REF!</definedName>
    <definedName name="PTAEURO" localSheetId="11">#REF!</definedName>
    <definedName name="PTAEURO" localSheetId="8">#REF!</definedName>
    <definedName name="PTAEURO" localSheetId="0">#REF!</definedName>
    <definedName name="PTAEURO" localSheetId="1">#REF!</definedName>
    <definedName name="PTAEURO" localSheetId="12">#REF!</definedName>
    <definedName name="PTAEURO" localSheetId="13">#REF!</definedName>
    <definedName name="PTAEURO">#REF!</definedName>
    <definedName name="PTAS" localSheetId="9">#REF!</definedName>
    <definedName name="PTAS" localSheetId="11">#REF!</definedName>
    <definedName name="PTAS" localSheetId="8">#REF!</definedName>
    <definedName name="PTAS" localSheetId="12">#REF!</definedName>
    <definedName name="PTAS" localSheetId="13">#REF!</definedName>
    <definedName name="PTAS">#REF!</definedName>
    <definedName name="PTE" localSheetId="9">#REF!</definedName>
    <definedName name="PTE" localSheetId="11">#REF!</definedName>
    <definedName name="PTE" localSheetId="8">#REF!</definedName>
    <definedName name="PTE" localSheetId="12">#REF!</definedName>
    <definedName name="PTE" localSheetId="13">#REF!</definedName>
    <definedName name="PTE">#REF!</definedName>
    <definedName name="PUBL00" localSheetId="9">#REF!</definedName>
    <definedName name="PUBL00" localSheetId="11">#REF!</definedName>
    <definedName name="PUBL00" localSheetId="8">#REF!</definedName>
    <definedName name="PUBL00" localSheetId="12">#REF!</definedName>
    <definedName name="PUBL00" localSheetId="13">#REF!</definedName>
    <definedName name="PUBL00">#REF!</definedName>
    <definedName name="PUBL11" localSheetId="9">#REF!</definedName>
    <definedName name="PUBL11" localSheetId="11">#REF!</definedName>
    <definedName name="PUBL11" localSheetId="8">#REF!</definedName>
    <definedName name="PUBL11" localSheetId="12">#REF!</definedName>
    <definedName name="PUBL11" localSheetId="13">#REF!</definedName>
    <definedName name="PUBL11">#REF!</definedName>
    <definedName name="PUBL2" localSheetId="9">#REF!</definedName>
    <definedName name="PUBL2" localSheetId="11">#REF!</definedName>
    <definedName name="PUBL2" localSheetId="8">#REF!</definedName>
    <definedName name="PUBL2" localSheetId="12">#REF!</definedName>
    <definedName name="PUBL2" localSheetId="13">#REF!</definedName>
    <definedName name="PUBL2">#REF!</definedName>
    <definedName name="PUBL22" localSheetId="9">#REF!</definedName>
    <definedName name="PUBL22" localSheetId="11">#REF!</definedName>
    <definedName name="PUBL22" localSheetId="8">#REF!</definedName>
    <definedName name="PUBL22" localSheetId="12">#REF!</definedName>
    <definedName name="PUBL22" localSheetId="13">#REF!</definedName>
    <definedName name="PUBL22">#REF!</definedName>
    <definedName name="PUBL33" localSheetId="9">#REF!</definedName>
    <definedName name="PUBL33" localSheetId="11">#REF!</definedName>
    <definedName name="PUBL33" localSheetId="8">#REF!</definedName>
    <definedName name="PUBL33" localSheetId="12">#REF!</definedName>
    <definedName name="PUBL33" localSheetId="13">#REF!</definedName>
    <definedName name="PUBL33">#REF!</definedName>
    <definedName name="PUBL5" localSheetId="9">#REF!</definedName>
    <definedName name="PUBL5" localSheetId="11">#REF!</definedName>
    <definedName name="PUBL5" localSheetId="8">#REF!</definedName>
    <definedName name="PUBL5" localSheetId="12">#REF!</definedName>
    <definedName name="PUBL5" localSheetId="13">#REF!</definedName>
    <definedName name="PUBL5">#REF!</definedName>
    <definedName name="PUBL55" localSheetId="9">#REF!</definedName>
    <definedName name="PUBL55" localSheetId="11">#REF!</definedName>
    <definedName name="PUBL55" localSheetId="8">#REF!</definedName>
    <definedName name="PUBL55" localSheetId="12">#REF!</definedName>
    <definedName name="PUBL55" localSheetId="13">#REF!</definedName>
    <definedName name="PUBL55">#REF!</definedName>
    <definedName name="PUBL6" localSheetId="9">#REF!</definedName>
    <definedName name="PUBL6" localSheetId="11">#REF!</definedName>
    <definedName name="PUBL6" localSheetId="8">#REF!</definedName>
    <definedName name="PUBL6" localSheetId="12">#REF!</definedName>
    <definedName name="PUBL6" localSheetId="13">#REF!</definedName>
    <definedName name="PUBL6">#REF!</definedName>
    <definedName name="PUBL66" localSheetId="9">#REF!</definedName>
    <definedName name="PUBL66" localSheetId="11">#REF!</definedName>
    <definedName name="PUBL66" localSheetId="8">#REF!</definedName>
    <definedName name="PUBL66" localSheetId="12">#REF!</definedName>
    <definedName name="PUBL66" localSheetId="13">#REF!</definedName>
    <definedName name="PUBL66">#REF!</definedName>
    <definedName name="Public_Sector" localSheetId="9">#REF!</definedName>
    <definedName name="Public_Sector" localSheetId="11">#REF!</definedName>
    <definedName name="Public_Sector" localSheetId="8">#REF!</definedName>
    <definedName name="Public_Sector" localSheetId="12">#REF!</definedName>
    <definedName name="Public_Sector" localSheetId="13">#REF!</definedName>
    <definedName name="Public_Sector">#REF!</definedName>
    <definedName name="pyg" localSheetId="9">#REF!</definedName>
    <definedName name="pyg" localSheetId="11">#REF!</definedName>
    <definedName name="pyg" localSheetId="8">#REF!</definedName>
    <definedName name="pyg" localSheetId="12">#REF!</definedName>
    <definedName name="pyg" localSheetId="13">#REF!</definedName>
    <definedName name="pyg">#REF!</definedName>
    <definedName name="PYGCAJA" localSheetId="9">#REF!</definedName>
    <definedName name="PYGCAJA" localSheetId="11">#REF!</definedName>
    <definedName name="PYGCAJA" localSheetId="8">#REF!</definedName>
    <definedName name="PYGCAJA" localSheetId="12">#REF!</definedName>
    <definedName name="PYGCAJA" localSheetId="13">#REF!</definedName>
    <definedName name="PYGCAJA">#REF!</definedName>
    <definedName name="PYGE" localSheetId="9">#REF!</definedName>
    <definedName name="PYGE" localSheetId="11">#REF!</definedName>
    <definedName name="PYGE" localSheetId="8">#REF!</definedName>
    <definedName name="PYGE" localSheetId="12">#REF!</definedName>
    <definedName name="PYGE" localSheetId="13">#REF!</definedName>
    <definedName name="PYGE">#REF!</definedName>
    <definedName name="PYGI" localSheetId="9">#REF!</definedName>
    <definedName name="PYGI" localSheetId="11">#REF!</definedName>
    <definedName name="PYGI" localSheetId="8">#REF!</definedName>
    <definedName name="PYGI" localSheetId="12">#REF!</definedName>
    <definedName name="PYGI" localSheetId="13">#REF!</definedName>
    <definedName name="PYGI">#REF!</definedName>
    <definedName name="q" localSheetId="9">[44]raw!$A$1:$N$232</definedName>
    <definedName name="q" localSheetId="11">[45]raw!$A$1:$N$232</definedName>
    <definedName name="q" localSheetId="8">[44]raw!$A$1:$N$232</definedName>
    <definedName name="q" localSheetId="0">[45]raw!$A$1:$N$232</definedName>
    <definedName name="q" localSheetId="1">[45]raw!$A$1:$N$232</definedName>
    <definedName name="q">[45]raw!$A$1:$N$232</definedName>
    <definedName name="Q_5" localSheetId="9">#REF!</definedName>
    <definedName name="Q_5" localSheetId="11">#REF!</definedName>
    <definedName name="Q_5" localSheetId="8">#REF!</definedName>
    <definedName name="Q_5" localSheetId="0">#REF!</definedName>
    <definedName name="Q_5" localSheetId="1">#REF!</definedName>
    <definedName name="Q_5" localSheetId="3">#REF!</definedName>
    <definedName name="Q_5" localSheetId="6">#REF!</definedName>
    <definedName name="Q_5" localSheetId="12">#REF!</definedName>
    <definedName name="Q_5" localSheetId="13">#REF!</definedName>
    <definedName name="Q_5">#REF!</definedName>
    <definedName name="Q_6" localSheetId="9">#REF!</definedName>
    <definedName name="Q_6" localSheetId="11">#REF!</definedName>
    <definedName name="Q_6" localSheetId="8">#REF!</definedName>
    <definedName name="Q_6" localSheetId="3">#REF!</definedName>
    <definedName name="Q_6" localSheetId="6">#REF!</definedName>
    <definedName name="Q_6" localSheetId="12">#REF!</definedName>
    <definedName name="Q_6" localSheetId="13">#REF!</definedName>
    <definedName name="Q_6">#REF!</definedName>
    <definedName name="Q_7" localSheetId="9">#REF!</definedName>
    <definedName name="Q_7" localSheetId="11">#REF!</definedName>
    <definedName name="Q_7" localSheetId="8">#REF!</definedName>
    <definedName name="Q_7" localSheetId="3">#REF!</definedName>
    <definedName name="Q_7" localSheetId="6">#REF!</definedName>
    <definedName name="Q_7" localSheetId="12">#REF!</definedName>
    <definedName name="Q_7" localSheetId="13">#REF!</definedName>
    <definedName name="Q_7">#REF!</definedName>
    <definedName name="Q6_" localSheetId="9">#REF!</definedName>
    <definedName name="Q6_" localSheetId="11">#REF!</definedName>
    <definedName name="Q6_" localSheetId="8">#REF!</definedName>
    <definedName name="Q6_" localSheetId="12">#REF!</definedName>
    <definedName name="Q6_" localSheetId="13">#REF!</definedName>
    <definedName name="Q6_">#REF!</definedName>
    <definedName name="qawde" localSheetId="9">#REF!</definedName>
    <definedName name="qawde" localSheetId="11">#REF!</definedName>
    <definedName name="qawde" localSheetId="8">#REF!</definedName>
    <definedName name="qawde" localSheetId="0">#REF!</definedName>
    <definedName name="qawde" localSheetId="1">#REF!</definedName>
    <definedName name="qawde" localSheetId="12">#REF!</definedName>
    <definedName name="qawde" localSheetId="13">#REF!</definedName>
    <definedName name="qawde">#REF!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11" hidden="1">{"Tab1",#N/A,FALSE,"P";"Tab2",#N/A,FALSE,"P"}</definedName>
    <definedName name="qaz" localSheetId="8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localSheetId="10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11" hidden="1">{"Tab1",#N/A,FALSE,"P";"Tab2",#N/A,FALSE,"P"}</definedName>
    <definedName name="qer" localSheetId="8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localSheetId="10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hidden="1">{"Tab1",#N/A,FALSE,"P";"Tab2",#N/A,FALSE,"P"}</definedName>
    <definedName name="QFISCAL">'[154]Quarterly Raw Data'!#REF!</definedName>
    <definedName name="qq" hidden="1">'[131]J(Priv.Cap)'!#REF!</definedName>
    <definedName name="qqq" localSheetId="2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11" hidden="1">{#N/A,#N/A,FALSE,"EXTRABUDGT"}</definedName>
    <definedName name="qqq" localSheetId="8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localSheetId="10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hidden="1">{#N/A,#N/A,FALSE,"EXTRABUDGT"}</definedName>
    <definedName name="qqqqq" localSheetId="2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11" hidden="1">{"Minpmon",#N/A,FALSE,"Monthinput"}</definedName>
    <definedName name="qqqqq" localSheetId="8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localSheetId="10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hidden="1">{"Minpmon",#N/A,FALSE,"Monthinput"}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11" hidden="1">{"Tab1",#N/A,FALSE,"P";"Tab2",#N/A,FALSE,"P"}</definedName>
    <definedName name="qqqqqqqqqqqqq" localSheetId="8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localSheetId="10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hidden="1">{"Tab1",#N/A,FALSE,"P";"Tab2",#N/A,FALSE,"P"}</definedName>
    <definedName name="qrtdata2">'[155]Authnot Prelim'!#REF!</definedName>
    <definedName name="QTAB7">'[154]Quarterly MacroFlow'!#REF!</definedName>
    <definedName name="QTAB7A">'[154]Quarterly MacroFlow'!#REF!</definedName>
    <definedName name="QtrData">'[155]Authnot Prelim'!#REF!</definedName>
    <definedName name="quality">[74]nonopec!$D$400:$AD$423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11" hidden="1">{"Riqfin97",#N/A,FALSE,"Tran";"Riqfinpro",#N/A,FALSE,"Tran"}</definedName>
    <definedName name="qw" localSheetId="8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localSheetId="10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hidden="1">{"Riqfin97",#N/A,FALSE,"Tran";"Riqfinpro",#N/A,FALSE,"Tran"}</definedName>
    <definedName name="R_" localSheetId="9">#REF!</definedName>
    <definedName name="R_" localSheetId="11">#REF!</definedName>
    <definedName name="R_" localSheetId="8">#REF!</definedName>
    <definedName name="R_" localSheetId="0">#REF!</definedName>
    <definedName name="R_" localSheetId="1">#REF!</definedName>
    <definedName name="R_" localSheetId="3">#REF!</definedName>
    <definedName name="R_" localSheetId="6">#REF!</definedName>
    <definedName name="R_" localSheetId="12">#REF!</definedName>
    <definedName name="R_" localSheetId="13">#REF!</definedName>
    <definedName name="R_">#REF!</definedName>
    <definedName name="RA" localSheetId="9">#REF!</definedName>
    <definedName name="RA" localSheetId="11">#REF!</definedName>
    <definedName name="RA" localSheetId="8">#REF!</definedName>
    <definedName name="RA" localSheetId="0">#REF!</definedName>
    <definedName name="RA" localSheetId="1">#REF!</definedName>
    <definedName name="RA" localSheetId="3">#REF!</definedName>
    <definedName name="RA" localSheetId="6">#REF!</definedName>
    <definedName name="RA" localSheetId="12">#REF!</definedName>
    <definedName name="RA" localSheetId="13">#REF!</definedName>
    <definedName name="RA">#REF!</definedName>
    <definedName name="RAA" localSheetId="9">#REF!</definedName>
    <definedName name="RAA" localSheetId="11">#REF!</definedName>
    <definedName name="RAA" localSheetId="8">#REF!</definedName>
    <definedName name="RAA" localSheetId="3">#REF!</definedName>
    <definedName name="RAA" localSheetId="6">#REF!</definedName>
    <definedName name="RAA" localSheetId="12">#REF!</definedName>
    <definedName name="RAA" localSheetId="13">#REF!</definedName>
    <definedName name="RAA">#REF!</definedName>
    <definedName name="raaesrr" localSheetId="9">#REF!</definedName>
    <definedName name="raaesrr" localSheetId="11">#REF!</definedName>
    <definedName name="raaesrr" localSheetId="8">#REF!</definedName>
    <definedName name="raaesrr" localSheetId="0">#REF!</definedName>
    <definedName name="raaesrr" localSheetId="1">#REF!</definedName>
    <definedName name="raaesrr" localSheetId="12">#REF!</definedName>
    <definedName name="raaesrr" localSheetId="13">#REF!</definedName>
    <definedName name="raaesrr">#REF!</definedName>
    <definedName name="raas" localSheetId="9">#REF!</definedName>
    <definedName name="raas" localSheetId="11">#REF!</definedName>
    <definedName name="raas" localSheetId="8">#REF!</definedName>
    <definedName name="raas" localSheetId="0">#REF!</definedName>
    <definedName name="raas" localSheetId="1">#REF!</definedName>
    <definedName name="raas" localSheetId="12">#REF!</definedName>
    <definedName name="raas" localSheetId="13">#REF!</definedName>
    <definedName name="raas">#REF!</definedName>
    <definedName name="RANGLIST" localSheetId="9">'[40]CGvt Rev'!#REF!</definedName>
    <definedName name="RANGLIST" localSheetId="11">'[41]CGvt Rev'!#REF!</definedName>
    <definedName name="RANGLIST" localSheetId="8">'[40]CGvt Rev'!#REF!</definedName>
    <definedName name="RANGLIST" localSheetId="0">'[41]CGvt Rev'!#REF!</definedName>
    <definedName name="RANGLIST" localSheetId="1">'[41]CGvt Rev'!#REF!</definedName>
    <definedName name="RANGLIST">'[41]CGvt Rev'!#REF!</definedName>
    <definedName name="rave" localSheetId="9">#REF!</definedName>
    <definedName name="rave" localSheetId="11">#REF!</definedName>
    <definedName name="rave" localSheetId="8">#REF!</definedName>
    <definedName name="rave" localSheetId="0">#REF!</definedName>
    <definedName name="rave" localSheetId="1">#REF!</definedName>
    <definedName name="rave" localSheetId="3">#REF!</definedName>
    <definedName name="rave" localSheetId="6">#REF!</definedName>
    <definedName name="rave" localSheetId="12">#REF!</definedName>
    <definedName name="rave" localSheetId="13">#REF!</definedName>
    <definedName name="rave">#REF!</definedName>
    <definedName name="RD" localSheetId="9">#REF!</definedName>
    <definedName name="RD" localSheetId="11">#REF!</definedName>
    <definedName name="RD" localSheetId="8">#REF!</definedName>
    <definedName name="RD" localSheetId="0">#REF!</definedName>
    <definedName name="RD" localSheetId="1">#REF!</definedName>
    <definedName name="RD" localSheetId="3">#REF!</definedName>
    <definedName name="RD" localSheetId="6">#REF!</definedName>
    <definedName name="RD" localSheetId="12">#REF!</definedName>
    <definedName name="RD" localSheetId="13">#REF!</definedName>
    <definedName name="RD">#REF!</definedName>
    <definedName name="RD1A" localSheetId="9">#REF!</definedName>
    <definedName name="RD1A" localSheetId="11">#REF!</definedName>
    <definedName name="RD1A" localSheetId="8">#REF!</definedName>
    <definedName name="RD1A" localSheetId="0">#REF!</definedName>
    <definedName name="RD1A" localSheetId="1">#REF!</definedName>
    <definedName name="RD1A" localSheetId="3">#REF!</definedName>
    <definedName name="RD1A" localSheetId="6">#REF!</definedName>
    <definedName name="RD1A" localSheetId="12">#REF!</definedName>
    <definedName name="RD1A" localSheetId="13">#REF!</definedName>
    <definedName name="RD1A">#REF!</definedName>
    <definedName name="RDDic03">[106]ROE!$B$136</definedName>
    <definedName name="RDDic03_2" localSheetId="9">[107]ROE!$B$136</definedName>
    <definedName name="RDDic03_2" localSheetId="11">[108]ROE!$B$136</definedName>
    <definedName name="RDDic03_2" localSheetId="8">[107]ROE!$B$136</definedName>
    <definedName name="RDDic03_2" localSheetId="0">[108]ROE!$B$136</definedName>
    <definedName name="RDDic03_2" localSheetId="1">[108]ROE!$B$136</definedName>
    <definedName name="RDDic03_2">[108]ROE!$B$136</definedName>
    <definedName name="RDPESO" localSheetId="9">#REF!</definedName>
    <definedName name="RDPESO" localSheetId="11">#REF!</definedName>
    <definedName name="RDPESO" localSheetId="8">#REF!</definedName>
    <definedName name="RDPESO" localSheetId="0">#REF!</definedName>
    <definedName name="RDPESO" localSheetId="1">#REF!</definedName>
    <definedName name="RDPESO" localSheetId="3">#REF!</definedName>
    <definedName name="RDPESO" localSheetId="6">#REF!</definedName>
    <definedName name="RDPESO" localSheetId="12">#REF!</definedName>
    <definedName name="RDPESO" localSheetId="13">#REF!</definedName>
    <definedName name="RDPESO">#REF!</definedName>
    <definedName name="RDPESO1" localSheetId="9">#REF!</definedName>
    <definedName name="RDPESO1" localSheetId="11">#REF!</definedName>
    <definedName name="RDPESO1" localSheetId="8">#REF!</definedName>
    <definedName name="RDPESO1" localSheetId="0">#REF!</definedName>
    <definedName name="RDPESO1" localSheetId="1">#REF!</definedName>
    <definedName name="RDPESO1" localSheetId="3">#REF!</definedName>
    <definedName name="RDPESO1" localSheetId="6">#REF!</definedName>
    <definedName name="RDPESO1" localSheetId="12">#REF!</definedName>
    <definedName name="RDPESO1" localSheetId="13">#REF!</definedName>
    <definedName name="RDPESO1">#REF!</definedName>
    <definedName name="RDPESO2" localSheetId="9">#REF!</definedName>
    <definedName name="RDPESO2" localSheetId="11">#REF!</definedName>
    <definedName name="RDPESO2" localSheetId="8">#REF!</definedName>
    <definedName name="RDPESO2" localSheetId="0">#REF!</definedName>
    <definedName name="RDPESO2" localSheetId="1">#REF!</definedName>
    <definedName name="RDPESO2" localSheetId="3">#REF!</definedName>
    <definedName name="RDPESO2" localSheetId="6">#REF!</definedName>
    <definedName name="RDPESO2" localSheetId="12">#REF!</definedName>
    <definedName name="RDPESO2" localSheetId="13">#REF!</definedName>
    <definedName name="RDPESO2">#REF!</definedName>
    <definedName name="RDPESO3" localSheetId="9">#REF!</definedName>
    <definedName name="RDPESO3" localSheetId="11">#REF!</definedName>
    <definedName name="RDPESO3" localSheetId="8">#REF!</definedName>
    <definedName name="RDPESO3" localSheetId="12">#REF!</definedName>
    <definedName name="RDPESO3" localSheetId="13">#REF!</definedName>
    <definedName name="RDPESO3">#REF!</definedName>
    <definedName name="RE" localSheetId="9">#REF!</definedName>
    <definedName name="RE" localSheetId="11">#REF!</definedName>
    <definedName name="RE" localSheetId="8">#REF!</definedName>
    <definedName name="RE" localSheetId="0">#REF!</definedName>
    <definedName name="RE" localSheetId="1">#REF!</definedName>
    <definedName name="RE" localSheetId="12">#REF!</definedName>
    <definedName name="RE" localSheetId="13">#REF!</definedName>
    <definedName name="RE">#REF!</definedName>
    <definedName name="Realprint" localSheetId="9">#REF!</definedName>
    <definedName name="Realprint" localSheetId="11">#REF!</definedName>
    <definedName name="Realprint" localSheetId="8">#REF!</definedName>
    <definedName name="Realprint" localSheetId="12">#REF!</definedName>
    <definedName name="Realprint" localSheetId="13">#REF!</definedName>
    <definedName name="Realprint">#REF!</definedName>
    <definedName name="realtab" localSheetId="9">#REF!</definedName>
    <definedName name="realtab" localSheetId="11">#REF!</definedName>
    <definedName name="realtab" localSheetId="8">#REF!</definedName>
    <definedName name="realtab" localSheetId="12">#REF!</definedName>
    <definedName name="realtab" localSheetId="13">#REF!</definedName>
    <definedName name="realtab">#REF!</definedName>
    <definedName name="red" localSheetId="9">#REF!</definedName>
    <definedName name="red" localSheetId="11">#REF!</definedName>
    <definedName name="red" localSheetId="8">#REF!</definedName>
    <definedName name="red" localSheetId="12">#REF!</definedName>
    <definedName name="red" localSheetId="13">#REF!</definedName>
    <definedName name="red">#REF!</definedName>
    <definedName name="RED_BOP" localSheetId="9">#REF!</definedName>
    <definedName name="RED_BOP" localSheetId="11">#REF!</definedName>
    <definedName name="RED_BOP" localSheetId="8">#REF!</definedName>
    <definedName name="RED_BOP" localSheetId="12">#REF!</definedName>
    <definedName name="RED_BOP" localSheetId="13">#REF!</definedName>
    <definedName name="RED_BOP">#REF!</definedName>
    <definedName name="red_cpi" localSheetId="9">#REF!</definedName>
    <definedName name="red_cpi" localSheetId="11">#REF!</definedName>
    <definedName name="red_cpi" localSheetId="8">#REF!</definedName>
    <definedName name="red_cpi" localSheetId="12">#REF!</definedName>
    <definedName name="red_cpi" localSheetId="13">#REF!</definedName>
    <definedName name="red_cpi">#REF!</definedName>
    <definedName name="RED_D" localSheetId="9">#REF!</definedName>
    <definedName name="RED_D" localSheetId="11">#REF!</definedName>
    <definedName name="RED_D" localSheetId="8">#REF!</definedName>
    <definedName name="RED_D" localSheetId="12">#REF!</definedName>
    <definedName name="RED_D" localSheetId="13">#REF!</definedName>
    <definedName name="RED_D">#REF!</definedName>
    <definedName name="RED_DS" localSheetId="9">#REF!</definedName>
    <definedName name="RED_DS" localSheetId="11">#REF!</definedName>
    <definedName name="RED_DS" localSheetId="8">#REF!</definedName>
    <definedName name="RED_DS" localSheetId="12">#REF!</definedName>
    <definedName name="RED_DS" localSheetId="13">#REF!</definedName>
    <definedName name="RED_DS">#REF!</definedName>
    <definedName name="red_gdp_exp" localSheetId="9">#REF!</definedName>
    <definedName name="red_gdp_exp" localSheetId="11">#REF!</definedName>
    <definedName name="red_gdp_exp" localSheetId="8">#REF!</definedName>
    <definedName name="red_gdp_exp" localSheetId="12">#REF!</definedName>
    <definedName name="red_gdp_exp" localSheetId="13">#REF!</definedName>
    <definedName name="red_gdp_exp">#REF!</definedName>
    <definedName name="red_govt_empl" localSheetId="9">#REF!</definedName>
    <definedName name="red_govt_empl" localSheetId="11">#REF!</definedName>
    <definedName name="red_govt_empl" localSheetId="8">#REF!</definedName>
    <definedName name="red_govt_empl" localSheetId="12">#REF!</definedName>
    <definedName name="red_govt_empl" localSheetId="13">#REF!</definedName>
    <definedName name="red_govt_empl">#REF!</definedName>
    <definedName name="RED_NATCPI" localSheetId="9">#REF!</definedName>
    <definedName name="RED_NATCPI" localSheetId="11">#REF!</definedName>
    <definedName name="RED_NATCPI" localSheetId="8">#REF!</definedName>
    <definedName name="RED_NATCPI" localSheetId="12">#REF!</definedName>
    <definedName name="RED_NATCPI" localSheetId="13">#REF!</definedName>
    <definedName name="RED_NATCPI">#REF!</definedName>
    <definedName name="RED_TBCPI" localSheetId="9">#REF!</definedName>
    <definedName name="RED_TBCPI" localSheetId="11">#REF!</definedName>
    <definedName name="RED_TBCPI" localSheetId="8">#REF!</definedName>
    <definedName name="RED_TBCPI" localSheetId="12">#REF!</definedName>
    <definedName name="RED_TBCPI" localSheetId="13">#REF!</definedName>
    <definedName name="RED_TBCPI">#REF!</definedName>
    <definedName name="RED_TRD" localSheetId="9">#REF!</definedName>
    <definedName name="RED_TRD" localSheetId="11">#REF!</definedName>
    <definedName name="RED_TRD" localSheetId="8">#REF!</definedName>
    <definedName name="RED_TRD" localSheetId="12">#REF!</definedName>
    <definedName name="RED_TRD" localSheetId="13">#REF!</definedName>
    <definedName name="RED_TRD">#REF!</definedName>
    <definedName name="red42b" localSheetId="9">'[46]RED Table 41'!$A$7:$I$114</definedName>
    <definedName name="red42b" localSheetId="11">'[47]RED Table 41'!$A$7:$I$114</definedName>
    <definedName name="red42b" localSheetId="8">'[46]RED Table 41'!$A$7:$I$114</definedName>
    <definedName name="red42b" localSheetId="0">'[47]RED Table 41'!$A$7:$I$114</definedName>
    <definedName name="red42b" localSheetId="1">'[47]RED Table 41'!$A$7:$I$114</definedName>
    <definedName name="red42b">'[47]RED Table 41'!$A$7:$I$114</definedName>
    <definedName name="REDTbl3" localSheetId="9">#REF!</definedName>
    <definedName name="REDTbl3" localSheetId="11">#REF!</definedName>
    <definedName name="REDTbl3" localSheetId="8">#REF!</definedName>
    <definedName name="REDTbl3" localSheetId="0">#REF!</definedName>
    <definedName name="REDTbl3" localSheetId="1">#REF!</definedName>
    <definedName name="REDTbl3" localSheetId="3">#REF!</definedName>
    <definedName name="REDTbl3" localSheetId="6">#REF!</definedName>
    <definedName name="REDTbl3" localSheetId="12">#REF!</definedName>
    <definedName name="REDTbl3" localSheetId="13">#REF!</definedName>
    <definedName name="REDTbl3">#REF!</definedName>
    <definedName name="REDTbl4" localSheetId="9">#REF!</definedName>
    <definedName name="REDTbl4" localSheetId="11">#REF!</definedName>
    <definedName name="REDTbl4" localSheetId="8">#REF!</definedName>
    <definedName name="REDTbl4" localSheetId="3">#REF!</definedName>
    <definedName name="REDTbl4" localSheetId="6">#REF!</definedName>
    <definedName name="REDTbl4" localSheetId="12">#REF!</definedName>
    <definedName name="REDTbl4" localSheetId="13">#REF!</definedName>
    <definedName name="REDTbl4">#REF!</definedName>
    <definedName name="REDTbl5" localSheetId="9">#REF!</definedName>
    <definedName name="REDTbl5" localSheetId="11">#REF!</definedName>
    <definedName name="REDTbl5" localSheetId="8">#REF!</definedName>
    <definedName name="REDTbl5" localSheetId="3">#REF!</definedName>
    <definedName name="REDTbl5" localSheetId="6">#REF!</definedName>
    <definedName name="REDTbl5" localSheetId="12">#REF!</definedName>
    <definedName name="REDTbl5" localSheetId="13">#REF!</definedName>
    <definedName name="REDTbl5">#REF!</definedName>
    <definedName name="REDTbl6" localSheetId="9">#REF!</definedName>
    <definedName name="REDTbl6" localSheetId="11">#REF!</definedName>
    <definedName name="REDTbl6" localSheetId="8">#REF!</definedName>
    <definedName name="REDTbl6" localSheetId="12">#REF!</definedName>
    <definedName name="REDTbl6" localSheetId="13">#REF!</definedName>
    <definedName name="REDTbl6">#REF!</definedName>
    <definedName name="REDTbl7" localSheetId="9">#REF!</definedName>
    <definedName name="REDTbl7" localSheetId="11">#REF!</definedName>
    <definedName name="REDTbl7" localSheetId="8">#REF!</definedName>
    <definedName name="REDTbl7" localSheetId="12">#REF!</definedName>
    <definedName name="REDTbl7" localSheetId="13">#REF!</definedName>
    <definedName name="REDTbl7">#REF!</definedName>
    <definedName name="REDUC">[73]Sheet1!$I$1</definedName>
    <definedName name="reducido">#N/A</definedName>
    <definedName name="REF" localSheetId="9">#REF!</definedName>
    <definedName name="REF" localSheetId="11">#REF!</definedName>
    <definedName name="REF" localSheetId="8">#REF!</definedName>
    <definedName name="REF" localSheetId="0">#REF!</definedName>
    <definedName name="REF" localSheetId="1">#REF!</definedName>
    <definedName name="REF" localSheetId="3">#REF!</definedName>
    <definedName name="REF" localSheetId="6">#REF!</definedName>
    <definedName name="REF" localSheetId="12">#REF!</definedName>
    <definedName name="REF" localSheetId="13">#REF!</definedName>
    <definedName name="REF">#REF!</definedName>
    <definedName name="REFERENCIA1">[70]ARBOL!$E$10:$BK$10</definedName>
    <definedName name="Region" localSheetId="9">#REF!</definedName>
    <definedName name="Region" localSheetId="11">#REF!</definedName>
    <definedName name="Region" localSheetId="8">#REF!</definedName>
    <definedName name="Region" localSheetId="0">#REF!</definedName>
    <definedName name="Region" localSheetId="1">#REF!</definedName>
    <definedName name="Region" localSheetId="3">#REF!</definedName>
    <definedName name="Region" localSheetId="6">#REF!</definedName>
    <definedName name="Region" localSheetId="12">#REF!</definedName>
    <definedName name="Region" localSheetId="13">#REF!</definedName>
    <definedName name="Region">#REF!</definedName>
    <definedName name="Region_Province_Details" localSheetId="9">#REF!</definedName>
    <definedName name="Region_Province_Details" localSheetId="11">#REF!</definedName>
    <definedName name="Region_Province_Details" localSheetId="8">#REF!</definedName>
    <definedName name="Region_Province_Details" localSheetId="3">#REF!</definedName>
    <definedName name="Region_Province_Details" localSheetId="6">#REF!</definedName>
    <definedName name="Region_Province_Details" localSheetId="12">#REF!</definedName>
    <definedName name="Region_Province_Details" localSheetId="13">#REF!</definedName>
    <definedName name="Region_Province_Details">#REF!</definedName>
    <definedName name="registro" localSheetId="9">#REF!</definedName>
    <definedName name="registro" localSheetId="11">#REF!</definedName>
    <definedName name="registro" localSheetId="8">#REF!</definedName>
    <definedName name="registro" localSheetId="3">#REF!</definedName>
    <definedName name="registro" localSheetId="6">#REF!</definedName>
    <definedName name="registro" localSheetId="12">#REF!</definedName>
    <definedName name="registro" localSheetId="13">#REF!</definedName>
    <definedName name="registro">#REF!</definedName>
    <definedName name="REGREOUT" localSheetId="9" hidden="1">#REF!</definedName>
    <definedName name="REGREOUT" localSheetId="11" hidden="1">#REF!</definedName>
    <definedName name="REGREOUT" localSheetId="8" hidden="1">#REF!</definedName>
    <definedName name="REGREOUT" localSheetId="0" hidden="1">#REF!</definedName>
    <definedName name="REGREOUT" localSheetId="1" hidden="1">#REF!</definedName>
    <definedName name="REGREOUT" localSheetId="12" hidden="1">#REF!</definedName>
    <definedName name="REGREOUT" localSheetId="13" hidden="1">#REF!</definedName>
    <definedName name="REGREOUT" hidden="1">#REF!</definedName>
    <definedName name="REGREX" localSheetId="9" hidden="1">#REF!</definedName>
    <definedName name="REGREX" localSheetId="11" hidden="1">#REF!</definedName>
    <definedName name="REGREX" localSheetId="8" hidden="1">#REF!</definedName>
    <definedName name="REGREX" localSheetId="0" hidden="1">#REF!</definedName>
    <definedName name="REGREX" localSheetId="1" hidden="1">#REF!</definedName>
    <definedName name="REGREX" localSheetId="12" hidden="1">#REF!</definedName>
    <definedName name="REGREX" localSheetId="13" hidden="1">#REF!</definedName>
    <definedName name="REGREX" hidden="1">#REF!</definedName>
    <definedName name="REGREY" localSheetId="9" hidden="1">#REF!</definedName>
    <definedName name="REGREY" localSheetId="11" hidden="1">#REF!</definedName>
    <definedName name="REGREY" localSheetId="8" hidden="1">#REF!</definedName>
    <definedName name="REGREY" localSheetId="0" hidden="1">#REF!</definedName>
    <definedName name="REGREY" localSheetId="1" hidden="1">#REF!</definedName>
    <definedName name="REGREY" localSheetId="12" hidden="1">#REF!</definedName>
    <definedName name="REGREY" localSheetId="13" hidden="1">#REF!</definedName>
    <definedName name="REGREY" hidden="1">#REF!</definedName>
    <definedName name="renegocia" localSheetId="9">[23]Programa!#REF!</definedName>
    <definedName name="renegocia" localSheetId="11">[24]Programa!#REF!</definedName>
    <definedName name="renegocia" localSheetId="8">[23]Programa!#REF!</definedName>
    <definedName name="renegocia" localSheetId="0">[24]Programa!#REF!</definedName>
    <definedName name="renegocia" localSheetId="1">[24]Programa!#REF!</definedName>
    <definedName name="renegocia">[24]Programa!#REF!</definedName>
    <definedName name="Rentabilidad">[86]Hoja1!$A$1:$L$77</definedName>
    <definedName name="REPORT" localSheetId="9">#REF!</definedName>
    <definedName name="REPORT" localSheetId="11">#REF!</definedName>
    <definedName name="REPORT" localSheetId="8">#REF!</definedName>
    <definedName name="REPORT" localSheetId="0">#REF!</definedName>
    <definedName name="REPORT" localSheetId="1">#REF!</definedName>
    <definedName name="REPORT" localSheetId="3">#REF!</definedName>
    <definedName name="REPORT" localSheetId="6">#REF!</definedName>
    <definedName name="REPORT" localSheetId="12">#REF!</definedName>
    <definedName name="REPORT" localSheetId="13">#REF!</definedName>
    <definedName name="REPORT">#REF!</definedName>
    <definedName name="REPORT1" localSheetId="9">#REF!</definedName>
    <definedName name="REPORT1" localSheetId="11">#REF!</definedName>
    <definedName name="REPORT1" localSheetId="8">#REF!</definedName>
    <definedName name="REPORT1" localSheetId="0">#REF!</definedName>
    <definedName name="REPORT1" localSheetId="1">#REF!</definedName>
    <definedName name="REPORT1" localSheetId="3">#REF!</definedName>
    <definedName name="REPORT1" localSheetId="6">#REF!</definedName>
    <definedName name="REPORT1" localSheetId="12">#REF!</definedName>
    <definedName name="REPORT1" localSheetId="13">#REF!</definedName>
    <definedName name="REPORT1">#REF!</definedName>
    <definedName name="rerer" localSheetId="9" hidden="1">#REF!</definedName>
    <definedName name="rerer" localSheetId="11" hidden="1">#REF!</definedName>
    <definedName name="rerer" localSheetId="8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localSheetId="12" hidden="1">#REF!</definedName>
    <definedName name="rerer" localSheetId="13" hidden="1">#REF!</definedName>
    <definedName name="rerer" hidden="1">#REF!</definedName>
    <definedName name="RES">[70]RESUMEN!$C$5</definedName>
    <definedName name="RESERVA" localSheetId="9">#REF!</definedName>
    <definedName name="RESERVA" localSheetId="11">#REF!</definedName>
    <definedName name="RESERVA" localSheetId="8">#REF!</definedName>
    <definedName name="RESERVA" localSheetId="0">#REF!</definedName>
    <definedName name="RESERVA" localSheetId="1">#REF!</definedName>
    <definedName name="RESERVA" localSheetId="3">#REF!</definedName>
    <definedName name="RESERVA" localSheetId="6">#REF!</definedName>
    <definedName name="RESERVA" localSheetId="12">#REF!</definedName>
    <definedName name="RESERVA" localSheetId="13">#REF!</definedName>
    <definedName name="RESERVA">#REF!</definedName>
    <definedName name="RESERVAS" localSheetId="9">#REF!</definedName>
    <definedName name="RESERVAS" localSheetId="11">#REF!</definedName>
    <definedName name="RESERVAS" localSheetId="8">#REF!</definedName>
    <definedName name="RESERVAS" localSheetId="3">#REF!</definedName>
    <definedName name="RESERVAS" localSheetId="6">#REF!</definedName>
    <definedName name="RESERVAS" localSheetId="12">#REF!</definedName>
    <definedName name="RESERVAS" localSheetId="13">#REF!</definedName>
    <definedName name="RESERVAS">#REF!</definedName>
    <definedName name="RESTFINSYS" localSheetId="9">#REF!</definedName>
    <definedName name="RESTFINSYS" localSheetId="11">#REF!</definedName>
    <definedName name="RESTFINSYS" localSheetId="8">#REF!</definedName>
    <definedName name="RESTFINSYS" localSheetId="3">#REF!</definedName>
    <definedName name="RESTFINSYS" localSheetId="6">#REF!</definedName>
    <definedName name="RESTFINSYS" localSheetId="12">#REF!</definedName>
    <definedName name="RESTFINSYS" localSheetId="13">#REF!</definedName>
    <definedName name="RESTFINSYS">#REF!</definedName>
    <definedName name="RESTNFPS" localSheetId="9">#REF!</definedName>
    <definedName name="RESTNFPS" localSheetId="11">#REF!</definedName>
    <definedName name="RESTNFPS" localSheetId="8">#REF!</definedName>
    <definedName name="RESTNFPS" localSheetId="12">#REF!</definedName>
    <definedName name="RESTNFPS" localSheetId="13">#REF!</definedName>
    <definedName name="RESTNFPS">#REF!</definedName>
    <definedName name="RESTNFPS_" localSheetId="9">#REF!</definedName>
    <definedName name="RESTNFPS_" localSheetId="11">#REF!</definedName>
    <definedName name="RESTNFPS_" localSheetId="8">#REF!</definedName>
    <definedName name="RESTNFPS_" localSheetId="12">#REF!</definedName>
    <definedName name="RESTNFPS_" localSheetId="13">#REF!</definedName>
    <definedName name="RESTNFPS_">#REF!</definedName>
    <definedName name="RESUMEN">'[156]Evolución Deuda Ene-jun 2004'!#REF!</definedName>
    <definedName name="RESUMEN1">'[157]TP 10C'!#REF!</definedName>
    <definedName name="RESUMEN11" localSheetId="9">#REF!</definedName>
    <definedName name="RESUMEN11" localSheetId="11">#REF!</definedName>
    <definedName name="RESUMEN11" localSheetId="8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6">#REF!</definedName>
    <definedName name="RESUMEN11" localSheetId="12">#REF!</definedName>
    <definedName name="RESUMEN11" localSheetId="13">#REF!</definedName>
    <definedName name="RESUMEN11">#REF!</definedName>
    <definedName name="RESUMEN2" localSheetId="9">#REF!</definedName>
    <definedName name="RESUMEN2" localSheetId="11">#REF!</definedName>
    <definedName name="RESUMEN2" localSheetId="8">#REF!</definedName>
    <definedName name="RESUMEN2" localSheetId="0">#REF!</definedName>
    <definedName name="RESUMEN2" localSheetId="1">#REF!</definedName>
    <definedName name="RESUMEN2" localSheetId="3">#REF!</definedName>
    <definedName name="RESUMEN2" localSheetId="6">#REF!</definedName>
    <definedName name="RESUMEN2" localSheetId="12">#REF!</definedName>
    <definedName name="RESUMEN2" localSheetId="13">#REF!</definedName>
    <definedName name="RESUMEN2">#REF!</definedName>
    <definedName name="RESUMEN3" localSheetId="9">#REF!</definedName>
    <definedName name="RESUMEN3" localSheetId="11">#REF!</definedName>
    <definedName name="RESUMEN3" localSheetId="8">#REF!</definedName>
    <definedName name="RESUMEN3" localSheetId="0">#REF!</definedName>
    <definedName name="RESUMEN3" localSheetId="1">#REF!</definedName>
    <definedName name="RESUMEN3" localSheetId="3">#REF!</definedName>
    <definedName name="RESUMEN3" localSheetId="6">#REF!</definedName>
    <definedName name="RESUMEN3" localSheetId="12">#REF!</definedName>
    <definedName name="RESUMEN3" localSheetId="13">#REF!</definedName>
    <definedName name="RESUMEN3">#REF!</definedName>
    <definedName name="RESUMEN4" localSheetId="9">#REF!</definedName>
    <definedName name="RESUMEN4" localSheetId="11">#REF!</definedName>
    <definedName name="RESUMEN4" localSheetId="8">#REF!</definedName>
    <definedName name="RESUMEN4" localSheetId="0">#REF!</definedName>
    <definedName name="RESUMEN4" localSheetId="1">#REF!</definedName>
    <definedName name="RESUMEN4" localSheetId="12">#REF!</definedName>
    <definedName name="RESUMEN4" localSheetId="13">#REF!</definedName>
    <definedName name="RESUMEN4">#REF!</definedName>
    <definedName name="RESUMEN5" localSheetId="9">#REF!</definedName>
    <definedName name="RESUMEN5" localSheetId="11">#REF!</definedName>
    <definedName name="RESUMEN5" localSheetId="8">#REF!</definedName>
    <definedName name="RESUMEN5" localSheetId="0">#REF!</definedName>
    <definedName name="RESUMEN5" localSheetId="1">#REF!</definedName>
    <definedName name="RESUMEN5" localSheetId="12">#REF!</definedName>
    <definedName name="RESUMEN5" localSheetId="13">#REF!</definedName>
    <definedName name="RESUMEN5">#REF!</definedName>
    <definedName name="RESUMEN6" localSheetId="9">#REF!</definedName>
    <definedName name="RESUMEN6" localSheetId="11">#REF!</definedName>
    <definedName name="RESUMEN6" localSheetId="8">#REF!</definedName>
    <definedName name="RESUMEN6" localSheetId="12">#REF!</definedName>
    <definedName name="RESUMEN6" localSheetId="13">#REF!</definedName>
    <definedName name="RESUMEN6">#REF!</definedName>
    <definedName name="RESUMEN7" localSheetId="9">#REF!</definedName>
    <definedName name="RESUMEN7" localSheetId="11">#REF!</definedName>
    <definedName name="RESUMEN7" localSheetId="8">#REF!</definedName>
    <definedName name="RESUMEN7" localSheetId="12">#REF!</definedName>
    <definedName name="RESUMEN7" localSheetId="13">#REF!</definedName>
    <definedName name="RESUMEN7">#REF!</definedName>
    <definedName name="RESUMEN9" localSheetId="9">#REF!</definedName>
    <definedName name="RESUMEN9" localSheetId="11">#REF!</definedName>
    <definedName name="RESUMEN9" localSheetId="8">#REF!</definedName>
    <definedName name="RESUMEN9" localSheetId="12">#REF!</definedName>
    <definedName name="RESUMEN9" localSheetId="13">#REF!</definedName>
    <definedName name="RESUMEN9">#REF!</definedName>
    <definedName name="retre" hidden="1">'[103]Fax a enviar'!#REF!</definedName>
    <definedName name="revenue">[73]Sheet3!$A$747:$IV$747</definedName>
    <definedName name="REVENUE_" localSheetId="9">'[40]CGvt Rev'!#REF!</definedName>
    <definedName name="REVENUE_" localSheetId="11">'[41]CGvt Rev'!#REF!</definedName>
    <definedName name="REVENUE_" localSheetId="8">'[40]CGvt Rev'!#REF!</definedName>
    <definedName name="REVENUE_" localSheetId="0">'[41]CGvt Rev'!#REF!</definedName>
    <definedName name="REVENUE_" localSheetId="1">'[41]CGvt Rev'!#REF!</definedName>
    <definedName name="REVENUE_" localSheetId="3">'[41]CGvt Rev'!#REF!</definedName>
    <definedName name="REVENUE_" localSheetId="6">'[41]CGvt Rev'!#REF!</definedName>
    <definedName name="REVENUE_">'[41]CGvt Rev'!#REF!</definedName>
    <definedName name="Revisions">[73]Sheet1!$B$4:$M$46</definedName>
    <definedName name="rf" localSheetId="9">[23]Programa!#REF!</definedName>
    <definedName name="rf" localSheetId="11">[24]Programa!#REF!</definedName>
    <definedName name="rf" localSheetId="8">[23]Programa!#REF!</definedName>
    <definedName name="rf" localSheetId="0">[24]Programa!#REF!</definedName>
    <definedName name="rf" localSheetId="1">[24]Programa!#REF!</definedName>
    <definedName name="rf" localSheetId="3">[24]Programa!#REF!</definedName>
    <definedName name="rf" localSheetId="6">[24]Programa!#REF!</definedName>
    <definedName name="rf">[24]Programa!#REF!</definedName>
    <definedName name="RFSP" localSheetId="9">#REF!</definedName>
    <definedName name="RFSP" localSheetId="11">#REF!</definedName>
    <definedName name="RFSP" localSheetId="8">#REF!</definedName>
    <definedName name="RFSP" localSheetId="0">#REF!</definedName>
    <definedName name="RFSP" localSheetId="1">#REF!</definedName>
    <definedName name="RFSP" localSheetId="3">#REF!</definedName>
    <definedName name="RFSP" localSheetId="6">#REF!</definedName>
    <definedName name="RFSP" localSheetId="12">#REF!</definedName>
    <definedName name="RFSP" localSheetId="13">#REF!</definedName>
    <definedName name="RFSP">#REF!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11" hidden="1">{"Riqfin97",#N/A,FALSE,"Tran";"Riqfinpro",#N/A,FALSE,"Tran"}</definedName>
    <definedName name="rft" localSheetId="8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localSheetId="10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hidden="1">{"Riqfin97",#N/A,FALSE,"Tran";"Riqfinpro",#N/A,FALSE,"Tran"}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11" hidden="1">{"Tab1",#N/A,FALSE,"P";"Tab2",#N/A,FALSE,"P"}</definedName>
    <definedName name="rfv" localSheetId="8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localSheetId="10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hidden="1">{"Tab1",#N/A,FALSE,"P";"Tab2",#N/A,FALSE,"P"}</definedName>
    <definedName name="RgCcode">[158]EERProfile!$B$2</definedName>
    <definedName name="RgCName">[158]EERProfile!$A$2</definedName>
    <definedName name="rgdfgd" localSheetId="9" hidden="1">#REF!</definedName>
    <definedName name="rgdfgd" localSheetId="11" hidden="1">#REF!</definedName>
    <definedName name="rgdfgd" localSheetId="8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localSheetId="12" hidden="1">#REF!</definedName>
    <definedName name="rgdfgd" localSheetId="13" hidden="1">#REF!</definedName>
    <definedName name="rgdfgd" hidden="1">#REF!</definedName>
    <definedName name="RGDPA" localSheetId="9">#REF!</definedName>
    <definedName name="RGDPA" localSheetId="11">#REF!</definedName>
    <definedName name="RGDPA" localSheetId="8">#REF!</definedName>
    <definedName name="RGDPA" localSheetId="3">#REF!</definedName>
    <definedName name="RGDPA" localSheetId="6">#REF!</definedName>
    <definedName name="RGDPA" localSheetId="12">#REF!</definedName>
    <definedName name="RGDPA" localSheetId="13">#REF!</definedName>
    <definedName name="RGDPA">#REF!</definedName>
    <definedName name="RgFdBaseYr">[158]EERProfile!$O$2</definedName>
    <definedName name="RgFdBper">[158]EERProfile!$M$2</definedName>
    <definedName name="RgFdDefBaseYr">[158]EERProfile!$P$2</definedName>
    <definedName name="RgFdEper">[158]EERProfile!$N$2</definedName>
    <definedName name="RgFdGrFoot">[158]EERProfile!$AC$2</definedName>
    <definedName name="RgFdGrSeries">[158]EERProfile!$AA$2:$AA$7</definedName>
    <definedName name="RgFdGrSeriesVal">[158]EERProfile!$AB$2:$AB$7</definedName>
    <definedName name="RgFdGrType">[158]EERProfile!$Z$2</definedName>
    <definedName name="RgFdPartCseries">[158]EERProfile!$K$2</definedName>
    <definedName name="RgFdPartCsource" localSheetId="9">#REF!</definedName>
    <definedName name="RgFdPartCsource" localSheetId="11">#REF!</definedName>
    <definedName name="RgFdPartCsource" localSheetId="8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6">#REF!</definedName>
    <definedName name="RgFdPartCsource" localSheetId="12">#REF!</definedName>
    <definedName name="RgFdPartCsource" localSheetId="13">#REF!</definedName>
    <definedName name="RgFdPartCsource">#REF!</definedName>
    <definedName name="RgFdPartEseries" localSheetId="9">#REF!</definedName>
    <definedName name="RgFdPartEseries" localSheetId="11">#REF!</definedName>
    <definedName name="RgFdPartEseries" localSheetId="8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6">#REF!</definedName>
    <definedName name="RgFdPartEseries" localSheetId="12">#REF!</definedName>
    <definedName name="RgFdPartEseries" localSheetId="13">#REF!</definedName>
    <definedName name="RgFdPartEseries">#REF!</definedName>
    <definedName name="RgFdPartEsource" localSheetId="9">#REF!</definedName>
    <definedName name="RgFdPartEsource" localSheetId="11">#REF!</definedName>
    <definedName name="RgFdPartEsource" localSheetId="8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6">#REF!</definedName>
    <definedName name="RgFdPartEsource" localSheetId="12">#REF!</definedName>
    <definedName name="RgFdPartEsource" localSheetId="13">#REF!</definedName>
    <definedName name="RgFdPartEsource">#REF!</definedName>
    <definedName name="RgFdPartUserFile">[158]EERProfile!$L$2</definedName>
    <definedName name="RgFdReptCSeries" localSheetId="9">#REF!</definedName>
    <definedName name="RgFdReptCSeries" localSheetId="11">#REF!</definedName>
    <definedName name="RgFdReptCSeries" localSheetId="8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6">#REF!</definedName>
    <definedName name="RgFdReptCSeries" localSheetId="12">#REF!</definedName>
    <definedName name="RgFdReptCSeries" localSheetId="13">#REF!</definedName>
    <definedName name="RgFdReptCSeries">#REF!</definedName>
    <definedName name="RgFdReptCsource" localSheetId="9">#REF!</definedName>
    <definedName name="RgFdReptCsource" localSheetId="11">#REF!</definedName>
    <definedName name="RgFdReptCsource" localSheetId="8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6">#REF!</definedName>
    <definedName name="RgFdReptCsource" localSheetId="12">#REF!</definedName>
    <definedName name="RgFdReptCsource" localSheetId="13">#REF!</definedName>
    <definedName name="RgFdReptCsource">#REF!</definedName>
    <definedName name="RgFdReptEseries" localSheetId="9">#REF!</definedName>
    <definedName name="RgFdReptEseries" localSheetId="11">#REF!</definedName>
    <definedName name="RgFdReptEseries" localSheetId="8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6">#REF!</definedName>
    <definedName name="RgFdReptEseries" localSheetId="12">#REF!</definedName>
    <definedName name="RgFdReptEseries" localSheetId="13">#REF!</definedName>
    <definedName name="RgFdReptEseries">#REF!</definedName>
    <definedName name="RgFdReptEsource" localSheetId="9">#REF!</definedName>
    <definedName name="RgFdReptEsource" localSheetId="11">#REF!</definedName>
    <definedName name="RgFdReptEsource" localSheetId="8">#REF!</definedName>
    <definedName name="RgFdReptEsource" localSheetId="12">#REF!</definedName>
    <definedName name="RgFdReptEsource" localSheetId="13">#REF!</definedName>
    <definedName name="RgFdReptEsource">#REF!</definedName>
    <definedName name="RgFdReptUserFile">[158]EERProfile!$G$2</definedName>
    <definedName name="RgFdSAMethod" localSheetId="9">#REF!</definedName>
    <definedName name="RgFdSAMethod" localSheetId="11">#REF!</definedName>
    <definedName name="RgFdSAMethod" localSheetId="8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6">#REF!</definedName>
    <definedName name="RgFdSAMethod" localSheetId="12">#REF!</definedName>
    <definedName name="RgFdSAMethod" localSheetId="13">#REF!</definedName>
    <definedName name="RgFdSAMethod">#REF!</definedName>
    <definedName name="RgFdTbBper" localSheetId="9">#REF!</definedName>
    <definedName name="RgFdTbBper" localSheetId="11">#REF!</definedName>
    <definedName name="RgFdTbBper" localSheetId="8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6">#REF!</definedName>
    <definedName name="RgFdTbBper" localSheetId="12">#REF!</definedName>
    <definedName name="RgFdTbBper" localSheetId="13">#REF!</definedName>
    <definedName name="RgFdTbBper">#REF!</definedName>
    <definedName name="RgFdTbCreate" localSheetId="9">#REF!</definedName>
    <definedName name="RgFdTbCreate" localSheetId="11">#REF!</definedName>
    <definedName name="RgFdTbCreate" localSheetId="8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6">#REF!</definedName>
    <definedName name="RgFdTbCreate" localSheetId="12">#REF!</definedName>
    <definedName name="RgFdTbCreate" localSheetId="13">#REF!</definedName>
    <definedName name="RgFdTbCreate">#REF!</definedName>
    <definedName name="RgFdTbEper" localSheetId="9">#REF!</definedName>
    <definedName name="RgFdTbEper" localSheetId="11">#REF!</definedName>
    <definedName name="RgFdTbEper" localSheetId="8">#REF!</definedName>
    <definedName name="RgFdTbEper" localSheetId="12">#REF!</definedName>
    <definedName name="RgFdTbEper" localSheetId="13">#REF!</definedName>
    <definedName name="RgFdTbEper">#REF!</definedName>
    <definedName name="RGFdTbFoot" localSheetId="9">#REF!</definedName>
    <definedName name="RGFdTbFoot" localSheetId="11">#REF!</definedName>
    <definedName name="RGFdTbFoot" localSheetId="8">#REF!</definedName>
    <definedName name="RGFdTbFoot" localSheetId="12">#REF!</definedName>
    <definedName name="RGFdTbFoot" localSheetId="13">#REF!</definedName>
    <definedName name="RGFdTbFoot">#REF!</definedName>
    <definedName name="RgFdTbFreq" localSheetId="9">#REF!</definedName>
    <definedName name="RgFdTbFreq" localSheetId="11">#REF!</definedName>
    <definedName name="RgFdTbFreq" localSheetId="8">#REF!</definedName>
    <definedName name="RgFdTbFreq" localSheetId="12">#REF!</definedName>
    <definedName name="RgFdTbFreq" localSheetId="13">#REF!</definedName>
    <definedName name="RgFdTbFreq">#REF!</definedName>
    <definedName name="RgFdTbFreqVal" localSheetId="9">#REF!</definedName>
    <definedName name="RgFdTbFreqVal" localSheetId="11">#REF!</definedName>
    <definedName name="RgFdTbFreqVal" localSheetId="8">#REF!</definedName>
    <definedName name="RgFdTbFreqVal" localSheetId="12">#REF!</definedName>
    <definedName name="RgFdTbFreqVal" localSheetId="13">#REF!</definedName>
    <definedName name="RgFdTbFreqVal">#REF!</definedName>
    <definedName name="RgFdTbSendto" localSheetId="9">#REF!</definedName>
    <definedName name="RgFdTbSendto" localSheetId="11">#REF!</definedName>
    <definedName name="RgFdTbSendto" localSheetId="8">#REF!</definedName>
    <definedName name="RgFdTbSendto" localSheetId="12">#REF!</definedName>
    <definedName name="RgFdTbSendto" localSheetId="13">#REF!</definedName>
    <definedName name="RgFdTbSendto">#REF!</definedName>
    <definedName name="RgFdWgtMethod" localSheetId="9">#REF!</definedName>
    <definedName name="RgFdWgtMethod" localSheetId="11">#REF!</definedName>
    <definedName name="RgFdWgtMethod" localSheetId="8">#REF!</definedName>
    <definedName name="RgFdWgtMethod" localSheetId="12">#REF!</definedName>
    <definedName name="RgFdWgtMethod" localSheetId="13">#REF!</definedName>
    <definedName name="RgFdWgtMethod">#REF!</definedName>
    <definedName name="RGSPA" localSheetId="9">#REF!</definedName>
    <definedName name="RGSPA" localSheetId="11">#REF!</definedName>
    <definedName name="RGSPA" localSheetId="8">#REF!</definedName>
    <definedName name="RGSPA" localSheetId="12">#REF!</definedName>
    <definedName name="RGSPA" localSheetId="13">#REF!</definedName>
    <definedName name="RGSPA">#REF!</definedName>
    <definedName name="rgz\dsf">#N/A</definedName>
    <definedName name="ri" localSheetId="9" hidden="1">#REF!</definedName>
    <definedName name="ri" localSheetId="11" hidden="1">#REF!</definedName>
    <definedName name="ri" localSheetId="8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localSheetId="12" hidden="1">#REF!</definedName>
    <definedName name="ri" localSheetId="13" hidden="1">#REF!</definedName>
    <definedName name="ri" hidden="1">#REF!</definedName>
    <definedName name="right" localSheetId="9">#REF!</definedName>
    <definedName name="right" localSheetId="11">#REF!</definedName>
    <definedName name="right" localSheetId="8">#REF!</definedName>
    <definedName name="right" localSheetId="0">#REF!</definedName>
    <definedName name="right" localSheetId="1">#REF!</definedName>
    <definedName name="right" localSheetId="3">#REF!</definedName>
    <definedName name="right" localSheetId="6">#REF!</definedName>
    <definedName name="right" localSheetId="12">#REF!</definedName>
    <definedName name="right" localSheetId="13">#REF!</definedName>
    <definedName name="right">#REF!</definedName>
    <definedName name="RIN" localSheetId="9">#REF!</definedName>
    <definedName name="RIN" localSheetId="11">#REF!</definedName>
    <definedName name="RIN" localSheetId="8">#REF!</definedName>
    <definedName name="RIN" localSheetId="3">#REF!</definedName>
    <definedName name="RIN" localSheetId="6">#REF!</definedName>
    <definedName name="RIN" localSheetId="12">#REF!</definedName>
    <definedName name="RIN" localSheetId="13">#REF!</definedName>
    <definedName name="RIN">#REF!</definedName>
    <definedName name="rindex" localSheetId="9">#REF!</definedName>
    <definedName name="rindex" localSheetId="11">#REF!</definedName>
    <definedName name="rindex" localSheetId="8">#REF!</definedName>
    <definedName name="rindex" localSheetId="12">#REF!</definedName>
    <definedName name="rindex" localSheetId="13">#REF!</definedName>
    <definedName name="rindex">#REF!</definedName>
    <definedName name="rinfinpriv" localSheetId="9">#REF!</definedName>
    <definedName name="rinfinpriv" localSheetId="11">#REF!</definedName>
    <definedName name="rinfinpriv" localSheetId="8">#REF!</definedName>
    <definedName name="rinfinpriv" localSheetId="12">#REF!</definedName>
    <definedName name="rinfinpriv" localSheetId="13">#REF!</definedName>
    <definedName name="rinfinpriv">#REF!</definedName>
    <definedName name="RIQFIN" localSheetId="9">#REF!</definedName>
    <definedName name="RIQFIN" localSheetId="11">#REF!</definedName>
    <definedName name="RIQFIN" localSheetId="8">#REF!</definedName>
    <definedName name="RIQFIN" localSheetId="12">#REF!</definedName>
    <definedName name="RIQFIN" localSheetId="13">#REF!</definedName>
    <definedName name="RIQFIN">#REF!</definedName>
    <definedName name="riqueza" localSheetId="9">[23]Programa!#REF!</definedName>
    <definedName name="riqueza" localSheetId="11">[24]Programa!#REF!</definedName>
    <definedName name="riqueza" localSheetId="8">[23]Programa!#REF!</definedName>
    <definedName name="riqueza" localSheetId="0">[24]Programa!#REF!</definedName>
    <definedName name="riqueza" localSheetId="1">[24]Programa!#REF!</definedName>
    <definedName name="riqueza">[24]Programa!#REF!</definedName>
    <definedName name="rita" localSheetId="8">[159]Hoja2!$1:$1048576</definedName>
    <definedName name="rita">[159]Hoja2!$1:$1048576</definedName>
    <definedName name="rjyktuk" localSheetId="9">[5]!rjyktuk</definedName>
    <definedName name="rjyktuk" localSheetId="11">[6]!rjyktuk</definedName>
    <definedName name="rjyktuk" localSheetId="8">[5]!rjyktuk</definedName>
    <definedName name="rjyktuk" localSheetId="0">[6]!rjyktuk</definedName>
    <definedName name="rjyktuk" localSheetId="1">[6]!rjyktuk</definedName>
    <definedName name="rjyktuk">[6]!rjyktuk</definedName>
    <definedName name="rngErrorSort">[120]ErrCheck!$A$4</definedName>
    <definedName name="rngLastSave">[120]Main!$G$19</definedName>
    <definedName name="rngLastSent">[120]Main!$G$18</definedName>
    <definedName name="rngLastUpdate">[120]Links!$D$2</definedName>
    <definedName name="rngNeedsUpdate">[120]Links!$E$2</definedName>
    <definedName name="RNGNM" localSheetId="9">#REF!</definedName>
    <definedName name="RNGNM" localSheetId="11">#REF!</definedName>
    <definedName name="RNGNM" localSheetId="8">#REF!</definedName>
    <definedName name="RNGNM" localSheetId="0">#REF!</definedName>
    <definedName name="RNGNM" localSheetId="1">#REF!</definedName>
    <definedName name="RNGNM" localSheetId="3">#REF!</definedName>
    <definedName name="RNGNM" localSheetId="6">#REF!</definedName>
    <definedName name="RNGNM" localSheetId="12">#REF!</definedName>
    <definedName name="RNGNM" localSheetId="13">#REF!</definedName>
    <definedName name="RNGNM">#REF!</definedName>
    <definedName name="rngQuestChecked">[120]ErrCheck!$A$3</definedName>
    <definedName name="ROE">[70]ROE!$C$4</definedName>
    <definedName name="ROS">#N/A</definedName>
    <definedName name="Rows_Table" localSheetId="9">#REF!</definedName>
    <definedName name="Rows_Table" localSheetId="11">#REF!</definedName>
    <definedName name="Rows_Table" localSheetId="8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6">#REF!</definedName>
    <definedName name="Rows_Table" localSheetId="12">#REF!</definedName>
    <definedName name="Rows_Table" localSheetId="13">#REF!</definedName>
    <definedName name="Rows_Table">#REF!</definedName>
    <definedName name="RP98RE" localSheetId="9">#REF!</definedName>
    <definedName name="RP98RE" localSheetId="11">#REF!</definedName>
    <definedName name="RP98RE" localSheetId="8">#REF!</definedName>
    <definedName name="RP98RE" localSheetId="3">#REF!</definedName>
    <definedName name="RP98RE" localSheetId="6">#REF!</definedName>
    <definedName name="RP98RE" localSheetId="12">#REF!</definedName>
    <definedName name="RP98RE" localSheetId="13">#REF!</definedName>
    <definedName name="RP98RE">#REF!</definedName>
    <definedName name="RPJun02">[106]ROE!$B$136</definedName>
    <definedName name="RPJun02_2" localSheetId="9">[107]ROE!$B$136</definedName>
    <definedName name="RPJun02_2" localSheetId="11">[108]ROE!$B$136</definedName>
    <definedName name="RPJun02_2" localSheetId="8">[107]ROE!$B$136</definedName>
    <definedName name="RPJun02_2" localSheetId="0">[108]ROE!$B$136</definedName>
    <definedName name="RPJun02_2" localSheetId="1">[108]ROE!$B$136</definedName>
    <definedName name="RPJun02_2">[108]ROE!$B$136</definedName>
    <definedName name="RR" localSheetId="9">#REF!</definedName>
    <definedName name="RR" localSheetId="11">#REF!</definedName>
    <definedName name="RR" localSheetId="8">#REF!</definedName>
    <definedName name="RR" localSheetId="0">#REF!</definedName>
    <definedName name="RR" localSheetId="1">#REF!</definedName>
    <definedName name="RR" localSheetId="3">#REF!</definedName>
    <definedName name="RR" localSheetId="6">#REF!</definedName>
    <definedName name="RR" localSheetId="12">#REF!</definedName>
    <definedName name="RR" localSheetId="13">#REF!</definedName>
    <definedName name="RR">#REF!</definedName>
    <definedName name="rrasrra" localSheetId="9">#REF!</definedName>
    <definedName name="rrasrra" localSheetId="11">#REF!</definedName>
    <definedName name="rrasrra" localSheetId="8">#REF!</definedName>
    <definedName name="rrasrra" localSheetId="0">#REF!</definedName>
    <definedName name="rrasrra" localSheetId="1">#REF!</definedName>
    <definedName name="rrasrra" localSheetId="3">#REF!</definedName>
    <definedName name="rrasrra" localSheetId="6">#REF!</definedName>
    <definedName name="rrasrra" localSheetId="12">#REF!</definedName>
    <definedName name="rrasrra" localSheetId="13">#REF!</definedName>
    <definedName name="rrasrra">#REF!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1" hidden="1">{"Riqfin97",#N/A,FALSE,"Tran";"Riqfinpro",#N/A,FALSE,"Tran"}</definedName>
    <definedName name="rrr" localSheetId="8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localSheetId="10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11" hidden="1">{"Tab1",#N/A,FALSE,"P";"Tab2",#N/A,FALSE,"P"}</definedName>
    <definedName name="rrrrrr" localSheetId="8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localSheetId="10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11" hidden="1">{"Tab1",#N/A,FALSE,"P";"Tab2",#N/A,FALSE,"P"}</definedName>
    <definedName name="rrrrrrr" localSheetId="8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localSheetId="10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11" hidden="1">{"Tab1",#N/A,FALSE,"P";"Tab2",#N/A,FALSE,"P"}</definedName>
    <definedName name="rrrrrrrrrrrrr" localSheetId="8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localSheetId="10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hidden="1">{"Tab1",#N/A,FALSE,"P";"Tab2",#N/A,FALSE,"P"}</definedName>
    <definedName name="RS" localSheetId="9">#REF!</definedName>
    <definedName name="RS" localSheetId="11">#REF!</definedName>
    <definedName name="RS" localSheetId="8">#REF!</definedName>
    <definedName name="RS" localSheetId="0">#REF!</definedName>
    <definedName name="RS" localSheetId="1">#REF!</definedName>
    <definedName name="RS" localSheetId="3">#REF!</definedName>
    <definedName name="RS" localSheetId="6">#REF!</definedName>
    <definedName name="RS" localSheetId="12">#REF!</definedName>
    <definedName name="RS" localSheetId="13">#REF!</definedName>
    <definedName name="RS">#REF!</definedName>
    <definedName name="RS1A" localSheetId="9">#REF!</definedName>
    <definedName name="RS1A" localSheetId="11">#REF!</definedName>
    <definedName name="RS1A" localSheetId="8">#REF!</definedName>
    <definedName name="RS1A" localSheetId="0">#REF!</definedName>
    <definedName name="RS1A" localSheetId="1">#REF!</definedName>
    <definedName name="RS1A" localSheetId="3">#REF!</definedName>
    <definedName name="RS1A" localSheetId="6">#REF!</definedName>
    <definedName name="RS1A" localSheetId="12">#REF!</definedName>
    <definedName name="RS1A" localSheetId="13">#REF!</definedName>
    <definedName name="RS1A">#REF!</definedName>
    <definedName name="RSB" localSheetId="9">#REF!</definedName>
    <definedName name="RSB" localSheetId="11">#REF!</definedName>
    <definedName name="RSB" localSheetId="8">#REF!</definedName>
    <definedName name="RSB" localSheetId="3">#REF!</definedName>
    <definedName name="RSB" localSheetId="6">#REF!</definedName>
    <definedName name="RSB" localSheetId="12">#REF!</definedName>
    <definedName name="RSB" localSheetId="13">#REF!</definedName>
    <definedName name="RSB">#REF!</definedName>
    <definedName name="RSB_AHAP_40R" localSheetId="9">#REF!</definedName>
    <definedName name="RSB_AHAP_40R" localSheetId="11">#REF!</definedName>
    <definedName name="RSB_AHAP_40R" localSheetId="8">#REF!</definedName>
    <definedName name="RSB_AHAP_40R" localSheetId="12">#REF!</definedName>
    <definedName name="RSB_AHAP_40R" localSheetId="13">#REF!</definedName>
    <definedName name="RSB_AHAP_40R">#REF!</definedName>
    <definedName name="RSB_Bcos_Des_40R" localSheetId="9">#REF!</definedName>
    <definedName name="RSB_Bcos_Des_40R" localSheetId="11">#REF!</definedName>
    <definedName name="RSB_Bcos_Des_40R" localSheetId="8">#REF!</definedName>
    <definedName name="RSB_Bcos_Des_40R" localSheetId="12">#REF!</definedName>
    <definedName name="RSB_Bcos_Des_40R" localSheetId="13">#REF!</definedName>
    <definedName name="RSB_Bcos_Des_40R">#REF!</definedName>
    <definedName name="RSB_SOCFIN_40R" localSheetId="9">#REF!</definedName>
    <definedName name="RSB_SOCFIN_40R" localSheetId="11">#REF!</definedName>
    <definedName name="RSB_SOCFIN_40R" localSheetId="8">#REF!</definedName>
    <definedName name="RSB_SOCFIN_40R" localSheetId="12">#REF!</definedName>
    <definedName name="RSB_SOCFIN_40R" localSheetId="13">#REF!</definedName>
    <definedName name="RSB_SOCFIN_40R">#REF!</definedName>
    <definedName name="rstd" localSheetId="9">#REF!</definedName>
    <definedName name="rstd" localSheetId="11">#REF!</definedName>
    <definedName name="rstd" localSheetId="8">#REF!</definedName>
    <definedName name="rstd" localSheetId="12">#REF!</definedName>
    <definedName name="rstd" localSheetId="13">#REF!</definedName>
    <definedName name="rstd">#REF!</definedName>
    <definedName name="rt" localSheetId="2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11" hidden="1">{"Minpmon",#N/A,FALSE,"Monthinput"}</definedName>
    <definedName name="rt" localSheetId="8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localSheetId="10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hidden="1">{"Minpmon",#N/A,FALSE,"Monthinput"}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11" hidden="1">{"Riqfin97",#N/A,FALSE,"Tran";"Riqfinpro",#N/A,FALSE,"Tran"}</definedName>
    <definedName name="rte" localSheetId="8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localSheetId="10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hidden="1">{"Riqfin97",#N/A,FALSE,"Tran";"Riqfinpro",#N/A,FALSE,"Tran"}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1" hidden="1">{"Main Economic Indicators",#N/A,FALSE,"C"}</definedName>
    <definedName name="rtre" localSheetId="8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localSheetId="10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11" hidden="1">{"Main Economic Indicators",#N/A,FALSE,"C"}</definedName>
    <definedName name="rtre1" localSheetId="8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localSheetId="10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hidden="1">{"Main Economic Indicators",#N/A,FALSE,"C"}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11" hidden="1">{"Riqfin97",#N/A,FALSE,"Tran";"Riqfinpro",#N/A,FALSE,"Tran"}</definedName>
    <definedName name="rty" localSheetId="8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localSheetId="10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hidden="1">{"Riqfin97",#N/A,FALSE,"Tran";"Riqfinpro",#N/A,FALSE,"Tran"}</definedName>
    <definedName name="RUIZ" localSheetId="9">#REF!</definedName>
    <definedName name="RUIZ" localSheetId="11">#REF!</definedName>
    <definedName name="RUIZ" localSheetId="8">#REF!</definedName>
    <definedName name="RUIZ" localSheetId="0">#REF!</definedName>
    <definedName name="RUIZ" localSheetId="1">#REF!</definedName>
    <definedName name="RUIZ" localSheetId="3">#REF!</definedName>
    <definedName name="RUIZ" localSheetId="6">#REF!</definedName>
    <definedName name="RUIZ" localSheetId="12">#REF!</definedName>
    <definedName name="RUIZ" localSheetId="13">#REF!</definedName>
    <definedName name="RUIZ">#REF!</definedName>
    <definedName name="Rwvu.PLA2." localSheetId="8" hidden="1">'[55]COP FED'!#REF!</definedName>
    <definedName name="Rwvu.PLA2." localSheetId="0" hidden="1">#REF!</definedName>
    <definedName name="Rwvu.PLA2." localSheetId="1" hidden="1">#REF!</definedName>
    <definedName name="Rwvu.PLA2." localSheetId="3" hidden="1">'[55]COP FED'!#REF!</definedName>
    <definedName name="Rwvu.PLA2." localSheetId="6" hidden="1">'[55]COP FED'!#REF!</definedName>
    <definedName name="Rwvu.PLA2." hidden="1">'[55]COP FED'!#REF!</definedName>
    <definedName name="rx" localSheetId="9" hidden="1">#REF!</definedName>
    <definedName name="rx" localSheetId="11" hidden="1">#REF!</definedName>
    <definedName name="rx" localSheetId="8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localSheetId="12" hidden="1">#REF!</definedName>
    <definedName name="rx" localSheetId="13" hidden="1">#REF!</definedName>
    <definedName name="rx" hidden="1">#REF!</definedName>
    <definedName name="rXDR">[56]CIRRs!$C$109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11" hidden="1">{"Tab1",#N/A,FALSE,"P";"Tab2",#N/A,FALSE,"P"}</definedName>
    <definedName name="s" localSheetId="8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localSheetId="10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hidden="1">{"Tab1",#N/A,FALSE,"P";"Tab2",#N/A,FALSE,"P"}</definedName>
    <definedName name="S_" localSheetId="9">#REF!</definedName>
    <definedName name="S_" localSheetId="11">#REF!</definedName>
    <definedName name="S_" localSheetId="8">#REF!</definedName>
    <definedName name="S_" localSheetId="0">#REF!</definedName>
    <definedName name="S_" localSheetId="1">#REF!</definedName>
    <definedName name="S_" localSheetId="3">#REF!</definedName>
    <definedName name="S_" localSheetId="6">#REF!</definedName>
    <definedName name="S_" localSheetId="12">#REF!</definedName>
    <definedName name="S_" localSheetId="13">#REF!</definedName>
    <definedName name="S_">#REF!</definedName>
    <definedName name="S_1A" localSheetId="9">#REF!</definedName>
    <definedName name="S_1A" localSheetId="11">#REF!</definedName>
    <definedName name="S_1A" localSheetId="8">#REF!</definedName>
    <definedName name="S_1A" localSheetId="0">#REF!</definedName>
    <definedName name="S_1A" localSheetId="1">#REF!</definedName>
    <definedName name="S_1A" localSheetId="3">#REF!</definedName>
    <definedName name="S_1A" localSheetId="6">#REF!</definedName>
    <definedName name="S_1A" localSheetId="12">#REF!</definedName>
    <definedName name="S_1A" localSheetId="13">#REF!</definedName>
    <definedName name="S_1A">#REF!</definedName>
    <definedName name="SA_Tab" localSheetId="9">#REF!</definedName>
    <definedName name="SA_Tab" localSheetId="11">#REF!</definedName>
    <definedName name="SA_Tab" localSheetId="8">#REF!</definedName>
    <definedName name="SA_Tab" localSheetId="3">#REF!</definedName>
    <definedName name="SA_Tab" localSheetId="6">#REF!</definedName>
    <definedName name="SA_Tab" localSheetId="12">#REF!</definedName>
    <definedName name="SA_Tab" localSheetId="13">#REF!</definedName>
    <definedName name="SA_Tab">#REF!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11" hidden="1">{"Riqfin97",#N/A,FALSE,"Tran";"Riqfinpro",#N/A,FALSE,"Tran"}</definedName>
    <definedName name="sad" localSheetId="8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localSheetId="10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hidden="1">{"Riqfin97",#N/A,FALSE,"Tran";"Riqfinpro",#N/A,FALSE,"Tran"}</definedName>
    <definedName name="Salida_Recimp98" localSheetId="9">#REF!</definedName>
    <definedName name="Salida_Recimp98" localSheetId="11">#REF!</definedName>
    <definedName name="Salida_Recimp98" localSheetId="8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6">#REF!</definedName>
    <definedName name="Salida_Recimp98" localSheetId="12">#REF!</definedName>
    <definedName name="Salida_Recimp98" localSheetId="13">#REF!</definedName>
    <definedName name="Salida_Recimp98">#REF!</definedName>
    <definedName name="Salida_Recimp99" localSheetId="9">#REF!</definedName>
    <definedName name="Salida_Recimp99" localSheetId="11">#REF!</definedName>
    <definedName name="Salida_Recimp99" localSheetId="8">#REF!</definedName>
    <definedName name="Salida_Recimp99" localSheetId="3">#REF!</definedName>
    <definedName name="Salida_Recimp99" localSheetId="6">#REF!</definedName>
    <definedName name="Salida_Recimp99" localSheetId="12">#REF!</definedName>
    <definedName name="Salida_Recimp99" localSheetId="13">#REF!</definedName>
    <definedName name="Salida_Recimp99">#REF!</definedName>
    <definedName name="SALO" localSheetId="9">#REF!</definedName>
    <definedName name="SALO" localSheetId="11">#REF!</definedName>
    <definedName name="SALO" localSheetId="8">#REF!</definedName>
    <definedName name="SALO" localSheetId="3">#REF!</definedName>
    <definedName name="SALO" localSheetId="6">#REF!</definedName>
    <definedName name="SALO" localSheetId="12">#REF!</definedName>
    <definedName name="SALO" localSheetId="13">#REF!</definedName>
    <definedName name="SALO">#REF!</definedName>
    <definedName name="SAR" localSheetId="9">#REF!</definedName>
    <definedName name="SAR" localSheetId="11">#REF!</definedName>
    <definedName name="SAR" localSheetId="8">#REF!</definedName>
    <definedName name="SAR" localSheetId="0">#REF!</definedName>
    <definedName name="SAR" localSheetId="1">#REF!</definedName>
    <definedName name="SAR" localSheetId="12">#REF!</definedName>
    <definedName name="SAR" localSheetId="13">#REF!</definedName>
    <definedName name="SAR">#REF!</definedName>
    <definedName name="sbn" localSheetId="9">#REF!</definedName>
    <definedName name="sbn" localSheetId="11">#REF!</definedName>
    <definedName name="sbn" localSheetId="8">#REF!</definedName>
    <definedName name="sbn" localSheetId="12">#REF!</definedName>
    <definedName name="sbn" localSheetId="13">#REF!</definedName>
    <definedName name="sbn">#REF!</definedName>
    <definedName name="Scale" localSheetId="9">#REF!</definedName>
    <definedName name="Scale" localSheetId="11">#REF!</definedName>
    <definedName name="Scale" localSheetId="8">#REF!</definedName>
    <definedName name="Scale" localSheetId="0">#REF!</definedName>
    <definedName name="Scale" localSheetId="1">#REF!</definedName>
    <definedName name="Scale" localSheetId="12">#REF!</definedName>
    <definedName name="Scale" localSheetId="13">#REF!</definedName>
    <definedName name="Scale">#REF!</definedName>
    <definedName name="ScaleLabel" localSheetId="9">#REF!</definedName>
    <definedName name="ScaleLabel" localSheetId="11">#REF!</definedName>
    <definedName name="ScaleLabel" localSheetId="8">#REF!</definedName>
    <definedName name="ScaleLabel" localSheetId="0">#REF!</definedName>
    <definedName name="ScaleLabel" localSheetId="1">#REF!</definedName>
    <definedName name="ScaleLabel" localSheetId="12">#REF!</definedName>
    <definedName name="ScaleLabel" localSheetId="13">#REF!</definedName>
    <definedName name="ScaleLabel">#REF!</definedName>
    <definedName name="ScaleMultiplier" localSheetId="9">#REF!</definedName>
    <definedName name="ScaleMultiplier" localSheetId="11">#REF!</definedName>
    <definedName name="ScaleMultiplier" localSheetId="8">#REF!</definedName>
    <definedName name="ScaleMultiplier" localSheetId="0">#REF!</definedName>
    <definedName name="ScaleMultiplier" localSheetId="1">#REF!</definedName>
    <definedName name="ScaleMultiplier" localSheetId="12">#REF!</definedName>
    <definedName name="ScaleMultiplier" localSheetId="13">#REF!</definedName>
    <definedName name="ScaleMultiplier">#REF!</definedName>
    <definedName name="ScaleType" localSheetId="9">#REF!</definedName>
    <definedName name="ScaleType" localSheetId="11">#REF!</definedName>
    <definedName name="ScaleType" localSheetId="8">#REF!</definedName>
    <definedName name="ScaleType" localSheetId="0">#REF!</definedName>
    <definedName name="ScaleType" localSheetId="1">#REF!</definedName>
    <definedName name="ScaleType" localSheetId="12">#REF!</definedName>
    <definedName name="ScaleType" localSheetId="13">#REF!</definedName>
    <definedName name="ScaleType">#REF!</definedName>
    <definedName name="SCEN2" localSheetId="9">'[160]BOP Summary'!$AU$1</definedName>
    <definedName name="SCEN2" localSheetId="11">'[161]BOP Summary'!$AU$1</definedName>
    <definedName name="SCEN2" localSheetId="8">'[160]BOP Summary'!$AU$1</definedName>
    <definedName name="SCEN2" localSheetId="0">'[161]BOP Summary'!$AU$1</definedName>
    <definedName name="SCEN2" localSheetId="1">'[161]BOP Summary'!$AU$1</definedName>
    <definedName name="SCEN2">'[161]BOP Summary'!$AU$1</definedName>
    <definedName name="SCHILL" localSheetId="9">#REF!</definedName>
    <definedName name="SCHILL" localSheetId="11">#REF!</definedName>
    <definedName name="SCHILL" localSheetId="8">#REF!</definedName>
    <definedName name="SCHILL" localSheetId="0">#REF!</definedName>
    <definedName name="SCHILL" localSheetId="1">#REF!</definedName>
    <definedName name="SCHILL" localSheetId="3">#REF!</definedName>
    <definedName name="SCHILL" localSheetId="6">#REF!</definedName>
    <definedName name="SCHILL" localSheetId="12">#REF!</definedName>
    <definedName name="SCHILL" localSheetId="13">#REF!</definedName>
    <definedName name="SCHILL">#REF!</definedName>
    <definedName name="SCHILL1" localSheetId="9">#REF!</definedName>
    <definedName name="SCHILL1" localSheetId="11">#REF!</definedName>
    <definedName name="SCHILL1" localSheetId="8">#REF!</definedName>
    <definedName name="SCHILL1" localSheetId="0">#REF!</definedName>
    <definedName name="SCHILL1" localSheetId="1">#REF!</definedName>
    <definedName name="SCHILL1" localSheetId="3">#REF!</definedName>
    <definedName name="SCHILL1" localSheetId="6">#REF!</definedName>
    <definedName name="SCHILL1" localSheetId="12">#REF!</definedName>
    <definedName name="SCHILL1" localSheetId="13">#REF!</definedName>
    <definedName name="SCHILL1">#REF!</definedName>
    <definedName name="SCOTT1" localSheetId="9">#REF!</definedName>
    <definedName name="SCOTT1" localSheetId="11">#REF!</definedName>
    <definedName name="SCOTT1" localSheetId="8">#REF!</definedName>
    <definedName name="SCOTT1" localSheetId="0">#REF!</definedName>
    <definedName name="SCOTT1" localSheetId="1">#REF!</definedName>
    <definedName name="SCOTT1" localSheetId="3">#REF!</definedName>
    <definedName name="SCOTT1" localSheetId="6">#REF!</definedName>
    <definedName name="SCOTT1" localSheetId="12">#REF!</definedName>
    <definedName name="SCOTT1" localSheetId="13">#REF!</definedName>
    <definedName name="SCOTT1">#REF!</definedName>
    <definedName name="sd" localSheetId="9">#REF!</definedName>
    <definedName name="sd" localSheetId="11">#REF!</definedName>
    <definedName name="sd" localSheetId="8">#REF!</definedName>
    <definedName name="sd" localSheetId="0">#REF!</definedName>
    <definedName name="sd" localSheetId="1">#REF!</definedName>
    <definedName name="sd" localSheetId="12">#REF!</definedName>
    <definedName name="sd" localSheetId="13">#REF!</definedName>
    <definedName name="sd">#REF!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11" hidden="1">{"Riqfin97",#N/A,FALSE,"Tran";"Riqfinpro",#N/A,FALSE,"Tran"}</definedName>
    <definedName name="sdfsdfsdfsd" localSheetId="8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localSheetId="10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11" hidden="1">{"Riqfin97",#N/A,FALSE,"Tran";"Riqfinpro",#N/A,FALSE,"Tran"}</definedName>
    <definedName name="sdr" localSheetId="8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6" hidden="1">{"Riqfin97",#N/A,FALSE,"Tran";"Riqfinpro",#N/A,FALSE,"Tran"}</definedName>
    <definedName name="sdr" localSheetId="10" hidden="1">{"Riqfin97",#N/A,FALSE,"Tran";"Riqfinpro",#N/A,FALSE,"Tran"}</definedName>
    <definedName name="sdr" localSheetId="12" hidden="1">{"Riqfin97",#N/A,FALSE,"Tran";"Riqfinpro",#N/A,FALSE,"Tran"}</definedName>
    <definedName name="sdr" localSheetId="13" hidden="1">{"Riqfin97",#N/A,FALSE,"Tran";"Riqfinpro",#N/A,FALSE,"Tran"}</definedName>
    <definedName name="sdr" hidden="1">{"Riqfin97",#N/A,FALSE,"Tran";"Riqfinpro",#N/A,FALSE,"Tran"}</definedName>
    <definedName name="sds_gdp_exp_lari" localSheetId="9">#REF!</definedName>
    <definedName name="sds_gdp_exp_lari" localSheetId="11">#REF!</definedName>
    <definedName name="sds_gdp_exp_lari" localSheetId="8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 localSheetId="12">#REF!</definedName>
    <definedName name="sds_gdp_exp_lari" localSheetId="13">#REF!</definedName>
    <definedName name="sds_gdp_exp_lari">#REF!</definedName>
    <definedName name="sds_gdp_origin" localSheetId="9">#REF!</definedName>
    <definedName name="sds_gdp_origin" localSheetId="11">#REF!</definedName>
    <definedName name="sds_gdp_origin" localSheetId="8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 localSheetId="12">#REF!</definedName>
    <definedName name="sds_gdp_origin" localSheetId="13">#REF!</definedName>
    <definedName name="sds_gdp_origin">#REF!</definedName>
    <definedName name="sds_gpd_exp_gdp" localSheetId="9">#REF!</definedName>
    <definedName name="sds_gpd_exp_gdp" localSheetId="11">#REF!</definedName>
    <definedName name="sds_gpd_exp_gdp" localSheetId="8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 localSheetId="12">#REF!</definedName>
    <definedName name="sds_gpd_exp_gdp" localSheetId="13">#REF!</definedName>
    <definedName name="sds_gpd_exp_gdp">#REF!</definedName>
    <definedName name="sdsd" localSheetId="8" hidden="1">'[103]Fax a enviar'!#REF!</definedName>
    <definedName name="sdsd" localSheetId="0" hidden="1">#REF!</definedName>
    <definedName name="sdsd" localSheetId="1" hidden="1">#REF!</definedName>
    <definedName name="sdsd" localSheetId="3" hidden="1">'[103]Fax a enviar'!#REF!</definedName>
    <definedName name="sdsd" localSheetId="6" hidden="1">'[103]Fax a enviar'!#REF!</definedName>
    <definedName name="sdsd" hidden="1">'[103]Fax a enviar'!#REF!</definedName>
    <definedName name="sdsds" localSheetId="9" hidden="1">#REF!</definedName>
    <definedName name="sdsds" localSheetId="11" hidden="1">#REF!</definedName>
    <definedName name="sdsds" localSheetId="8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localSheetId="12" hidden="1">#REF!</definedName>
    <definedName name="sdsds" localSheetId="13" hidden="1">#REF!</definedName>
    <definedName name="sdsds" hidden="1">#REF!</definedName>
    <definedName name="SECIND" localSheetId="9">#REF!</definedName>
    <definedName name="SECIND" localSheetId="11">#REF!</definedName>
    <definedName name="SECIND" localSheetId="8">#REF!</definedName>
    <definedName name="SECIND" localSheetId="3">#REF!</definedName>
    <definedName name="SECIND" localSheetId="6">#REF!</definedName>
    <definedName name="SECIND" localSheetId="12">#REF!</definedName>
    <definedName name="SECIND" localSheetId="13">#REF!</definedName>
    <definedName name="SECIND">#REF!</definedName>
    <definedName name="SECTORES" localSheetId="9">[146]SPNF!#REF!</definedName>
    <definedName name="SECTORES" localSheetId="11">[147]SPNF!#REF!</definedName>
    <definedName name="SECTORES" localSheetId="8">[146]SPNF!#REF!</definedName>
    <definedName name="SECTORES" localSheetId="0">[147]SPNF!#REF!</definedName>
    <definedName name="SECTORES" localSheetId="1">[147]SPNF!#REF!</definedName>
    <definedName name="SECTORES" localSheetId="3">[147]SPNF!#REF!</definedName>
    <definedName name="SECTORES" localSheetId="6">[147]SPNF!#REF!</definedName>
    <definedName name="SECTORES">[147]SPNF!#REF!</definedName>
    <definedName name="seguimiento" localSheetId="9">#REF!</definedName>
    <definedName name="seguimiento" localSheetId="11">#REF!</definedName>
    <definedName name="seguimiento" localSheetId="8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6">#REF!</definedName>
    <definedName name="seguimiento" localSheetId="12">#REF!</definedName>
    <definedName name="seguimiento" localSheetId="13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9">#REF!</definedName>
    <definedName name="sei" localSheetId="11">#REF!</definedName>
    <definedName name="sei" localSheetId="8">#REF!</definedName>
    <definedName name="sei" localSheetId="0">#REF!</definedName>
    <definedName name="sei" localSheetId="1">#REF!</definedName>
    <definedName name="sei" localSheetId="3">#REF!</definedName>
    <definedName name="sei" localSheetId="6">#REF!</definedName>
    <definedName name="sei" localSheetId="12">#REF!</definedName>
    <definedName name="sei" localSheetId="13">#REF!</definedName>
    <definedName name="sei">#REF!</definedName>
    <definedName name="SEK" localSheetId="9">#REF!</definedName>
    <definedName name="SEK" localSheetId="11">#REF!</definedName>
    <definedName name="SEK" localSheetId="8">#REF!</definedName>
    <definedName name="SEK" localSheetId="0">#REF!</definedName>
    <definedName name="SEK" localSheetId="1">#REF!</definedName>
    <definedName name="SEK" localSheetId="3">#REF!</definedName>
    <definedName name="SEK" localSheetId="6">#REF!</definedName>
    <definedName name="SEK" localSheetId="12">#REF!</definedName>
    <definedName name="SEK" localSheetId="13">#REF!</definedName>
    <definedName name="SEK">#REF!</definedName>
    <definedName name="Selected_Economic_and_Financial_Indicators" localSheetId="9">#REF!</definedName>
    <definedName name="Selected_Economic_and_Financial_Indicators" localSheetId="11">#REF!</definedName>
    <definedName name="Selected_Economic_and_Financial_Indicators" localSheetId="8">#REF!</definedName>
    <definedName name="Selected_Economic_and_Financial_Indicators" localSheetId="3">#REF!</definedName>
    <definedName name="Selected_Economic_and_Financial_Indicators" localSheetId="6">#REF!</definedName>
    <definedName name="Selected_Economic_and_Financial_Indicators" localSheetId="12">#REF!</definedName>
    <definedName name="Selected_Economic_and_Financial_Indicators" localSheetId="13">#REF!</definedName>
    <definedName name="Selected_Economic_and_Financial_Indicators">#REF!</definedName>
    <definedName name="SelNE" localSheetId="9">#REF!</definedName>
    <definedName name="SelNE" localSheetId="11">#REF!</definedName>
    <definedName name="SelNE" localSheetId="8">#REF!</definedName>
    <definedName name="SelNE" localSheetId="12">#REF!</definedName>
    <definedName name="SelNE" localSheetId="13">#REF!</definedName>
    <definedName name="SelNE">#REF!</definedName>
    <definedName name="SelNEperc" localSheetId="9">#REF!</definedName>
    <definedName name="SelNEperc" localSheetId="11">#REF!</definedName>
    <definedName name="SelNEperc" localSheetId="8">#REF!</definedName>
    <definedName name="SelNEperc" localSheetId="12">#REF!</definedName>
    <definedName name="SelNEperc" localSheetId="13">#REF!</definedName>
    <definedName name="SelNEperc">#REF!</definedName>
    <definedName name="SEMANAL" localSheetId="9">#REF!</definedName>
    <definedName name="SEMANAL" localSheetId="11">#REF!</definedName>
    <definedName name="SEMANAL" localSheetId="8">#REF!</definedName>
    <definedName name="SEMANAL" localSheetId="12">#REF!</definedName>
    <definedName name="SEMANAL" localSheetId="13">#REF!</definedName>
    <definedName name="SEMANAL">#REF!</definedName>
    <definedName name="sencount" hidden="1">2</definedName>
    <definedName name="SEP._89" localSheetId="9">#REF!</definedName>
    <definedName name="SEP._89" localSheetId="11">#REF!</definedName>
    <definedName name="SEP._89" localSheetId="8">#REF!</definedName>
    <definedName name="SEP._89" localSheetId="0">#REF!</definedName>
    <definedName name="SEP._89" localSheetId="1">#REF!</definedName>
    <definedName name="SEP._89" localSheetId="3">#REF!</definedName>
    <definedName name="SEP._89" localSheetId="6">#REF!</definedName>
    <definedName name="SEP._89" localSheetId="12">#REF!</definedName>
    <definedName name="SEP._89" localSheetId="13">#REF!</definedName>
    <definedName name="SEP._89">#REF!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11" hidden="1">{"Riqfin97",#N/A,FALSE,"Tran";"Riqfinpro",#N/A,FALSE,"Tran"}</definedName>
    <definedName name="ser" localSheetId="8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localSheetId="10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hidden="1">{"Riqfin97",#N/A,FALSE,"Tran";"Riqfinpro",#N/A,FALSE,"Tran"}</definedName>
    <definedName name="SHEET_A._Contents_and_file_description" localSheetId="9">#REF!</definedName>
    <definedName name="SHEET_A._Contents_and_file_description" localSheetId="11">#REF!</definedName>
    <definedName name="SHEET_A._Contents_and_file_description" localSheetId="8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6">#REF!</definedName>
    <definedName name="SHEET_A._Contents_and_file_description" localSheetId="12">#REF!</definedName>
    <definedName name="SHEET_A._Contents_and_file_description" localSheetId="13">#REF!</definedName>
    <definedName name="SHEET_A._Contents_and_file_description">#REF!</definedName>
    <definedName name="SHEET_B._DATA_FROM_TO_OTHER_FILES" localSheetId="9">#REF!</definedName>
    <definedName name="SHEET_B._DATA_FROM_TO_OTHER_FILES" localSheetId="11">#REF!</definedName>
    <definedName name="SHEET_B._DATA_FROM_TO_OTHER_FILES" localSheetId="8">#REF!</definedName>
    <definedName name="SHEET_B._DATA_FROM_TO_OTHER_FILES" localSheetId="3">#REF!</definedName>
    <definedName name="SHEET_B._DATA_FROM_TO_OTHER_FILES" localSheetId="6">#REF!</definedName>
    <definedName name="SHEET_B._DATA_FROM_TO_OTHER_FILES" localSheetId="12">#REF!</definedName>
    <definedName name="SHEET_B._DATA_FROM_TO_OTHER_FILES" localSheetId="13">#REF!</definedName>
    <definedName name="SHEET_B._DATA_FROM_TO_OTHER_FILES">#REF!</definedName>
    <definedName name="SHEET_C._RAW_DATA1" localSheetId="9">#REF!</definedName>
    <definedName name="SHEET_C._RAW_DATA1" localSheetId="11">#REF!</definedName>
    <definedName name="SHEET_C._RAW_DATA1" localSheetId="8">#REF!</definedName>
    <definedName name="SHEET_C._RAW_DATA1" localSheetId="3">#REF!</definedName>
    <definedName name="SHEET_C._RAW_DATA1" localSheetId="6">#REF!</definedName>
    <definedName name="SHEET_C._RAW_DATA1" localSheetId="12">#REF!</definedName>
    <definedName name="SHEET_C._RAW_DATA1" localSheetId="13">#REF!</definedName>
    <definedName name="SHEET_C._RAW_DATA1">#REF!</definedName>
    <definedName name="SHEET_C._RAW_DATA2" localSheetId="9">#REF!</definedName>
    <definedName name="SHEET_C._RAW_DATA2" localSheetId="11">#REF!</definedName>
    <definedName name="SHEET_C._RAW_DATA2" localSheetId="8">#REF!</definedName>
    <definedName name="SHEET_C._RAW_DATA2" localSheetId="12">#REF!</definedName>
    <definedName name="SHEET_C._RAW_DATA2" localSheetId="13">#REF!</definedName>
    <definedName name="SHEET_C._RAW_DATA2">#REF!</definedName>
    <definedName name="SHEET_D._DATA_TRANSFORMATIONS" localSheetId="9">#REF!</definedName>
    <definedName name="SHEET_D._DATA_TRANSFORMATIONS" localSheetId="11">#REF!</definedName>
    <definedName name="SHEET_D._DATA_TRANSFORMATIONS" localSheetId="8">#REF!</definedName>
    <definedName name="SHEET_D._DATA_TRANSFORMATIONS" localSheetId="12">#REF!</definedName>
    <definedName name="SHEET_D._DATA_TRANSFORMATIONS" localSheetId="13">#REF!</definedName>
    <definedName name="SHEET_D._DATA_TRANSFORMATIONS">#REF!</definedName>
    <definedName name="SHEET_E._FINAL_TABLES" localSheetId="9">#REF!</definedName>
    <definedName name="SHEET_E._FINAL_TABLES" localSheetId="11">#REF!</definedName>
    <definedName name="SHEET_E._FINAL_TABLES" localSheetId="8">#REF!</definedName>
    <definedName name="SHEET_E._FINAL_TABLES" localSheetId="12">#REF!</definedName>
    <definedName name="SHEET_E._FINAL_TABLES" localSheetId="13">#REF!</definedName>
    <definedName name="SHEET_E._FINAL_TABLES">#REF!</definedName>
    <definedName name="Sheet1_Chart_2_ChartType" hidden="1">64</definedName>
    <definedName name="SID" localSheetId="9">#REF!</definedName>
    <definedName name="SID" localSheetId="11">#REF!</definedName>
    <definedName name="SID" localSheetId="8">#REF!</definedName>
    <definedName name="SID" localSheetId="0">#REF!</definedName>
    <definedName name="SID" localSheetId="1">#REF!</definedName>
    <definedName name="SID" localSheetId="3">#REF!</definedName>
    <definedName name="SID" localSheetId="6">#REF!</definedName>
    <definedName name="SID" localSheetId="12">#REF!</definedName>
    <definedName name="SID" localSheetId="13">#REF!</definedName>
    <definedName name="SID">#REF!</definedName>
    <definedName name="SIDXGOB">'[95]SFISCAL-MOD'!$A$146:$IV$146</definedName>
    <definedName name="SING" localSheetId="9">#REF!</definedName>
    <definedName name="SING" localSheetId="11">#REF!</definedName>
    <definedName name="SING" localSheetId="8">#REF!</definedName>
    <definedName name="SING" localSheetId="0">#REF!</definedName>
    <definedName name="SING" localSheetId="1">#REF!</definedName>
    <definedName name="SING" localSheetId="3">#REF!</definedName>
    <definedName name="SING" localSheetId="6">#REF!</definedName>
    <definedName name="SING" localSheetId="12">#REF!</definedName>
    <definedName name="SING" localSheetId="13">#REF!</definedName>
    <definedName name="SING">#REF!</definedName>
    <definedName name="SING1" localSheetId="9">#REF!</definedName>
    <definedName name="SING1" localSheetId="11">#REF!</definedName>
    <definedName name="SING1" localSheetId="8">#REF!</definedName>
    <definedName name="SING1" localSheetId="0">#REF!</definedName>
    <definedName name="SING1" localSheetId="1">#REF!</definedName>
    <definedName name="SING1" localSheetId="3">#REF!</definedName>
    <definedName name="SING1" localSheetId="6">#REF!</definedName>
    <definedName name="SING1" localSheetId="12">#REF!</definedName>
    <definedName name="SING1" localSheetId="13">#REF!</definedName>
    <definedName name="SING1">#REF!</definedName>
    <definedName name="SISBANCARIO" localSheetId="9">#REF!</definedName>
    <definedName name="SISBANCARIO" localSheetId="11">#REF!</definedName>
    <definedName name="SISBANCARIO" localSheetId="8">#REF!</definedName>
    <definedName name="SISBANCARIO" localSheetId="3">#REF!</definedName>
    <definedName name="SISBANCARIO" localSheetId="6">#REF!</definedName>
    <definedName name="SISBANCARIO" localSheetId="12">#REF!</definedName>
    <definedName name="SISBANCARIO" localSheetId="13">#REF!</definedName>
    <definedName name="SISBANCARIO">#REF!</definedName>
    <definedName name="sisfin1" localSheetId="9">#REF!</definedName>
    <definedName name="sisfin1" localSheetId="11">#REF!</definedName>
    <definedName name="sisfin1" localSheetId="8">#REF!</definedName>
    <definedName name="sisfin1" localSheetId="12">#REF!</definedName>
    <definedName name="sisfin1" localSheetId="13">#REF!</definedName>
    <definedName name="sisfin1">#REF!</definedName>
    <definedName name="sisfin2" localSheetId="9">#REF!</definedName>
    <definedName name="sisfin2" localSheetId="11">#REF!</definedName>
    <definedName name="sisfin2" localSheetId="8">#REF!</definedName>
    <definedName name="sisfin2" localSheetId="12">#REF!</definedName>
    <definedName name="sisfin2" localSheetId="13">#REF!</definedName>
    <definedName name="sisfin2">#REF!</definedName>
    <definedName name="SISTEMA_BANCARIO_NACIONAL" localSheetId="9">#REF!</definedName>
    <definedName name="SISTEMA_BANCARIO_NACIONAL" localSheetId="11">#REF!</definedName>
    <definedName name="SISTEMA_BANCARIO_NACIONAL" localSheetId="8">#REF!</definedName>
    <definedName name="SISTEMA_BANCARIO_NACIONAL" localSheetId="12">#REF!</definedName>
    <definedName name="SISTEMA_BANCARIO_NACIONAL" localSheetId="13">#REF!</definedName>
    <definedName name="SISTEMA_BANCARIO_NACIONAL">#REF!</definedName>
    <definedName name="sksksksk" localSheetId="9">#REF!</definedName>
    <definedName name="sksksksk" localSheetId="11">#REF!</definedName>
    <definedName name="sksksksk" localSheetId="8">#REF!</definedName>
    <definedName name="sksksksk" localSheetId="12">#REF!</definedName>
    <definedName name="sksksksk" localSheetId="13">#REF!</definedName>
    <definedName name="sksksksk">#REF!</definedName>
    <definedName name="snp" localSheetId="8">'[140]Credit ratings on 1st issues'!#REF!</definedName>
    <definedName name="snp">'[140]Credit ratings on 1st issues'!#REF!</definedName>
    <definedName name="SOL">[70]SOLVENCIA!$D$5</definedName>
    <definedName name="Solvencia">'[54]Ranking Bancario'!$B$4:$F$54</definedName>
    <definedName name="SortRange" localSheetId="9">#REF!</definedName>
    <definedName name="SortRange" localSheetId="11">#REF!</definedName>
    <definedName name="SortRange" localSheetId="8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6">#REF!</definedName>
    <definedName name="SortRange" localSheetId="12">#REF!</definedName>
    <definedName name="SortRange" localSheetId="13">#REF!</definedName>
    <definedName name="SortRange">#REF!</definedName>
    <definedName name="SP" localSheetId="9">#REF!</definedName>
    <definedName name="SP" localSheetId="11">#REF!</definedName>
    <definedName name="SP" localSheetId="8">#REF!</definedName>
    <definedName name="SP" localSheetId="3">#REF!</definedName>
    <definedName name="SP" localSheetId="6">#REF!</definedName>
    <definedName name="SP" localSheetId="12">#REF!</definedName>
    <definedName name="SP" localSheetId="13">#REF!</definedName>
    <definedName name="SP">#REF!</definedName>
    <definedName name="Spain_wt">'[75]OECD wgt'!$B$31</definedName>
    <definedName name="SPG" localSheetId="9">#REF!</definedName>
    <definedName name="SPG" localSheetId="11">#REF!</definedName>
    <definedName name="SPG" localSheetId="8">#REF!</definedName>
    <definedName name="SPG" localSheetId="0">#REF!</definedName>
    <definedName name="SPG" localSheetId="1">#REF!</definedName>
    <definedName name="SPG" localSheetId="3">#REF!</definedName>
    <definedName name="SPG" localSheetId="6">#REF!</definedName>
    <definedName name="SPG" localSheetId="12">#REF!</definedName>
    <definedName name="SPG" localSheetId="13">#REF!</definedName>
    <definedName name="SPG">#REF!</definedName>
    <definedName name="SPN">#N/A</definedName>
    <definedName name="spnf" localSheetId="5">'[145]SPNF Acuerdo Incl. Int.'!spnf</definedName>
    <definedName name="spnf" localSheetId="8">'[145]SPNF Acuerdo Incl. Int.'!spnf</definedName>
    <definedName name="spnf" localSheetId="0">#REF!</definedName>
    <definedName name="spnf" localSheetId="1">#REF!</definedName>
    <definedName name="spnf" localSheetId="10">'[145]SPNF Acuerdo Incl. Int.'!spnf</definedName>
    <definedName name="spnf" localSheetId="13">'[145]SPNF Acuerdo Incl. Int.'!spnf</definedName>
    <definedName name="spnf">'[145]SPNF Acuerdo Incl. Int.'!spnf</definedName>
    <definedName name="Spread_Between_Highest_and_Lowest_Rates">'[76]Inter-Bank'!$N$5</definedName>
    <definedName name="SPSS" localSheetId="9">#REF!</definedName>
    <definedName name="SPSS" localSheetId="11">#REF!</definedName>
    <definedName name="SPSS" localSheetId="8">#REF!</definedName>
    <definedName name="SPSS" localSheetId="0">#REF!</definedName>
    <definedName name="SPSS" localSheetId="1">#REF!</definedName>
    <definedName name="SPSS" localSheetId="3">#REF!</definedName>
    <definedName name="SPSS" localSheetId="6">#REF!</definedName>
    <definedName name="SPSS" localSheetId="12">#REF!</definedName>
    <definedName name="SPSS" localSheetId="13">#REF!</definedName>
    <definedName name="SPSS">#REF!</definedName>
    <definedName name="SRTable" localSheetId="9">#REF!</definedName>
    <definedName name="SRTable" localSheetId="11">#REF!</definedName>
    <definedName name="SRTable" localSheetId="8">#REF!</definedName>
    <definedName name="SRTable" localSheetId="0">#REF!</definedName>
    <definedName name="SRTable" localSheetId="1">#REF!</definedName>
    <definedName name="SRTable" localSheetId="3">#REF!</definedName>
    <definedName name="SRTable" localSheetId="6">#REF!</definedName>
    <definedName name="SRTable" localSheetId="12">#REF!</definedName>
    <definedName name="SRTable" localSheetId="13">#REF!</definedName>
    <definedName name="SRTable">#REF!</definedName>
    <definedName name="srtable1" localSheetId="9">#REF!</definedName>
    <definedName name="srtable1" localSheetId="11">#REF!</definedName>
    <definedName name="srtable1" localSheetId="8">#REF!</definedName>
    <definedName name="srtable1" localSheetId="0">#REF!</definedName>
    <definedName name="srtable1" localSheetId="1">#REF!</definedName>
    <definedName name="srtable1" localSheetId="3">#REF!</definedName>
    <definedName name="srtable1" localSheetId="6">#REF!</definedName>
    <definedName name="srtable1" localSheetId="12">#REF!</definedName>
    <definedName name="srtable1" localSheetId="13">#REF!</definedName>
    <definedName name="srtable1">#REF!</definedName>
    <definedName name="srtbl" localSheetId="9">#REF!</definedName>
    <definedName name="srtbl" localSheetId="11">#REF!</definedName>
    <definedName name="srtbl" localSheetId="8">#REF!</definedName>
    <definedName name="srtbl" localSheetId="12">#REF!</definedName>
    <definedName name="srtbl" localSheetId="13">#REF!</definedName>
    <definedName name="srtbl">#REF!</definedName>
    <definedName name="SS">[162]IMATA!$B$45:$B$108</definedName>
    <definedName name="SSperc" localSheetId="9">#REF!</definedName>
    <definedName name="SSperc" localSheetId="11">#REF!</definedName>
    <definedName name="SSperc" localSheetId="8">#REF!</definedName>
    <definedName name="SSperc" localSheetId="0">#REF!</definedName>
    <definedName name="SSperc" localSheetId="1">#REF!</definedName>
    <definedName name="SSperc" localSheetId="3">#REF!</definedName>
    <definedName name="SSperc" localSheetId="6">#REF!</definedName>
    <definedName name="SSperc" localSheetId="12">#REF!</definedName>
    <definedName name="SSperc" localSheetId="13">#REF!</definedName>
    <definedName name="SSperc">#REF!</definedName>
    <definedName name="sss" localSheetId="2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11" hidden="1">{"Minpmon",#N/A,FALSE,"Monthinput"}</definedName>
    <definedName name="sss" localSheetId="8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localSheetId="10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hidden="1">{"Minpmon",#N/A,FALSE,"Monthinput"}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11" hidden="1">{"Riqfin97",#N/A,FALSE,"Tran";"Riqfinpro",#N/A,FALSE,"Tran"}</definedName>
    <definedName name="ssss" localSheetId="8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localSheetId="10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9">#REF!</definedName>
    <definedName name="Staff" localSheetId="11">#REF!</definedName>
    <definedName name="Staff" localSheetId="8">#REF!</definedName>
    <definedName name="Staff" localSheetId="0">#REF!</definedName>
    <definedName name="Staff" localSheetId="1">#REF!</definedName>
    <definedName name="Staff" localSheetId="3">#REF!</definedName>
    <definedName name="Staff" localSheetId="6">#REF!</definedName>
    <definedName name="Staff" localSheetId="12">#REF!</definedName>
    <definedName name="Staff" localSheetId="13">#REF!</definedName>
    <definedName name="Staff">#REF!</definedName>
    <definedName name="staffrp" localSheetId="9">#REF!</definedName>
    <definedName name="staffrp" localSheetId="11">#REF!</definedName>
    <definedName name="staffrp" localSheetId="8">#REF!</definedName>
    <definedName name="staffrp" localSheetId="3">#REF!</definedName>
    <definedName name="staffrp" localSheetId="6">#REF!</definedName>
    <definedName name="staffrp" localSheetId="12">#REF!</definedName>
    <definedName name="staffrp" localSheetId="13">#REF!</definedName>
    <definedName name="staffrp">#REF!</definedName>
    <definedName name="START" localSheetId="9">#REF!</definedName>
    <definedName name="START" localSheetId="11">#REF!</definedName>
    <definedName name="START" localSheetId="8">#REF!</definedName>
    <definedName name="START" localSheetId="3">#REF!</definedName>
    <definedName name="START" localSheetId="6">#REF!</definedName>
    <definedName name="START" localSheetId="12">#REF!</definedName>
    <definedName name="START" localSheetId="13">#REF!</definedName>
    <definedName name="START">#REF!</definedName>
    <definedName name="StartPosition" localSheetId="9">#REF!</definedName>
    <definedName name="StartPosition" localSheetId="11">#REF!</definedName>
    <definedName name="StartPosition" localSheetId="8">#REF!</definedName>
    <definedName name="StartPosition" localSheetId="0">#REF!</definedName>
    <definedName name="StartPosition" localSheetId="1">#REF!</definedName>
    <definedName name="StartPosition" localSheetId="12">#REF!</definedName>
    <definedName name="StartPosition" localSheetId="13">#REF!</definedName>
    <definedName name="StartPosition">#REF!</definedName>
    <definedName name="STFQTAB" localSheetId="9">#REF!</definedName>
    <definedName name="STFQTAB" localSheetId="11">#REF!</definedName>
    <definedName name="STFQTAB" localSheetId="8">#REF!</definedName>
    <definedName name="STFQTAB" localSheetId="12">#REF!</definedName>
    <definedName name="STFQTAB" localSheetId="13">#REF!</definedName>
    <definedName name="STFQTAB">#REF!</definedName>
    <definedName name="STOCK">[151]STOCK!$D$4:$K$69</definedName>
    <definedName name="stocksumm" localSheetId="9">#REF!</definedName>
    <definedName name="stocksumm" localSheetId="11">#REF!</definedName>
    <definedName name="stocksumm" localSheetId="8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6">#REF!</definedName>
    <definedName name="stocksumm" localSheetId="12">#REF!</definedName>
    <definedName name="stocksumm" localSheetId="13">#REF!</definedName>
    <definedName name="stocksumm">#REF!</definedName>
    <definedName name="STOP" localSheetId="9">#REF!</definedName>
    <definedName name="STOP" localSheetId="11">#REF!</definedName>
    <definedName name="STOP" localSheetId="8">#REF!</definedName>
    <definedName name="STOP" localSheetId="3">#REF!</definedName>
    <definedName name="STOP" localSheetId="6">#REF!</definedName>
    <definedName name="STOP" localSheetId="12">#REF!</definedName>
    <definedName name="STOP" localSheetId="13">#REF!</definedName>
    <definedName name="STOP">#REF!</definedName>
    <definedName name="STTAB4" localSheetId="9">#REF!</definedName>
    <definedName name="STTAB4" localSheetId="11">#REF!</definedName>
    <definedName name="STTAB4" localSheetId="8">#REF!</definedName>
    <definedName name="STTAB4" localSheetId="3">#REF!</definedName>
    <definedName name="STTAB4" localSheetId="6">#REF!</definedName>
    <definedName name="STTAB4" localSheetId="12">#REF!</definedName>
    <definedName name="STTAB4" localSheetId="13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 localSheetId="9">[127]NA!#REF!</definedName>
    <definedName name="SUMGDP" localSheetId="11">[128]NA!#REF!</definedName>
    <definedName name="SUMGDP" localSheetId="8">[127]NA!#REF!</definedName>
    <definedName name="SUMGDP" localSheetId="0">[128]NA!#REF!</definedName>
    <definedName name="SUMGDP" localSheetId="1">[128]NA!#REF!</definedName>
    <definedName name="SUMGDP" localSheetId="3">[128]NA!#REF!</definedName>
    <definedName name="SUMGDP" localSheetId="6">[128]NA!#REF!</definedName>
    <definedName name="SUMGDP">[128]NA!#REF!</definedName>
    <definedName name="SUMTAB">[163]CPI:NA!$A$272:$R$990</definedName>
    <definedName name="SUPLI" localSheetId="9">#REF!</definedName>
    <definedName name="SUPLI" localSheetId="11">#REF!</definedName>
    <definedName name="SUPLI" localSheetId="8">#REF!</definedName>
    <definedName name="SUPLI" localSheetId="0">#REF!</definedName>
    <definedName name="SUPLI" localSheetId="1">#REF!</definedName>
    <definedName name="SUPLI" localSheetId="3">#REF!</definedName>
    <definedName name="SUPLI" localSheetId="6">#REF!</definedName>
    <definedName name="SUPLI" localSheetId="12">#REF!</definedName>
    <definedName name="SUPLI" localSheetId="13">#REF!</definedName>
    <definedName name="SUPLI">#REF!</definedName>
    <definedName name="SUPLIDORES" localSheetId="9">#REF!</definedName>
    <definedName name="SUPLIDORES" localSheetId="11">#REF!</definedName>
    <definedName name="SUPLIDORES" localSheetId="8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6">#REF!</definedName>
    <definedName name="SUPLIDORES" localSheetId="12">#REF!</definedName>
    <definedName name="SUPLIDORES" localSheetId="13">#REF!</definedName>
    <definedName name="SUPLIDORES">#REF!</definedName>
    <definedName name="SUPPLY">[87]MONTHLY!$A$87:$Q$193</definedName>
    <definedName name="SUPPLY2">[87]MONTHLY!$A$422:$Z$477</definedName>
    <definedName name="SUPUES" localSheetId="9">#REF!</definedName>
    <definedName name="SUPUES" localSheetId="11">#REF!</definedName>
    <definedName name="SUPUES" localSheetId="8">#REF!</definedName>
    <definedName name="SUPUES" localSheetId="0">#REF!</definedName>
    <definedName name="SUPUES" localSheetId="1">#REF!</definedName>
    <definedName name="SUPUES" localSheetId="3">#REF!</definedName>
    <definedName name="SUPUES" localSheetId="6">#REF!</definedName>
    <definedName name="SUPUES" localSheetId="12">#REF!</definedName>
    <definedName name="SUPUES" localSheetId="13">#REF!</definedName>
    <definedName name="SUPUES">#REF!</definedName>
    <definedName name="supuestos" localSheetId="9">#REF!</definedName>
    <definedName name="supuestos" localSheetId="11">#REF!</definedName>
    <definedName name="supuestos" localSheetId="8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6">#REF!</definedName>
    <definedName name="supuestos" localSheetId="12">#REF!</definedName>
    <definedName name="supuestos" localSheetId="13">#REF!</definedName>
    <definedName name="supuestos">#REF!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11" hidden="1">{"Tab1",#N/A,FALSE,"P";"Tab2",#N/A,FALSE,"P"}</definedName>
    <definedName name="swe" localSheetId="8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localSheetId="10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hidden="1">{"Tab1",#N/A,FALSE,"P";"Tab2",#N/A,FALSE,"P"}</definedName>
    <definedName name="Sweden_wt">'[75]OECD wgt'!$B$32</definedName>
    <definedName name="SwitchColor" localSheetId="9">#REF!</definedName>
    <definedName name="SwitchColor" localSheetId="11">#REF!</definedName>
    <definedName name="SwitchColor" localSheetId="8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6">#REF!</definedName>
    <definedName name="SwitchColor" localSheetId="12">#REF!</definedName>
    <definedName name="SwitchColor" localSheetId="13">#REF!</definedName>
    <definedName name="SwitchColor">#REF!</definedName>
    <definedName name="Switzerland_wt">'[75]OECD wgt'!$B$33</definedName>
    <definedName name="Swvu.PLA1." localSheetId="8" hidden="1">'[55]COP FED'!#REF!</definedName>
    <definedName name="Swvu.PLA1." localSheetId="0" hidden="1">'[55]COP FED'!#REF!</definedName>
    <definedName name="Swvu.PLA1." localSheetId="1" hidden="1">'[55]COP FED'!#REF!</definedName>
    <definedName name="Swvu.PLA1." localSheetId="3" hidden="1">'[55]COP FED'!#REF!</definedName>
    <definedName name="Swvu.PLA1." localSheetId="6" hidden="1">'[55]COP FED'!#REF!</definedName>
    <definedName name="Swvu.PLA1." hidden="1">'[55]COP FED'!#REF!</definedName>
    <definedName name="Swvu.PLA2." hidden="1">'[55]COP FED'!$A$1:$N$49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11" hidden="1">{"Riqfin97",#N/A,FALSE,"Tran";"Riqfinpro",#N/A,FALSE,"Tran"}</definedName>
    <definedName name="sxc" localSheetId="8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localSheetId="10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11" hidden="1">{"Riqfin97",#N/A,FALSE,"Tran";"Riqfinpro",#N/A,FALSE,"Tran"}</definedName>
    <definedName name="sxe" localSheetId="8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localSheetId="10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hidden="1">{"Riqfin97",#N/A,FALSE,"Tran";"Riqfinpro",#N/A,FALSE,"Tran"}</definedName>
    <definedName name="t" localSheetId="2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11" hidden="1">{"Minpmon",#N/A,FALSE,"Monthinput"}</definedName>
    <definedName name="t" localSheetId="8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localSheetId="10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hidden="1">{"Minpmon",#N/A,FALSE,"Monthinput"}</definedName>
    <definedName name="Tab_2" localSheetId="9">#REF!</definedName>
    <definedName name="Tab_2" localSheetId="11">#REF!</definedName>
    <definedName name="Tab_2" localSheetId="8">#REF!</definedName>
    <definedName name="Tab_2" localSheetId="0">#REF!</definedName>
    <definedName name="Tab_2" localSheetId="1">#REF!</definedName>
    <definedName name="Tab_2" localSheetId="3">#REF!</definedName>
    <definedName name="Tab_2" localSheetId="6">#REF!</definedName>
    <definedName name="Tab_2" localSheetId="12">#REF!</definedName>
    <definedName name="Tab_2" localSheetId="13">#REF!</definedName>
    <definedName name="Tab_2">#REF!</definedName>
    <definedName name="Tab_Assumptions" localSheetId="9">#REF!</definedName>
    <definedName name="Tab_Assumptions" localSheetId="11">#REF!</definedName>
    <definedName name="Tab_Assumptions" localSheetId="8">#REF!</definedName>
    <definedName name="Tab_Assumptions" localSheetId="3">#REF!</definedName>
    <definedName name="Tab_Assumptions" localSheetId="6">#REF!</definedName>
    <definedName name="Tab_Assumptions" localSheetId="12">#REF!</definedName>
    <definedName name="Tab_Assumptions" localSheetId="13">#REF!</definedName>
    <definedName name="Tab_Assumptions">#REF!</definedName>
    <definedName name="Tab_results" localSheetId="9">#REF!</definedName>
    <definedName name="Tab_results" localSheetId="11">#REF!</definedName>
    <definedName name="Tab_results" localSheetId="8">#REF!</definedName>
    <definedName name="Tab_results" localSheetId="3">#REF!</definedName>
    <definedName name="Tab_results" localSheetId="6">#REF!</definedName>
    <definedName name="Tab_results" localSheetId="12">#REF!</definedName>
    <definedName name="Tab_results" localSheetId="13">#REF!</definedName>
    <definedName name="Tab_results">#REF!</definedName>
    <definedName name="Tab1_A" localSheetId="9">#REF!</definedName>
    <definedName name="Tab1_A" localSheetId="11">#REF!</definedName>
    <definedName name="Tab1_A" localSheetId="8">#REF!</definedName>
    <definedName name="Tab1_A" localSheetId="12">#REF!</definedName>
    <definedName name="Tab1_A" localSheetId="13">#REF!</definedName>
    <definedName name="Tab1_A">#REF!</definedName>
    <definedName name="Tab1_B" localSheetId="9">#REF!</definedName>
    <definedName name="Tab1_B" localSheetId="11">#REF!</definedName>
    <definedName name="Tab1_B" localSheetId="8">#REF!</definedName>
    <definedName name="Tab1_B" localSheetId="12">#REF!</definedName>
    <definedName name="Tab1_B" localSheetId="13">#REF!</definedName>
    <definedName name="Tab1_B">#REF!</definedName>
    <definedName name="tab1a" localSheetId="9">#REF!</definedName>
    <definedName name="tab1a" localSheetId="11">#REF!</definedName>
    <definedName name="tab1a" localSheetId="8">#REF!</definedName>
    <definedName name="tab1a" localSheetId="12">#REF!</definedName>
    <definedName name="tab1a" localSheetId="13">#REF!</definedName>
    <definedName name="tab1a">#REF!</definedName>
    <definedName name="tab1b" localSheetId="9">#REF!</definedName>
    <definedName name="tab1b" localSheetId="11">#REF!</definedName>
    <definedName name="tab1b" localSheetId="8">#REF!</definedName>
    <definedName name="tab1b" localSheetId="12">#REF!</definedName>
    <definedName name="tab1b" localSheetId="13">#REF!</definedName>
    <definedName name="tab1b">#REF!</definedName>
    <definedName name="TAB1CK" localSheetId="9">#REF!</definedName>
    <definedName name="TAB1CK" localSheetId="11">#REF!</definedName>
    <definedName name="TAB1CK" localSheetId="8">#REF!</definedName>
    <definedName name="TAB1CK" localSheetId="12">#REF!</definedName>
    <definedName name="TAB1CK" localSheetId="13">#REF!</definedName>
    <definedName name="TAB1CK">#REF!</definedName>
    <definedName name="Tab2_DSA" localSheetId="8">[164]Output_1!#REF!</definedName>
    <definedName name="Tab2_DSA">[164]Output_1!#REF!</definedName>
    <definedName name="Tab25a" localSheetId="9">#REF!</definedName>
    <definedName name="Tab25a" localSheetId="11">#REF!</definedName>
    <definedName name="Tab25a" localSheetId="8">#REF!</definedName>
    <definedName name="Tab25a" localSheetId="0">#REF!</definedName>
    <definedName name="Tab25a" localSheetId="1">#REF!</definedName>
    <definedName name="Tab25a" localSheetId="3">#REF!</definedName>
    <definedName name="Tab25a" localSheetId="6">#REF!</definedName>
    <definedName name="Tab25a" localSheetId="12">#REF!</definedName>
    <definedName name="Tab25a" localSheetId="13">#REF!</definedName>
    <definedName name="Tab25a">#REF!</definedName>
    <definedName name="Tab25b" localSheetId="9">#REF!</definedName>
    <definedName name="Tab25b" localSheetId="11">#REF!</definedName>
    <definedName name="Tab25b" localSheetId="8">#REF!</definedName>
    <definedName name="Tab25b" localSheetId="0">#REF!</definedName>
    <definedName name="Tab25b" localSheetId="1">#REF!</definedName>
    <definedName name="Tab25b" localSheetId="3">#REF!</definedName>
    <definedName name="Tab25b" localSheetId="6">#REF!</definedName>
    <definedName name="Tab25b" localSheetId="12">#REF!</definedName>
    <definedName name="Tab25b" localSheetId="13">#REF!</definedName>
    <definedName name="Tab25b">#REF!</definedName>
    <definedName name="TAB2A" localSheetId="9">#REF!</definedName>
    <definedName name="TAB2A" localSheetId="11">#REF!</definedName>
    <definedName name="TAB2A" localSheetId="8">#REF!</definedName>
    <definedName name="TAB2A" localSheetId="3">#REF!</definedName>
    <definedName name="TAB2A" localSheetId="6">#REF!</definedName>
    <definedName name="TAB2A" localSheetId="12">#REF!</definedName>
    <definedName name="TAB2A" localSheetId="13">#REF!</definedName>
    <definedName name="TAB2A">#REF!</definedName>
    <definedName name="tab2GC" localSheetId="9">#REF!</definedName>
    <definedName name="tab2GC" localSheetId="11">#REF!</definedName>
    <definedName name="tab2GC" localSheetId="8">#REF!</definedName>
    <definedName name="tab2GC" localSheetId="12">#REF!</definedName>
    <definedName name="tab2GC" localSheetId="13">#REF!</definedName>
    <definedName name="tab2GC">#REF!</definedName>
    <definedName name="tab3BPS" localSheetId="9">#REF!</definedName>
    <definedName name="tab3BPS" localSheetId="11">#REF!</definedName>
    <definedName name="tab3BPS" localSheetId="8">#REF!</definedName>
    <definedName name="tab3BPS" localSheetId="12">#REF!</definedName>
    <definedName name="tab3BPS" localSheetId="13">#REF!</definedName>
    <definedName name="tab3BPS">#REF!</definedName>
    <definedName name="tab4Int" localSheetId="9">#REF!</definedName>
    <definedName name="tab4Int" localSheetId="11">#REF!</definedName>
    <definedName name="tab4Int" localSheetId="8">#REF!</definedName>
    <definedName name="tab4Int" localSheetId="12">#REF!</definedName>
    <definedName name="tab4Int" localSheetId="13">#REF!</definedName>
    <definedName name="tab4Int">#REF!</definedName>
    <definedName name="TAB5A" localSheetId="9">#REF!</definedName>
    <definedName name="TAB5A" localSheetId="11">#REF!</definedName>
    <definedName name="TAB5A" localSheetId="8">#REF!</definedName>
    <definedName name="TAB5A" localSheetId="12">#REF!</definedName>
    <definedName name="TAB5A" localSheetId="13">#REF!</definedName>
    <definedName name="TAB5A">#REF!</definedName>
    <definedName name="tab5Emp" localSheetId="9">#REF!</definedName>
    <definedName name="tab5Emp" localSheetId="11">#REF!</definedName>
    <definedName name="tab5Emp" localSheetId="8">#REF!</definedName>
    <definedName name="tab5Emp" localSheetId="12">#REF!</definedName>
    <definedName name="tab5Emp" localSheetId="13">#REF!</definedName>
    <definedName name="tab5Emp">#REF!</definedName>
    <definedName name="TAB6A" localSheetId="8">'[42]Annual Tables'!#REF!</definedName>
    <definedName name="TAB6A">'[42]Annual Tables'!#REF!</definedName>
    <definedName name="TAB6B" localSheetId="8">'[42]Annual Tables'!#REF!</definedName>
    <definedName name="TAB6B">'[42]Annual Tables'!#REF!</definedName>
    <definedName name="tab6BCU" localSheetId="9">#REF!</definedName>
    <definedName name="tab6BCU" localSheetId="11">#REF!</definedName>
    <definedName name="tab6BCU" localSheetId="8">#REF!</definedName>
    <definedName name="tab6BCU" localSheetId="0">#REF!</definedName>
    <definedName name="tab6BCU" localSheetId="1">#REF!</definedName>
    <definedName name="tab6BCU" localSheetId="3">#REF!</definedName>
    <definedName name="tab6BCU" localSheetId="6">#REF!</definedName>
    <definedName name="tab6BCU" localSheetId="12">#REF!</definedName>
    <definedName name="tab6BCU" localSheetId="13">#REF!</definedName>
    <definedName name="tab6BCU">#REF!</definedName>
    <definedName name="TAB6C" localSheetId="9">#REF!</definedName>
    <definedName name="TAB6C" localSheetId="11">#REF!</definedName>
    <definedName name="TAB6C" localSheetId="8">#REF!</definedName>
    <definedName name="TAB6C" localSheetId="3">#REF!</definedName>
    <definedName name="TAB6C" localSheetId="6">#REF!</definedName>
    <definedName name="TAB6C" localSheetId="12">#REF!</definedName>
    <definedName name="TAB6C" localSheetId="13">#REF!</definedName>
    <definedName name="TAB6C">#REF!</definedName>
    <definedName name="TAB7A" localSheetId="9">#REF!</definedName>
    <definedName name="TAB7A" localSheetId="11">#REF!</definedName>
    <definedName name="TAB7A" localSheetId="8">#REF!</definedName>
    <definedName name="TAB7A" localSheetId="3">#REF!</definedName>
    <definedName name="TAB7A" localSheetId="6">#REF!</definedName>
    <definedName name="TAB7A" localSheetId="12">#REF!</definedName>
    <definedName name="TAB7A" localSheetId="13">#REF!</definedName>
    <definedName name="TAB7A">#REF!</definedName>
    <definedName name="tab7DGI" localSheetId="9">#REF!</definedName>
    <definedName name="tab7DGI" localSheetId="11">#REF!</definedName>
    <definedName name="tab7DGI" localSheetId="8">#REF!</definedName>
    <definedName name="tab7DGI" localSheetId="12">#REF!</definedName>
    <definedName name="tab7DGI" localSheetId="13">#REF!</definedName>
    <definedName name="tab7DGI">#REF!</definedName>
    <definedName name="Tabasic" localSheetId="9">#REF!</definedName>
    <definedName name="Tabasic" localSheetId="11">#REF!</definedName>
    <definedName name="Tabasic" localSheetId="8">#REF!</definedName>
    <definedName name="Tabasic" localSheetId="12">#REF!</definedName>
    <definedName name="Tabasic" localSheetId="13">#REF!</definedName>
    <definedName name="Tabasic">#REF!</definedName>
    <definedName name="Tabe" localSheetId="9">#REF!</definedName>
    <definedName name="Tabe" localSheetId="11">#REF!</definedName>
    <definedName name="Tabe" localSheetId="8">#REF!</definedName>
    <definedName name="Tabe" localSheetId="0">#REF!</definedName>
    <definedName name="Tabe" localSheetId="1">#REF!</definedName>
    <definedName name="Tabe" localSheetId="12">#REF!</definedName>
    <definedName name="Tabe" localSheetId="13">#REF!</definedName>
    <definedName name="Tabe">#REF!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9">#REF!</definedName>
    <definedName name="Table" localSheetId="11">#REF!</definedName>
    <definedName name="Table" localSheetId="8">#REF!</definedName>
    <definedName name="Table" localSheetId="0">#REF!</definedName>
    <definedName name="Table" localSheetId="1">#REF!</definedName>
    <definedName name="Table" localSheetId="3">#REF!</definedName>
    <definedName name="Table" localSheetId="6">#REF!</definedName>
    <definedName name="Table" localSheetId="12">#REF!</definedName>
    <definedName name="Table" localSheetId="13">#REF!</definedName>
    <definedName name="Table">#REF!</definedName>
    <definedName name="Table__47">[165]RED47!$A$1:$I$53</definedName>
    <definedName name="TABLE_1">'[166]150dp'!$A$3:$K$94</definedName>
    <definedName name="Table_16.__Guatemala__National_Accounts_at_Current_Prices" localSheetId="9">#REF!</definedName>
    <definedName name="Table_16.__Guatemala__National_Accounts_at_Current_Prices" localSheetId="11">#REF!</definedName>
    <definedName name="Table_16.__Guatemala__National_Accounts_at_Current_Prices" localSheetId="8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 localSheetId="12">#REF!</definedName>
    <definedName name="Table_16.__Guatemala__National_Accounts_at_Current_Prices" localSheetId="13">#REF!</definedName>
    <definedName name="Table_16.__Guatemala__National_Accounts_at_Current_Prices">#REF!</definedName>
    <definedName name="Table_2._Country_X___Public_Sector_Financing_1" localSheetId="9">#REF!</definedName>
    <definedName name="Table_2._Country_X___Public_Sector_Financing_1" localSheetId="11">#REF!</definedName>
    <definedName name="Table_2._Country_X___Public_Sector_Financing_1" localSheetId="8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 localSheetId="11">#REF!</definedName>
    <definedName name="Table_20.cont__Guatemala___Selected_Agricultural_Sector_Statistics__concluded" localSheetId="8">#REF!</definedName>
    <definedName name="Table_20.cont__Guatemala___Selected_Agricultural_Sector_Statistics__concluded" localSheetId="3">#REF!</definedName>
    <definedName name="Table_20.cont__Guatemala___Selected_Agricultural_Sector_Statistics__concluded" localSheetId="6">#REF!</definedName>
    <definedName name="Table_20.cont__Guatemala___Selected_Agricultural_Sector_Statistics__concluded" localSheetId="12">#REF!</definedName>
    <definedName name="Table_20.cont__Guatemala___Selected_Agricultural_Sector_Statistics__concluded" localSheetId="13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 localSheetId="11">#REF!</definedName>
    <definedName name="Table_28._Guatemala___Selected_Wage_Indicators_1" localSheetId="8">#REF!</definedName>
    <definedName name="Table_28._Guatemala___Selected_Wage_Indicators_1" localSheetId="12">#REF!</definedName>
    <definedName name="Table_28._Guatemala___Selected_Wage_Indicators_1" localSheetId="13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 localSheetId="11">#REF!</definedName>
    <definedName name="Table_28a._Guatemala___Selected_Wage_Indicators_1" localSheetId="8">#REF!</definedName>
    <definedName name="Table_28a._Guatemala___Selected_Wage_Indicators_1" localSheetId="12">#REF!</definedName>
    <definedName name="Table_28a._Guatemala___Selected_Wage_Indicators_1" localSheetId="13">#REF!</definedName>
    <definedName name="Table_28a._Guatemala___Selected_Wage_Indicators_1">#REF!</definedName>
    <definedName name="Table_3.5b" localSheetId="9">#REF!</definedName>
    <definedName name="Table_3.5b" localSheetId="11">#REF!</definedName>
    <definedName name="Table_3.5b" localSheetId="8">#REF!</definedName>
    <definedName name="Table_3.5b" localSheetId="0">#REF!</definedName>
    <definedName name="Table_3.5b" localSheetId="1">#REF!</definedName>
    <definedName name="Table_3.5b" localSheetId="12">#REF!</definedName>
    <definedName name="Table_3.5b" localSheetId="13">#REF!</definedName>
    <definedName name="Table_3.5b">#REF!</definedName>
    <definedName name="Table_30a._Guatemala___Selected_Employment_and_Labor_Productivity_Indicators" localSheetId="9">#REF!</definedName>
    <definedName name="Table_30a._Guatemala___Selected_Employment_and_Labor_Productivity_Indicators" localSheetId="11">#REF!</definedName>
    <definedName name="Table_30a._Guatemala___Selected_Employment_and_Labor_Productivity_Indicators" localSheetId="8">#REF!</definedName>
    <definedName name="Table_30a._Guatemala___Selected_Employment_and_Labor_Productivity_Indicators" localSheetId="12">#REF!</definedName>
    <definedName name="Table_30a._Guatemala___Selected_Employment_and_Labor_Productivity_Indicators" localSheetId="13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 localSheetId="11">#REF!</definedName>
    <definedName name="Table_31._Guatemala___Selected_Wage_and_Employment_Indicators_1" localSheetId="8">#REF!</definedName>
    <definedName name="Table_31._Guatemala___Selected_Wage_and_Employment_Indicators_1" localSheetId="12">#REF!</definedName>
    <definedName name="Table_31._Guatemala___Selected_Wage_and_Employment_Indicators_1" localSheetId="13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1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 localSheetId="13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 localSheetId="11">#REF!</definedName>
    <definedName name="Table_33.__Guatemala__Indicators_of_Competitiveness" localSheetId="8">#REF!</definedName>
    <definedName name="Table_33.__Guatemala__Indicators_of_Competitiveness" localSheetId="12">#REF!</definedName>
    <definedName name="Table_33.__Guatemala__Indicators_of_Competitiveness" localSheetId="13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 localSheetId="11">#REF!</definedName>
    <definedName name="Table_4._Guatemala___Consumer_Price_Indices__1" localSheetId="8">#REF!</definedName>
    <definedName name="Table_4._Guatemala___Consumer_Price_Indices__1" localSheetId="12">#REF!</definedName>
    <definedName name="Table_4._Guatemala___Consumer_Price_Indices__1" localSheetId="13">#REF!</definedName>
    <definedName name="Table_4._Guatemala___Consumer_Price_Indices__1">#REF!</definedName>
    <definedName name="Table_4SR" localSheetId="9">#REF!</definedName>
    <definedName name="Table_4SR" localSheetId="11">#REF!</definedName>
    <definedName name="Table_4SR" localSheetId="8">#REF!</definedName>
    <definedName name="Table_4SR" localSheetId="12">#REF!</definedName>
    <definedName name="Table_4SR" localSheetId="13">#REF!</definedName>
    <definedName name="Table_4SR">#REF!</definedName>
    <definedName name="Table_5a" localSheetId="9">#REF!</definedName>
    <definedName name="Table_5a" localSheetId="11">#REF!</definedName>
    <definedName name="Table_5a" localSheetId="8">#REF!</definedName>
    <definedName name="Table_5a" localSheetId="12">#REF!</definedName>
    <definedName name="Table_5a" localSheetId="13">#REF!</definedName>
    <definedName name="Table_5a">#REF!</definedName>
    <definedName name="Table_7SR" localSheetId="9">#REF!</definedName>
    <definedName name="Table_7SR" localSheetId="11">#REF!</definedName>
    <definedName name="Table_7SR" localSheetId="8">#REF!</definedName>
    <definedName name="Table_7SR" localSheetId="12">#REF!</definedName>
    <definedName name="Table_7SR" localSheetId="13">#REF!</definedName>
    <definedName name="Table_7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1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 localSheetId="13">#REF!</definedName>
    <definedName name="Table_A.__Guatemala__Trends_in_Private_Sector_Unit_Labor_Costs__ULC___Real_Wages__Productivity_and_Employment">#REF!</definedName>
    <definedName name="Table_debt" localSheetId="9">#REF!</definedName>
    <definedName name="Table_debt" localSheetId="11">#REF!</definedName>
    <definedName name="Table_debt" localSheetId="8">#REF!</definedName>
    <definedName name="Table_debt" localSheetId="12">#REF!</definedName>
    <definedName name="Table_debt" localSheetId="13">#REF!</definedName>
    <definedName name="Table_debt">#REF!</definedName>
    <definedName name="Table_Template" localSheetId="9">#REF!</definedName>
    <definedName name="Table_Template" localSheetId="11">#REF!</definedName>
    <definedName name="Table_Template" localSheetId="8">#REF!</definedName>
    <definedName name="Table_Template" localSheetId="12">#REF!</definedName>
    <definedName name="Table_Template" localSheetId="13">#REF!</definedName>
    <definedName name="Table_Template">#REF!</definedName>
    <definedName name="table1" localSheetId="9">#REF!</definedName>
    <definedName name="table1" localSheetId="11">#REF!</definedName>
    <definedName name="table1" localSheetId="8">#REF!</definedName>
    <definedName name="table1" localSheetId="0">#REF!</definedName>
    <definedName name="table1" localSheetId="1">#REF!</definedName>
    <definedName name="table1" localSheetId="12">#REF!</definedName>
    <definedName name="table1" localSheetId="13">#REF!</definedName>
    <definedName name="table1">#REF!</definedName>
    <definedName name="table10">'[166]150dp'!$A$1:$F$58</definedName>
    <definedName name="table11" localSheetId="9">#REF!</definedName>
    <definedName name="table11" localSheetId="11">#REF!</definedName>
    <definedName name="table11" localSheetId="8">#REF!</definedName>
    <definedName name="table11" localSheetId="0">#REF!</definedName>
    <definedName name="table11" localSheetId="1">#REF!</definedName>
    <definedName name="table11" localSheetId="3">#REF!</definedName>
    <definedName name="table11" localSheetId="6">#REF!</definedName>
    <definedName name="table11" localSheetId="12">#REF!</definedName>
    <definedName name="table11" localSheetId="13">#REF!</definedName>
    <definedName name="table11">#REF!</definedName>
    <definedName name="table11?" localSheetId="9">#REF!</definedName>
    <definedName name="table11?" localSheetId="11">#REF!</definedName>
    <definedName name="table11?" localSheetId="8">#REF!</definedName>
    <definedName name="table11?" localSheetId="0">#REF!</definedName>
    <definedName name="table11?" localSheetId="1">#REF!</definedName>
    <definedName name="table11?" localSheetId="3">#REF!</definedName>
    <definedName name="table11?" localSheetId="6">#REF!</definedName>
    <definedName name="table11?" localSheetId="12">#REF!</definedName>
    <definedName name="table11?" localSheetId="13">#REF!</definedName>
    <definedName name="table11?">#REF!</definedName>
    <definedName name="table12" localSheetId="9">#REF!</definedName>
    <definedName name="table12" localSheetId="11">#REF!</definedName>
    <definedName name="table12" localSheetId="8">#REF!</definedName>
    <definedName name="table12" localSheetId="0">#REF!</definedName>
    <definedName name="table12" localSheetId="1">#REF!</definedName>
    <definedName name="table12" localSheetId="3">#REF!</definedName>
    <definedName name="table12" localSheetId="6">#REF!</definedName>
    <definedName name="table12" localSheetId="12">#REF!</definedName>
    <definedName name="table12" localSheetId="13">#REF!</definedName>
    <definedName name="table12">#REF!</definedName>
    <definedName name="table13" localSheetId="9">#REF!</definedName>
    <definedName name="table13" localSheetId="11">#REF!</definedName>
    <definedName name="table13" localSheetId="8">#REF!</definedName>
    <definedName name="table13" localSheetId="12">#REF!</definedName>
    <definedName name="table13" localSheetId="13">#REF!</definedName>
    <definedName name="table13">#REF!</definedName>
    <definedName name="table15" localSheetId="9">#REF!</definedName>
    <definedName name="table15" localSheetId="11">#REF!</definedName>
    <definedName name="table15" localSheetId="8">#REF!</definedName>
    <definedName name="table15" localSheetId="12">#REF!</definedName>
    <definedName name="table15" localSheetId="13">#REF!</definedName>
    <definedName name="table15">#REF!</definedName>
    <definedName name="table16" localSheetId="9">#REF!</definedName>
    <definedName name="table16" localSheetId="11">#REF!</definedName>
    <definedName name="table16" localSheetId="8">#REF!</definedName>
    <definedName name="table16" localSheetId="12">#REF!</definedName>
    <definedName name="table16" localSheetId="13">#REF!</definedName>
    <definedName name="table16">#REF!</definedName>
    <definedName name="table17" localSheetId="9">#REF!</definedName>
    <definedName name="table17" localSheetId="11">#REF!</definedName>
    <definedName name="table17" localSheetId="8">#REF!</definedName>
    <definedName name="table17" localSheetId="12">#REF!</definedName>
    <definedName name="table17" localSheetId="13">#REF!</definedName>
    <definedName name="table17">#REF!</definedName>
    <definedName name="table18" localSheetId="9">#REF!</definedName>
    <definedName name="table18" localSheetId="11">#REF!</definedName>
    <definedName name="table18" localSheetId="8">#REF!</definedName>
    <definedName name="table18" localSheetId="12">#REF!</definedName>
    <definedName name="table18" localSheetId="13">#REF!</definedName>
    <definedName name="table18">#REF!</definedName>
    <definedName name="table19" localSheetId="9">#REF!</definedName>
    <definedName name="table19" localSheetId="11">#REF!</definedName>
    <definedName name="table19" localSheetId="8">#REF!</definedName>
    <definedName name="table19" localSheetId="12">#REF!</definedName>
    <definedName name="table19" localSheetId="13">#REF!</definedName>
    <definedName name="table19">#REF!</definedName>
    <definedName name="Table2" localSheetId="9">#REF!</definedName>
    <definedName name="Table2" localSheetId="11">#REF!</definedName>
    <definedName name="Table2" localSheetId="8">#REF!</definedName>
    <definedName name="Table2" localSheetId="12">#REF!</definedName>
    <definedName name="Table2" localSheetId="13">#REF!</definedName>
    <definedName name="Table2">#REF!</definedName>
    <definedName name="table20" localSheetId="9">#REF!</definedName>
    <definedName name="table20" localSheetId="11">#REF!</definedName>
    <definedName name="table20" localSheetId="8">#REF!</definedName>
    <definedName name="table20" localSheetId="12">#REF!</definedName>
    <definedName name="table20" localSheetId="13">#REF!</definedName>
    <definedName name="table20">#REF!</definedName>
    <definedName name="table21" localSheetId="9">#REF!</definedName>
    <definedName name="table21" localSheetId="11">#REF!</definedName>
    <definedName name="table21" localSheetId="8">#REF!</definedName>
    <definedName name="table21" localSheetId="12">#REF!</definedName>
    <definedName name="table21" localSheetId="13">#REF!</definedName>
    <definedName name="table21">#REF!</definedName>
    <definedName name="table22a" localSheetId="9">#REF!</definedName>
    <definedName name="table22a" localSheetId="11">#REF!</definedName>
    <definedName name="table22a" localSheetId="8">#REF!</definedName>
    <definedName name="table22a" localSheetId="12">#REF!</definedName>
    <definedName name="table22a" localSheetId="13">#REF!</definedName>
    <definedName name="table22a">#REF!</definedName>
    <definedName name="table22b" localSheetId="9">#REF!</definedName>
    <definedName name="table22b" localSheetId="11">#REF!</definedName>
    <definedName name="table22b" localSheetId="8">#REF!</definedName>
    <definedName name="table22b" localSheetId="12">#REF!</definedName>
    <definedName name="table22b" localSheetId="13">#REF!</definedName>
    <definedName name="table22b">#REF!</definedName>
    <definedName name="table25" localSheetId="9">#REF!</definedName>
    <definedName name="table25" localSheetId="11">#REF!</definedName>
    <definedName name="table25" localSheetId="8">#REF!</definedName>
    <definedName name="table25" localSheetId="12">#REF!</definedName>
    <definedName name="table25" localSheetId="13">#REF!</definedName>
    <definedName name="table25">#REF!</definedName>
    <definedName name="table26" localSheetId="9">#REF!</definedName>
    <definedName name="table26" localSheetId="11">#REF!</definedName>
    <definedName name="table26" localSheetId="8">#REF!</definedName>
    <definedName name="table26" localSheetId="12">#REF!</definedName>
    <definedName name="table26" localSheetId="13">#REF!</definedName>
    <definedName name="table26">#REF!</definedName>
    <definedName name="table3">'[167]Table 8'!$A$3:$K$61</definedName>
    <definedName name="table4" localSheetId="9">#REF!</definedName>
    <definedName name="table4" localSheetId="11">#REF!</definedName>
    <definedName name="table4" localSheetId="8">#REF!</definedName>
    <definedName name="table4" localSheetId="0">#REF!</definedName>
    <definedName name="table4" localSheetId="1">#REF!</definedName>
    <definedName name="table4" localSheetId="3">#REF!</definedName>
    <definedName name="table4" localSheetId="6">#REF!</definedName>
    <definedName name="table4" localSheetId="12">#REF!</definedName>
    <definedName name="table4" localSheetId="13">#REF!</definedName>
    <definedName name="table4">#REF!</definedName>
    <definedName name="table41" localSheetId="9">#REF!</definedName>
    <definedName name="table41" localSheetId="11">#REF!</definedName>
    <definedName name="table41" localSheetId="8">#REF!</definedName>
    <definedName name="table41" localSheetId="0">#REF!</definedName>
    <definedName name="table41" localSheetId="1">#REF!</definedName>
    <definedName name="table41" localSheetId="3">#REF!</definedName>
    <definedName name="table41" localSheetId="6">#REF!</definedName>
    <definedName name="table41" localSheetId="12">#REF!</definedName>
    <definedName name="table41" localSheetId="13">#REF!</definedName>
    <definedName name="table41">#REF!</definedName>
    <definedName name="Table5" localSheetId="8">[168]Stfrprtables!#REF!</definedName>
    <definedName name="Table5" localSheetId="0">#REF!</definedName>
    <definedName name="Table5" localSheetId="1">#REF!</definedName>
    <definedName name="Table5" localSheetId="3">[168]Stfrprtables!#REF!</definedName>
    <definedName name="Table5" localSheetId="6">[168]Stfrprtables!#REF!</definedName>
    <definedName name="Table5">[168]Stfrprtables!#REF!</definedName>
    <definedName name="table6" localSheetId="9">#REF!</definedName>
    <definedName name="table6" localSheetId="11">#REF!</definedName>
    <definedName name="table6" localSheetId="8">#REF!</definedName>
    <definedName name="table6" localSheetId="0">#REF!</definedName>
    <definedName name="table6" localSheetId="1">#REF!</definedName>
    <definedName name="table6" localSheetId="3">#REF!</definedName>
    <definedName name="table6" localSheetId="6">#REF!</definedName>
    <definedName name="table6" localSheetId="12">#REF!</definedName>
    <definedName name="table6" localSheetId="13">#REF!</definedName>
    <definedName name="table6">#REF!</definedName>
    <definedName name="table7" localSheetId="9">#REF!</definedName>
    <definedName name="table7" localSheetId="11">#REF!</definedName>
    <definedName name="table7" localSheetId="8">#REF!</definedName>
    <definedName name="table7" localSheetId="0">#REF!</definedName>
    <definedName name="table7" localSheetId="1">#REF!</definedName>
    <definedName name="table7" localSheetId="3">#REF!</definedName>
    <definedName name="table7" localSheetId="6">#REF!</definedName>
    <definedName name="table7" localSheetId="12">#REF!</definedName>
    <definedName name="table7" localSheetId="13">#REF!</definedName>
    <definedName name="table7">#REF!</definedName>
    <definedName name="Table8">'[50]shared data'!$A$1:$E$32</definedName>
    <definedName name="table9" localSheetId="9">#REF!</definedName>
    <definedName name="table9" localSheetId="11">#REF!</definedName>
    <definedName name="table9" localSheetId="8">#REF!</definedName>
    <definedName name="table9" localSheetId="0">#REF!</definedName>
    <definedName name="table9" localSheetId="1">#REF!</definedName>
    <definedName name="table9" localSheetId="3">#REF!</definedName>
    <definedName name="table9" localSheetId="6">#REF!</definedName>
    <definedName name="table9" localSheetId="12">#REF!</definedName>
    <definedName name="table9" localSheetId="13">#REF!</definedName>
    <definedName name="table9">#REF!</definedName>
    <definedName name="TableA" localSheetId="9">#REF!</definedName>
    <definedName name="TableA" localSheetId="11">#REF!</definedName>
    <definedName name="TableA" localSheetId="8">#REF!</definedName>
    <definedName name="TableA" localSheetId="0">#REF!</definedName>
    <definedName name="TableA" localSheetId="1">#REF!</definedName>
    <definedName name="TableA" localSheetId="3">#REF!</definedName>
    <definedName name="TableA" localSheetId="6">#REF!</definedName>
    <definedName name="TableA" localSheetId="12">#REF!</definedName>
    <definedName name="TableA" localSheetId="13">#REF!</definedName>
    <definedName name="TableA">#REF!</definedName>
    <definedName name="TableB1" localSheetId="9">#REF!</definedName>
    <definedName name="TableB1" localSheetId="11">#REF!</definedName>
    <definedName name="TableB1" localSheetId="8">#REF!</definedName>
    <definedName name="TableB1" localSheetId="0">#REF!</definedName>
    <definedName name="TableB1" localSheetId="1">#REF!</definedName>
    <definedName name="TableB1" localSheetId="3">#REF!</definedName>
    <definedName name="TableB1" localSheetId="6">#REF!</definedName>
    <definedName name="TableB1" localSheetId="12">#REF!</definedName>
    <definedName name="TableB1" localSheetId="13">#REF!</definedName>
    <definedName name="TableB1">#REF!</definedName>
    <definedName name="TableB2" localSheetId="9">#REF!</definedName>
    <definedName name="TableB2" localSheetId="11">#REF!</definedName>
    <definedName name="TableB2" localSheetId="8">#REF!</definedName>
    <definedName name="TableB2" localSheetId="0">#REF!</definedName>
    <definedName name="TableB2" localSheetId="1">#REF!</definedName>
    <definedName name="TableB2" localSheetId="12">#REF!</definedName>
    <definedName name="TableB2" localSheetId="13">#REF!</definedName>
    <definedName name="TableB2">#REF!</definedName>
    <definedName name="TableB3" localSheetId="9">#REF!</definedName>
    <definedName name="TableB3" localSheetId="11">#REF!</definedName>
    <definedName name="TableB3" localSheetId="8">#REF!</definedName>
    <definedName name="TableB3" localSheetId="12">#REF!</definedName>
    <definedName name="TableB3" localSheetId="13">#REF!</definedName>
    <definedName name="TableB3">#REF!</definedName>
    <definedName name="TableC1" localSheetId="9">#REF!</definedName>
    <definedName name="TableC1" localSheetId="11">#REF!</definedName>
    <definedName name="TableC1" localSheetId="8">#REF!</definedName>
    <definedName name="TableC1" localSheetId="12">#REF!</definedName>
    <definedName name="TableC1" localSheetId="13">#REF!</definedName>
    <definedName name="TableC1">#REF!</definedName>
    <definedName name="TableC2" localSheetId="9">#REF!</definedName>
    <definedName name="TableC2" localSheetId="11">#REF!</definedName>
    <definedName name="TableC2" localSheetId="8">#REF!</definedName>
    <definedName name="TableC2" localSheetId="12">#REF!</definedName>
    <definedName name="TableC2" localSheetId="13">#REF!</definedName>
    <definedName name="TableC2">#REF!</definedName>
    <definedName name="TableC3" localSheetId="9">#REF!</definedName>
    <definedName name="TableC3" localSheetId="11">#REF!</definedName>
    <definedName name="TableC3" localSheetId="8">#REF!</definedName>
    <definedName name="TableC3" localSheetId="12">#REF!</definedName>
    <definedName name="TableC3" localSheetId="13">#REF!</definedName>
    <definedName name="TableC3">#REF!</definedName>
    <definedName name="tabreal" localSheetId="9">#REF!</definedName>
    <definedName name="tabreal" localSheetId="11">#REF!</definedName>
    <definedName name="tabreal" localSheetId="8">#REF!</definedName>
    <definedName name="tabreal" localSheetId="12">#REF!</definedName>
    <definedName name="tabreal" localSheetId="13">#REF!</definedName>
    <definedName name="tabreal">#REF!</definedName>
    <definedName name="TAME" localSheetId="9">#REF!</definedName>
    <definedName name="TAME" localSheetId="11">#REF!</definedName>
    <definedName name="TAME" localSheetId="8">#REF!</definedName>
    <definedName name="TAME" localSheetId="12">#REF!</definedName>
    <definedName name="TAME" localSheetId="13">#REF!</definedName>
    <definedName name="TAME">#REF!</definedName>
    <definedName name="TASA" localSheetId="9">#REF!</definedName>
    <definedName name="TASA" localSheetId="11">#REF!</definedName>
    <definedName name="TASA" localSheetId="8">#REF!</definedName>
    <definedName name="TASA" localSheetId="0">#REF!</definedName>
    <definedName name="TASA" localSheetId="1">#REF!</definedName>
    <definedName name="TASA" localSheetId="12">#REF!</definedName>
    <definedName name="TASA" localSheetId="13">#REF!</definedName>
    <definedName name="TASA">#REF!</definedName>
    <definedName name="TASAS" localSheetId="9">#REF!</definedName>
    <definedName name="TASAS" localSheetId="11">#REF!</definedName>
    <definedName name="TASAS" localSheetId="8">#REF!</definedName>
    <definedName name="TASAS" localSheetId="0">#REF!</definedName>
    <definedName name="TASAS" localSheetId="1">#REF!</definedName>
    <definedName name="TASAS" localSheetId="12">#REF!</definedName>
    <definedName name="TASAS" localSheetId="13">#REF!</definedName>
    <definedName name="TASAS">#REF!</definedName>
    <definedName name="Tasas_Interes_06R">[169]A!$A$1:$T$54</definedName>
    <definedName name="Tbl_GFN" localSheetId="9">[170]Table_GEF!$B$2:$T$53</definedName>
    <definedName name="Tbl_GFN" localSheetId="11">[171]Table_GEF!$B$2:$T$53</definedName>
    <definedName name="Tbl_GFN" localSheetId="8">[170]Table_GEF!$B$2:$T$53</definedName>
    <definedName name="Tbl_GFN" localSheetId="0">[171]Table_GEF!$B$2:$T$53</definedName>
    <definedName name="Tbl_GFN" localSheetId="1">[171]Table_GEF!$B$2:$T$53</definedName>
    <definedName name="Tbl_GFN">[171]Table_GEF!$B$2:$T$53</definedName>
    <definedName name="tblChecks">[120]ErrCheck!$A$3:$E$5</definedName>
    <definedName name="tblLinks">[120]Links!$A$4:$F$33</definedName>
    <definedName name="tc">#VALUE!</definedName>
    <definedName name="TCN">[95]SREAL!A$158</definedName>
    <definedName name="TD" localSheetId="9">#REF!</definedName>
    <definedName name="TD" localSheetId="11">#REF!</definedName>
    <definedName name="TD" localSheetId="8">#REF!</definedName>
    <definedName name="TD" localSheetId="0">#REF!</definedName>
    <definedName name="TD" localSheetId="1">#REF!</definedName>
    <definedName name="TD" localSheetId="3">#REF!</definedName>
    <definedName name="TD" localSheetId="6">#REF!</definedName>
    <definedName name="TD" localSheetId="12">#REF!</definedName>
    <definedName name="TD" localSheetId="13">#REF!</definedName>
    <definedName name="TD">#REF!</definedName>
    <definedName name="TD1A" localSheetId="9">#REF!</definedName>
    <definedName name="TD1A" localSheetId="11">#REF!</definedName>
    <definedName name="TD1A" localSheetId="8">#REF!</definedName>
    <definedName name="TD1A" localSheetId="0">#REF!</definedName>
    <definedName name="TD1A" localSheetId="1">#REF!</definedName>
    <definedName name="TD1A" localSheetId="3">#REF!</definedName>
    <definedName name="TD1A" localSheetId="6">#REF!</definedName>
    <definedName name="TD1A" localSheetId="12">#REF!</definedName>
    <definedName name="TD1A" localSheetId="13">#REF!</definedName>
    <definedName name="TD1A">#REF!</definedName>
    <definedName name="TDATE" localSheetId="9">#REF!</definedName>
    <definedName name="TDATE" localSheetId="11">#REF!</definedName>
    <definedName name="TDATE" localSheetId="8">#REF!</definedName>
    <definedName name="TDATE" localSheetId="3">#REF!</definedName>
    <definedName name="TDATE" localSheetId="6">#REF!</definedName>
    <definedName name="TDATE" localSheetId="12">#REF!</definedName>
    <definedName name="TDATE" localSheetId="13">#REF!</definedName>
    <definedName name="TDATE">#REF!</definedName>
    <definedName name="teetwetw" localSheetId="9" hidden="1">#REF!</definedName>
    <definedName name="teetwetw" localSheetId="11" hidden="1">#REF!</definedName>
    <definedName name="teetwetw" localSheetId="8" hidden="1">#REF!</definedName>
    <definedName name="teetwetw" localSheetId="0" hidden="1">#REF!</definedName>
    <definedName name="teetwetw" localSheetId="1" hidden="1">#REF!</definedName>
    <definedName name="teetwetw" localSheetId="12" hidden="1">#REF!</definedName>
    <definedName name="teetwetw" localSheetId="13" hidden="1">#REF!</definedName>
    <definedName name="teetwetw" hidden="1">#REF!</definedName>
    <definedName name="TELAS" localSheetId="9">#REF!</definedName>
    <definedName name="TELAS" localSheetId="11">#REF!</definedName>
    <definedName name="TELAS" localSheetId="8">#REF!</definedName>
    <definedName name="TELAS" localSheetId="12">#REF!</definedName>
    <definedName name="TELAS" localSheetId="13">#REF!</definedName>
    <definedName name="TELAS">#REF!</definedName>
    <definedName name="Template_Table" localSheetId="9">#REF!</definedName>
    <definedName name="Template_Table" localSheetId="11">#REF!</definedName>
    <definedName name="Template_Table" localSheetId="8">#REF!</definedName>
    <definedName name="Template_Table" localSheetId="12">#REF!</definedName>
    <definedName name="Template_Table" localSheetId="13">#REF!</definedName>
    <definedName name="Template_Table">#REF!</definedName>
    <definedName name="terte" localSheetId="9" hidden="1">#REF!</definedName>
    <definedName name="terte" localSheetId="11" hidden="1">#REF!</definedName>
    <definedName name="terte" localSheetId="8" hidden="1">#REF!</definedName>
    <definedName name="terte" localSheetId="0" hidden="1">#REF!</definedName>
    <definedName name="terte" localSheetId="1" hidden="1">#REF!</definedName>
    <definedName name="terte" localSheetId="12" hidden="1">#REF!</definedName>
    <definedName name="terte" localSheetId="13" hidden="1">#REF!</definedName>
    <definedName name="terte" hidden="1">#REF!</definedName>
    <definedName name="tete" localSheetId="9" hidden="1">#REF!</definedName>
    <definedName name="tete" localSheetId="11" hidden="1">#REF!</definedName>
    <definedName name="tete" localSheetId="8" hidden="1">#REF!</definedName>
    <definedName name="tete" localSheetId="0" hidden="1">#REF!</definedName>
    <definedName name="tete" localSheetId="1" hidden="1">#REF!</definedName>
    <definedName name="tete" localSheetId="12" hidden="1">#REF!</definedName>
    <definedName name="tete" localSheetId="13" hidden="1">#REF!</definedName>
    <definedName name="tete" hidden="1">#REF!</definedName>
    <definedName name="tetetwe" localSheetId="8" hidden="1">'[110]Fax a enviar'!#REF!</definedName>
    <definedName name="tetetwe" localSheetId="0" hidden="1">'[110]Fax a enviar'!#REF!</definedName>
    <definedName name="tetetwe" localSheetId="1" hidden="1">'[110]Fax a enviar'!#REF!</definedName>
    <definedName name="tetetwe" localSheetId="3" hidden="1">'[110]Fax a enviar'!#REF!</definedName>
    <definedName name="tetetwe" localSheetId="6" hidden="1">'[110]Fax a enviar'!#REF!</definedName>
    <definedName name="tetetwe" hidden="1">'[110]Fax a enviar'!#REF!</definedName>
    <definedName name="TEXTO1" localSheetId="9">#REF!</definedName>
    <definedName name="TEXTO1" localSheetId="11">#REF!</definedName>
    <definedName name="TEXTO1" localSheetId="8">#REF!</definedName>
    <definedName name="TEXTO1" localSheetId="0">#REF!</definedName>
    <definedName name="TEXTO1" localSheetId="1">#REF!</definedName>
    <definedName name="TEXTO1" localSheetId="3">#REF!</definedName>
    <definedName name="TEXTO1" localSheetId="6">#REF!</definedName>
    <definedName name="TEXTO1" localSheetId="12">#REF!</definedName>
    <definedName name="TEXTO1" localSheetId="13">#REF!</definedName>
    <definedName name="TEXTO1">#REF!</definedName>
    <definedName name="TEXTO2" localSheetId="9">#REF!</definedName>
    <definedName name="TEXTO2" localSheetId="11">#REF!</definedName>
    <definedName name="TEXTO2" localSheetId="8">#REF!</definedName>
    <definedName name="TEXTO2" localSheetId="0">#REF!</definedName>
    <definedName name="TEXTO2" localSheetId="1">#REF!</definedName>
    <definedName name="TEXTO2" localSheetId="3">#REF!</definedName>
    <definedName name="TEXTO2" localSheetId="6">#REF!</definedName>
    <definedName name="TEXTO2" localSheetId="12">#REF!</definedName>
    <definedName name="TEXTO2" localSheetId="13">#REF!</definedName>
    <definedName name="TEXTO2">#REF!</definedName>
    <definedName name="textToday" localSheetId="9">#REF!</definedName>
    <definedName name="textToday" localSheetId="11">#REF!</definedName>
    <definedName name="textToday" localSheetId="8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6">#REF!</definedName>
    <definedName name="textToday" localSheetId="12">#REF!</definedName>
    <definedName name="textToday" localSheetId="13">#REF!</definedName>
    <definedName name="textToday">#REF!</definedName>
    <definedName name="TIPOCAMBIO" localSheetId="9">#REF!</definedName>
    <definedName name="TIPOCAMBIO" localSheetId="11">#REF!</definedName>
    <definedName name="TIPOCAMBIO" localSheetId="8">#REF!</definedName>
    <definedName name="TIPOCAMBIO" localSheetId="0">#REF!</definedName>
    <definedName name="TIPOCAMBIO" localSheetId="1">#REF!</definedName>
    <definedName name="TIPOCAMBIO" localSheetId="12">#REF!</definedName>
    <definedName name="TIPOCAMBIO" localSheetId="13">#REF!</definedName>
    <definedName name="TIPOCAMBIO">#REF!</definedName>
    <definedName name="TITLES" localSheetId="9">#REF!</definedName>
    <definedName name="TITLES" localSheetId="11">#REF!</definedName>
    <definedName name="TITLES" localSheetId="8">#REF!</definedName>
    <definedName name="TITLES" localSheetId="12">#REF!</definedName>
    <definedName name="TITLES" localSheetId="13">#REF!</definedName>
    <definedName name="TITLES">#REF!</definedName>
    <definedName name="TítuloDeColumna1" localSheetId="9">#REF!</definedName>
    <definedName name="TítuloDeColumna1" localSheetId="11">#REF!</definedName>
    <definedName name="TítuloDeColumna1" localSheetId="8">#REF!</definedName>
    <definedName name="TítuloDeColumna1" localSheetId="12">#REF!</definedName>
    <definedName name="TítuloDeColumna1" localSheetId="13">#REF!</definedName>
    <definedName name="TítuloDeColumna1">#REF!</definedName>
    <definedName name="TítuloDeColumna2" localSheetId="9">#REF!</definedName>
    <definedName name="TítuloDeColumna2" localSheetId="11">#REF!</definedName>
    <definedName name="TítuloDeColumna2" localSheetId="8">#REF!</definedName>
    <definedName name="TítuloDeColumna2" localSheetId="12">#REF!</definedName>
    <definedName name="TítuloDeColumna2" localSheetId="13">#REF!</definedName>
    <definedName name="TítuloDeColumna2">#REF!</definedName>
    <definedName name="títulos" localSheetId="9">#REF!</definedName>
    <definedName name="títulos" localSheetId="11">#REF!</definedName>
    <definedName name="títulos" localSheetId="8">#REF!</definedName>
    <definedName name="títulos" localSheetId="12">#REF!</definedName>
    <definedName name="títulos" localSheetId="13">#REF!</definedName>
    <definedName name="títulos">#REF!</definedName>
    <definedName name="_xlnm.Print_Titles" localSheetId="9">#REF!</definedName>
    <definedName name="_xlnm.Print_Titles" localSheetId="11">#REF!</definedName>
    <definedName name="_xlnm.Print_Titles" localSheetId="8">#REF!</definedName>
    <definedName name="_xlnm.Print_Titles" localSheetId="0">#REF!</definedName>
    <definedName name="_xlnm.Print_Titles" localSheetId="1">#REF!</definedName>
    <definedName name="_xlnm.Print_Titles" localSheetId="12">#REF!</definedName>
    <definedName name="_xlnm.Print_Titles" localSheetId="13">#REF!</definedName>
    <definedName name="_xlnm.Print_Titles">#REF!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11" hidden="1">{"Riqfin97",#N/A,FALSE,"Tran";"Riqfinpro",#N/A,FALSE,"Tran"}</definedName>
    <definedName name="tj" localSheetId="8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localSheetId="10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hidden="1">{"Riqfin97",#N/A,FALSE,"Tran";"Riqfinpro",#N/A,FALSE,"Tran"}</definedName>
    <definedName name="tjutju" hidden="1">'[103]Fax a enviar'!#REF!</definedName>
    <definedName name="TM" localSheetId="9">#REF!</definedName>
    <definedName name="TM" localSheetId="11">#REF!</definedName>
    <definedName name="TM" localSheetId="8">#REF!</definedName>
    <definedName name="TM" localSheetId="0">#REF!</definedName>
    <definedName name="TM" localSheetId="1">#REF!</definedName>
    <definedName name="TM" localSheetId="3">#REF!</definedName>
    <definedName name="TM" localSheetId="6">#REF!</definedName>
    <definedName name="TM" localSheetId="12">#REF!</definedName>
    <definedName name="TM" localSheetId="13">#REF!</definedName>
    <definedName name="TM">#REF!</definedName>
    <definedName name="TM_D" localSheetId="9">#REF!</definedName>
    <definedName name="TM_D" localSheetId="11">#REF!</definedName>
    <definedName name="TM_D" localSheetId="8">#REF!</definedName>
    <definedName name="TM_D" localSheetId="0">#REF!</definedName>
    <definedName name="TM_D" localSheetId="1">#REF!</definedName>
    <definedName name="TM_D" localSheetId="3">#REF!</definedName>
    <definedName name="TM_D" localSheetId="6">#REF!</definedName>
    <definedName name="TM_D" localSheetId="12">#REF!</definedName>
    <definedName name="TM_D" localSheetId="13">#REF!</definedName>
    <definedName name="TM_D">#REF!</definedName>
    <definedName name="TM_DPCH" localSheetId="9">#REF!</definedName>
    <definedName name="TM_DPCH" localSheetId="11">#REF!</definedName>
    <definedName name="TM_DPCH" localSheetId="8">#REF!</definedName>
    <definedName name="TM_DPCH" localSheetId="0">#REF!</definedName>
    <definedName name="TM_DPCH" localSheetId="1">#REF!</definedName>
    <definedName name="TM_DPCH" localSheetId="3">#REF!</definedName>
    <definedName name="TM_DPCH" localSheetId="6">#REF!</definedName>
    <definedName name="TM_DPCH" localSheetId="12">#REF!</definedName>
    <definedName name="TM_DPCH" localSheetId="13">#REF!</definedName>
    <definedName name="TM_DPCH">#REF!</definedName>
    <definedName name="TM_R" localSheetId="9">#REF!</definedName>
    <definedName name="TM_R" localSheetId="11">#REF!</definedName>
    <definedName name="TM_R" localSheetId="8">#REF!</definedName>
    <definedName name="TM_R" localSheetId="12">#REF!</definedName>
    <definedName name="TM_R" localSheetId="13">#REF!</definedName>
    <definedName name="TM_R">#REF!</definedName>
    <definedName name="TM_RPCH" localSheetId="9">#REF!</definedName>
    <definedName name="TM_RPCH" localSheetId="11">#REF!</definedName>
    <definedName name="TM_RPCH" localSheetId="8">#REF!</definedName>
    <definedName name="TM_RPCH" localSheetId="12">#REF!</definedName>
    <definedName name="TM_RPCH" localSheetId="13">#REF!</definedName>
    <definedName name="TM_RPCH">#REF!</definedName>
    <definedName name="TMG" localSheetId="9">#REF!</definedName>
    <definedName name="TMG" localSheetId="11">#REF!</definedName>
    <definedName name="TMG" localSheetId="8">#REF!</definedName>
    <definedName name="TMG" localSheetId="12">#REF!</definedName>
    <definedName name="TMG" localSheetId="13">#REF!</definedName>
    <definedName name="TMG">#REF!</definedName>
    <definedName name="TMG_D">[84]Q5!$E$23:$AH$23</definedName>
    <definedName name="TMG_DPCH" localSheetId="9">#REF!</definedName>
    <definedName name="TMG_DPCH" localSheetId="11">#REF!</definedName>
    <definedName name="TMG_DPCH" localSheetId="8">#REF!</definedName>
    <definedName name="TMG_DPCH" localSheetId="0">#REF!</definedName>
    <definedName name="TMG_DPCH" localSheetId="1">#REF!</definedName>
    <definedName name="TMG_DPCH" localSheetId="3">#REF!</definedName>
    <definedName name="TMG_DPCH" localSheetId="6">#REF!</definedName>
    <definedName name="TMG_DPCH" localSheetId="12">#REF!</definedName>
    <definedName name="TMG_DPCH" localSheetId="13">#REF!</definedName>
    <definedName name="TMG_DPCH">#REF!</definedName>
    <definedName name="TMG_R" localSheetId="9">#REF!</definedName>
    <definedName name="TMG_R" localSheetId="11">#REF!</definedName>
    <definedName name="TMG_R" localSheetId="8">#REF!</definedName>
    <definedName name="TMG_R" localSheetId="0">#REF!</definedName>
    <definedName name="TMG_R" localSheetId="1">#REF!</definedName>
    <definedName name="TMG_R" localSheetId="3">#REF!</definedName>
    <definedName name="TMG_R" localSheetId="6">#REF!</definedName>
    <definedName name="TMG_R" localSheetId="12">#REF!</definedName>
    <definedName name="TMG_R" localSheetId="13">#REF!</definedName>
    <definedName name="TMG_R">#REF!</definedName>
    <definedName name="TMG_RPCH" localSheetId="9">#REF!</definedName>
    <definedName name="TMG_RPCH" localSheetId="11">#REF!</definedName>
    <definedName name="TMG_RPCH" localSheetId="8">#REF!</definedName>
    <definedName name="TMG_RPCH" localSheetId="0">#REF!</definedName>
    <definedName name="TMG_RPCH" localSheetId="1">#REF!</definedName>
    <definedName name="TMG_RPCH" localSheetId="3">#REF!</definedName>
    <definedName name="TMG_RPCH" localSheetId="6">#REF!</definedName>
    <definedName name="TMG_RPCH" localSheetId="12">#REF!</definedName>
    <definedName name="TMG_RPCH" localSheetId="13">#REF!</definedName>
    <definedName name="TMG_RPCH">#REF!</definedName>
    <definedName name="TMGO">#N/A</definedName>
    <definedName name="TMGO_D" localSheetId="9">#REF!</definedName>
    <definedName name="TMGO_D" localSheetId="11">#REF!</definedName>
    <definedName name="TMGO_D" localSheetId="8">#REF!</definedName>
    <definedName name="TMGO_D" localSheetId="0">#REF!</definedName>
    <definedName name="TMGO_D" localSheetId="1">#REF!</definedName>
    <definedName name="TMGO_D" localSheetId="3">#REF!</definedName>
    <definedName name="TMGO_D" localSheetId="6">#REF!</definedName>
    <definedName name="TMGO_D" localSheetId="12">#REF!</definedName>
    <definedName name="TMGO_D" localSheetId="13">#REF!</definedName>
    <definedName name="TMGO_D">#REF!</definedName>
    <definedName name="TMGO_DPCH" localSheetId="9">#REF!</definedName>
    <definedName name="TMGO_DPCH" localSheetId="11">#REF!</definedName>
    <definedName name="TMGO_DPCH" localSheetId="8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6">#REF!</definedName>
    <definedName name="TMGO_DPCH" localSheetId="12">#REF!</definedName>
    <definedName name="TMGO_DPCH" localSheetId="13">#REF!</definedName>
    <definedName name="TMGO_DPCH">#REF!</definedName>
    <definedName name="TMGO_R" localSheetId="9">#REF!</definedName>
    <definedName name="TMGO_R" localSheetId="11">#REF!</definedName>
    <definedName name="TMGO_R" localSheetId="8">#REF!</definedName>
    <definedName name="TMGO_R" localSheetId="0">#REF!</definedName>
    <definedName name="TMGO_R" localSheetId="1">#REF!</definedName>
    <definedName name="TMGO_R" localSheetId="3">#REF!</definedName>
    <definedName name="TMGO_R" localSheetId="6">#REF!</definedName>
    <definedName name="TMGO_R" localSheetId="12">#REF!</definedName>
    <definedName name="TMGO_R" localSheetId="13">#REF!</definedName>
    <definedName name="TMGO_R">#REF!</definedName>
    <definedName name="TMGO_RPCH" localSheetId="9">#REF!</definedName>
    <definedName name="TMGO_RPCH" localSheetId="11">#REF!</definedName>
    <definedName name="TMGO_RPCH" localSheetId="8">#REF!</definedName>
    <definedName name="TMGO_RPCH" localSheetId="12">#REF!</definedName>
    <definedName name="TMGO_RPCH" localSheetId="13">#REF!</definedName>
    <definedName name="TMGO_RPCH">#REF!</definedName>
    <definedName name="TMGXO" localSheetId="9">#REF!</definedName>
    <definedName name="TMGXO" localSheetId="11">#REF!</definedName>
    <definedName name="TMGXO" localSheetId="8">#REF!</definedName>
    <definedName name="TMGXO" localSheetId="12">#REF!</definedName>
    <definedName name="TMGXO" localSheetId="13">#REF!</definedName>
    <definedName name="TMGXO">#REF!</definedName>
    <definedName name="TMGXO_D" localSheetId="9">#REF!</definedName>
    <definedName name="TMGXO_D" localSheetId="11">#REF!</definedName>
    <definedName name="TMGXO_D" localSheetId="8">#REF!</definedName>
    <definedName name="TMGXO_D" localSheetId="12">#REF!</definedName>
    <definedName name="TMGXO_D" localSheetId="13">#REF!</definedName>
    <definedName name="TMGXO_D">#REF!</definedName>
    <definedName name="TMGXO_DPCH" localSheetId="9">#REF!</definedName>
    <definedName name="TMGXO_DPCH" localSheetId="11">#REF!</definedName>
    <definedName name="TMGXO_DPCH" localSheetId="8">#REF!</definedName>
    <definedName name="TMGXO_DPCH" localSheetId="12">#REF!</definedName>
    <definedName name="TMGXO_DPCH" localSheetId="13">#REF!</definedName>
    <definedName name="TMGXO_DPCH">#REF!</definedName>
    <definedName name="TMGXO_R" localSheetId="9">#REF!</definedName>
    <definedName name="TMGXO_R" localSheetId="11">#REF!</definedName>
    <definedName name="TMGXO_R" localSheetId="8">#REF!</definedName>
    <definedName name="TMGXO_R" localSheetId="12">#REF!</definedName>
    <definedName name="TMGXO_R" localSheetId="13">#REF!</definedName>
    <definedName name="TMGXO_R">#REF!</definedName>
    <definedName name="TMGXO_RPCH" localSheetId="9">#REF!</definedName>
    <definedName name="TMGXO_RPCH" localSheetId="11">#REF!</definedName>
    <definedName name="TMGXO_RPCH" localSheetId="8">#REF!</definedName>
    <definedName name="TMGXO_RPCH" localSheetId="12">#REF!</definedName>
    <definedName name="TMGXO_RPCH" localSheetId="13">#REF!</definedName>
    <definedName name="TMGXO_RPCH">#REF!</definedName>
    <definedName name="TMS" localSheetId="9">#REF!</definedName>
    <definedName name="TMS" localSheetId="11">#REF!</definedName>
    <definedName name="TMS" localSheetId="8">#REF!</definedName>
    <definedName name="TMS" localSheetId="12">#REF!</definedName>
    <definedName name="TMS" localSheetId="13">#REF!</definedName>
    <definedName name="TMS">#REF!</definedName>
    <definedName name="TNAME" localSheetId="9">#REF!</definedName>
    <definedName name="TNAME" localSheetId="11">#REF!</definedName>
    <definedName name="TNAME" localSheetId="8">#REF!</definedName>
    <definedName name="TNAME" localSheetId="12">#REF!</definedName>
    <definedName name="TNAME" localSheetId="13">#REF!</definedName>
    <definedName name="TNAME">#REF!</definedName>
    <definedName name="tnt">#N/A</definedName>
    <definedName name="TNTmar">#N/A</definedName>
    <definedName name="tntoct">#N/A</definedName>
    <definedName name="TOC" localSheetId="9">#REF!</definedName>
    <definedName name="TOC" localSheetId="11">#REF!</definedName>
    <definedName name="TOC" localSheetId="8">#REF!</definedName>
    <definedName name="TOC" localSheetId="0">#REF!</definedName>
    <definedName name="TOC" localSheetId="1">#REF!</definedName>
    <definedName name="TOC" localSheetId="3">#REF!</definedName>
    <definedName name="TOC" localSheetId="6">#REF!</definedName>
    <definedName name="TOC" localSheetId="12">#REF!</definedName>
    <definedName name="TOC" localSheetId="13">#REF!</definedName>
    <definedName name="TOC">#REF!</definedName>
    <definedName name="TODO">[172]BCC!$A$1:$N$821,[172]BCC!$A$822:$N$1624</definedName>
    <definedName name="TOT00" localSheetId="9">#REF!</definedName>
    <definedName name="TOT00" localSheetId="11">#REF!</definedName>
    <definedName name="TOT00" localSheetId="8">#REF!</definedName>
    <definedName name="TOT00" localSheetId="0">#REF!</definedName>
    <definedName name="TOT00" localSheetId="1">#REF!</definedName>
    <definedName name="TOT00" localSheetId="3">#REF!</definedName>
    <definedName name="TOT00" localSheetId="6">#REF!</definedName>
    <definedName name="TOT00" localSheetId="12">#REF!</definedName>
    <definedName name="TOT00" localSheetId="13">#REF!</definedName>
    <definedName name="TOT00">#REF!</definedName>
    <definedName name="TOTAL" localSheetId="9">#REF!</definedName>
    <definedName name="TOTAL" localSheetId="11">#REF!</definedName>
    <definedName name="TOTAL" localSheetId="8">#REF!</definedName>
    <definedName name="TOTAL" localSheetId="0">#REF!</definedName>
    <definedName name="TOTAL" localSheetId="1">#REF!</definedName>
    <definedName name="TOTAL" localSheetId="3">#REF!</definedName>
    <definedName name="TOTAL" localSheetId="6">#REF!</definedName>
    <definedName name="TOTAL" localSheetId="12">#REF!</definedName>
    <definedName name="TOTAL" localSheetId="13">#REF!</definedName>
    <definedName name="TOTAL">#REF!</definedName>
    <definedName name="TOWEO" localSheetId="9">#REF!</definedName>
    <definedName name="TOWEO" localSheetId="11">#REF!</definedName>
    <definedName name="TOWEO" localSheetId="8">#REF!</definedName>
    <definedName name="TOWEO" localSheetId="3">#REF!</definedName>
    <definedName name="TOWEO" localSheetId="6">#REF!</definedName>
    <definedName name="TOWEO" localSheetId="12">#REF!</definedName>
    <definedName name="TOWEO" localSheetId="13">#REF!</definedName>
    <definedName name="TOWEO">#REF!</definedName>
    <definedName name="Trade" localSheetId="9">#REF!</definedName>
    <definedName name="Trade" localSheetId="11">#REF!</definedName>
    <definedName name="Trade" localSheetId="8">#REF!</definedName>
    <definedName name="Trade" localSheetId="12">#REF!</definedName>
    <definedName name="Trade" localSheetId="13">#REF!</definedName>
    <definedName name="Trade">#REF!</definedName>
    <definedName name="TRADE3">[20]Trade!#REF!</definedName>
    <definedName name="trans" localSheetId="9">#REF!</definedName>
    <definedName name="trans" localSheetId="11">#REF!</definedName>
    <definedName name="trans" localSheetId="8">#REF!</definedName>
    <definedName name="trans" localSheetId="0">#REF!</definedName>
    <definedName name="trans" localSheetId="1">#REF!</definedName>
    <definedName name="trans" localSheetId="3">#REF!</definedName>
    <definedName name="trans" localSheetId="6">#REF!</definedName>
    <definedName name="trans" localSheetId="12">#REF!</definedName>
    <definedName name="trans" localSheetId="13">#REF!</definedName>
    <definedName name="trans">#REF!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11">OFFSET(TransList,0,0,COUNTA(TransList),1)</definedName>
    <definedName name="TransChoice" localSheetId="8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 localSheetId="10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>OFFSET(TransList,0,0,COUNTA(TransList),1)</definedName>
    <definedName name="Transfer_check" localSheetId="9">#REF!</definedName>
    <definedName name="Transfer_check" localSheetId="11">#REF!</definedName>
    <definedName name="Transfer_check" localSheetId="8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6">#REF!</definedName>
    <definedName name="Transfer_check" localSheetId="12">#REF!</definedName>
    <definedName name="Transfer_check" localSheetId="13">#REF!</definedName>
    <definedName name="Transfer_check">#REF!</definedName>
    <definedName name="TRANSFERENCIA" localSheetId="5">[85]!TRANSFERENCIA</definedName>
    <definedName name="TRANSFERENCIA" localSheetId="8">[85]!TRANSFERENCIA</definedName>
    <definedName name="TRANSFERENCIA" localSheetId="0">#REF!</definedName>
    <definedName name="TRANSFERENCIA" localSheetId="1">#REF!</definedName>
    <definedName name="TRANSFERENCIA" localSheetId="10">[85]!TRANSFERENCIA</definedName>
    <definedName name="TRANSFERENCIA" localSheetId="13">[85]!TRANSFERENCIA</definedName>
    <definedName name="TRANSFERENCIA">[85]!TRANSFERENCIA</definedName>
    <definedName name="TRANSFERENCIA_DE_SERVICIOS__LEY_N__24049_Y_COMPLEMENTARIAS">[4]C!$B$14:$N$14</definedName>
    <definedName name="TRANSNAVE" localSheetId="9">#REF!</definedName>
    <definedName name="TRANSNAVE" localSheetId="11">#REF!</definedName>
    <definedName name="TRANSNAVE" localSheetId="8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6">#REF!</definedName>
    <definedName name="TRANSNAVE" localSheetId="12">#REF!</definedName>
    <definedName name="TRANSNAVE" localSheetId="13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'[110]Fax a enviar'!#REF!</definedName>
    <definedName name="trert" localSheetId="0" hidden="1">#REF!</definedName>
    <definedName name="trert" localSheetId="1" hidden="1">#REF!</definedName>
    <definedName name="trert" localSheetId="3" hidden="1">'[110]Fax a enviar'!#REF!</definedName>
    <definedName name="trert" localSheetId="6" hidden="1">'[110]Fax a enviar'!#REF!</definedName>
    <definedName name="trert" hidden="1">'[110]Fax a enviar'!#REF!</definedName>
    <definedName name="TRIGO" localSheetId="9">#REF!</definedName>
    <definedName name="TRIGO" localSheetId="11">#REF!</definedName>
    <definedName name="TRIGO" localSheetId="8">#REF!</definedName>
    <definedName name="TRIGO" localSheetId="0">#REF!</definedName>
    <definedName name="TRIGO" localSheetId="1">#REF!</definedName>
    <definedName name="TRIGO" localSheetId="3">#REF!</definedName>
    <definedName name="TRIGO" localSheetId="6">#REF!</definedName>
    <definedName name="TRIGO" localSheetId="12">#REF!</definedName>
    <definedName name="TRIGO" localSheetId="13">#REF!</definedName>
    <definedName name="TRIGO">#REF!</definedName>
    <definedName name="Trim">[139]Codigos!$A$5:$E$11</definedName>
    <definedName name="trim9702" localSheetId="8">[173]bop1!#REF!</definedName>
    <definedName name="trim9702" localSheetId="0">[173]bop1!#REF!</definedName>
    <definedName name="trim9702" localSheetId="1">[173]bop1!#REF!</definedName>
    <definedName name="trim9702" localSheetId="3">[173]bop1!#REF!</definedName>
    <definedName name="trim9702" localSheetId="6">[173]bop1!#REF!</definedName>
    <definedName name="trim9702">[173]bop1!#REF!</definedName>
    <definedName name="trim9798990001" localSheetId="8">'[174]bop1datos rev'!#REF!</definedName>
    <definedName name="trim9798990001" localSheetId="0">'[174]bop1datos rev'!#REF!</definedName>
    <definedName name="trim9798990001" localSheetId="1">'[174]bop1datos rev'!#REF!</definedName>
    <definedName name="trim9798990001" localSheetId="3">'[174]bop1datos rev'!#REF!</definedName>
    <definedName name="trim9798990001" localSheetId="6">'[174]bop1datos rev'!#REF!</definedName>
    <definedName name="trim9798990001">'[174]bop1datos rev'!#REF!</definedName>
    <definedName name="trimestres9902" localSheetId="8">[173]bop1!#REF!</definedName>
    <definedName name="trimestres9902" localSheetId="0">[173]bop1!#REF!</definedName>
    <definedName name="trimestres9902" localSheetId="1">[173]bop1!#REF!</definedName>
    <definedName name="trimestres9902" localSheetId="3">[173]bop1!#REF!</definedName>
    <definedName name="trimestres9902" localSheetId="6">[173]bop1!#REF!</definedName>
    <definedName name="trimestres9902">[173]bop1!#REF!</definedName>
    <definedName name="trrtr" localSheetId="9" hidden="1">#REF!</definedName>
    <definedName name="trrtr" localSheetId="11" hidden="1">#REF!</definedName>
    <definedName name="trrtr" localSheetId="8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localSheetId="12" hidden="1">#REF!</definedName>
    <definedName name="trrtr" localSheetId="13" hidden="1">#REF!</definedName>
    <definedName name="trrtr" hidden="1">#REF!</definedName>
    <definedName name="trtert" localSheetId="8" hidden="1">'[110]Fax a enviar'!#REF!</definedName>
    <definedName name="trtert" localSheetId="0" hidden="1">#REF!</definedName>
    <definedName name="trtert" localSheetId="1" hidden="1">#REF!</definedName>
    <definedName name="trtert" localSheetId="3" hidden="1">'[110]Fax a enviar'!#REF!</definedName>
    <definedName name="trtert" localSheetId="6" hidden="1">'[110]Fax a enviar'!#REF!</definedName>
    <definedName name="trtert" hidden="1">'[110]Fax a enviar'!#REF!</definedName>
    <definedName name="trtr" localSheetId="8" hidden="1">'[110]Fax a enviar'!#REF!</definedName>
    <definedName name="trtr" localSheetId="0" hidden="1">#REF!</definedName>
    <definedName name="trtr" localSheetId="1" hidden="1">#REF!</definedName>
    <definedName name="trtr" localSheetId="3" hidden="1">'[110]Fax a enviar'!#REF!</definedName>
    <definedName name="trtr" localSheetId="6" hidden="1">'[110]Fax a enviar'!#REF!</definedName>
    <definedName name="trtr" hidden="1">'[110]Fax a enviar'!#REF!</definedName>
    <definedName name="tt" localSheetId="9">#REF!</definedName>
    <definedName name="tt" localSheetId="11">#REF!</definedName>
    <definedName name="tt" localSheetId="8">#REF!</definedName>
    <definedName name="tt" localSheetId="0">#REF!</definedName>
    <definedName name="tt" localSheetId="1">#REF!</definedName>
    <definedName name="tt" localSheetId="3">#REF!</definedName>
    <definedName name="tt" localSheetId="6">#REF!</definedName>
    <definedName name="tt" localSheetId="12">#REF!</definedName>
    <definedName name="tt" localSheetId="13">#REF!</definedName>
    <definedName name="tt">#REF!</definedName>
    <definedName name="tta" localSheetId="9">#REF!</definedName>
    <definedName name="tta" localSheetId="11">#REF!</definedName>
    <definedName name="tta" localSheetId="8">#REF!</definedName>
    <definedName name="tta" localSheetId="0">#REF!</definedName>
    <definedName name="tta" localSheetId="1">#REF!</definedName>
    <definedName name="tta" localSheetId="3">#REF!</definedName>
    <definedName name="tta" localSheetId="6">#REF!</definedName>
    <definedName name="tta" localSheetId="12">#REF!</definedName>
    <definedName name="tta" localSheetId="13">#REF!</definedName>
    <definedName name="tta">#REF!</definedName>
    <definedName name="ttaa" localSheetId="9">#REF!</definedName>
    <definedName name="ttaa" localSheetId="11">#REF!</definedName>
    <definedName name="ttaa" localSheetId="8">#REF!</definedName>
    <definedName name="ttaa" localSheetId="0">#REF!</definedName>
    <definedName name="ttaa" localSheetId="1">#REF!</definedName>
    <definedName name="ttaa" localSheetId="3">#REF!</definedName>
    <definedName name="ttaa" localSheetId="6">#REF!</definedName>
    <definedName name="ttaa" localSheetId="12">#REF!</definedName>
    <definedName name="ttaa" localSheetId="13">#REF!</definedName>
    <definedName name="ttaa">#REF!</definedName>
    <definedName name="ttetet" localSheetId="8" hidden="1">'[110]Fax a enviar'!#REF!</definedName>
    <definedName name="ttetet" localSheetId="3" hidden="1">'[110]Fax a enviar'!#REF!</definedName>
    <definedName name="ttetet" localSheetId="6" hidden="1">'[110]Fax a enviar'!#REF!</definedName>
    <definedName name="ttetet" hidden="1">'[110]Fax a enviar'!#REF!</definedName>
    <definedName name="ttt" localSheetId="8" hidden="1">'[103]Fax a enviar'!#REF!</definedName>
    <definedName name="ttt" localSheetId="3" hidden="1">'[103]Fax a enviar'!#REF!</definedName>
    <definedName name="ttt" localSheetId="6" hidden="1">'[103]Fax a enviar'!#REF!</definedName>
    <definedName name="ttt" hidden="1">'[103]Fax a enviar'!#REF!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11" hidden="1">{"Tab1",#N/A,FALSE,"P";"Tab2",#N/A,FALSE,"P"}</definedName>
    <definedName name="tttt" localSheetId="8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localSheetId="10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hidden="1">{"Tab1",#N/A,FALSE,"P";"Tab2",#N/A,FALSE,"P"}</definedName>
    <definedName name="ttttt" hidden="1">[138]M!#REF!</definedName>
    <definedName name="twetwee" localSheetId="9" hidden="1">#REF!</definedName>
    <definedName name="twetwee" localSheetId="11" hidden="1">#REF!</definedName>
    <definedName name="twetwee" localSheetId="8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localSheetId="12" hidden="1">#REF!</definedName>
    <definedName name="twetwee" localSheetId="13" hidden="1">#REF!</definedName>
    <definedName name="twetwee" hidden="1">#REF!</definedName>
    <definedName name="TX" localSheetId="9">#REF!</definedName>
    <definedName name="TX" localSheetId="11">#REF!</definedName>
    <definedName name="TX" localSheetId="8">#REF!</definedName>
    <definedName name="TX" localSheetId="0">#REF!</definedName>
    <definedName name="TX" localSheetId="1">#REF!</definedName>
    <definedName name="TX" localSheetId="3">#REF!</definedName>
    <definedName name="TX" localSheetId="6">#REF!</definedName>
    <definedName name="TX" localSheetId="12">#REF!</definedName>
    <definedName name="TX" localSheetId="13">#REF!</definedName>
    <definedName name="TX">#REF!</definedName>
    <definedName name="TX_D" localSheetId="9">#REF!</definedName>
    <definedName name="TX_D" localSheetId="11">#REF!</definedName>
    <definedName name="TX_D" localSheetId="8">#REF!</definedName>
    <definedName name="TX_D" localSheetId="3">#REF!</definedName>
    <definedName name="TX_D" localSheetId="6">#REF!</definedName>
    <definedName name="TX_D" localSheetId="12">#REF!</definedName>
    <definedName name="TX_D" localSheetId="13">#REF!</definedName>
    <definedName name="TX_D">#REF!</definedName>
    <definedName name="TX_DPCH" localSheetId="9">#REF!</definedName>
    <definedName name="TX_DPCH" localSheetId="11">#REF!</definedName>
    <definedName name="TX_DPCH" localSheetId="8">#REF!</definedName>
    <definedName name="TX_DPCH" localSheetId="12">#REF!</definedName>
    <definedName name="TX_DPCH" localSheetId="13">#REF!</definedName>
    <definedName name="TX_DPCH">#REF!</definedName>
    <definedName name="TX_R" localSheetId="9">#REF!</definedName>
    <definedName name="TX_R" localSheetId="11">#REF!</definedName>
    <definedName name="TX_R" localSheetId="8">#REF!</definedName>
    <definedName name="TX_R" localSheetId="12">#REF!</definedName>
    <definedName name="TX_R" localSheetId="13">#REF!</definedName>
    <definedName name="TX_R">#REF!</definedName>
    <definedName name="TX_RPCH" localSheetId="9">#REF!</definedName>
    <definedName name="TX_RPCH" localSheetId="11">#REF!</definedName>
    <definedName name="TX_RPCH" localSheetId="8">#REF!</definedName>
    <definedName name="TX_RPCH" localSheetId="12">#REF!</definedName>
    <definedName name="TX_RPCH" localSheetId="13">#REF!</definedName>
    <definedName name="TX_RPCH">#REF!</definedName>
    <definedName name="TXG" localSheetId="9">#REF!</definedName>
    <definedName name="TXG" localSheetId="11">#REF!</definedName>
    <definedName name="TXG" localSheetId="8">#REF!</definedName>
    <definedName name="TXG" localSheetId="12">#REF!</definedName>
    <definedName name="TXG" localSheetId="13">#REF!</definedName>
    <definedName name="TXG">#REF!</definedName>
    <definedName name="TXG_D">#N/A</definedName>
    <definedName name="TXG_DPCH" localSheetId="9">#REF!</definedName>
    <definedName name="TXG_DPCH" localSheetId="11">#REF!</definedName>
    <definedName name="TXG_DPCH" localSheetId="8">#REF!</definedName>
    <definedName name="TXG_DPCH" localSheetId="0">#REF!</definedName>
    <definedName name="TXG_DPCH" localSheetId="1">#REF!</definedName>
    <definedName name="TXG_DPCH" localSheetId="3">#REF!</definedName>
    <definedName name="TXG_DPCH" localSheetId="6">#REF!</definedName>
    <definedName name="TXG_DPCH" localSheetId="12">#REF!</definedName>
    <definedName name="TXG_DPCH" localSheetId="13">#REF!</definedName>
    <definedName name="TXG_DPCH">#REF!</definedName>
    <definedName name="TXG_R" localSheetId="9">#REF!</definedName>
    <definedName name="TXG_R" localSheetId="11">#REF!</definedName>
    <definedName name="TXG_R" localSheetId="8">#REF!</definedName>
    <definedName name="TXG_R" localSheetId="0">#REF!</definedName>
    <definedName name="TXG_R" localSheetId="1">#REF!</definedName>
    <definedName name="TXG_R" localSheetId="3">#REF!</definedName>
    <definedName name="TXG_R" localSheetId="6">#REF!</definedName>
    <definedName name="TXG_R" localSheetId="12">#REF!</definedName>
    <definedName name="TXG_R" localSheetId="13">#REF!</definedName>
    <definedName name="TXG_R">#REF!</definedName>
    <definedName name="TXG_RPCH" localSheetId="9">#REF!</definedName>
    <definedName name="TXG_RPCH" localSheetId="11">#REF!</definedName>
    <definedName name="TXG_RPCH" localSheetId="8">#REF!</definedName>
    <definedName name="TXG_RPCH" localSheetId="0">#REF!</definedName>
    <definedName name="TXG_RPCH" localSheetId="1">#REF!</definedName>
    <definedName name="TXG_RPCH" localSheetId="3">#REF!</definedName>
    <definedName name="TXG_RPCH" localSheetId="6">#REF!</definedName>
    <definedName name="TXG_RPCH" localSheetId="12">#REF!</definedName>
    <definedName name="TXG_RPCH" localSheetId="13">#REF!</definedName>
    <definedName name="TXG_RPCH">#REF!</definedName>
    <definedName name="TXGO">#N/A</definedName>
    <definedName name="TXGO_D" localSheetId="9">#REF!</definedName>
    <definedName name="TXGO_D" localSheetId="11">#REF!</definedName>
    <definedName name="TXGO_D" localSheetId="8">#REF!</definedName>
    <definedName name="TXGO_D" localSheetId="0">#REF!</definedName>
    <definedName name="TXGO_D" localSheetId="1">#REF!</definedName>
    <definedName name="TXGO_D" localSheetId="3">#REF!</definedName>
    <definedName name="TXGO_D" localSheetId="6">#REF!</definedName>
    <definedName name="TXGO_D" localSheetId="12">#REF!</definedName>
    <definedName name="TXGO_D" localSheetId="13">#REF!</definedName>
    <definedName name="TXGO_D">#REF!</definedName>
    <definedName name="TXGO_DPCH" localSheetId="9">#REF!</definedName>
    <definedName name="TXGO_DPCH" localSheetId="11">#REF!</definedName>
    <definedName name="TXGO_DPCH" localSheetId="8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6">#REF!</definedName>
    <definedName name="TXGO_DPCH" localSheetId="12">#REF!</definedName>
    <definedName name="TXGO_DPCH" localSheetId="13">#REF!</definedName>
    <definedName name="TXGO_DPCH">#REF!</definedName>
    <definedName name="TXGO_R" localSheetId="9">#REF!</definedName>
    <definedName name="TXGO_R" localSheetId="11">#REF!</definedName>
    <definedName name="TXGO_R" localSheetId="8">#REF!</definedName>
    <definedName name="TXGO_R" localSheetId="0">#REF!</definedName>
    <definedName name="TXGO_R" localSheetId="1">#REF!</definedName>
    <definedName name="TXGO_R" localSheetId="3">#REF!</definedName>
    <definedName name="TXGO_R" localSheetId="6">#REF!</definedName>
    <definedName name="TXGO_R" localSheetId="12">#REF!</definedName>
    <definedName name="TXGO_R" localSheetId="13">#REF!</definedName>
    <definedName name="TXGO_R">#REF!</definedName>
    <definedName name="TXGO_RPCH" localSheetId="9">#REF!</definedName>
    <definedName name="TXGO_RPCH" localSheetId="11">#REF!</definedName>
    <definedName name="TXGO_RPCH" localSheetId="8">#REF!</definedName>
    <definedName name="TXGO_RPCH" localSheetId="12">#REF!</definedName>
    <definedName name="TXGO_RPCH" localSheetId="13">#REF!</definedName>
    <definedName name="TXGO_RPCH">#REF!</definedName>
    <definedName name="TXGXO" localSheetId="9">#REF!</definedName>
    <definedName name="TXGXO" localSheetId="11">#REF!</definedName>
    <definedName name="TXGXO" localSheetId="8">#REF!</definedName>
    <definedName name="TXGXO" localSheetId="12">#REF!</definedName>
    <definedName name="TXGXO" localSheetId="13">#REF!</definedName>
    <definedName name="TXGXO">#REF!</definedName>
    <definedName name="TXGXO_D" localSheetId="9">#REF!</definedName>
    <definedName name="TXGXO_D" localSheetId="11">#REF!</definedName>
    <definedName name="TXGXO_D" localSheetId="8">#REF!</definedName>
    <definedName name="TXGXO_D" localSheetId="12">#REF!</definedName>
    <definedName name="TXGXO_D" localSheetId="13">#REF!</definedName>
    <definedName name="TXGXO_D">#REF!</definedName>
    <definedName name="TXGXO_DPCH" localSheetId="9">#REF!</definedName>
    <definedName name="TXGXO_DPCH" localSheetId="11">#REF!</definedName>
    <definedName name="TXGXO_DPCH" localSheetId="8">#REF!</definedName>
    <definedName name="TXGXO_DPCH" localSheetId="12">#REF!</definedName>
    <definedName name="TXGXO_DPCH" localSheetId="13">#REF!</definedName>
    <definedName name="TXGXO_DPCH">#REF!</definedName>
    <definedName name="TXGXO_R" localSheetId="9">#REF!</definedName>
    <definedName name="TXGXO_R" localSheetId="11">#REF!</definedName>
    <definedName name="TXGXO_R" localSheetId="8">#REF!</definedName>
    <definedName name="TXGXO_R" localSheetId="12">#REF!</definedName>
    <definedName name="TXGXO_R" localSheetId="13">#REF!</definedName>
    <definedName name="TXGXO_R">#REF!</definedName>
    <definedName name="TXGXO_RPCH" localSheetId="9">#REF!</definedName>
    <definedName name="TXGXO_RPCH" localSheetId="11">#REF!</definedName>
    <definedName name="TXGXO_RPCH" localSheetId="8">#REF!</definedName>
    <definedName name="TXGXO_RPCH" localSheetId="12">#REF!</definedName>
    <definedName name="TXGXO_RPCH" localSheetId="13">#REF!</definedName>
    <definedName name="TXGXO_RPCH">#REF!</definedName>
    <definedName name="TXS" localSheetId="9">#REF!</definedName>
    <definedName name="TXS" localSheetId="11">#REF!</definedName>
    <definedName name="TXS" localSheetId="8">#REF!</definedName>
    <definedName name="TXS" localSheetId="12">#REF!</definedName>
    <definedName name="TXS" localSheetId="13">#REF!</definedName>
    <definedName name="TXS">#REF!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11" hidden="1">{"Riqfin97",#N/A,FALSE,"Tran";"Riqfinpro",#N/A,FALSE,"Tran"}</definedName>
    <definedName name="ty" localSheetId="8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localSheetId="10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hidden="1">{"Riqfin97",#N/A,FALSE,"Tran";"Riqfinpro",#N/A,FALSE,"Tran"}</definedName>
    <definedName name="UAED" localSheetId="9">#REF!</definedName>
    <definedName name="UAED" localSheetId="11">#REF!</definedName>
    <definedName name="UAED" localSheetId="8">#REF!</definedName>
    <definedName name="UAED" localSheetId="0">#REF!</definedName>
    <definedName name="UAED" localSheetId="1">#REF!</definedName>
    <definedName name="UAED" localSheetId="3">#REF!</definedName>
    <definedName name="UAED" localSheetId="6">#REF!</definedName>
    <definedName name="UAED" localSheetId="12">#REF!</definedName>
    <definedName name="UAED" localSheetId="13">#REF!</definedName>
    <definedName name="UAED">#REF!</definedName>
    <definedName name="UAED1" localSheetId="9">#REF!</definedName>
    <definedName name="UAED1" localSheetId="11">#REF!</definedName>
    <definedName name="UAED1" localSheetId="8">#REF!</definedName>
    <definedName name="UAED1" localSheetId="0">#REF!</definedName>
    <definedName name="UAED1" localSheetId="1">#REF!</definedName>
    <definedName name="UAED1" localSheetId="3">#REF!</definedName>
    <definedName name="UAED1" localSheetId="6">#REF!</definedName>
    <definedName name="UAED1" localSheetId="12">#REF!</definedName>
    <definedName name="UAED1" localSheetId="13">#REF!</definedName>
    <definedName name="UAED1">#REF!</definedName>
    <definedName name="UC" localSheetId="9">#REF!</definedName>
    <definedName name="UC" localSheetId="11">#REF!</definedName>
    <definedName name="UC" localSheetId="8">#REF!</definedName>
    <definedName name="UC" localSheetId="0">#REF!</definedName>
    <definedName name="UC" localSheetId="1">#REF!</definedName>
    <definedName name="UC" localSheetId="3">#REF!</definedName>
    <definedName name="UC" localSheetId="6">#REF!</definedName>
    <definedName name="UC" localSheetId="12">#REF!</definedName>
    <definedName name="UC" localSheetId="13">#REF!</definedName>
    <definedName name="UC">#REF!</definedName>
    <definedName name="UC1A" localSheetId="9">#REF!</definedName>
    <definedName name="UC1A" localSheetId="11">#REF!</definedName>
    <definedName name="UC1A" localSheetId="8">#REF!</definedName>
    <definedName name="UC1A" localSheetId="0">#REF!</definedName>
    <definedName name="UC1A" localSheetId="1">#REF!</definedName>
    <definedName name="UC1A" localSheetId="12">#REF!</definedName>
    <definedName name="UC1A" localSheetId="13">#REF!</definedName>
    <definedName name="UC1A">#REF!</definedName>
    <definedName name="UCC" localSheetId="9">#REF!</definedName>
    <definedName name="UCC" localSheetId="11">#REF!</definedName>
    <definedName name="UCC" localSheetId="8">#REF!</definedName>
    <definedName name="UCC" localSheetId="12">#REF!</definedName>
    <definedName name="UCC" localSheetId="13">#REF!</definedName>
    <definedName name="UCC">#REF!</definedName>
    <definedName name="UDCTA" localSheetId="9">#REF!</definedName>
    <definedName name="UDCTA" localSheetId="11">#REF!</definedName>
    <definedName name="UDCTA" localSheetId="8">#REF!</definedName>
    <definedName name="UDCTA" localSheetId="12">#REF!</definedName>
    <definedName name="UDCTA" localSheetId="13">#REF!</definedName>
    <definedName name="UDCTA">#REF!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'[75]OECD wgt'!$B$9</definedName>
    <definedName name="unemp_96Q3" localSheetId="9">#REF!</definedName>
    <definedName name="unemp_96Q3" localSheetId="11">#REF!</definedName>
    <definedName name="unemp_96Q3" localSheetId="8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6">#REF!</definedName>
    <definedName name="unemp_96Q3" localSheetId="12">#REF!</definedName>
    <definedName name="unemp_96Q3" localSheetId="13">#REF!</definedName>
    <definedName name="unemp_96Q3">#REF!</definedName>
    <definedName name="unemp_96Q4" localSheetId="9">#REF!</definedName>
    <definedName name="unemp_96Q4" localSheetId="11">#REF!</definedName>
    <definedName name="unemp_96Q4" localSheetId="8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6">#REF!</definedName>
    <definedName name="unemp_96Q4" localSheetId="12">#REF!</definedName>
    <definedName name="unemp_96Q4" localSheetId="13">#REF!</definedName>
    <definedName name="unemp_96Q4">#REF!</definedName>
    <definedName name="unemp_97Q1" localSheetId="9">#REF!</definedName>
    <definedName name="unemp_97Q1" localSheetId="11">#REF!</definedName>
    <definedName name="unemp_97Q1" localSheetId="8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6">#REF!</definedName>
    <definedName name="unemp_97Q1" localSheetId="12">#REF!</definedName>
    <definedName name="unemp_97Q1" localSheetId="13">#REF!</definedName>
    <definedName name="unemp_97Q1">#REF!</definedName>
    <definedName name="unemp_97Q2" localSheetId="9">#REF!</definedName>
    <definedName name="unemp_97Q2" localSheetId="11">#REF!</definedName>
    <definedName name="unemp_97Q2" localSheetId="8">#REF!</definedName>
    <definedName name="unemp_97Q2" localSheetId="12">#REF!</definedName>
    <definedName name="unemp_97Q2" localSheetId="13">#REF!</definedName>
    <definedName name="unemp_97Q2">#REF!</definedName>
    <definedName name="unemp_nat" localSheetId="9">#REF!</definedName>
    <definedName name="unemp_nat" localSheetId="11">#REF!</definedName>
    <definedName name="unemp_nat" localSheetId="8">#REF!</definedName>
    <definedName name="unemp_nat" localSheetId="12">#REF!</definedName>
    <definedName name="unemp_nat" localSheetId="13">#REF!</definedName>
    <definedName name="unemp_nat">#REF!</definedName>
    <definedName name="unemp_urbrural" localSheetId="9">#REF!</definedName>
    <definedName name="unemp_urbrural" localSheetId="11">#REF!</definedName>
    <definedName name="unemp_urbrural" localSheetId="8">#REF!</definedName>
    <definedName name="unemp_urbrural" localSheetId="12">#REF!</definedName>
    <definedName name="unemp_urbrural" localSheetId="13">#REF!</definedName>
    <definedName name="unemp_urbrural">#REF!</definedName>
    <definedName name="UNION_FENOSA" localSheetId="9">#REF!</definedName>
    <definedName name="UNION_FENOSA" localSheetId="11">#REF!</definedName>
    <definedName name="UNION_FENOSA" localSheetId="8">#REF!</definedName>
    <definedName name="UNION_FENOSA" localSheetId="12">#REF!</definedName>
    <definedName name="UNION_FENOSA" localSheetId="13">#REF!</definedName>
    <definedName name="UNION_FENOSA">#REF!</definedName>
    <definedName name="UnitsLabel" localSheetId="9">#REF!</definedName>
    <definedName name="UnitsLabel" localSheetId="11">#REF!</definedName>
    <definedName name="UnitsLabel" localSheetId="8">#REF!</definedName>
    <definedName name="UnitsLabel" localSheetId="0">#REF!</definedName>
    <definedName name="UnitsLabel" localSheetId="1">#REF!</definedName>
    <definedName name="UnitsLabel" localSheetId="12">#REF!</definedName>
    <definedName name="UnitsLabel" localSheetId="13">#REF!</definedName>
    <definedName name="UnitsLabel">#REF!</definedName>
    <definedName name="Universities" localSheetId="9">#REF!</definedName>
    <definedName name="Universities" localSheetId="11">#REF!</definedName>
    <definedName name="Universities" localSheetId="8">#REF!</definedName>
    <definedName name="Universities" localSheetId="12">#REF!</definedName>
    <definedName name="Universities" localSheetId="13">#REF!</definedName>
    <definedName name="Universities">#REF!</definedName>
    <definedName name="Uruguay" localSheetId="9">'[175]SVI table'!$E$10:$L$73</definedName>
    <definedName name="Uruguay" localSheetId="11">'[176]SVI table'!$E$10:$L$73</definedName>
    <definedName name="Uruguay" localSheetId="8">'[175]SVI table'!$E$10:$L$73</definedName>
    <definedName name="Uruguay" localSheetId="0">'[176]SVI table'!$E$10:$L$73</definedName>
    <definedName name="Uruguay" localSheetId="1">'[176]SVI table'!$E$10:$L$73</definedName>
    <definedName name="Uruguay">'[176]SVI table'!$E$10:$L$73</definedName>
    <definedName name="US_1" localSheetId="9">OFFSET(#REF!,0,0,COUNT(#REF!),1)</definedName>
    <definedName name="US_1" localSheetId="11">OFFSET(#REF!,0,0,COUNT(#REF!),1)</definedName>
    <definedName name="US_1" localSheetId="8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 localSheetId="12">OFFSET(#REF!,0,0,COUNT(#REF!),1)</definedName>
    <definedName name="US_1" localSheetId="13">OFFSET(#REF!,0,0,COUNT(#REF!),1)</definedName>
    <definedName name="US_1">OFFSET(#REF!,0,0,COUNT(#REF!),1)</definedName>
    <definedName name="US_2" localSheetId="9">OFFSET(#REF!,0,0,COUNT(#REF!),1)</definedName>
    <definedName name="US_2" localSheetId="11">OFFSET(#REF!,0,0,COUNT(#REF!),1)</definedName>
    <definedName name="US_2" localSheetId="8">OFFSET(#REF!,0,0,COUNT(#REF!),1)</definedName>
    <definedName name="US_2" localSheetId="12">OFFSET(#REF!,0,0,COUNT(#REF!),1)</definedName>
    <definedName name="US_2" localSheetId="13">OFFSET(#REF!,0,0,COUNT(#REF!),1)</definedName>
    <definedName name="US_2">OFFSET(#REF!,0,0,COUNT(#REF!),1)</definedName>
    <definedName name="USA_wt">'[75]OECD wgt'!$B$4</definedName>
    <definedName name="USavg" localSheetId="9">OFFSET(#REF!,0,0,COUNT(#REF!),1)</definedName>
    <definedName name="USavg" localSheetId="11">OFFSET(#REF!,0,0,COUNT(#REF!),1)</definedName>
    <definedName name="USavg" localSheetId="8">OFFSET(#REF!,0,0,COUNT(#REF!),1)</definedName>
    <definedName name="USavg" localSheetId="3">OFFSET(#REF!,0,0,COUNT(#REF!),1)</definedName>
    <definedName name="USavg" localSheetId="6">OFFSET(#REF!,0,0,COUNT(#REF!),1)</definedName>
    <definedName name="USavg" localSheetId="12">OFFSET(#REF!,0,0,COUNT(#REF!),1)</definedName>
    <definedName name="USavg" localSheetId="13">OFFSET(#REF!,0,0,COUNT(#REF!),1)</definedName>
    <definedName name="USavg">OFFSET(#REF!,0,0,COUNT(#REF!),1)</definedName>
    <definedName name="USCRUDE87" localSheetId="9">#REF!</definedName>
    <definedName name="USCRUDE87" localSheetId="11">#REF!</definedName>
    <definedName name="USCRUDE87" localSheetId="8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6">#REF!</definedName>
    <definedName name="USCRUDE87" localSheetId="12">#REF!</definedName>
    <definedName name="USCRUDE87" localSheetId="13">#REF!</definedName>
    <definedName name="USCRUDE87">#REF!</definedName>
    <definedName name="USCRUDE88" localSheetId="9">#REF!</definedName>
    <definedName name="USCRUDE88" localSheetId="11">#REF!</definedName>
    <definedName name="USCRUDE88" localSheetId="8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6">#REF!</definedName>
    <definedName name="USCRUDE88" localSheetId="12">#REF!</definedName>
    <definedName name="USCRUDE88" localSheetId="13">#REF!</definedName>
    <definedName name="USCRUDE88">#REF!</definedName>
    <definedName name="USD" localSheetId="9">#REF!</definedName>
    <definedName name="USD" localSheetId="11">#REF!</definedName>
    <definedName name="USD" localSheetId="8">#REF!</definedName>
    <definedName name="USD" localSheetId="3">#REF!</definedName>
    <definedName name="USD" localSheetId="6">#REF!</definedName>
    <definedName name="USD" localSheetId="12">#REF!</definedName>
    <definedName name="USD" localSheetId="13">#REF!</definedName>
    <definedName name="USD">#REF!</definedName>
    <definedName name="USDIST87" localSheetId="9">#REF!</definedName>
    <definedName name="USDIST87" localSheetId="11">#REF!</definedName>
    <definedName name="USDIST87" localSheetId="8">#REF!</definedName>
    <definedName name="USDIST87" localSheetId="0">#REF!</definedName>
    <definedName name="USDIST87" localSheetId="1">#REF!</definedName>
    <definedName name="USDIST87" localSheetId="12">#REF!</definedName>
    <definedName name="USDIST87" localSheetId="13">#REF!</definedName>
    <definedName name="USDIST87">#REF!</definedName>
    <definedName name="USDIST88" localSheetId="9">#REF!</definedName>
    <definedName name="USDIST88" localSheetId="11">#REF!</definedName>
    <definedName name="USDIST88" localSheetId="8">#REF!</definedName>
    <definedName name="USDIST88" localSheetId="0">#REF!</definedName>
    <definedName name="USDIST88" localSheetId="1">#REF!</definedName>
    <definedName name="USDIST88" localSheetId="12">#REF!</definedName>
    <definedName name="USDIST88" localSheetId="13">#REF!</definedName>
    <definedName name="USDIST88">#REF!</definedName>
    <definedName name="USDSR" localSheetId="9">#REF!</definedName>
    <definedName name="USDSR" localSheetId="11">#REF!</definedName>
    <definedName name="USDSR" localSheetId="8">#REF!</definedName>
    <definedName name="USDSR" localSheetId="12">#REF!</definedName>
    <definedName name="USDSR" localSheetId="13">#REF!</definedName>
    <definedName name="USDSR">#REF!</definedName>
    <definedName name="USMG87" localSheetId="9">#REF!</definedName>
    <definedName name="USMG87" localSheetId="11">#REF!</definedName>
    <definedName name="USMG87" localSheetId="8">#REF!</definedName>
    <definedName name="USMG87" localSheetId="0">#REF!</definedName>
    <definedName name="USMG87" localSheetId="1">#REF!</definedName>
    <definedName name="USMG87" localSheetId="12">#REF!</definedName>
    <definedName name="USMG87" localSheetId="13">#REF!</definedName>
    <definedName name="USMG87">#REF!</definedName>
    <definedName name="USMG88" localSheetId="9">#REF!</definedName>
    <definedName name="USMG88" localSheetId="11">#REF!</definedName>
    <definedName name="USMG88" localSheetId="8">#REF!</definedName>
    <definedName name="USMG88" localSheetId="0">#REF!</definedName>
    <definedName name="USMG88" localSheetId="1">#REF!</definedName>
    <definedName name="USMG88" localSheetId="12">#REF!</definedName>
    <definedName name="USMG88" localSheetId="13">#REF!</definedName>
    <definedName name="USMG88">#REF!</definedName>
    <definedName name="USmin" localSheetId="9">OFFSET(#REF!,0,0,COUNT(#REF!),1)</definedName>
    <definedName name="USmin" localSheetId="11">OFFSET(#REF!,0,0,COUNT(#REF!),1)</definedName>
    <definedName name="USmin" localSheetId="8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 localSheetId="12">OFFSET(#REF!,0,0,COUNT(#REF!),1)</definedName>
    <definedName name="USmin" localSheetId="13">OFFSET(#REF!,0,0,COUNT(#REF!),1)</definedName>
    <definedName name="USmin">OFFSET(#REF!,0,0,COUNT(#REF!),1)</definedName>
    <definedName name="USPROD87" localSheetId="9">#REF!</definedName>
    <definedName name="USPROD87" localSheetId="11">#REF!</definedName>
    <definedName name="USPROD87" localSheetId="8">#REF!</definedName>
    <definedName name="USPROD87" localSheetId="0">#REF!</definedName>
    <definedName name="USPROD87" localSheetId="1">#REF!</definedName>
    <definedName name="USPROD87" localSheetId="3">#REF!</definedName>
    <definedName name="USPROD87" localSheetId="6">#REF!</definedName>
    <definedName name="USPROD87" localSheetId="12">#REF!</definedName>
    <definedName name="USPROD87" localSheetId="13">#REF!</definedName>
    <definedName name="USPROD87">#REF!</definedName>
    <definedName name="USPROD88" localSheetId="9">#REF!</definedName>
    <definedName name="USPROD88" localSheetId="11">#REF!</definedName>
    <definedName name="USPROD88" localSheetId="8">#REF!</definedName>
    <definedName name="USPROD88" localSheetId="0">#REF!</definedName>
    <definedName name="USPROD88" localSheetId="1">#REF!</definedName>
    <definedName name="USPROD88" localSheetId="3">#REF!</definedName>
    <definedName name="USPROD88" localSheetId="6">#REF!</definedName>
    <definedName name="USPROD88" localSheetId="12">#REF!</definedName>
    <definedName name="USPROD88" localSheetId="13">#REF!</definedName>
    <definedName name="USPROD88">#REF!</definedName>
    <definedName name="USRFO87" localSheetId="9">#REF!</definedName>
    <definedName name="USRFO87" localSheetId="11">#REF!</definedName>
    <definedName name="USRFO87" localSheetId="8">#REF!</definedName>
    <definedName name="USRFO87" localSheetId="0">#REF!</definedName>
    <definedName name="USRFO87" localSheetId="1">#REF!</definedName>
    <definedName name="USRFO87" localSheetId="3">#REF!</definedName>
    <definedName name="USRFO87" localSheetId="6">#REF!</definedName>
    <definedName name="USRFO87" localSheetId="12">#REF!</definedName>
    <definedName name="USRFO87" localSheetId="13">#REF!</definedName>
    <definedName name="USRFO87">#REF!</definedName>
    <definedName name="USRFO88" localSheetId="9">#REF!</definedName>
    <definedName name="USRFO88" localSheetId="11">#REF!</definedName>
    <definedName name="USRFO88" localSheetId="8">#REF!</definedName>
    <definedName name="USRFO88" localSheetId="0">#REF!</definedName>
    <definedName name="USRFO88" localSheetId="1">#REF!</definedName>
    <definedName name="USRFO88" localSheetId="12">#REF!</definedName>
    <definedName name="USRFO88" localSheetId="13">#REF!</definedName>
    <definedName name="USRFO88">#REF!</definedName>
    <definedName name="USrng" localSheetId="9">OFFSET(#REF!,0,0,COUNT(#REF!),1)</definedName>
    <definedName name="USrng" localSheetId="11">OFFSET(#REF!,0,0,COUNT(#REF!),1)</definedName>
    <definedName name="USrng" localSheetId="8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 localSheetId="12">OFFSET(#REF!,0,0,COUNT(#REF!),1)</definedName>
    <definedName name="USrng" localSheetId="13">OFFSET(#REF!,0,0,COUNT(#REF!),1)</definedName>
    <definedName name="USrng">OFFSET(#REF!,0,0,COUNT(#REF!),1)</definedName>
    <definedName name="USSR" localSheetId="9">#REF!</definedName>
    <definedName name="USSR" localSheetId="11">#REF!</definedName>
    <definedName name="USSR" localSheetId="8">#REF!</definedName>
    <definedName name="USSR" localSheetId="0">#REF!</definedName>
    <definedName name="USSR" localSheetId="1">#REF!</definedName>
    <definedName name="USSR" localSheetId="3">#REF!</definedName>
    <definedName name="USSR" localSheetId="6">#REF!</definedName>
    <definedName name="USSR" localSheetId="12">#REF!</definedName>
    <definedName name="USSR" localSheetId="13">#REF!</definedName>
    <definedName name="USSR">#REF!</definedName>
    <definedName name="USTOT87" localSheetId="9">#REF!</definedName>
    <definedName name="USTOT87" localSheetId="11">#REF!</definedName>
    <definedName name="USTOT87" localSheetId="8">#REF!</definedName>
    <definedName name="USTOT87" localSheetId="0">#REF!</definedName>
    <definedName name="USTOT87" localSheetId="1">#REF!</definedName>
    <definedName name="USTOT87" localSheetId="3">#REF!</definedName>
    <definedName name="USTOT87" localSheetId="6">#REF!</definedName>
    <definedName name="USTOT87" localSheetId="12">#REF!</definedName>
    <definedName name="USTOT87" localSheetId="13">#REF!</definedName>
    <definedName name="USTOT87">#REF!</definedName>
    <definedName name="USTOT88" localSheetId="9">#REF!</definedName>
    <definedName name="USTOT88" localSheetId="11">#REF!</definedName>
    <definedName name="USTOT88" localSheetId="8">#REF!</definedName>
    <definedName name="USTOT88" localSheetId="0">#REF!</definedName>
    <definedName name="USTOT88" localSheetId="1">#REF!</definedName>
    <definedName name="USTOT88" localSheetId="3">#REF!</definedName>
    <definedName name="USTOT88" localSheetId="6">#REF!</definedName>
    <definedName name="USTOT88" localSheetId="12">#REF!</definedName>
    <definedName name="USTOT88" localSheetId="13">#REF!</definedName>
    <definedName name="USTOT88">#REF!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1" hidden="1">{"Riqfin97",#N/A,FALSE,"Tran";"Riqfinpro",#N/A,FALSE,"Tran"}</definedName>
    <definedName name="uu" localSheetId="8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localSheetId="10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1" hidden="1">{"Riqfin97",#N/A,FALSE,"Tran";"Riqfinpro",#N/A,FALSE,"Tran"}</definedName>
    <definedName name="uuu" localSheetId="8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localSheetId="10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uuuu">'[177]Quarterly Raw Data'!#REF!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11" hidden="1">{"Riqfin97",#N/A,FALSE,"Tran";"Riqfinpro",#N/A,FALSE,"Tran"}</definedName>
    <definedName name="uuuuuu" localSheetId="8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localSheetId="10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9">#REF!</definedName>
    <definedName name="VALID_FORMATS" localSheetId="11">#REF!</definedName>
    <definedName name="VALID_FORMATS" localSheetId="8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 localSheetId="12">#REF!</definedName>
    <definedName name="VALID_FORMATS" localSheetId="13">#REF!</definedName>
    <definedName name="VALID_FORMATS">#REF!</definedName>
    <definedName name="VenceHoy" localSheetId="9">#REF!</definedName>
    <definedName name="VenceHoy" localSheetId="11">#REF!</definedName>
    <definedName name="VenceHoy" localSheetId="8">#REF!</definedName>
    <definedName name="VenceHoy" localSheetId="0">#REF!</definedName>
    <definedName name="VenceHoy" localSheetId="1">#REF!</definedName>
    <definedName name="VenceHoy" localSheetId="3">#REF!</definedName>
    <definedName name="VenceHoy" localSheetId="6">#REF!</definedName>
    <definedName name="VenceHoy" localSheetId="12">#REF!</definedName>
    <definedName name="VenceHoy" localSheetId="13">#REF!</definedName>
    <definedName name="VenceHoy">#REF!</definedName>
    <definedName name="venci" localSheetId="9">#REF!</definedName>
    <definedName name="venci" localSheetId="11">#REF!</definedName>
    <definedName name="venci" localSheetId="8">#REF!</definedName>
    <definedName name="venci" localSheetId="3">#REF!</definedName>
    <definedName name="venci" localSheetId="6">#REF!</definedName>
    <definedName name="venci" localSheetId="12">#REF!</definedName>
    <definedName name="venci" localSheetId="13">#REF!</definedName>
    <definedName name="venci">#REF!</definedName>
    <definedName name="venci2000" localSheetId="9">#REF!</definedName>
    <definedName name="venci2000" localSheetId="11">#REF!</definedName>
    <definedName name="venci2000" localSheetId="8">#REF!</definedName>
    <definedName name="venci2000" localSheetId="12">#REF!</definedName>
    <definedName name="venci2000" localSheetId="13">#REF!</definedName>
    <definedName name="venci2000">#REF!</definedName>
    <definedName name="venci2001" localSheetId="9">#REF!</definedName>
    <definedName name="venci2001" localSheetId="11">#REF!</definedName>
    <definedName name="venci2001" localSheetId="8">#REF!</definedName>
    <definedName name="venci2001" localSheetId="12">#REF!</definedName>
    <definedName name="venci2001" localSheetId="13">#REF!</definedName>
    <definedName name="venci2001">#REF!</definedName>
    <definedName name="venci2002" localSheetId="9">#REF!</definedName>
    <definedName name="venci2002" localSheetId="11">#REF!</definedName>
    <definedName name="venci2002" localSheetId="8">#REF!</definedName>
    <definedName name="venci2002" localSheetId="12">#REF!</definedName>
    <definedName name="venci2002" localSheetId="13">#REF!</definedName>
    <definedName name="venci2002">#REF!</definedName>
    <definedName name="venci2003" localSheetId="9">#REF!</definedName>
    <definedName name="venci2003" localSheetId="11">#REF!</definedName>
    <definedName name="venci2003" localSheetId="8">#REF!</definedName>
    <definedName name="venci2003" localSheetId="12">#REF!</definedName>
    <definedName name="venci2003" localSheetId="13">#REF!</definedName>
    <definedName name="venci2003">#REF!</definedName>
    <definedName name="venci98" localSheetId="9">[23]Programa!#REF!</definedName>
    <definedName name="venci98" localSheetId="11">[24]Programa!#REF!</definedName>
    <definedName name="venci98" localSheetId="8">[23]Programa!#REF!</definedName>
    <definedName name="venci98" localSheetId="0">[24]Programa!#REF!</definedName>
    <definedName name="venci98" localSheetId="1">[24]Programa!#REF!</definedName>
    <definedName name="venci98">[24]Programa!#REF!</definedName>
    <definedName name="venci98j" localSheetId="9">[23]Programa!#REF!</definedName>
    <definedName name="venci98j" localSheetId="11">[24]Programa!#REF!</definedName>
    <definedName name="venci98j" localSheetId="8">[23]Programa!#REF!</definedName>
    <definedName name="venci98j" localSheetId="0">[24]Programa!#REF!</definedName>
    <definedName name="venci98j" localSheetId="1">[24]Programa!#REF!</definedName>
    <definedName name="venci98j">[24]Programa!#REF!</definedName>
    <definedName name="venci98s" localSheetId="9">#REF!</definedName>
    <definedName name="venci98s" localSheetId="11">#REF!</definedName>
    <definedName name="venci98s" localSheetId="8">#REF!</definedName>
    <definedName name="venci98s" localSheetId="0">#REF!</definedName>
    <definedName name="venci98s" localSheetId="1">#REF!</definedName>
    <definedName name="venci98s" localSheetId="3">#REF!</definedName>
    <definedName name="venci98s" localSheetId="6">#REF!</definedName>
    <definedName name="venci98s" localSheetId="12">#REF!</definedName>
    <definedName name="venci98s" localSheetId="13">#REF!</definedName>
    <definedName name="venci98s">#REF!</definedName>
    <definedName name="venci99" localSheetId="9">#REF!</definedName>
    <definedName name="venci99" localSheetId="11">#REF!</definedName>
    <definedName name="venci99" localSheetId="8">#REF!</definedName>
    <definedName name="venci99" localSheetId="3">#REF!</definedName>
    <definedName name="venci99" localSheetId="6">#REF!</definedName>
    <definedName name="venci99" localSheetId="12">#REF!</definedName>
    <definedName name="venci99" localSheetId="13">#REF!</definedName>
    <definedName name="venci99">#REF!</definedName>
    <definedName name="VENEZU" localSheetId="9">#REF!</definedName>
    <definedName name="VENEZU" localSheetId="11">#REF!</definedName>
    <definedName name="VENEZU" localSheetId="8">#REF!</definedName>
    <definedName name="VENEZU" localSheetId="0">#REF!</definedName>
    <definedName name="VENEZU" localSheetId="1">#REF!</definedName>
    <definedName name="VENEZU" localSheetId="3">#REF!</definedName>
    <definedName name="VENEZU" localSheetId="6">#REF!</definedName>
    <definedName name="VENEZU" localSheetId="12">#REF!</definedName>
    <definedName name="VENEZU" localSheetId="13">#REF!</definedName>
    <definedName name="VENEZU">#REF!</definedName>
    <definedName name="VENEZUELA">"bANCOS"</definedName>
    <definedName name="VIAAEREA" localSheetId="9">#REF!</definedName>
    <definedName name="VIAAEREA" localSheetId="11">#REF!</definedName>
    <definedName name="VIAAEREA" localSheetId="8">#REF!</definedName>
    <definedName name="VIAAEREA" localSheetId="0">#REF!</definedName>
    <definedName name="VIAAEREA" localSheetId="1">#REF!</definedName>
    <definedName name="VIAAEREA" localSheetId="3">#REF!</definedName>
    <definedName name="VIAAEREA" localSheetId="6">#REF!</definedName>
    <definedName name="VIAAEREA" localSheetId="12">#REF!</definedName>
    <definedName name="VIAAEREA" localSheetId="13">#REF!</definedName>
    <definedName name="VIAAEREA">#REF!</definedName>
    <definedName name="volume_trade" localSheetId="9">#REF!</definedName>
    <definedName name="volume_trade" localSheetId="11">#REF!</definedName>
    <definedName name="volume_trade" localSheetId="8">#REF!</definedName>
    <definedName name="volume_trade" localSheetId="3">#REF!</definedName>
    <definedName name="volume_trade" localSheetId="6">#REF!</definedName>
    <definedName name="volume_trade" localSheetId="12">#REF!</definedName>
    <definedName name="volume_trade" localSheetId="13">#REF!</definedName>
    <definedName name="volume_trade">#REF!</definedName>
    <definedName name="VTITLES" localSheetId="9">#REF!</definedName>
    <definedName name="VTITLES" localSheetId="11">#REF!</definedName>
    <definedName name="VTITLES" localSheetId="8">#REF!</definedName>
    <definedName name="VTITLES" localSheetId="3">#REF!</definedName>
    <definedName name="VTITLES" localSheetId="6">#REF!</definedName>
    <definedName name="VTITLES" localSheetId="12">#REF!</definedName>
    <definedName name="VTITLES" localSheetId="13">#REF!</definedName>
    <definedName name="VTITLES">#REF!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1" hidden="1">{"Tab1",#N/A,FALSE,"P";"Tab2",#N/A,FALSE,"P"}</definedName>
    <definedName name="vv" localSheetId="8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localSheetId="10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1" hidden="1">{"Tab1",#N/A,FALSE,"P";"Tab2",#N/A,FALSE,"P"}</definedName>
    <definedName name="vvv" localSheetId="8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localSheetId="10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vvvv" localSheetId="2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11" hidden="1">{"Minpmon",#N/A,FALSE,"Monthinput"}</definedName>
    <definedName name="vvvv" localSheetId="8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localSheetId="10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hidden="1">{"Minpmon",#N/A,FALSE,"Monthinput"}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8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hidden="1">{"Riqfin97",#N/A,FALSE,"Tran";"Riqfinpro",#N/A,FALSE,"Tran"}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11" hidden="1">{"Tab1",#N/A,FALSE,"P";"Tab2",#N/A,FALSE,"P"}</definedName>
    <definedName name="vvvvvvvvvvvvv" localSheetId="8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localSheetId="10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hidden="1">{"Tab1",#N/A,FALSE,"P";"Tab2",#N/A,FALSE,"P"}</definedName>
    <definedName name="w" localSheetId="2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11" hidden="1">{"Minpmon",#N/A,FALSE,"Monthinput"}</definedName>
    <definedName name="w" localSheetId="8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localSheetId="10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hidden="1">{"Minpmon",#N/A,FALSE,"Monthinput"}</definedName>
    <definedName name="wage_govt_sector" localSheetId="9">#REF!</definedName>
    <definedName name="wage_govt_sector" localSheetId="11">#REF!</definedName>
    <definedName name="wage_govt_sector" localSheetId="8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 localSheetId="12">#REF!</definedName>
    <definedName name="wage_govt_sector" localSheetId="13">#REF!</definedName>
    <definedName name="wage_govt_sector">#REF!</definedName>
    <definedName name="WAPR" localSheetId="9">#REF!</definedName>
    <definedName name="WAPR" localSheetId="11">#REF!</definedName>
    <definedName name="WAPR" localSheetId="8">#REF!</definedName>
    <definedName name="WAPR" localSheetId="0">#REF!</definedName>
    <definedName name="WAPR" localSheetId="1">#REF!</definedName>
    <definedName name="WAPR" localSheetId="3">#REF!</definedName>
    <definedName name="WAPR" localSheetId="6">#REF!</definedName>
    <definedName name="WAPR" localSheetId="12">#REF!</definedName>
    <definedName name="WAPR" localSheetId="13">#REF!</definedName>
    <definedName name="WAPR">#REF!</definedName>
    <definedName name="Weekly_Depreciation">'[76]Inter-Bank'!$I$5</definedName>
    <definedName name="Weighted_Average_Inter_Bank_Exchange_Rate">'[76]Inter-Bank'!$C$5</definedName>
    <definedName name="WEO" localSheetId="9">#REF!</definedName>
    <definedName name="WEO" localSheetId="11">#REF!</definedName>
    <definedName name="WEO" localSheetId="8">#REF!</definedName>
    <definedName name="WEO" localSheetId="0">#REF!</definedName>
    <definedName name="WEO" localSheetId="1">#REF!</definedName>
    <definedName name="WEO" localSheetId="3">#REF!</definedName>
    <definedName name="WEO" localSheetId="6">#REF!</definedName>
    <definedName name="WEO" localSheetId="12">#REF!</definedName>
    <definedName name="WEO" localSheetId="13">#REF!</definedName>
    <definedName name="WEO">#REF!</definedName>
    <definedName name="WEOD" localSheetId="9">#REF!</definedName>
    <definedName name="WEOD" localSheetId="11">#REF!</definedName>
    <definedName name="WEOD" localSheetId="8">#REF!</definedName>
    <definedName name="WEOD" localSheetId="3">#REF!</definedName>
    <definedName name="WEOD" localSheetId="6">#REF!</definedName>
    <definedName name="WEOD" localSheetId="12">#REF!</definedName>
    <definedName name="WEOD" localSheetId="13">#REF!</definedName>
    <definedName name="WEOD">#REF!</definedName>
    <definedName name="weodata" localSheetId="9">#REF!</definedName>
    <definedName name="weodata" localSheetId="11">#REF!</definedName>
    <definedName name="weodata" localSheetId="8">#REF!</definedName>
    <definedName name="weodata" localSheetId="3">#REF!</definedName>
    <definedName name="weodata" localSheetId="6">#REF!</definedName>
    <definedName name="weodata" localSheetId="12">#REF!</definedName>
    <definedName name="weodata" localSheetId="13">#REF!</definedName>
    <definedName name="weodata">#REF!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11" hidden="1">{"Riqfin97",#N/A,FALSE,"Tran";"Riqfinpro",#N/A,FALSE,"Tran"}</definedName>
    <definedName name="wer" localSheetId="8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localSheetId="10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hidden="1">{"Riqfin97",#N/A,FALSE,"Tran";"Riqfinpro",#N/A,FALSE,"Tran"}</definedName>
    <definedName name="will" localSheetId="5">'[145]SPNF Acuerdo Incl. Int.'!will</definedName>
    <definedName name="will" localSheetId="8">'[145]SPNF Acuerdo Incl. Int.'!will</definedName>
    <definedName name="will" localSheetId="0">#REF!</definedName>
    <definedName name="will" localSheetId="1">#REF!</definedName>
    <definedName name="will" localSheetId="10">'[145]SPNF Acuerdo Incl. Int.'!will</definedName>
    <definedName name="will" localSheetId="13">'[145]SPNF Acuerdo Incl. Int.'!will</definedName>
    <definedName name="will">'[145]SPNF Acuerdo Incl. Int.'!will</definedName>
    <definedName name="will1">#N/A</definedName>
    <definedName name="will3">#N/A</definedName>
    <definedName name="Work_Area" localSheetId="9">#REF!</definedName>
    <definedName name="Work_Area" localSheetId="11">#REF!</definedName>
    <definedName name="Work_Area" localSheetId="8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6">#REF!</definedName>
    <definedName name="Work_Area" localSheetId="12">#REF!</definedName>
    <definedName name="Work_Area" localSheetId="13">#REF!</definedName>
    <definedName name="Work_Area">#REF!</definedName>
    <definedName name="WPCP33_D" localSheetId="9">#REF!</definedName>
    <definedName name="WPCP33_D" localSheetId="11">#REF!</definedName>
    <definedName name="WPCP33_D" localSheetId="8">#REF!</definedName>
    <definedName name="WPCP33_D" localSheetId="0">#REF!</definedName>
    <definedName name="WPCP33_D" localSheetId="1">#REF!</definedName>
    <definedName name="WPCP33_D" localSheetId="3">#REF!</definedName>
    <definedName name="WPCP33_D" localSheetId="6">#REF!</definedName>
    <definedName name="WPCP33_D" localSheetId="12">#REF!</definedName>
    <definedName name="WPCP33_D" localSheetId="13">#REF!</definedName>
    <definedName name="WPCP33_D">#REF!</definedName>
    <definedName name="WPCP33pch" localSheetId="9">#REF!</definedName>
    <definedName name="WPCP33pch" localSheetId="11">#REF!</definedName>
    <definedName name="WPCP33pch" localSheetId="8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6">#REF!</definedName>
    <definedName name="WPCP33pch" localSheetId="12">#REF!</definedName>
    <definedName name="WPCP33pch" localSheetId="13">#REF!</definedName>
    <definedName name="WPCP33pch">#REF!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11" hidden="1">{"Main Economic Indicators",#N/A,FALSE,"C"}</definedName>
    <definedName name="wrn" localSheetId="8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localSheetId="10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hidden="1">{"Main Economic Indicators",#N/A,FALSE,"C"}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11" hidden="1">{#N/A,#N/A,FALSE,"BANKS"}</definedName>
    <definedName name="wrn.BANKS." localSheetId="8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localSheetId="10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hidden="1">{#N/A,#N/A,FALSE,"BANKS"}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11" hidden="1">{#N/A,#N/A,FALSE,"BOP"}</definedName>
    <definedName name="wrn.BOP." localSheetId="8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localSheetId="10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hidden="1">{#N/A,#N/A,FALSE,"BOP"}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1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10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11" hidden="1">{#N/A,#N/A,FALSE,"CelPIB"}</definedName>
    <definedName name="wrn.CelPIB." localSheetId="8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localSheetId="10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hidden="1">{#N/A,#N/A,FALSE,"CelPIB"}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11" hidden="1">{#N/A,#N/A,FALSE,"NFPS GDP"}</definedName>
    <definedName name="wrn.CGvt._.Revenue._.GDP." localSheetId="8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localSheetId="10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hidden="1">{#N/A,#N/A,FALSE,"NFPS GDP"}</definedName>
    <definedName name="wrn.CREDIT." localSheetId="2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11" hidden="1">{#N/A,#N/A,FALSE,"CREDIT"}</definedName>
    <definedName name="wrn.CREDIT." localSheetId="8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localSheetId="10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11" hidden="1">{#N/A,#N/A,FALSE,"DEBTSVC"}</definedName>
    <definedName name="wrn.DEBTSVC." localSheetId="8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localSheetId="10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11" hidden="1">{#N/A,#N/A,FALSE,"DEPO"}</definedName>
    <definedName name="wrn.DEPO." localSheetId="8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localSheetId="10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hidden="1">{#N/A,#N/A,FALSE,"DEPO"}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11" hidden="1">{#N/A,#N/A,FALSE,"EntpsPIB"}</definedName>
    <definedName name="wrn.EntpsPIB." localSheetId="8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localSheetId="10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hidden="1">{#N/A,#N/A,FALSE,"EntpsPIB"}</definedName>
    <definedName name="wrn.EXCISE." localSheetId="2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11" hidden="1">{#N/A,#N/A,FALSE,"EXCISE"}</definedName>
    <definedName name="wrn.EXCISE." localSheetId="8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localSheetId="10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11" hidden="1">{#N/A,#N/A,FALSE,"EXRATE"}</definedName>
    <definedName name="wrn.EXRATE." localSheetId="8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localSheetId="10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11" hidden="1">{#N/A,#N/A,FALSE,"EXTDEBT"}</definedName>
    <definedName name="wrn.EXTDEBT." localSheetId="8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localSheetId="10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11" hidden="1">{#N/A,#N/A,FALSE,"EXTRABUDGT"}</definedName>
    <definedName name="wrn.EXTRABUDGT." localSheetId="8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localSheetId="10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11" hidden="1">{#N/A,#N/A,FALSE,"EXTRABUDGT2"}</definedName>
    <definedName name="wrn.EXTRABUDGT2." localSheetId="8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localSheetId="10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11" hidden="1">{#N/A,#N/A,FALSE,"GDP_ORIGIN";#N/A,#N/A,FALSE,"EMP_POP"}</definedName>
    <definedName name="wrn.GDP." localSheetId="8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localSheetId="10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11" hidden="1">{#N/A,#N/A,FALSE,"GGOVT"}</definedName>
    <definedName name="wrn.GGOVT." localSheetId="8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localSheetId="10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11" hidden="1">{#N/A,#N/A,FALSE,"GGOVT2"}</definedName>
    <definedName name="wrn.GGOVT2." localSheetId="8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localSheetId="10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11" hidden="1">{#N/A,#N/A,FALSE,"GGOVT%"}</definedName>
    <definedName name="wrn.GGOVTPC." localSheetId="8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localSheetId="10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11" hidden="1">{#N/A,#N/A,FALSE,"INCOMETX"}</definedName>
    <definedName name="wrn.INCOMETX." localSheetId="8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localSheetId="10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hidden="1">{#N/A,#N/A,FALSE,"INCOMETX"}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11" hidden="1">{#N/A,#N/A,FALSE,"INTERST"}</definedName>
    <definedName name="wrn.INTERST." localSheetId="8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localSheetId="10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hidden="1">{#N/A,#N/A,FALSE,"INTERST"}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1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10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hidden="1">{"MONA",#N/A,FALSE,"S"}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11" hidden="1">{"Minpmon",#N/A,FALSE,"Monthinput"}</definedName>
    <definedName name="wrn.Monthsheet." localSheetId="8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localSheetId="10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hidden="1">{"Minpmon",#N/A,FALSE,"Monthinput"}</definedName>
    <definedName name="wrn.MS." localSheetId="2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11" hidden="1">{#N/A,#N/A,FALSE,"MS"}</definedName>
    <definedName name="wrn.MS." localSheetId="8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localSheetId="10" hidden="1">{#N/A,#N/A,FALSE,"MS"}</definedName>
    <definedName name="wrn.MS." localSheetId="12" hidden="1">{#N/A,#N/A,FALSE,"MS"}</definedName>
    <definedName name="wrn.MS." localSheetId="13" hidden="1">{#N/A,#N/A,FALSE,"MS"}</definedName>
    <definedName name="wrn.MS." hidden="1">{#N/A,#N/A,FALSE,"MS"}</definedName>
    <definedName name="wrn.NBG." localSheetId="2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11" hidden="1">{#N/A,#N/A,FALSE,"NBG"}</definedName>
    <definedName name="wrn.NBG." localSheetId="8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localSheetId="10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hidden="1">{#N/A,#N/A,FALSE,"NBG"}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11" hidden="1">{#N/A,#N/A,FALSE,"NFPS GDP"}</definedName>
    <definedName name="wrn.NFPS._.GDP." localSheetId="8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localSheetId="10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hidden="1">{#N/A,#N/A,FALSE,"NFPS GDP"}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11" hidden="1">{#N/A,#N/A,FALSE,"PCPI"}</definedName>
    <definedName name="wrn.PCPI." localSheetId="8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localSheetId="10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11" hidden="1">{#N/A,#N/A,FALSE,"PENSION"}</definedName>
    <definedName name="wrn.PENSION." localSheetId="8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localSheetId="10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hidden="1">{#N/A,#N/A,FALSE,"PENSION"}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1" hidden="1">{"Tab1",#N/A,FALSE,"P";"Tab2",#N/A,FALSE,"P"}</definedName>
    <definedName name="wrn.Program." localSheetId="8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localSheetId="10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11" hidden="1">{#N/A,#N/A,FALSE,"PRUDENT"}</definedName>
    <definedName name="wrn.PRUDENT." localSheetId="8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localSheetId="10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11" hidden="1">{#N/A,#N/A,FALSE,"PUBLEXP"}</definedName>
    <definedName name="wrn.PUBLEXP." localSheetId="8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localSheetId="10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hidden="1">{#N/A,#N/A,FALSE,"PUBLEXP"}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11" hidden="1">{#N/A,#N/A,FALSE,"RestGGPIB"}</definedName>
    <definedName name="wrn.RestGGPIB." localSheetId="8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localSheetId="10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hidden="1">{#N/A,#N/A,FALSE,"RestGGPIB"}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11" hidden="1">{#N/A,#N/A,FALSE,"REVSHARE"}</definedName>
    <definedName name="wrn.REVSHARE." localSheetId="8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localSheetId="10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hidden="1">{#N/A,#N/A,FALSE,"REVSHARE"}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1" hidden="1">{"Riqfin97",#N/A,FALSE,"Tran";"Riqfinpro",#N/A,FALSE,"Tran"}</definedName>
    <definedName name="wrn.Riqfin." localSheetId="8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localSheetId="10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11" hidden="1">{#N/A,#N/A,FALSE,"SSPIB"}</definedName>
    <definedName name="wrn.SSPIB." localSheetId="8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localSheetId="10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hidden="1">{#N/A,#N/A,FALSE,"SSPIB"}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11" hidden="1">{#N/A,#N/A,FALSE,"STATE"}</definedName>
    <definedName name="wrn.STATE." localSheetId="8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localSheetId="10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11" hidden="1">{#N/A,#N/A,FALSE,"TAXARREARS"}</definedName>
    <definedName name="wrn.TAXARREARS." localSheetId="8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localSheetId="10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11" hidden="1">{#N/A,#N/A,FALSE,"TAXPAYRS"}</definedName>
    <definedName name="wrn.TAXPAYRS." localSheetId="8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localSheetId="10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11" hidden="1">{#N/A,#N/A,FALSE,"TRADE"}</definedName>
    <definedName name="wrn.TRADE." localSheetId="8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localSheetId="10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11" hidden="1">{#N/A,#N/A,FALSE,"TRANPORT"}</definedName>
    <definedName name="wrn.TRANSPORT." localSheetId="8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localSheetId="10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11" hidden="1">{#N/A,#N/A,FALSE,"EMP_POP";#N/A,#N/A,FALSE,"UNEMPL"}</definedName>
    <definedName name="wrn.UNEMPL." localSheetId="8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localSheetId="10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11" hidden="1">{#N/A,#N/A,FALSE,"WAGES"}</definedName>
    <definedName name="wrn.WAGES." localSheetId="8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localSheetId="10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hidden="1">{#N/A,#N/A,FALSE,"WAGES"}</definedName>
    <definedName name="wrn.WEO." localSheetId="2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1" hidden="1">{"WEO",#N/A,FALSE,"T"}</definedName>
    <definedName name="wrn.WEO." localSheetId="8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10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hidden="1">{"WEO",#N/A,FALSE,"T"}</definedName>
    <definedName name="Wt_d">[56]CIRRs!$C$59</definedName>
    <definedName name="wtewt" localSheetId="9" hidden="1">#REF!</definedName>
    <definedName name="wtewt" localSheetId="11" hidden="1">#REF!</definedName>
    <definedName name="wtewt" localSheetId="8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localSheetId="12" hidden="1">#REF!</definedName>
    <definedName name="wtewt" localSheetId="13" hidden="1">#REF!</definedName>
    <definedName name="wtewt" hidden="1">#REF!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[138]M!#REF!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1" hidden="1">{"Riqfin97",#N/A,FALSE,"Tran";"Riqfinpro",#N/A,FALSE,"Tran"}</definedName>
    <definedName name="www" localSheetId="8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localSheetId="10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[178]M!#REF!</definedName>
    <definedName name="wwwww" localSheetId="2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11" hidden="1">{"Minpmon",#N/A,FALSE,"Monthinput"}</definedName>
    <definedName name="wwwww" localSheetId="8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localSheetId="10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hidden="1">{"Minpmon",#N/A,FALSE,"Monthinput"}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11" hidden="1">{"Riqfin97",#N/A,FALSE,"Tran";"Riqfinpro",#N/A,FALSE,"Tran"}</definedName>
    <definedName name="wwwwwww" localSheetId="8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localSheetId="10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hidden="1">{"Riqfin97",#N/A,FALSE,"Tran";"Riqfinpro",#N/A,FALSE,"Tran"}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11" hidden="1">{"Tab1",#N/A,FALSE,"P";"Tab2",#N/A,FALSE,"P"}</definedName>
    <definedName name="wwwwwwww" localSheetId="8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localSheetId="10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hidden="1">{"Tab1",#N/A,FALSE,"P";"Tab2",#N/A,FALSE,"P"}</definedName>
    <definedName name="X" localSheetId="9">#REF!</definedName>
    <definedName name="X" localSheetId="11">#REF!</definedName>
    <definedName name="X" localSheetId="8">#REF!</definedName>
    <definedName name="X" localSheetId="0">#REF!</definedName>
    <definedName name="X" localSheetId="1">#REF!</definedName>
    <definedName name="X" localSheetId="3">#REF!</definedName>
    <definedName name="X" localSheetId="6">#REF!</definedName>
    <definedName name="X" localSheetId="12">#REF!</definedName>
    <definedName name="X" localSheetId="13">#REF!</definedName>
    <definedName name="X">#REF!</definedName>
    <definedName name="X_Rate" localSheetId="9">#REF!</definedName>
    <definedName name="X_Rate" localSheetId="11">#REF!</definedName>
    <definedName name="X_Rate" localSheetId="8">#REF!</definedName>
    <definedName name="X_Rate" localSheetId="3">#REF!</definedName>
    <definedName name="X_Rate" localSheetId="6">#REF!</definedName>
    <definedName name="X_Rate" localSheetId="12">#REF!</definedName>
    <definedName name="X_Rate" localSheetId="13">#REF!</definedName>
    <definedName name="X_Rate">#REF!</definedName>
    <definedName name="xa" localSheetId="9">'[179]PIB EN CORR'!#REF!</definedName>
    <definedName name="xa" localSheetId="11">'[180]PIB EN CORR'!#REF!</definedName>
    <definedName name="xa" localSheetId="8">'[179]PIB EN CORR'!#REF!</definedName>
    <definedName name="xa" localSheetId="0">'[180]PIB EN CORR'!#REF!</definedName>
    <definedName name="xa" localSheetId="1">'[180]PIB EN CORR'!#REF!</definedName>
    <definedName name="xa" localSheetId="3">'[180]PIB EN CORR'!#REF!</definedName>
    <definedName name="xa" localSheetId="6">'[180]PIB EN CORR'!#REF!</definedName>
    <definedName name="xa">'[180]PIB EN CORR'!#REF!</definedName>
    <definedName name="xaa">'[181]PIB EN CORR'!$AV$5:$AV$77</definedName>
    <definedName name="XandRev">'[132]tab 3'!$F$63:$Z$65</definedName>
    <definedName name="Xaxis" localSheetId="9">#REF!</definedName>
    <definedName name="Xaxis" localSheetId="11">#REF!</definedName>
    <definedName name="Xaxis" localSheetId="8">#REF!</definedName>
    <definedName name="Xaxis" localSheetId="0">#REF!</definedName>
    <definedName name="Xaxis" localSheetId="1">#REF!</definedName>
    <definedName name="Xaxis" localSheetId="3">#REF!</definedName>
    <definedName name="Xaxis" localSheetId="6">#REF!</definedName>
    <definedName name="Xaxis" localSheetId="12">#REF!</definedName>
    <definedName name="Xaxis" localSheetId="13">#REF!</definedName>
    <definedName name="Xaxis">#REF!</definedName>
    <definedName name="XBANANO" localSheetId="9">#REF!</definedName>
    <definedName name="XBANANO" localSheetId="11">#REF!</definedName>
    <definedName name="XBANANO" localSheetId="8">#REF!</definedName>
    <definedName name="XBANANO" localSheetId="3">#REF!</definedName>
    <definedName name="XBANANO" localSheetId="6">#REF!</definedName>
    <definedName name="XBANANO" localSheetId="12">#REF!</definedName>
    <definedName name="XBANANO" localSheetId="13">#REF!</definedName>
    <definedName name="XBANANO">#REF!</definedName>
    <definedName name="xbb" localSheetId="9">'[179]PIB EN CORR'!#REF!</definedName>
    <definedName name="xbb" localSheetId="11">'[180]PIB EN CORR'!#REF!</definedName>
    <definedName name="xbb" localSheetId="8">'[179]PIB EN CORR'!#REF!</definedName>
    <definedName name="xbb" localSheetId="0">'[180]PIB EN CORR'!#REF!</definedName>
    <definedName name="xbb" localSheetId="1">'[180]PIB EN CORR'!#REF!</definedName>
    <definedName name="xbb" localSheetId="3">'[180]PIB EN CORR'!#REF!</definedName>
    <definedName name="xbb" localSheetId="6">'[180]PIB EN CORR'!#REF!</definedName>
    <definedName name="xbb">'[180]PIB EN CORR'!#REF!</definedName>
    <definedName name="XBS">[95]SREAL!A$41</definedName>
    <definedName name="xc">'[97]graf 1'!$A$3:$C$28</definedName>
    <definedName name="XCAFE" localSheetId="9">#REF!</definedName>
    <definedName name="XCAFE" localSheetId="11">#REF!</definedName>
    <definedName name="XCAFE" localSheetId="8">#REF!</definedName>
    <definedName name="XCAFE" localSheetId="0">#REF!</definedName>
    <definedName name="XCAFE" localSheetId="1">#REF!</definedName>
    <definedName name="XCAFE" localSheetId="3">#REF!</definedName>
    <definedName name="XCAFE" localSheetId="6">#REF!</definedName>
    <definedName name="XCAFE" localSheetId="12">#REF!</definedName>
    <definedName name="XCAFE" localSheetId="13">#REF!</definedName>
    <definedName name="XCAFE">#REF!</definedName>
    <definedName name="xdr" localSheetId="9">#REF!</definedName>
    <definedName name="xdr" localSheetId="11">#REF!</definedName>
    <definedName name="xdr" localSheetId="8">#REF!</definedName>
    <definedName name="xdr" localSheetId="3">#REF!</definedName>
    <definedName name="xdr" localSheetId="6">#REF!</definedName>
    <definedName name="xdr" localSheetId="12">#REF!</definedName>
    <definedName name="xdr" localSheetId="13">#REF!</definedName>
    <definedName name="xdr">#REF!</definedName>
    <definedName name="XGS" localSheetId="9">#REF!</definedName>
    <definedName name="XGS" localSheetId="11">#REF!</definedName>
    <definedName name="XGS" localSheetId="8">#REF!</definedName>
    <definedName name="XGS" localSheetId="3">#REF!</definedName>
    <definedName name="XGS" localSheetId="6">#REF!</definedName>
    <definedName name="XGS" localSheetId="12">#REF!</definedName>
    <definedName name="XGS" localSheetId="13">#REF!</definedName>
    <definedName name="XGS">#REF!</definedName>
    <definedName name="XMENSUALES" localSheetId="9">#REF!</definedName>
    <definedName name="XMENSUALES" localSheetId="11">#REF!</definedName>
    <definedName name="XMENSUALES" localSheetId="8">#REF!</definedName>
    <definedName name="XMENSUALES" localSheetId="12">#REF!</definedName>
    <definedName name="XMENSUALES" localSheetId="13">#REF!</definedName>
    <definedName name="XMENSUALES">#REF!</definedName>
    <definedName name="XOF" localSheetId="9">#REF!</definedName>
    <definedName name="XOF" localSheetId="11">#REF!</definedName>
    <definedName name="XOF" localSheetId="8">#REF!</definedName>
    <definedName name="XOF" localSheetId="12">#REF!</definedName>
    <definedName name="XOF" localSheetId="13">#REF!</definedName>
    <definedName name="XOF">#REF!</definedName>
    <definedName name="xr" localSheetId="9">#REF!</definedName>
    <definedName name="xr" localSheetId="11">#REF!</definedName>
    <definedName name="xr" localSheetId="8">#REF!</definedName>
    <definedName name="xr" localSheetId="12">#REF!</definedName>
    <definedName name="xr" localSheetId="13">#REF!</definedName>
    <definedName name="xr">#REF!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1" hidden="1">{"Riqfin97",#N/A,FALSE,"Tran";"Riqfinpro",#N/A,FALSE,"Tran"}</definedName>
    <definedName name="xx" localSheetId="8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localSheetId="10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WRS_1">'[50]shared data'!$A$1:$A$77</definedName>
    <definedName name="xxWRS_11" localSheetId="9">#REF!</definedName>
    <definedName name="xxWRS_11" localSheetId="11">#REF!</definedName>
    <definedName name="xxWRS_11" localSheetId="8">#REF!</definedName>
    <definedName name="xxWRS_11" localSheetId="0">#REF!</definedName>
    <definedName name="xxWRS_11" localSheetId="1">#REF!</definedName>
    <definedName name="xxWRS_11" localSheetId="3">#REF!</definedName>
    <definedName name="xxWRS_11" localSheetId="6">#REF!</definedName>
    <definedName name="xxWRS_11" localSheetId="12">#REF!</definedName>
    <definedName name="xxWRS_11" localSheetId="13">#REF!</definedName>
    <definedName name="xxWRS_11">#REF!</definedName>
    <definedName name="xxWRS_19" localSheetId="9">#REF!</definedName>
    <definedName name="xxWRS_19" localSheetId="11">#REF!</definedName>
    <definedName name="xxWRS_19" localSheetId="8">#REF!</definedName>
    <definedName name="xxWRS_19" localSheetId="3">#REF!</definedName>
    <definedName name="xxWRS_19" localSheetId="6">#REF!</definedName>
    <definedName name="xxWRS_19" localSheetId="12">#REF!</definedName>
    <definedName name="xxWRS_19" localSheetId="13">#REF!</definedName>
    <definedName name="xxWRS_19">#REF!</definedName>
    <definedName name="xxWRS_2" localSheetId="9">#REF!</definedName>
    <definedName name="xxWRS_2" localSheetId="11">#REF!</definedName>
    <definedName name="xxWRS_2" localSheetId="8">#REF!</definedName>
    <definedName name="xxWRS_2" localSheetId="0">#REF!</definedName>
    <definedName name="xxWRS_2" localSheetId="1">#REF!</definedName>
    <definedName name="xxWRS_2" localSheetId="3">#REF!</definedName>
    <definedName name="xxWRS_2" localSheetId="6">#REF!</definedName>
    <definedName name="xxWRS_2" localSheetId="12">#REF!</definedName>
    <definedName name="xxWRS_2" localSheetId="13">#REF!</definedName>
    <definedName name="xxWRS_2">#REF!</definedName>
    <definedName name="xxWRS_20" localSheetId="9">#REF!</definedName>
    <definedName name="xxWRS_20" localSheetId="11">#REF!</definedName>
    <definedName name="xxWRS_20" localSheetId="8">#REF!</definedName>
    <definedName name="xxWRS_20" localSheetId="12">#REF!</definedName>
    <definedName name="xxWRS_20" localSheetId="13">#REF!</definedName>
    <definedName name="xxWRS_20">#REF!</definedName>
    <definedName name="xxWRS_3" localSheetId="9">#REF!</definedName>
    <definedName name="xxWRS_3" localSheetId="11">#REF!</definedName>
    <definedName name="xxWRS_3" localSheetId="8">#REF!</definedName>
    <definedName name="xxWRS_3" localSheetId="0">#REF!</definedName>
    <definedName name="xxWRS_3" localSheetId="1">#REF!</definedName>
    <definedName name="xxWRS_3" localSheetId="12">#REF!</definedName>
    <definedName name="xxWRS_3" localSheetId="13">#REF!</definedName>
    <definedName name="xxWRS_3">#REF!</definedName>
    <definedName name="xxWRS_4">[112]Q5!$A$1:$A$104</definedName>
    <definedName name="xxWRS_5">[112]Q6!$A$1:$A$160</definedName>
    <definedName name="xxWRS_6">[112]Q7!$A$1:$A$59</definedName>
    <definedName name="xxWRS_7">[112]Q5!$A$1:$A$109</definedName>
    <definedName name="xxWRS_8">[112]Q6!$A$1:$A$162</definedName>
    <definedName name="xxWRS_9">[112]Q7!$A$1:$A$61</definedName>
    <definedName name="xxx">[126]GDP_WEO!$A$3:$AB$188</definedName>
    <definedName name="XXX1" localSheetId="9">#REF!</definedName>
    <definedName name="XXX1" localSheetId="11">#REF!</definedName>
    <definedName name="XXX1" localSheetId="8">#REF!</definedName>
    <definedName name="XXX1" localSheetId="0">#REF!</definedName>
    <definedName name="XXX1" localSheetId="1">#REF!</definedName>
    <definedName name="XXX1" localSheetId="3">#REF!</definedName>
    <definedName name="XXX1" localSheetId="6">#REF!</definedName>
    <definedName name="XXX1" localSheetId="12">#REF!</definedName>
    <definedName name="XXX1" localSheetId="13">#REF!</definedName>
    <definedName name="XXX1">#REF!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1" hidden="1">{"Riqfin97",#N/A,FALSE,"Tran";"Riqfinpro",#N/A,FALSE,"Tran"}</definedName>
    <definedName name="xxxx" localSheetId="8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localSheetId="10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hidden="1">{"Riqfin97",#N/A,FALSE,"Tran";"Riqfinpro",#N/A,FALSE,"Tran"}</definedName>
    <definedName name="y" localSheetId="9" hidden="1">#REF!</definedName>
    <definedName name="y" localSheetId="11" hidden="1">#REF!</definedName>
    <definedName name="y" localSheetId="8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localSheetId="12" hidden="1">#REF!</definedName>
    <definedName name="y" localSheetId="13" hidden="1">#REF!</definedName>
    <definedName name="y" hidden="1">#REF!</definedName>
    <definedName name="ycirr" localSheetId="9">#REF!</definedName>
    <definedName name="ycirr" localSheetId="11">#REF!</definedName>
    <definedName name="ycirr" localSheetId="8">#REF!</definedName>
    <definedName name="ycirr" localSheetId="0">#REF!</definedName>
    <definedName name="ycirr" localSheetId="1">#REF!</definedName>
    <definedName name="ycirr" localSheetId="3">#REF!</definedName>
    <definedName name="ycirr" localSheetId="6">#REF!</definedName>
    <definedName name="ycirr" localSheetId="12">#REF!</definedName>
    <definedName name="ycirr" localSheetId="13">#REF!</definedName>
    <definedName name="ycirr">#REF!</definedName>
    <definedName name="Year" localSheetId="9">#REF!</definedName>
    <definedName name="Year" localSheetId="11">#REF!</definedName>
    <definedName name="Year" localSheetId="8">#REF!</definedName>
    <definedName name="Year" localSheetId="3">#REF!</definedName>
    <definedName name="Year" localSheetId="6">#REF!</definedName>
    <definedName name="Year" localSheetId="12">#REF!</definedName>
    <definedName name="Year" localSheetId="13">#REF!</definedName>
    <definedName name="Year">#REF!</definedName>
    <definedName name="Years" localSheetId="9">#REF!</definedName>
    <definedName name="Years" localSheetId="11">#REF!</definedName>
    <definedName name="Years" localSheetId="8">#REF!</definedName>
    <definedName name="Years" localSheetId="12">#REF!</definedName>
    <definedName name="Years" localSheetId="13">#REF!</definedName>
    <definedName name="Years">#REF!</definedName>
    <definedName name="yenr" localSheetId="9">#REF!</definedName>
    <definedName name="yenr" localSheetId="11">#REF!</definedName>
    <definedName name="yenr" localSheetId="8">#REF!</definedName>
    <definedName name="yenr" localSheetId="12">#REF!</definedName>
    <definedName name="yenr" localSheetId="13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'[72]Fax a enviar'!#REF!</definedName>
    <definedName name="ytyry" localSheetId="0" hidden="1">#REF!</definedName>
    <definedName name="ytyry" localSheetId="1" hidden="1">#REF!</definedName>
    <definedName name="ytyry" localSheetId="3" hidden="1">'[72]Fax a enviar'!#REF!</definedName>
    <definedName name="ytyry" localSheetId="6" hidden="1">'[72]Fax a enviar'!#REF!</definedName>
    <definedName name="ytyry" hidden="1">'[72]Fax a enviar'!#REF!</definedName>
    <definedName name="ytytryry" localSheetId="9" hidden="1">#REF!</definedName>
    <definedName name="ytytryry" localSheetId="11" hidden="1">#REF!</definedName>
    <definedName name="ytytryry" localSheetId="8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localSheetId="12" hidden="1">#REF!</definedName>
    <definedName name="ytytryry" localSheetId="13" hidden="1">#REF!</definedName>
    <definedName name="ytytryry" hidden="1">#REF!</definedName>
    <definedName name="ytyty" localSheetId="8" hidden="1">'[35]Fax a enviar'!#REF!</definedName>
    <definedName name="ytyty" localSheetId="0" hidden="1">#REF!</definedName>
    <definedName name="ytyty" localSheetId="1" hidden="1">#REF!</definedName>
    <definedName name="ytyty" localSheetId="3" hidden="1">'[35]Fax a enviar'!#REF!</definedName>
    <definedName name="ytyty" localSheetId="6" hidden="1">'[35]Fax a enviar'!#REF!</definedName>
    <definedName name="ytyty" hidden="1">'[35]Fax a enviar'!#REF!</definedName>
    <definedName name="ytytyt" localSheetId="8" hidden="1">'[35]Fax a enviar'!#REF!</definedName>
    <definedName name="ytytyt" localSheetId="0" hidden="1">'[35]Fax a enviar'!#REF!</definedName>
    <definedName name="ytytyt" localSheetId="1" hidden="1">'[35]Fax a enviar'!#REF!</definedName>
    <definedName name="ytytyt" localSheetId="3" hidden="1">'[35]Fax a enviar'!#REF!</definedName>
    <definedName name="ytytyt" localSheetId="6" hidden="1">'[35]Fax a enviar'!#REF!</definedName>
    <definedName name="ytytyt" hidden="1">'[35]Fax a enviar'!#REF!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11" hidden="1">{"Tab1",#N/A,FALSE,"P";"Tab2",#N/A,FALSE,"P"}</definedName>
    <definedName name="yu" localSheetId="8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localSheetId="10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hidden="1">{"Tab1",#N/A,FALSE,"P";"Tab2",#N/A,FALSE,"P"}</definedName>
    <definedName name="yucvvjkjo09" hidden="1">'[109]Fax a enviar'!#REF!</definedName>
    <definedName name="YY" localSheetId="9">#REF!</definedName>
    <definedName name="YY" localSheetId="11">#REF!</definedName>
    <definedName name="YY" localSheetId="8">#REF!</definedName>
    <definedName name="YY" localSheetId="0">#REF!</definedName>
    <definedName name="YY" localSheetId="1">#REF!</definedName>
    <definedName name="YY" localSheetId="3">#REF!</definedName>
    <definedName name="YY" localSheetId="6">#REF!</definedName>
    <definedName name="YY" localSheetId="12">#REF!</definedName>
    <definedName name="YY" localSheetId="13">#REF!</definedName>
    <definedName name="YY">#REF!</definedName>
    <definedName name="YY1A" localSheetId="9">#REF!</definedName>
    <definedName name="YY1A" localSheetId="11">#REF!</definedName>
    <definedName name="YY1A" localSheetId="8">#REF!</definedName>
    <definedName name="YY1A" localSheetId="0">#REF!</definedName>
    <definedName name="YY1A" localSheetId="1">#REF!</definedName>
    <definedName name="YY1A" localSheetId="3">#REF!</definedName>
    <definedName name="YY1A" localSheetId="6">#REF!</definedName>
    <definedName name="YY1A" localSheetId="12">#REF!</definedName>
    <definedName name="YY1A" localSheetId="13">#REF!</definedName>
    <definedName name="YY1A">#REF!</definedName>
    <definedName name="yytutyu" localSheetId="9" hidden="1">#REF!</definedName>
    <definedName name="yytutyu" localSheetId="11" hidden="1">#REF!</definedName>
    <definedName name="yytutyu" localSheetId="8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localSheetId="12" hidden="1">#REF!</definedName>
    <definedName name="yytutyu" localSheetId="13" hidden="1">#REF!</definedName>
    <definedName name="yytutyu" hidden="1">#REF!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1" hidden="1">{"Tab1",#N/A,FALSE,"P";"Tab2",#N/A,FALSE,"P"}</definedName>
    <definedName name="yyy" localSheetId="8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localSheetId="10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11" hidden="1">{"Tab1",#N/A,FALSE,"P";"Tab2",#N/A,FALSE,"P"}</definedName>
    <definedName name="yyyy" localSheetId="8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6" hidden="1">{"Tab1",#N/A,FALSE,"P";"Tab2",#N/A,FALSE,"P"}</definedName>
    <definedName name="yyyy" localSheetId="10" hidden="1">{"Tab1",#N/A,FALSE,"P";"Tab2",#N/A,FALSE,"P"}</definedName>
    <definedName name="yyyy" localSheetId="12" hidden="1">{"Tab1",#N/A,FALSE,"P";"Tab2",#N/A,FALSE,"P"}</definedName>
    <definedName name="yyyy" localSheetId="13" hidden="1">{"Tab1",#N/A,FALSE,"P";"Tab2",#N/A,FALSE,"P"}</definedName>
    <definedName name="yyyy" hidden="1">{"Tab1",#N/A,FALSE,"P";"Tab2",#N/A,FALSE,"P"}</definedName>
    <definedName name="yyyyyy" hidden="1">'[110]Fax a enviar'!#REF!</definedName>
    <definedName name="yyyyyyyy" hidden="1">'[110]Fax a enviar'!#REF!</definedName>
    <definedName name="yyyyyyyyyyy" hidden="1">'[38]Fax a enviar'!#REF!</definedName>
    <definedName name="yyyyyyyyyyyyy" localSheetId="9" hidden="1">#REF!</definedName>
    <definedName name="yyyyyyyyyyyyy" localSheetId="11" hidden="1">#REF!</definedName>
    <definedName name="yyyyyyyyyyyyy" localSheetId="8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localSheetId="12" hidden="1">#REF!</definedName>
    <definedName name="yyyyyyyyyyyyy" localSheetId="13" hidden="1">#REF!</definedName>
    <definedName name="yyyyyyyyyyyyy" hidden="1">#REF!</definedName>
    <definedName name="yyyyyyyyyyyyyyy" localSheetId="8" hidden="1">'[110]Fax a enviar'!#REF!</definedName>
    <definedName name="yyyyyyyyyyyyyyy" localSheetId="0" hidden="1">#REF!</definedName>
    <definedName name="yyyyyyyyyyyyyyy" localSheetId="1" hidden="1">#REF!</definedName>
    <definedName name="yyyyyyyyyyyyyyy" localSheetId="6" hidden="1">'[110]Fax a enviar'!#REF!</definedName>
    <definedName name="yyyyyyyyyyyyyyy" hidden="1">'[110]Fax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'[103]Fax a enviar'!#REF!</definedName>
    <definedName name="Z" localSheetId="9">#REF!</definedName>
    <definedName name="Z" localSheetId="11">#REF!</definedName>
    <definedName name="Z" localSheetId="8">#REF!</definedName>
    <definedName name="Z" localSheetId="0">#REF!</definedName>
    <definedName name="Z" localSheetId="1">#REF!</definedName>
    <definedName name="Z" localSheetId="3">#REF!</definedName>
    <definedName name="Z" localSheetId="6">#REF!</definedName>
    <definedName name="Z" localSheetId="12">#REF!</definedName>
    <definedName name="Z" localSheetId="13">#REF!</definedName>
    <definedName name="Z">#REF!</definedName>
    <definedName name="Z_1A8C061B_2301_11D3_BFD1_000039E37209_.wvu.Cols" localSheetId="9" hidden="1">#REF!,#REF!,#REF!</definedName>
    <definedName name="Z_1A8C061B_2301_11D3_BFD1_000039E37209_.wvu.Cols" localSheetId="11" hidden="1">#REF!,#REF!,#REF!</definedName>
    <definedName name="Z_1A8C061B_2301_11D3_BFD1_000039E37209_.wvu.Cols" localSheetId="8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1" hidden="1">#REF!,#REF!,#REF!</definedName>
    <definedName name="Z_1A8C061B_2301_11D3_BFD1_000039E37209_.wvu.Rows" localSheetId="8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1" hidden="1">#REF!,#REF!,#REF!</definedName>
    <definedName name="Z_1A8C061C_2301_11D3_BFD1_000039E37209_.wvu.Cols" localSheetId="8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1" hidden="1">#REF!,#REF!,#REF!</definedName>
    <definedName name="Z_1A8C061C_2301_11D3_BFD1_000039E37209_.wvu.Rows" localSheetId="8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1" hidden="1">#REF!,#REF!,#REF!</definedName>
    <definedName name="Z_1A8C061E_2301_11D3_BFD1_000039E37209_.wvu.Cols" localSheetId="8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1" hidden="1">#REF!,#REF!,#REF!</definedName>
    <definedName name="Z_1A8C061E_2301_11D3_BFD1_000039E37209_.wvu.Rows" localSheetId="8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1" hidden="1">#REF!,#REF!,#REF!</definedName>
    <definedName name="Z_1A8C061F_2301_11D3_BFD1_000039E37209_.wvu.Cols" localSheetId="8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1" hidden="1">#REF!,#REF!,#REF!</definedName>
    <definedName name="Z_1A8C061F_2301_11D3_BFD1_000039E37209_.wvu.Rows" localSheetId="8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hidden="1">#REF!,#REF!,#REF!</definedName>
    <definedName name="Z_95224721_0485_11D4_BFD1_00508B5F4DA4_.wvu.Cols" localSheetId="9" hidden="1">#REF!</definedName>
    <definedName name="Z_95224721_0485_11D4_BFD1_00508B5F4DA4_.wvu.Cols" localSheetId="11" hidden="1">#REF!</definedName>
    <definedName name="Z_95224721_0485_11D4_BFD1_00508B5F4DA4_.wvu.Cols" localSheetId="8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hidden="1">#REF!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11" hidden="1">{"Riqfin97",#N/A,FALSE,"Tran";"Riqfinpro",#N/A,FALSE,"Tran"}</definedName>
    <definedName name="zc" localSheetId="8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localSheetId="10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hidden="1">{"Riqfin97",#N/A,FALSE,"Tran";"Riqfinpro",#N/A,FALSE,"Tran"}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11" hidden="1">{"Tab1",#N/A,FALSE,"P";"Tab2",#N/A,FALSE,"P"}</definedName>
    <definedName name="zio" localSheetId="8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localSheetId="10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hidden="1">{"Tab1",#N/A,FALSE,"P";"Tab2",#N/A,FALSE,"P"}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9">#REF!</definedName>
    <definedName name="zrrae" localSheetId="11">#REF!</definedName>
    <definedName name="zrrae" localSheetId="8">#REF!</definedName>
    <definedName name="zrrae" localSheetId="0">#REF!</definedName>
    <definedName name="zrrae" localSheetId="1">#REF!</definedName>
    <definedName name="zrrae" localSheetId="3">#REF!</definedName>
    <definedName name="zrrae" localSheetId="6">#REF!</definedName>
    <definedName name="zrrae" localSheetId="12">#REF!</definedName>
    <definedName name="zrrae" localSheetId="13">#REF!</definedName>
    <definedName name="zrrae">#REF!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11" hidden="1">{"Tab1",#N/A,FALSE,"P";"Tab2",#N/A,FALSE,"P"}</definedName>
    <definedName name="zv" localSheetId="8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localSheetId="10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11" hidden="1">{"Tab1",#N/A,FALSE,"P";"Tab2",#N/A,FALSE,"P"}</definedName>
    <definedName name="zx" localSheetId="8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localSheetId="10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1" hidden="1">{"Tab1",#N/A,FALSE,"P";"Tab2",#N/A,FALSE,"P"}</definedName>
    <definedName name="zz" localSheetId="8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localSheetId="10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rr" localSheetId="9">#REF!</definedName>
    <definedName name="zzrr" localSheetId="11">#REF!</definedName>
    <definedName name="zzrr" localSheetId="8">#REF!</definedName>
    <definedName name="zzrr" localSheetId="0">#REF!</definedName>
    <definedName name="zzrr" localSheetId="1">#REF!</definedName>
    <definedName name="zzrr" localSheetId="3">#REF!</definedName>
    <definedName name="zzrr" localSheetId="6">#REF!</definedName>
    <definedName name="zzrr" localSheetId="12">#REF!</definedName>
    <definedName name="zzrr" localSheetId="13">#REF!</definedName>
    <definedName name="zzrr">#REF!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11" hidden="1">{"Tab1",#N/A,FALSE,"P";"Tab2",#N/A,FALSE,"P"}</definedName>
    <definedName name="zzzz" localSheetId="8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localSheetId="10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hidden="1">{"Tab1",#N/A,FALSE,"P";"Tab2",#N/A,FALSE,"P"}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8" l="1"/>
  <c r="H25" i="18"/>
  <c r="H26" i="18"/>
  <c r="H27" i="18"/>
  <c r="H23" i="18"/>
  <c r="D55" i="16"/>
  <c r="E55" i="16"/>
  <c r="F55" i="16"/>
  <c r="D15" i="16"/>
  <c r="H15" i="3"/>
  <c r="G15" i="3"/>
  <c r="F17" i="3"/>
  <c r="E15" i="3"/>
  <c r="J43" i="19"/>
  <c r="I43" i="19"/>
  <c r="H43" i="19"/>
  <c r="G42" i="19"/>
  <c r="F42" i="19"/>
  <c r="F44" i="19" s="1"/>
  <c r="E42" i="19"/>
  <c r="D42" i="19"/>
  <c r="C42" i="19"/>
  <c r="J41" i="19"/>
  <c r="I41" i="19"/>
  <c r="H41" i="19"/>
  <c r="J40" i="19"/>
  <c r="I40" i="19"/>
  <c r="H40" i="19"/>
  <c r="J39" i="19"/>
  <c r="I39" i="19"/>
  <c r="H39" i="19"/>
  <c r="J38" i="19"/>
  <c r="I38" i="19"/>
  <c r="H38" i="19"/>
  <c r="J37" i="19"/>
  <c r="I37" i="19"/>
  <c r="H37" i="19"/>
  <c r="J36" i="19"/>
  <c r="I36" i="19"/>
  <c r="H36" i="19"/>
  <c r="H35" i="19"/>
  <c r="G35" i="19"/>
  <c r="F35" i="19"/>
  <c r="J35" i="19" s="1"/>
  <c r="E35" i="19"/>
  <c r="D35" i="19"/>
  <c r="C35" i="19"/>
  <c r="I35" i="19" s="1"/>
  <c r="J34" i="19"/>
  <c r="I34" i="19"/>
  <c r="H34" i="19"/>
  <c r="J33" i="19"/>
  <c r="I33" i="19"/>
  <c r="H33" i="19"/>
  <c r="J32" i="19"/>
  <c r="I32" i="19"/>
  <c r="H32" i="19"/>
  <c r="J31" i="19"/>
  <c r="I31" i="19"/>
  <c r="H31" i="19"/>
  <c r="G31" i="19"/>
  <c r="F31" i="19"/>
  <c r="E31" i="19"/>
  <c r="D31" i="19"/>
  <c r="C31" i="19"/>
  <c r="J30" i="19"/>
  <c r="I30" i="19"/>
  <c r="H30" i="19"/>
  <c r="J29" i="19"/>
  <c r="I29" i="19"/>
  <c r="H29" i="19"/>
  <c r="J28" i="19"/>
  <c r="I28" i="19"/>
  <c r="H28" i="19"/>
  <c r="J27" i="19"/>
  <c r="I27" i="19"/>
  <c r="H27" i="19"/>
  <c r="J26" i="19"/>
  <c r="I26" i="19"/>
  <c r="H26" i="19"/>
  <c r="J25" i="19"/>
  <c r="I25" i="19"/>
  <c r="H25" i="19"/>
  <c r="J24" i="19"/>
  <c r="I24" i="19"/>
  <c r="H24" i="19"/>
  <c r="J23" i="19"/>
  <c r="I23" i="19"/>
  <c r="H23" i="19"/>
  <c r="J22" i="19"/>
  <c r="I22" i="19"/>
  <c r="H22" i="19"/>
  <c r="G21" i="19"/>
  <c r="F21" i="19"/>
  <c r="J21" i="19" s="1"/>
  <c r="E21" i="19"/>
  <c r="D21" i="19"/>
  <c r="C21" i="19"/>
  <c r="H21" i="19" s="1"/>
  <c r="J20" i="19"/>
  <c r="I20" i="19"/>
  <c r="H20" i="19"/>
  <c r="J19" i="19"/>
  <c r="I19" i="19"/>
  <c r="H19" i="19"/>
  <c r="J18" i="19"/>
  <c r="I18" i="19"/>
  <c r="H18" i="19"/>
  <c r="J17" i="19"/>
  <c r="I17" i="19"/>
  <c r="H17" i="19"/>
  <c r="H16" i="19"/>
  <c r="G16" i="19"/>
  <c r="G44" i="19" s="1"/>
  <c r="F16" i="19"/>
  <c r="J16" i="19" s="1"/>
  <c r="E16" i="19"/>
  <c r="E44" i="19" s="1"/>
  <c r="D16" i="19"/>
  <c r="D44" i="19" s="1"/>
  <c r="C16" i="19"/>
  <c r="I16" i="19" s="1"/>
  <c r="I44" i="19" l="1"/>
  <c r="J44" i="19"/>
  <c r="C44" i="19"/>
  <c r="H44" i="19" s="1"/>
  <c r="H42" i="19"/>
  <c r="I42" i="19"/>
  <c r="J42" i="19"/>
  <c r="I21" i="19"/>
  <c r="I43" i="17" l="1"/>
  <c r="G43" i="17"/>
  <c r="H43" i="17" s="1"/>
  <c r="F43" i="17"/>
  <c r="B43" i="17"/>
  <c r="I42" i="17"/>
  <c r="H42" i="17"/>
  <c r="G42" i="17"/>
  <c r="F42" i="17"/>
  <c r="B42" i="17"/>
  <c r="I41" i="17"/>
  <c r="E41" i="17"/>
  <c r="G41" i="17" s="1"/>
  <c r="H41" i="17" s="1"/>
  <c r="D41" i="17"/>
  <c r="C41" i="17"/>
  <c r="I39" i="17"/>
  <c r="G39" i="17"/>
  <c r="H39" i="17" s="1"/>
  <c r="F39" i="17"/>
  <c r="F38" i="17"/>
  <c r="I37" i="17"/>
  <c r="H37" i="17"/>
  <c r="G37" i="17"/>
  <c r="F37" i="17"/>
  <c r="I36" i="17"/>
  <c r="E36" i="17"/>
  <c r="G36" i="17" s="1"/>
  <c r="H36" i="17" s="1"/>
  <c r="D36" i="17"/>
  <c r="C36" i="17"/>
  <c r="I35" i="17"/>
  <c r="H35" i="17"/>
  <c r="G35" i="17"/>
  <c r="F35" i="17"/>
  <c r="I34" i="17"/>
  <c r="H34" i="17"/>
  <c r="G34" i="17"/>
  <c r="F34" i="17"/>
  <c r="I33" i="17"/>
  <c r="H33" i="17"/>
  <c r="G33" i="17"/>
  <c r="F33" i="17"/>
  <c r="I32" i="17"/>
  <c r="H32" i="17"/>
  <c r="G32" i="17"/>
  <c r="F32" i="17"/>
  <c r="I31" i="17"/>
  <c r="H31" i="17"/>
  <c r="G31" i="17"/>
  <c r="F31" i="17"/>
  <c r="F30" i="17"/>
  <c r="E30" i="17"/>
  <c r="I30" i="17" s="1"/>
  <c r="D30" i="17"/>
  <c r="C30" i="17"/>
  <c r="I29" i="17"/>
  <c r="G29" i="17"/>
  <c r="H29" i="17" s="1"/>
  <c r="F29" i="17"/>
  <c r="I28" i="17"/>
  <c r="G28" i="17"/>
  <c r="H28" i="17" s="1"/>
  <c r="F28" i="17"/>
  <c r="E27" i="17"/>
  <c r="I27" i="17" s="1"/>
  <c r="D27" i="17"/>
  <c r="D15" i="17" s="1"/>
  <c r="D40" i="17" s="1"/>
  <c r="D44" i="17" s="1"/>
  <c r="C27" i="17"/>
  <c r="G27" i="17" s="1"/>
  <c r="H27" i="17" s="1"/>
  <c r="I26" i="17"/>
  <c r="H26" i="17"/>
  <c r="G26" i="17"/>
  <c r="F26" i="17"/>
  <c r="I25" i="17"/>
  <c r="G25" i="17"/>
  <c r="H25" i="17" s="1"/>
  <c r="F25" i="17"/>
  <c r="I24" i="17"/>
  <c r="H24" i="17"/>
  <c r="G24" i="17"/>
  <c r="F24" i="17"/>
  <c r="G23" i="17"/>
  <c r="H23" i="17" s="1"/>
  <c r="F23" i="17"/>
  <c r="E23" i="17"/>
  <c r="I23" i="17" s="1"/>
  <c r="D23" i="17"/>
  <c r="C23" i="17"/>
  <c r="I22" i="17"/>
  <c r="G22" i="17"/>
  <c r="H22" i="17" s="1"/>
  <c r="F22" i="17"/>
  <c r="I21" i="17"/>
  <c r="G21" i="17"/>
  <c r="H21" i="17" s="1"/>
  <c r="F21" i="17"/>
  <c r="I20" i="17"/>
  <c r="G20" i="17"/>
  <c r="H20" i="17" s="1"/>
  <c r="F20" i="17"/>
  <c r="I19" i="17"/>
  <c r="G19" i="17"/>
  <c r="H19" i="17" s="1"/>
  <c r="F19" i="17"/>
  <c r="I18" i="17"/>
  <c r="G18" i="17"/>
  <c r="H18" i="17" s="1"/>
  <c r="F18" i="17"/>
  <c r="I17" i="17"/>
  <c r="G17" i="17"/>
  <c r="H17" i="17" s="1"/>
  <c r="F17" i="17"/>
  <c r="E16" i="17"/>
  <c r="I16" i="17" s="1"/>
  <c r="D16" i="17"/>
  <c r="C16" i="17"/>
  <c r="E15" i="17"/>
  <c r="I15" i="17" s="1"/>
  <c r="L8" i="17"/>
  <c r="G15" i="17" l="1"/>
  <c r="H15" i="17" s="1"/>
  <c r="G16" i="17"/>
  <c r="H16" i="17" s="1"/>
  <c r="F27" i="17"/>
  <c r="G30" i="17"/>
  <c r="H30" i="17" s="1"/>
  <c r="F36" i="17"/>
  <c r="E40" i="17"/>
  <c r="F41" i="17"/>
  <c r="F16" i="17"/>
  <c r="C15" i="17"/>
  <c r="C40" i="17" s="1"/>
  <c r="C44" i="17" s="1"/>
  <c r="F15" i="17"/>
  <c r="G40" i="17" l="1"/>
  <c r="H40" i="17" s="1"/>
  <c r="I40" i="17"/>
  <c r="F40" i="17"/>
  <c r="E44" i="17"/>
  <c r="I44" i="17" l="1"/>
  <c r="G44" i="17"/>
  <c r="H44" i="17" s="1"/>
  <c r="F44" i="17"/>
  <c r="H54" i="16"/>
  <c r="E54" i="16"/>
  <c r="G54" i="16" s="1"/>
  <c r="H53" i="16"/>
  <c r="G53" i="16"/>
  <c r="E53" i="16"/>
  <c r="H52" i="16"/>
  <c r="E52" i="16"/>
  <c r="G52" i="16" s="1"/>
  <c r="H51" i="16"/>
  <c r="E51" i="16"/>
  <c r="G51" i="16" s="1"/>
  <c r="H50" i="16"/>
  <c r="G50" i="16"/>
  <c r="E50" i="16"/>
  <c r="H49" i="16"/>
  <c r="E49" i="16"/>
  <c r="G49" i="16" s="1"/>
  <c r="H48" i="16"/>
  <c r="G48" i="16"/>
  <c r="E48" i="16"/>
  <c r="H47" i="16"/>
  <c r="G47" i="16"/>
  <c r="E47" i="16"/>
  <c r="D46" i="16"/>
  <c r="H46" i="16" s="1"/>
  <c r="C46" i="16"/>
  <c r="H45" i="16"/>
  <c r="G45" i="16"/>
  <c r="E45" i="16"/>
  <c r="H44" i="16"/>
  <c r="E44" i="16"/>
  <c r="G44" i="16" s="1"/>
  <c r="H43" i="16"/>
  <c r="G43" i="16"/>
  <c r="F43" i="16"/>
  <c r="F35" i="16" s="1"/>
  <c r="F31" i="16" s="1"/>
  <c r="H42" i="16"/>
  <c r="E42" i="16"/>
  <c r="G42" i="16" s="1"/>
  <c r="H41" i="16"/>
  <c r="G41" i="16"/>
  <c r="E41" i="16"/>
  <c r="H40" i="16"/>
  <c r="G40" i="16"/>
  <c r="E40" i="16"/>
  <c r="H39" i="16"/>
  <c r="E39" i="16"/>
  <c r="G39" i="16" s="1"/>
  <c r="H38" i="16"/>
  <c r="G38" i="16"/>
  <c r="E38" i="16"/>
  <c r="H37" i="16"/>
  <c r="G37" i="16"/>
  <c r="E37" i="16"/>
  <c r="H36" i="16"/>
  <c r="E36" i="16"/>
  <c r="G36" i="16" s="1"/>
  <c r="H35" i="16"/>
  <c r="D35" i="16"/>
  <c r="C35" i="16"/>
  <c r="H34" i="16"/>
  <c r="G34" i="16"/>
  <c r="E34" i="16"/>
  <c r="H33" i="16"/>
  <c r="E33" i="16"/>
  <c r="G33" i="16" s="1"/>
  <c r="G32" i="16"/>
  <c r="E32" i="16"/>
  <c r="D32" i="16"/>
  <c r="J32" i="16" s="1"/>
  <c r="C32" i="16"/>
  <c r="D31" i="16"/>
  <c r="J35" i="16" s="1"/>
  <c r="C31" i="16"/>
  <c r="C55" i="16" s="1"/>
  <c r="H30" i="16"/>
  <c r="E30" i="16"/>
  <c r="G30" i="16" s="1"/>
  <c r="E29" i="16"/>
  <c r="G29" i="16" s="1"/>
  <c r="D29" i="16"/>
  <c r="H29" i="16" s="1"/>
  <c r="C29" i="16"/>
  <c r="H28" i="16"/>
  <c r="F28" i="16"/>
  <c r="G28" i="16" s="1"/>
  <c r="H27" i="16"/>
  <c r="F27" i="16"/>
  <c r="G27" i="16" s="1"/>
  <c r="H26" i="16"/>
  <c r="G26" i="16"/>
  <c r="H25" i="16"/>
  <c r="E25" i="16"/>
  <c r="G25" i="16" s="1"/>
  <c r="H24" i="16"/>
  <c r="G24" i="16"/>
  <c r="F24" i="16"/>
  <c r="H23" i="16"/>
  <c r="F23" i="16"/>
  <c r="G23" i="16" s="1"/>
  <c r="E22" i="16"/>
  <c r="D22" i="16"/>
  <c r="C22" i="16"/>
  <c r="H21" i="16"/>
  <c r="E21" i="16"/>
  <c r="E19" i="16" s="1"/>
  <c r="H20" i="16"/>
  <c r="E20" i="16"/>
  <c r="G20" i="16" s="1"/>
  <c r="H19" i="16"/>
  <c r="D19" i="16"/>
  <c r="C19" i="16"/>
  <c r="C18" i="16" s="1"/>
  <c r="H17" i="16"/>
  <c r="E17" i="16"/>
  <c r="E16" i="16" s="1"/>
  <c r="H16" i="16"/>
  <c r="D16" i="16"/>
  <c r="C16" i="16"/>
  <c r="C15" i="16"/>
  <c r="D29" i="15"/>
  <c r="C29" i="15"/>
  <c r="D27" i="15"/>
  <c r="C27" i="15"/>
  <c r="C24" i="15" s="1"/>
  <c r="D25" i="15"/>
  <c r="D24" i="15" s="1"/>
  <c r="C25" i="15"/>
  <c r="D22" i="15"/>
  <c r="D21" i="15" s="1"/>
  <c r="C22" i="15"/>
  <c r="C21" i="15" s="1"/>
  <c r="D19" i="15"/>
  <c r="C19" i="15"/>
  <c r="D17" i="15"/>
  <c r="C17" i="15"/>
  <c r="C16" i="15" s="1"/>
  <c r="C34" i="15" s="1"/>
  <c r="D16" i="15"/>
  <c r="H22" i="16" l="1"/>
  <c r="D18" i="16"/>
  <c r="D34" i="15"/>
  <c r="E16" i="15" s="1"/>
  <c r="G16" i="16"/>
  <c r="E15" i="16"/>
  <c r="G15" i="16" s="1"/>
  <c r="E29" i="15"/>
  <c r="G19" i="16"/>
  <c r="E18" i="16"/>
  <c r="E35" i="16"/>
  <c r="F22" i="16"/>
  <c r="F18" i="16" s="1"/>
  <c r="H32" i="16"/>
  <c r="H15" i="16"/>
  <c r="G17" i="16"/>
  <c r="H31" i="16"/>
  <c r="G21" i="16"/>
  <c r="E46" i="16"/>
  <c r="G46" i="16" s="1"/>
  <c r="H18" i="16" l="1"/>
  <c r="E31" i="16"/>
  <c r="G35" i="16"/>
  <c r="G22" i="16"/>
  <c r="G18" i="16"/>
  <c r="E24" i="15"/>
  <c r="E21" i="15"/>
  <c r="H55" i="16" l="1"/>
  <c r="J15" i="16"/>
  <c r="J18" i="16"/>
  <c r="J31" i="16"/>
  <c r="G31" i="16"/>
  <c r="G55" i="16" l="1"/>
  <c r="G318" i="12" l="1"/>
  <c r="H318" i="12" s="1"/>
  <c r="G317" i="12"/>
  <c r="H317" i="12" s="1"/>
  <c r="G316" i="12"/>
  <c r="H316" i="12" s="1"/>
  <c r="G315" i="12"/>
  <c r="H315" i="12" s="1"/>
  <c r="G314" i="12"/>
  <c r="H314" i="12" s="1"/>
  <c r="G313" i="12"/>
  <c r="H313" i="12" s="1"/>
  <c r="G312" i="12"/>
  <c r="H312" i="12" s="1"/>
  <c r="G311" i="12"/>
  <c r="H311" i="12" s="1"/>
  <c r="G310" i="12"/>
  <c r="H310" i="12" s="1"/>
  <c r="G309" i="12"/>
  <c r="H309" i="12" s="1"/>
  <c r="G308" i="12"/>
  <c r="H308" i="12" s="1"/>
  <c r="G307" i="12"/>
  <c r="H307" i="12" s="1"/>
  <c r="H306" i="12"/>
  <c r="G306" i="12"/>
  <c r="G305" i="12"/>
  <c r="H305" i="12" s="1"/>
  <c r="G304" i="12"/>
  <c r="H304" i="12" s="1"/>
  <c r="G303" i="12"/>
  <c r="H303" i="12" s="1"/>
  <c r="G302" i="12"/>
  <c r="H302" i="12" s="1"/>
  <c r="G301" i="12"/>
  <c r="H301" i="12" s="1"/>
  <c r="G300" i="12"/>
  <c r="H300" i="12" s="1"/>
  <c r="G299" i="12"/>
  <c r="H299" i="12" s="1"/>
  <c r="G298" i="12"/>
  <c r="H298" i="12" s="1"/>
  <c r="G297" i="12"/>
  <c r="H297" i="12" s="1"/>
  <c r="G296" i="12"/>
  <c r="H296" i="12" s="1"/>
  <c r="G295" i="12"/>
  <c r="H295" i="12" s="1"/>
  <c r="G294" i="12"/>
  <c r="H294" i="12" s="1"/>
  <c r="G293" i="12"/>
  <c r="H293" i="12" s="1"/>
  <c r="G292" i="12"/>
  <c r="H292" i="12" s="1"/>
  <c r="G291" i="12"/>
  <c r="H291" i="12" s="1"/>
  <c r="G290" i="12"/>
  <c r="H290" i="12" s="1"/>
  <c r="G289" i="12"/>
  <c r="H289" i="12" s="1"/>
  <c r="G288" i="12"/>
  <c r="H288" i="12" s="1"/>
  <c r="G287" i="12"/>
  <c r="H287" i="12" s="1"/>
  <c r="G286" i="12"/>
  <c r="H286" i="12" s="1"/>
  <c r="G285" i="12"/>
  <c r="H285" i="12" s="1"/>
  <c r="G284" i="12"/>
  <c r="H284" i="12" s="1"/>
  <c r="G283" i="12"/>
  <c r="H283" i="12" s="1"/>
  <c r="H282" i="12"/>
  <c r="G282" i="12"/>
  <c r="G281" i="12"/>
  <c r="H281" i="12" s="1"/>
  <c r="G280" i="12"/>
  <c r="H280" i="12" s="1"/>
  <c r="G279" i="12"/>
  <c r="H279" i="12" s="1"/>
  <c r="G278" i="12"/>
  <c r="H278" i="12" s="1"/>
  <c r="G277" i="12"/>
  <c r="H277" i="12" s="1"/>
  <c r="G276" i="12"/>
  <c r="H276" i="12" s="1"/>
  <c r="G275" i="12"/>
  <c r="H275" i="12" s="1"/>
  <c r="G274" i="12"/>
  <c r="H274" i="12" s="1"/>
  <c r="G273" i="12"/>
  <c r="H273" i="12" s="1"/>
  <c r="G272" i="12"/>
  <c r="H272" i="12" s="1"/>
  <c r="G271" i="12"/>
  <c r="H271" i="12" s="1"/>
  <c r="G270" i="12"/>
  <c r="H270" i="12" s="1"/>
  <c r="G269" i="12"/>
  <c r="H269" i="12" s="1"/>
  <c r="G268" i="12"/>
  <c r="H268" i="12" s="1"/>
  <c r="G267" i="12"/>
  <c r="H267" i="12" s="1"/>
  <c r="G266" i="12"/>
  <c r="H266" i="12" s="1"/>
  <c r="G265" i="12"/>
  <c r="H265" i="12" s="1"/>
  <c r="G264" i="12"/>
  <c r="H264" i="12" s="1"/>
  <c r="G263" i="12"/>
  <c r="H263" i="12" s="1"/>
  <c r="G262" i="12"/>
  <c r="H262" i="12" s="1"/>
  <c r="G261" i="12"/>
  <c r="H261" i="12" s="1"/>
  <c r="G260" i="12"/>
  <c r="H260" i="12" s="1"/>
  <c r="G259" i="12"/>
  <c r="H259" i="12" s="1"/>
  <c r="G258" i="12"/>
  <c r="H258" i="12" s="1"/>
  <c r="G257" i="12"/>
  <c r="H257" i="12" s="1"/>
  <c r="G256" i="12"/>
  <c r="H256" i="12" s="1"/>
  <c r="G255" i="12"/>
  <c r="H255" i="12" s="1"/>
  <c r="H254" i="12"/>
  <c r="G254" i="12"/>
  <c r="G253" i="12"/>
  <c r="H253" i="12" s="1"/>
  <c r="G252" i="12"/>
  <c r="H252" i="12" s="1"/>
  <c r="G251" i="12"/>
  <c r="H251" i="12" s="1"/>
  <c r="G250" i="12"/>
  <c r="H250" i="12" s="1"/>
  <c r="G249" i="12"/>
  <c r="H249" i="12" s="1"/>
  <c r="G248" i="12"/>
  <c r="H248" i="12" s="1"/>
  <c r="G247" i="12"/>
  <c r="H247" i="12" s="1"/>
  <c r="H246" i="12"/>
  <c r="G246" i="12"/>
  <c r="G245" i="12"/>
  <c r="H245" i="12" s="1"/>
  <c r="G244" i="12"/>
  <c r="H244" i="12" s="1"/>
  <c r="G243" i="12"/>
  <c r="H243" i="12" s="1"/>
  <c r="G242" i="12"/>
  <c r="H242" i="12" s="1"/>
  <c r="G241" i="12"/>
  <c r="H241" i="12" s="1"/>
  <c r="G240" i="12"/>
  <c r="H240" i="12" s="1"/>
  <c r="G239" i="12"/>
  <c r="H239" i="12" s="1"/>
  <c r="G238" i="12"/>
  <c r="H238" i="12" s="1"/>
  <c r="G237" i="12"/>
  <c r="H237" i="12" s="1"/>
  <c r="G236" i="12"/>
  <c r="H236" i="12" s="1"/>
  <c r="G235" i="12"/>
  <c r="H235" i="12" s="1"/>
  <c r="G234" i="12"/>
  <c r="H234" i="12" s="1"/>
  <c r="G233" i="12"/>
  <c r="H233" i="12" s="1"/>
  <c r="G232" i="12"/>
  <c r="H232" i="12" s="1"/>
  <c r="G231" i="12"/>
  <c r="H231" i="12" s="1"/>
  <c r="G230" i="12"/>
  <c r="H230" i="12" s="1"/>
  <c r="G229" i="12"/>
  <c r="H229" i="12" s="1"/>
  <c r="G228" i="12"/>
  <c r="H228" i="12" s="1"/>
  <c r="G227" i="12"/>
  <c r="H227" i="12" s="1"/>
  <c r="G226" i="12"/>
  <c r="H226" i="12" s="1"/>
  <c r="G225" i="12"/>
  <c r="H225" i="12" s="1"/>
  <c r="G224" i="12"/>
  <c r="H224" i="12" s="1"/>
  <c r="G223" i="12"/>
  <c r="H223" i="12" s="1"/>
  <c r="G222" i="12"/>
  <c r="H222" i="12" s="1"/>
  <c r="G221" i="12"/>
  <c r="H221" i="12" s="1"/>
  <c r="G220" i="12"/>
  <c r="H220" i="12" s="1"/>
  <c r="G219" i="12"/>
  <c r="H219" i="12" s="1"/>
  <c r="H218" i="12"/>
  <c r="G218" i="12"/>
  <c r="G217" i="12"/>
  <c r="H217" i="12" s="1"/>
  <c r="G216" i="12"/>
  <c r="H216" i="12" s="1"/>
  <c r="G215" i="12"/>
  <c r="H215" i="12" s="1"/>
  <c r="G214" i="12"/>
  <c r="H214" i="12" s="1"/>
  <c r="G213" i="12"/>
  <c r="H213" i="12" s="1"/>
  <c r="G212" i="12"/>
  <c r="H212" i="12" s="1"/>
  <c r="G211" i="12"/>
  <c r="H211" i="12" s="1"/>
  <c r="H210" i="12"/>
  <c r="G210" i="12"/>
  <c r="G209" i="12"/>
  <c r="H209" i="12" s="1"/>
  <c r="G208" i="12"/>
  <c r="H208" i="12" s="1"/>
  <c r="G207" i="12"/>
  <c r="H207" i="12" s="1"/>
  <c r="G206" i="12"/>
  <c r="H206" i="12" s="1"/>
  <c r="G205" i="12"/>
  <c r="H205" i="12" s="1"/>
  <c r="G204" i="12"/>
  <c r="H204" i="12" s="1"/>
  <c r="G203" i="12"/>
  <c r="H203" i="12" s="1"/>
  <c r="G202" i="12"/>
  <c r="H202" i="12" s="1"/>
  <c r="G201" i="12"/>
  <c r="H201" i="12" s="1"/>
  <c r="G200" i="12"/>
  <c r="H200" i="12" s="1"/>
  <c r="G199" i="12"/>
  <c r="H199" i="12" s="1"/>
  <c r="G198" i="12"/>
  <c r="H198" i="12" s="1"/>
  <c r="G197" i="12"/>
  <c r="H197" i="12" s="1"/>
  <c r="G196" i="12"/>
  <c r="H196" i="12" s="1"/>
  <c r="G195" i="12"/>
  <c r="H195" i="12" s="1"/>
  <c r="G194" i="12"/>
  <c r="H194" i="12" s="1"/>
  <c r="G193" i="12"/>
  <c r="H193" i="12" s="1"/>
  <c r="G192" i="12"/>
  <c r="H192" i="12" s="1"/>
  <c r="G191" i="12"/>
  <c r="H191" i="12" s="1"/>
  <c r="G190" i="12"/>
  <c r="H190" i="12" s="1"/>
  <c r="G189" i="12"/>
  <c r="H189" i="12" s="1"/>
  <c r="G188" i="12"/>
  <c r="H188" i="12" s="1"/>
  <c r="G187" i="12"/>
  <c r="H187" i="12" s="1"/>
  <c r="G186" i="12"/>
  <c r="H186" i="12" s="1"/>
  <c r="G185" i="12"/>
  <c r="H185" i="12" s="1"/>
  <c r="G184" i="12"/>
  <c r="H184" i="12" s="1"/>
  <c r="G183" i="12"/>
  <c r="H183" i="12" s="1"/>
  <c r="G182" i="12"/>
  <c r="H182" i="12" s="1"/>
  <c r="G181" i="12"/>
  <c r="H181" i="12" s="1"/>
  <c r="G180" i="12"/>
  <c r="H180" i="12" s="1"/>
  <c r="G179" i="12"/>
  <c r="H179" i="12" s="1"/>
  <c r="G178" i="12"/>
  <c r="H178" i="12" s="1"/>
  <c r="G177" i="12"/>
  <c r="H177" i="12" s="1"/>
  <c r="G176" i="12"/>
  <c r="H176" i="12" s="1"/>
  <c r="G175" i="12"/>
  <c r="H175" i="12" s="1"/>
  <c r="G174" i="12"/>
  <c r="H174" i="12" s="1"/>
  <c r="G173" i="12"/>
  <c r="H173" i="12" s="1"/>
  <c r="G172" i="12"/>
  <c r="H172" i="12" s="1"/>
  <c r="G171" i="12"/>
  <c r="H171" i="12" s="1"/>
  <c r="G170" i="12"/>
  <c r="H170" i="12" s="1"/>
  <c r="G169" i="12"/>
  <c r="H169" i="12" s="1"/>
  <c r="G168" i="12"/>
  <c r="H168" i="12" s="1"/>
  <c r="G167" i="12"/>
  <c r="H167" i="12" s="1"/>
  <c r="H166" i="12"/>
  <c r="G166" i="12"/>
  <c r="G165" i="12"/>
  <c r="H165" i="12" s="1"/>
  <c r="G164" i="12"/>
  <c r="H164" i="12" s="1"/>
  <c r="G163" i="12"/>
  <c r="H163" i="12" s="1"/>
  <c r="G162" i="12"/>
  <c r="H162" i="12" s="1"/>
  <c r="G161" i="12"/>
  <c r="H161" i="12" s="1"/>
  <c r="G160" i="12"/>
  <c r="H160" i="12" s="1"/>
  <c r="G159" i="12"/>
  <c r="H159" i="12" s="1"/>
  <c r="G158" i="12"/>
  <c r="H158" i="12" s="1"/>
  <c r="G157" i="12"/>
  <c r="H157" i="12" s="1"/>
  <c r="G156" i="12"/>
  <c r="H156" i="12" s="1"/>
  <c r="G155" i="12"/>
  <c r="H155" i="12" s="1"/>
  <c r="G154" i="12"/>
  <c r="H154" i="12" s="1"/>
  <c r="G153" i="12"/>
  <c r="H153" i="12" s="1"/>
  <c r="G152" i="12"/>
  <c r="H152" i="12" s="1"/>
  <c r="G151" i="12"/>
  <c r="H151" i="12" s="1"/>
  <c r="H150" i="12"/>
  <c r="G150" i="12"/>
  <c r="G149" i="12"/>
  <c r="H149" i="12" s="1"/>
  <c r="G148" i="12"/>
  <c r="H148" i="12" s="1"/>
  <c r="G147" i="12"/>
  <c r="H147" i="12" s="1"/>
  <c r="G146" i="12"/>
  <c r="H146" i="12" s="1"/>
  <c r="G145" i="12"/>
  <c r="H145" i="12" s="1"/>
  <c r="G144" i="12"/>
  <c r="H144" i="12" s="1"/>
  <c r="G143" i="12"/>
  <c r="H143" i="12" s="1"/>
  <c r="G142" i="12"/>
  <c r="H142" i="12" s="1"/>
  <c r="G141" i="12"/>
  <c r="H141" i="12" s="1"/>
  <c r="G140" i="12"/>
  <c r="H140" i="12" s="1"/>
  <c r="G139" i="12"/>
  <c r="H139" i="12" s="1"/>
  <c r="G138" i="12"/>
  <c r="H138" i="12" s="1"/>
  <c r="G137" i="12"/>
  <c r="H137" i="12" s="1"/>
  <c r="G136" i="12"/>
  <c r="H136" i="12" s="1"/>
  <c r="G135" i="12"/>
  <c r="H135" i="12" s="1"/>
  <c r="G134" i="12"/>
  <c r="H134" i="12" s="1"/>
  <c r="G133" i="12"/>
  <c r="H133" i="12" s="1"/>
  <c r="G132" i="12"/>
  <c r="H132" i="12" s="1"/>
  <c r="G131" i="12"/>
  <c r="H131" i="12" s="1"/>
  <c r="G130" i="12"/>
  <c r="H130" i="12" s="1"/>
  <c r="G129" i="12"/>
  <c r="H129" i="12" s="1"/>
  <c r="G128" i="12"/>
  <c r="H128" i="12" s="1"/>
  <c r="G127" i="12"/>
  <c r="H127" i="12" s="1"/>
  <c r="G126" i="12"/>
  <c r="H126" i="12" s="1"/>
  <c r="G125" i="12"/>
  <c r="H125" i="12" s="1"/>
  <c r="G124" i="12"/>
  <c r="H124" i="12" s="1"/>
  <c r="G123" i="12"/>
  <c r="H123" i="12" s="1"/>
  <c r="G122" i="12"/>
  <c r="H122" i="12" s="1"/>
  <c r="G121" i="12"/>
  <c r="H121" i="12" s="1"/>
  <c r="G120" i="12"/>
  <c r="H120" i="12" s="1"/>
  <c r="G119" i="12"/>
  <c r="H119" i="12" s="1"/>
  <c r="H118" i="12"/>
  <c r="G118" i="12"/>
  <c r="G117" i="12"/>
  <c r="H117" i="12" s="1"/>
  <c r="G116" i="12"/>
  <c r="H116" i="12" s="1"/>
  <c r="G115" i="12"/>
  <c r="H115" i="12" s="1"/>
  <c r="G114" i="12"/>
  <c r="H114" i="12" s="1"/>
  <c r="G113" i="12"/>
  <c r="H113" i="12" s="1"/>
  <c r="G112" i="12"/>
  <c r="H112" i="12" s="1"/>
  <c r="G111" i="12"/>
  <c r="H111" i="12" s="1"/>
  <c r="G110" i="12"/>
  <c r="H110" i="12" s="1"/>
  <c r="G109" i="12"/>
  <c r="H109" i="12" s="1"/>
  <c r="G108" i="12"/>
  <c r="H108" i="12" s="1"/>
  <c r="G107" i="12"/>
  <c r="H107" i="12" s="1"/>
  <c r="G106" i="12"/>
  <c r="H106" i="12" s="1"/>
  <c r="G105" i="12"/>
  <c r="H105" i="12" s="1"/>
  <c r="G104" i="12"/>
  <c r="H104" i="12" s="1"/>
  <c r="G103" i="12"/>
  <c r="H103" i="12" s="1"/>
  <c r="G102" i="12"/>
  <c r="H102" i="12" s="1"/>
  <c r="G101" i="12"/>
  <c r="H101" i="12" s="1"/>
  <c r="G100" i="12"/>
  <c r="H100" i="12" s="1"/>
  <c r="G99" i="12"/>
  <c r="H99" i="12" s="1"/>
  <c r="G98" i="12"/>
  <c r="H98" i="12" s="1"/>
  <c r="G97" i="12"/>
  <c r="H97" i="12" s="1"/>
  <c r="G96" i="12"/>
  <c r="H96" i="12" s="1"/>
  <c r="G95" i="12"/>
  <c r="H95" i="12" s="1"/>
  <c r="G94" i="12"/>
  <c r="H94" i="12" s="1"/>
  <c r="G93" i="12"/>
  <c r="H93" i="12" s="1"/>
  <c r="G92" i="12"/>
  <c r="H92" i="12" s="1"/>
  <c r="G91" i="12"/>
  <c r="H91" i="12" s="1"/>
  <c r="G90" i="12"/>
  <c r="H90" i="12" s="1"/>
  <c r="G89" i="12"/>
  <c r="H89" i="12" s="1"/>
  <c r="G88" i="12"/>
  <c r="H88" i="12" s="1"/>
  <c r="G87" i="12"/>
  <c r="H87" i="12" s="1"/>
  <c r="H86" i="12"/>
  <c r="G86" i="12"/>
  <c r="G85" i="12"/>
  <c r="H85" i="12" s="1"/>
  <c r="G84" i="12"/>
  <c r="H84" i="12" s="1"/>
  <c r="G83" i="12"/>
  <c r="H83" i="12" s="1"/>
  <c r="G82" i="12"/>
  <c r="H82" i="12" s="1"/>
  <c r="G81" i="12"/>
  <c r="H81" i="12" s="1"/>
  <c r="G80" i="12"/>
  <c r="H80" i="12" s="1"/>
  <c r="G79" i="12"/>
  <c r="H79" i="12" s="1"/>
  <c r="G78" i="12"/>
  <c r="H78" i="12" s="1"/>
  <c r="G77" i="12"/>
  <c r="H77" i="12" s="1"/>
  <c r="G76" i="12"/>
  <c r="H76" i="12" s="1"/>
  <c r="G75" i="12"/>
  <c r="H75" i="12" s="1"/>
  <c r="G74" i="12"/>
  <c r="H74" i="12" s="1"/>
  <c r="G73" i="12"/>
  <c r="H73" i="12" s="1"/>
  <c r="G72" i="12"/>
  <c r="H72" i="12" s="1"/>
  <c r="G71" i="12"/>
  <c r="H71" i="12" s="1"/>
  <c r="G70" i="12"/>
  <c r="H70" i="12" s="1"/>
  <c r="G69" i="12"/>
  <c r="H69" i="12" s="1"/>
  <c r="G68" i="12"/>
  <c r="H68" i="12" s="1"/>
  <c r="G67" i="12"/>
  <c r="H67" i="12" s="1"/>
  <c r="G66" i="12"/>
  <c r="H66" i="12" s="1"/>
  <c r="G65" i="12"/>
  <c r="H65" i="12" s="1"/>
  <c r="G64" i="12"/>
  <c r="H64" i="12" s="1"/>
  <c r="G63" i="12"/>
  <c r="H63" i="12" s="1"/>
  <c r="G62" i="12"/>
  <c r="H62" i="12" s="1"/>
  <c r="G61" i="12"/>
  <c r="H61" i="12" s="1"/>
  <c r="G60" i="12"/>
  <c r="H60" i="12" s="1"/>
  <c r="G59" i="12"/>
  <c r="H59" i="12" s="1"/>
  <c r="H58" i="12"/>
  <c r="G58" i="12"/>
  <c r="G57" i="12"/>
  <c r="H57" i="12" s="1"/>
  <c r="G56" i="12"/>
  <c r="H56" i="12" s="1"/>
  <c r="G55" i="12"/>
  <c r="H55" i="12" s="1"/>
  <c r="G54" i="12"/>
  <c r="H54" i="12" s="1"/>
  <c r="G53" i="12"/>
  <c r="H53" i="12" s="1"/>
  <c r="G52" i="12"/>
  <c r="H52" i="12" s="1"/>
  <c r="G51" i="12"/>
  <c r="H51" i="12" s="1"/>
  <c r="G50" i="12"/>
  <c r="H50" i="12" s="1"/>
  <c r="G49" i="12"/>
  <c r="H49" i="12" s="1"/>
  <c r="G48" i="12"/>
  <c r="H48" i="12" s="1"/>
  <c r="G47" i="12"/>
  <c r="H47" i="12" s="1"/>
  <c r="G46" i="12"/>
  <c r="H46" i="12" s="1"/>
  <c r="G45" i="12"/>
  <c r="H45" i="12" s="1"/>
  <c r="G44" i="12"/>
  <c r="H44" i="12" s="1"/>
  <c r="G43" i="12"/>
  <c r="H43" i="12" s="1"/>
  <c r="G42" i="12"/>
  <c r="H42" i="12" s="1"/>
  <c r="G41" i="12"/>
  <c r="H41" i="12" s="1"/>
  <c r="G40" i="12"/>
  <c r="H40" i="12" s="1"/>
  <c r="G39" i="12"/>
  <c r="H39" i="12" s="1"/>
  <c r="G38" i="12"/>
  <c r="H38" i="12" s="1"/>
  <c r="G37" i="12"/>
  <c r="H37" i="12" s="1"/>
  <c r="G36" i="12"/>
  <c r="H36" i="12" s="1"/>
  <c r="G35" i="12"/>
  <c r="H35" i="12" s="1"/>
  <c r="G34" i="12"/>
  <c r="H34" i="12" s="1"/>
  <c r="G33" i="12"/>
  <c r="H33" i="12" s="1"/>
  <c r="G32" i="12"/>
  <c r="H32" i="12" s="1"/>
  <c r="G31" i="12"/>
  <c r="H31" i="12" s="1"/>
  <c r="G30" i="12"/>
  <c r="H30" i="12" s="1"/>
  <c r="G29" i="12"/>
  <c r="H29" i="12" s="1"/>
  <c r="G28" i="12"/>
  <c r="H28" i="12" s="1"/>
  <c r="G27" i="12"/>
  <c r="H27" i="12" s="1"/>
  <c r="H26" i="12"/>
  <c r="G26" i="12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H18" i="12"/>
  <c r="G18" i="12"/>
  <c r="G17" i="12"/>
  <c r="H17" i="12" s="1"/>
  <c r="G16" i="12"/>
  <c r="H16" i="12" s="1"/>
  <c r="G15" i="12"/>
  <c r="H15" i="12" s="1"/>
  <c r="K56" i="9"/>
  <c r="I56" i="9"/>
  <c r="J56" i="9" s="1"/>
  <c r="K55" i="9"/>
  <c r="I55" i="9"/>
  <c r="J55" i="9" s="1"/>
  <c r="I54" i="9"/>
  <c r="J54" i="9" s="1"/>
  <c r="H54" i="9"/>
  <c r="G54" i="9"/>
  <c r="K54" i="9" s="1"/>
  <c r="F54" i="9"/>
  <c r="E54" i="9"/>
  <c r="D54" i="9"/>
  <c r="K53" i="9"/>
  <c r="I53" i="9"/>
  <c r="J53" i="9" s="1"/>
  <c r="K52" i="9"/>
  <c r="J52" i="9"/>
  <c r="I52" i="9"/>
  <c r="K51" i="9"/>
  <c r="I51" i="9"/>
  <c r="J51" i="9" s="1"/>
  <c r="K50" i="9"/>
  <c r="J50" i="9"/>
  <c r="I50" i="9"/>
  <c r="K49" i="9"/>
  <c r="J49" i="9"/>
  <c r="I49" i="9"/>
  <c r="K48" i="9"/>
  <c r="I48" i="9"/>
  <c r="J48" i="9" s="1"/>
  <c r="K47" i="9"/>
  <c r="I47" i="9"/>
  <c r="J47" i="9" s="1"/>
  <c r="H47" i="9"/>
  <c r="G47" i="9"/>
  <c r="F47" i="9"/>
  <c r="E47" i="9"/>
  <c r="D47" i="9"/>
  <c r="K46" i="9"/>
  <c r="I46" i="9"/>
  <c r="J46" i="9" s="1"/>
  <c r="H45" i="9"/>
  <c r="G45" i="9"/>
  <c r="K45" i="9" s="1"/>
  <c r="F45" i="9"/>
  <c r="E45" i="9"/>
  <c r="D45" i="9"/>
  <c r="K44" i="9"/>
  <c r="I44" i="9"/>
  <c r="J44" i="9" s="1"/>
  <c r="K43" i="9"/>
  <c r="I43" i="9"/>
  <c r="J43" i="9" s="1"/>
  <c r="K42" i="9"/>
  <c r="J42" i="9"/>
  <c r="I42" i="9"/>
  <c r="K41" i="9"/>
  <c r="I41" i="9"/>
  <c r="J41" i="9" s="1"/>
  <c r="K40" i="9"/>
  <c r="J40" i="9"/>
  <c r="I40" i="9"/>
  <c r="K39" i="9"/>
  <c r="J39" i="9"/>
  <c r="I39" i="9"/>
  <c r="K38" i="9"/>
  <c r="I38" i="9"/>
  <c r="J38" i="9" s="1"/>
  <c r="K37" i="9"/>
  <c r="I37" i="9"/>
  <c r="J37" i="9" s="1"/>
  <c r="K36" i="9"/>
  <c r="I36" i="9"/>
  <c r="J36" i="9" s="1"/>
  <c r="K35" i="9"/>
  <c r="I35" i="9"/>
  <c r="J35" i="9" s="1"/>
  <c r="K34" i="9"/>
  <c r="J34" i="9"/>
  <c r="I34" i="9"/>
  <c r="K33" i="9"/>
  <c r="I33" i="9"/>
  <c r="J33" i="9" s="1"/>
  <c r="K32" i="9"/>
  <c r="J32" i="9"/>
  <c r="I32" i="9"/>
  <c r="K31" i="9"/>
  <c r="J31" i="9"/>
  <c r="I31" i="9"/>
  <c r="K30" i="9"/>
  <c r="I30" i="9"/>
  <c r="J30" i="9" s="1"/>
  <c r="K29" i="9"/>
  <c r="I29" i="9"/>
  <c r="J29" i="9" s="1"/>
  <c r="K28" i="9"/>
  <c r="I28" i="9"/>
  <c r="J28" i="9" s="1"/>
  <c r="K27" i="9"/>
  <c r="I27" i="9"/>
  <c r="J27" i="9" s="1"/>
  <c r="K26" i="9"/>
  <c r="J26" i="9"/>
  <c r="I26" i="9"/>
  <c r="K25" i="9"/>
  <c r="I25" i="9"/>
  <c r="J25" i="9" s="1"/>
  <c r="K24" i="9"/>
  <c r="J24" i="9"/>
  <c r="I24" i="9"/>
  <c r="K23" i="9"/>
  <c r="J23" i="9"/>
  <c r="I23" i="9"/>
  <c r="K22" i="9"/>
  <c r="I22" i="9"/>
  <c r="J22" i="9" s="1"/>
  <c r="K21" i="9"/>
  <c r="I21" i="9"/>
  <c r="J21" i="9" s="1"/>
  <c r="H20" i="9"/>
  <c r="G20" i="9"/>
  <c r="K20" i="9" s="1"/>
  <c r="F20" i="9"/>
  <c r="E20" i="9"/>
  <c r="D20" i="9"/>
  <c r="K19" i="9"/>
  <c r="I19" i="9"/>
  <c r="J19" i="9" s="1"/>
  <c r="K18" i="9"/>
  <c r="I18" i="9"/>
  <c r="J18" i="9" s="1"/>
  <c r="K17" i="9"/>
  <c r="H17" i="9"/>
  <c r="H57" i="9" s="1"/>
  <c r="G17" i="9"/>
  <c r="I17" i="9" s="1"/>
  <c r="J17" i="9" s="1"/>
  <c r="F17" i="9"/>
  <c r="F57" i="9" s="1"/>
  <c r="E17" i="9"/>
  <c r="E57" i="9" s="1"/>
  <c r="D17" i="9"/>
  <c r="D57" i="9" s="1"/>
  <c r="I20" i="9" l="1"/>
  <c r="J20" i="9" s="1"/>
  <c r="I45" i="9"/>
  <c r="J45" i="9" s="1"/>
  <c r="G57" i="9"/>
  <c r="K57" i="9" l="1"/>
  <c r="I57" i="9"/>
  <c r="J57" i="9" s="1"/>
  <c r="F42" i="5"/>
  <c r="D28" i="5"/>
  <c r="D27" i="5"/>
  <c r="D26" i="5"/>
  <c r="C26" i="5"/>
  <c r="D25" i="5"/>
  <c r="C25" i="5"/>
  <c r="D15" i="5"/>
  <c r="C15" i="5"/>
  <c r="K36" i="4"/>
  <c r="K34" i="4"/>
  <c r="I34" i="4"/>
  <c r="J34" i="4" s="1"/>
  <c r="H34" i="4"/>
  <c r="K33" i="4"/>
  <c r="J33" i="4"/>
  <c r="I33" i="4"/>
  <c r="H33" i="4"/>
  <c r="K32" i="4"/>
  <c r="I32" i="4"/>
  <c r="J32" i="4" s="1"/>
  <c r="H32" i="4"/>
  <c r="K31" i="4"/>
  <c r="J31" i="4"/>
  <c r="I31" i="4"/>
  <c r="K30" i="4"/>
  <c r="J30" i="4"/>
  <c r="I30" i="4"/>
  <c r="H30" i="4"/>
  <c r="K29" i="4"/>
  <c r="I29" i="4"/>
  <c r="J29" i="4" s="1"/>
  <c r="H29" i="4"/>
  <c r="K28" i="4"/>
  <c r="J28" i="4"/>
  <c r="I28" i="4"/>
  <c r="H28" i="4"/>
  <c r="K27" i="4"/>
  <c r="I27" i="4"/>
  <c r="J27" i="4" s="1"/>
  <c r="H27" i="4"/>
  <c r="K26" i="4"/>
  <c r="H26" i="4"/>
  <c r="G26" i="4"/>
  <c r="F26" i="4"/>
  <c r="E26" i="4"/>
  <c r="D26" i="4"/>
  <c r="C26" i="4"/>
  <c r="K25" i="4"/>
  <c r="I25" i="4"/>
  <c r="J25" i="4" s="1"/>
  <c r="H25" i="4"/>
  <c r="K24" i="4"/>
  <c r="J24" i="4"/>
  <c r="I24" i="4"/>
  <c r="H24" i="4"/>
  <c r="K23" i="4"/>
  <c r="I23" i="4"/>
  <c r="J23" i="4" s="1"/>
  <c r="H23" i="4"/>
  <c r="K22" i="4"/>
  <c r="J22" i="4"/>
  <c r="I22" i="4"/>
  <c r="H22" i="4"/>
  <c r="K21" i="4"/>
  <c r="I21" i="4"/>
  <c r="J21" i="4" s="1"/>
  <c r="H21" i="4"/>
  <c r="K20" i="4"/>
  <c r="J20" i="4"/>
  <c r="I20" i="4"/>
  <c r="H20" i="4"/>
  <c r="K19" i="4"/>
  <c r="I19" i="4"/>
  <c r="J19" i="4" s="1"/>
  <c r="H19" i="4"/>
  <c r="K18" i="4"/>
  <c r="J18" i="4"/>
  <c r="I18" i="4"/>
  <c r="H18" i="4"/>
  <c r="K17" i="4"/>
  <c r="I17" i="4"/>
  <c r="J17" i="4" s="1"/>
  <c r="H17" i="4"/>
  <c r="K16" i="4"/>
  <c r="J16" i="4"/>
  <c r="I16" i="4"/>
  <c r="H16" i="4"/>
  <c r="H15" i="4"/>
  <c r="G15" i="4"/>
  <c r="G35" i="4" s="1"/>
  <c r="F15" i="4"/>
  <c r="F35" i="4" s="1"/>
  <c r="E15" i="4"/>
  <c r="E35" i="4" s="1"/>
  <c r="D15" i="4"/>
  <c r="D35" i="4" s="1"/>
  <c r="C15" i="4"/>
  <c r="C35" i="4" s="1"/>
  <c r="K35" i="4" l="1"/>
  <c r="I35" i="4"/>
  <c r="J35" i="4" s="1"/>
  <c r="H35" i="4"/>
  <c r="I26" i="4"/>
  <c r="J26" i="4" s="1"/>
  <c r="I15" i="4"/>
  <c r="J15" i="4" s="1"/>
  <c r="K15" i="4"/>
  <c r="G16" i="3" l="1"/>
  <c r="G17" i="3"/>
  <c r="G19" i="3"/>
  <c r="G20" i="3"/>
  <c r="G21" i="3"/>
  <c r="G28" i="3"/>
  <c r="G29" i="3"/>
  <c r="G31" i="3"/>
  <c r="H31" i="3"/>
  <c r="F31" i="3"/>
  <c r="H29" i="3"/>
  <c r="F29" i="3"/>
  <c r="E27" i="3"/>
  <c r="D27" i="3"/>
  <c r="C27" i="3"/>
  <c r="E24" i="3"/>
  <c r="D24" i="3"/>
  <c r="C24" i="3"/>
  <c r="E23" i="3"/>
  <c r="D23" i="3"/>
  <c r="C23" i="3"/>
  <c r="H21" i="3"/>
  <c r="F21" i="3"/>
  <c r="H20" i="3"/>
  <c r="F20" i="3"/>
  <c r="H19" i="3"/>
  <c r="F19" i="3"/>
  <c r="E18" i="3"/>
  <c r="D18" i="3"/>
  <c r="C18" i="3"/>
  <c r="H17" i="3"/>
  <c r="H16" i="3"/>
  <c r="F16" i="3"/>
  <c r="D15" i="3"/>
  <c r="D25" i="3" s="1"/>
  <c r="C15" i="3"/>
  <c r="C25" i="3" s="1"/>
  <c r="F18" i="3" l="1"/>
  <c r="H27" i="3"/>
  <c r="G27" i="3"/>
  <c r="F24" i="3"/>
  <c r="G24" i="3"/>
  <c r="H24" i="3"/>
  <c r="G18" i="3"/>
  <c r="H18" i="3"/>
  <c r="H23" i="3"/>
  <c r="G23" i="3"/>
  <c r="F23" i="3"/>
  <c r="F15" i="3"/>
  <c r="E26" i="3"/>
  <c r="C26" i="3"/>
  <c r="F27" i="3"/>
  <c r="D26" i="3"/>
  <c r="E25" i="3"/>
  <c r="G25" i="3" s="1"/>
  <c r="F26" i="3" l="1"/>
  <c r="G26" i="3"/>
  <c r="H26" i="3"/>
  <c r="F25" i="3"/>
  <c r="H25" i="3"/>
</calcChain>
</file>

<file path=xl/sharedStrings.xml><?xml version="1.0" encoding="utf-8"?>
<sst xmlns="http://schemas.openxmlformats.org/spreadsheetml/2006/main" count="1916" uniqueCount="1013">
  <si>
    <t>Tabla 1. Resultados Presupuestarios del Gobierno Central (Febrero 2026)</t>
  </si>
  <si>
    <t>Valores en Millones de RD$</t>
  </si>
  <si>
    <t>PIB Nominal (Millones RD$)</t>
  </si>
  <si>
    <t>Detalle</t>
  </si>
  <si>
    <t xml:space="preserve">Pres. Inicial      </t>
  </si>
  <si>
    <t>Devengado</t>
  </si>
  <si>
    <t>% Devengado</t>
  </si>
  <si>
    <t>% del PIB</t>
  </si>
  <si>
    <t>Ley núm. 99-25</t>
  </si>
  <si>
    <t>1 - Ingresos</t>
  </si>
  <si>
    <t>1.1 - Ingresos corrientes</t>
  </si>
  <si>
    <t>1.2 - Ingresos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</si>
  <si>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</si>
  <si>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</si>
  <si>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</si>
  <si>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</si>
  <si>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</si>
  <si>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</si>
  <si>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</si>
  <si>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</si>
  <si>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</si>
  <si>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</si>
  <si>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</si>
  <si>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</si>
  <si>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 xml:space="preserve">Notas: </t>
    </r>
    <r>
      <rPr>
        <sz val="9"/>
        <rFont val="Avenir Next LT Pro"/>
        <family val="2"/>
      </rPr>
      <t>*Cifras preliminares.</t>
    </r>
  </si>
  <si>
    <t>1. Fecha de imputación al 28/02/2026 y de registro al 07/03/2026.                                                                                          </t>
  </si>
  <si>
    <t>2. Se utilizó el PIB del Panorama Macroeconómico actualizado al 26 de agosto 2025, elaborado por el Ministerio de Hacienda y Economía</t>
  </si>
  <si>
    <r>
      <t xml:space="preserve">Fuente: </t>
    </r>
    <r>
      <rPr>
        <sz val="9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</si>
  <si>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</si>
  <si>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Variación 2026/2025</t>
  </si>
  <si>
    <t>4 = 3/1</t>
  </si>
  <si>
    <t>6 = (3/PIB)</t>
  </si>
  <si>
    <t>Tabla 3. Gastos del Gobierno Central por Clasificación Económica ( Febrero 2025 y 2026)</t>
  </si>
  <si>
    <t>Ejecución
% PIB</t>
  </si>
  <si>
    <t>Devengado Febrero</t>
  </si>
  <si>
    <t>Presupuesto Inicial</t>
  </si>
  <si>
    <t>Febrero</t>
  </si>
  <si>
    <t>Comprometido*</t>
  </si>
  <si>
    <t>Devengado*</t>
  </si>
  <si>
    <t>Pagado*</t>
  </si>
  <si>
    <t>% Ejecución</t>
  </si>
  <si>
    <t>Abs.</t>
  </si>
  <si>
    <t>Rel.</t>
  </si>
  <si>
    <t>6= (4/2)</t>
  </si>
  <si>
    <t>7 = (4-1)</t>
  </si>
  <si>
    <t>8= 7/1</t>
  </si>
  <si>
    <t>9 = (4/PIB)</t>
  </si>
  <si>
    <t>2.1.2 - Gastos de consumo</t>
  </si>
  <si>
    <t>2.1.3 - Prestaciones de la seguridad social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</si>
  <si>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</si>
  <si>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</si>
  <si>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</si>
  <si>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</si>
  <si>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</si>
  <si>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</si>
  <si>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</si>
  <si>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</si>
  <si>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</si>
  <si>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</si>
  <si>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</si>
  <si>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</si>
  <si>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</si>
  <si>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</si>
  <si>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2.2.8 - Gastos de capital, reserva presupuestaria</t>
  </si>
  <si>
    <t>Total</t>
  </si>
  <si>
    <r>
      <t xml:space="preserve">Notas: </t>
    </r>
    <r>
      <rPr>
        <sz val="12"/>
        <color theme="1"/>
        <rFont val="Avenir Next LT Pro"/>
        <family val="2"/>
      </rPr>
      <t>*Cifras preliminares.</t>
    </r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</si>
  <si>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</si>
  <si>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(Febrero 2026)</t>
  </si>
  <si>
    <t>Valores en millones de RD$</t>
  </si>
  <si>
    <t xml:space="preserve">Nota: 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</si>
  <si>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</si>
  <si>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País</t>
  </si>
  <si>
    <t xml:space="preserve">Provincia </t>
  </si>
  <si>
    <t>Montos</t>
  </si>
  <si>
    <t xml:space="preserve">República Dominicana </t>
  </si>
  <si>
    <t>Distrito Nacional</t>
  </si>
  <si>
    <t>Azua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</si>
  <si>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</si>
  <si>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</si>
  <si>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</si>
  <si>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</si>
  <si>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</si>
  <si>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</si>
  <si>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</si>
  <si>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</si>
  <si>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</si>
  <si>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</si>
  <si>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</si>
  <si>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</si>
  <si>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</si>
  <si>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</si>
  <si>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</si>
  <si>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</si>
  <si>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</si>
  <si>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</si>
  <si>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</si>
  <si>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</si>
  <si>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</si>
  <si>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</si>
  <si>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</si>
  <si>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</si>
  <si>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</si>
  <si>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</si>
  <si>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</si>
  <si>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</si>
  <si>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</si>
  <si>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</si>
  <si>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>Febrero 2026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</si>
  <si>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</si>
  <si>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</si>
  <si>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Tabla 4. Gastos de Gobierno Central por Clasificación Institucional (Febrero 2025 vs 2026)</t>
  </si>
  <si>
    <t>6 = (4-1)</t>
  </si>
  <si>
    <t>7 = (6/1)</t>
  </si>
  <si>
    <t>8 = (4/PIB)</t>
  </si>
  <si>
    <t>PODER LEGISLATIVO</t>
  </si>
  <si>
    <t>PODER EJECUTIVO</t>
  </si>
  <si>
    <t>0205-MINISTERIO DE HACIENDA Y ECONOMIA</t>
  </si>
  <si>
    <t>0224-MINISTERIO DE JUSTICIA</t>
  </si>
  <si>
    <t>PODER JUDICIAL</t>
  </si>
  <si>
    <t>ORGANISMOS ESPECIALES</t>
  </si>
  <si>
    <t>OTROS</t>
  </si>
  <si>
    <t>TOTAL</t>
  </si>
  <si>
    <r>
      <t xml:space="preserve">Notas: </t>
    </r>
    <r>
      <rPr>
        <sz val="14"/>
        <color theme="1"/>
        <rFont val="Avenir Next LT Pro"/>
        <family val="2"/>
      </rPr>
      <t>*Cifras preliminares.</t>
    </r>
  </si>
  <si>
    <t>1.Fecha de imputación al 31/01/2026 // Fecha de registro al 07/02/2026</t>
  </si>
  <si>
    <t>3. En las columnas correspondientes a 2026, los ministerios de Hacienda y de Economía se presentan consolidados, conforme a la Ley núm. 45-25.</t>
  </si>
  <si>
    <r>
      <t xml:space="preserve">Fuente: </t>
    </r>
    <r>
      <rPr>
        <sz val="14"/>
        <color theme="1"/>
        <rFont val="Avenir Next LT Pro"/>
        <family val="2"/>
      </rPr>
      <t>Sistema de Información de la Gestión Financiera (SIGEF).</t>
    </r>
  </si>
  <si>
    <r>
      <t xml:space="preserve">Notas: </t>
    </r>
    <r>
      <rPr>
        <sz val="9"/>
        <color theme="1"/>
        <rFont val="Avenir Next LT Pro"/>
        <family val="2"/>
      </rPr>
      <t>*Cifras preliminares.</t>
    </r>
  </si>
  <si>
    <t>1.Fecha de imputación al 28/02/2026 // Fecha de registro al 07/03/2026</t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</si>
  <si>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</si>
  <si>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t xml:space="preserve">Valores en Millones de RD$ </t>
  </si>
  <si>
    <t>Presupuesto Inicial (Ley 99-25)</t>
  </si>
  <si>
    <t>Percibido*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</si>
  <si>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</si>
  <si>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</si>
  <si>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</si>
  <si>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</si>
  <si>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</si>
  <si>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</si>
  <si>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</si>
  <si>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</si>
  <si>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</si>
  <si>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</si>
  <si>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</si>
  <si>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</si>
  <si>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</si>
  <si>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</si>
  <si>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</si>
  <si>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</si>
  <si>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</si>
  <si>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</si>
  <si>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</si>
  <si>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</si>
  <si>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</si>
  <si>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</si>
  <si>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</si>
  <si>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</si>
  <si>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</si>
  <si>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</si>
  <si>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</si>
  <si>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</si>
  <si>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</si>
  <si>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</si>
  <si>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</si>
  <si>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</si>
  <si>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</si>
  <si>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</si>
  <si>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</si>
  <si>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</si>
  <si>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</si>
  <si>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</si>
  <si>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</si>
  <si>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</si>
  <si>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</si>
  <si>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</si>
  <si>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</si>
  <si>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</si>
  <si>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</si>
  <si>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</si>
  <si>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</si>
  <si>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</si>
  <si>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</si>
  <si>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</si>
  <si>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</si>
  <si>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</si>
  <si>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</si>
  <si>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</si>
  <si>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</si>
  <si>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</si>
  <si>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</si>
  <si>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</si>
  <si>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</si>
  <si>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</si>
  <si>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</si>
  <si>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</si>
  <si>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</si>
  <si>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</si>
  <si>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</si>
  <si>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</si>
  <si>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</si>
  <si>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</si>
  <si>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</si>
  <si>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</si>
  <si>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</si>
  <si>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</si>
  <si>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</si>
  <si>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</si>
  <si>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</si>
  <si>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</si>
  <si>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</si>
  <si>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</si>
  <si>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</si>
  <si>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</si>
  <si>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</si>
  <si>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</si>
  <si>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</si>
  <si>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</si>
  <si>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</si>
  <si>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</si>
  <si>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</si>
  <si>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</si>
  <si>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</si>
  <si>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</si>
  <si>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</si>
  <si>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</si>
  <si>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</si>
  <si>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</si>
  <si>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</si>
  <si>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</si>
  <si>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</si>
  <si>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</si>
  <si>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</si>
  <si>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</si>
  <si>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</si>
  <si>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</si>
  <si>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</si>
  <si>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</si>
  <si>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</si>
  <si>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</si>
  <si>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</si>
  <si>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</si>
  <si>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</si>
  <si>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</si>
  <si>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</si>
  <si>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</si>
  <si>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1.2.2.1.01-Contribución patronal del sector privado</t>
  </si>
  <si>
    <t>1.2.2.1.02-Contribución patronal del sector público</t>
  </si>
  <si>
    <t>1.1.2.4-Contribuciones no clasificables</t>
  </si>
  <si>
    <t>1.2.3.1.05-Contribuciones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</si>
  <si>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</si>
  <si>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</si>
  <si>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</si>
  <si>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</si>
  <si>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</si>
  <si>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</si>
  <si>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</si>
  <si>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</si>
  <si>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</si>
  <si>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</si>
  <si>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</si>
  <si>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</si>
  <si>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</si>
  <si>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</si>
  <si>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</si>
  <si>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</si>
  <si>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</si>
  <si>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</si>
  <si>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</si>
  <si>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</si>
  <si>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</si>
  <si>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</si>
  <si>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</si>
  <si>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</si>
  <si>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</si>
  <si>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</si>
  <si>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</si>
  <si>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</si>
  <si>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</si>
  <si>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</si>
  <si>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</si>
  <si>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1.6.1.5.02-Recargos, multas y sanciones de las regalías  mineras en US$</t>
  </si>
  <si>
    <t>1.1.6-Transferencias y donaciones corrientes recibidas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</si>
  <si>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</si>
  <si>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</si>
  <si>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</si>
  <si>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</si>
  <si>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</si>
  <si>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</si>
  <si>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</si>
  <si>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</si>
  <si>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</si>
  <si>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</si>
  <si>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</si>
  <si>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</si>
  <si>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</si>
  <si>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</si>
  <si>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</si>
  <si>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</si>
  <si>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</si>
  <si>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</si>
  <si>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</si>
  <si>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</si>
  <si>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1.6.4.1.11-Ingresos por bienes extinguidos o decomisados</t>
  </si>
  <si>
    <t>1.6.4.1.99-Otros ingresos diversos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</si>
  <si>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</si>
  <si>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</si>
  <si>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</si>
  <si>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</si>
  <si>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</si>
  <si>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</si>
  <si>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</si>
  <si>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</si>
  <si>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</si>
  <si>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</si>
  <si>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</si>
  <si>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Total general</t>
  </si>
  <si>
    <r>
      <t xml:space="preserve">Notas: </t>
    </r>
    <r>
      <rPr>
        <sz val="8"/>
        <color theme="1"/>
        <rFont val="Avenir Next LT Pro"/>
        <family val="2"/>
      </rPr>
      <t>*Cifras preliminares.</t>
    </r>
  </si>
  <si>
    <r>
      <rPr>
        <b/>
        <sz val="8"/>
        <color theme="1"/>
        <rFont val="Avenir Next LT Pro"/>
        <family val="2"/>
      </rPr>
      <t>1.</t>
    </r>
    <r>
      <rPr>
        <sz val="8"/>
        <color theme="1"/>
        <rFont val="Avenir Next LT Pro"/>
        <family val="2"/>
      </rPr>
      <t xml:space="preserve"> Fecha de imputación al 28/02/2026 // Fecha de registro al 07/03/2026.</t>
    </r>
  </si>
  <si>
    <t>Anexo 2. Distribución Geográfica de Proyectos de Inversión (Febrero 2026)</t>
  </si>
  <si>
    <t>(Región - Provincia - Función)</t>
  </si>
  <si>
    <t xml:space="preserve">Abs. </t>
  </si>
  <si>
    <t>01 - REGION CIBAO NORTE</t>
  </si>
  <si>
    <t>09 - ESPAILLAT</t>
  </si>
  <si>
    <t>1.3 - Defensa nacional</t>
  </si>
  <si>
    <t>2.2 - Agropecuaria, caza, pesca y silvicultura</t>
  </si>
  <si>
    <t>2.6 - Transporte</t>
  </si>
  <si>
    <t>3.3 - Cambio Climático</t>
  </si>
  <si>
    <t>4.2 - Salud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</si>
  <si>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</si>
  <si>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</si>
  <si>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</si>
  <si>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</si>
  <si>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</si>
  <si>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2.9 - Otros servicios económicos</t>
  </si>
  <si>
    <t>4.1 - Vivienda y servicios comunitarios</t>
  </si>
  <si>
    <t>25 - SANTIAGO</t>
  </si>
  <si>
    <t>3.2 - Protección de la biodiversidad y ordenación de desechos</t>
  </si>
  <si>
    <t>4.5 - Protección social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</si>
  <si>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</si>
  <si>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</si>
  <si>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</si>
  <si>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</si>
  <si>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</si>
  <si>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</si>
  <si>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</si>
  <si>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</si>
  <si>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19 - HERMANAS MIRABAL</t>
  </si>
  <si>
    <t>20 - SAMANA</t>
  </si>
  <si>
    <t>04 - REGION CIBAO NOROESTE</t>
  </si>
  <si>
    <t>05 - DAJABON</t>
  </si>
  <si>
    <t>15 - MONTE CRISTI</t>
  </si>
  <si>
    <t>26 - SANTIAGO RODRIGUEZ</t>
  </si>
  <si>
    <t>27 - VALVERDE</t>
  </si>
  <si>
    <t>05 - REGION VALDESIA</t>
  </si>
  <si>
    <t>02 - AZUA</t>
  </si>
  <si>
    <t>17 - PERAVIA</t>
  </si>
  <si>
    <t>2.1 - Asuntos económicos, comerciales y laborales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</si>
  <si>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</si>
  <si>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</si>
  <si>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</si>
  <si>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</si>
  <si>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</si>
  <si>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</si>
  <si>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</si>
  <si>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2.5 - Minería, manufactura y construcción</t>
  </si>
  <si>
    <t>07 - REGION EL VALLE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</si>
  <si>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</si>
  <si>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</si>
  <si>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</si>
  <si>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</si>
  <si>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</si>
  <si>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</si>
  <si>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</si>
  <si>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</si>
  <si>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3.1 - Protección del aire, agua y suelo</t>
  </si>
  <si>
    <t>29 - MONTE PLATA</t>
  </si>
  <si>
    <t>30 - HATO MAYOR</t>
  </si>
  <si>
    <t>10 - REGION OZAMA O METROPOLITANA</t>
  </si>
  <si>
    <t>01 - DISTRITO NACIONAL</t>
  </si>
  <si>
    <t>32 - SANTO DOMINGO</t>
  </si>
  <si>
    <t>98 - NACIONAL</t>
  </si>
  <si>
    <t>2.4 - Energía y combustible</t>
  </si>
  <si>
    <t>Anexo 3. Distribución por Programas (Febrero 2026)</t>
  </si>
  <si>
    <t>Pagado</t>
  </si>
  <si>
    <t>(Capítulo - Subcapítulo - Unidad Ejecutora - Programa)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</si>
  <si>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</si>
  <si>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</si>
  <si>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</si>
  <si>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</si>
  <si>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</si>
  <si>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</si>
  <si>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</si>
  <si>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</si>
  <si>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</si>
  <si>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</si>
  <si>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</si>
  <si>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</si>
  <si>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</si>
  <si>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</si>
  <si>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</si>
  <si>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</si>
  <si>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</si>
  <si>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</si>
  <si>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</si>
  <si>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</si>
  <si>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</si>
  <si>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</si>
  <si>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</si>
  <si>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</si>
  <si>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</si>
  <si>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</si>
  <si>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</si>
  <si>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</si>
  <si>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</si>
  <si>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</si>
  <si>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</si>
  <si>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</si>
  <si>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</si>
  <si>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</si>
  <si>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12-Protección social</t>
  </si>
  <si>
    <t>16-Fomento de la inclusión socioeconómica de adolescentes y jóvenes de 14 a 24 años en condición de vulnerabilidad</t>
  </si>
  <si>
    <t>17-Promoción de la autonomía, atención y bienestar integral de mujeres adolescentes y adultas en situación de vulnerabilidad</t>
  </si>
  <si>
    <t>0004-COMISION PRESIDENCIAL DE APOYO AL DESARROLLO BARRIAL</t>
  </si>
  <si>
    <t>13-Desarrollo social comunitario</t>
  </si>
  <si>
    <t>0010-CONSEJO NACIONAL DE LA PERSONA ENVEJECIENTE</t>
  </si>
  <si>
    <t>15-Desarrollo integral y protección al adulto mayor</t>
  </si>
  <si>
    <t>0015-DIRECCIÓN GENERAL DE DESARROLLO DE LA COMUNIDAD</t>
  </si>
  <si>
    <t>0016-DIRECCION GENERAL DE DESARROLLO FRONTERIZO</t>
  </si>
  <si>
    <t>0017-DIRECCIÓN DE DESARROLLO SOCIAL SUPÉRATE</t>
  </si>
  <si>
    <t>41-Prevención y atención de la tuberculosis</t>
  </si>
  <si>
    <t>45-Prevención y atención del embarazo adolescente y las uniones tempranas</t>
  </si>
  <si>
    <t>0018-DIRECCIÓN DE ASISTENCIA SOCIAL Y ALIMENTACIÓN COMUNITARIA</t>
  </si>
  <si>
    <t>14-Asistencia social integral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</si>
  <si>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</si>
  <si>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</si>
  <si>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</si>
  <si>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</si>
  <si>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</si>
  <si>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20-Gestión y Coordinación de la Cooperación Internacional</t>
  </si>
  <si>
    <t>21-Ordenamiento territorial y desarrollo regional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</si>
  <si>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</si>
  <si>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</si>
  <si>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</si>
  <si>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</si>
  <si>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</si>
  <si>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</si>
  <si>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</si>
  <si>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</si>
  <si>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</si>
  <si>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</si>
  <si>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</si>
  <si>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0011-GOBERNACION DEL EDIFICIO DE OFICINAS GUBERNAMENTALES</t>
  </si>
  <si>
    <t>0202-MINISTERIO DE  INTERIOR Y POLICÍA</t>
  </si>
  <si>
    <t>01-MINISTERIO DE INTERIOR Y POLICIA</t>
  </si>
  <si>
    <t>0001-MINISTERIO DE INTERIOR Y POLICIA</t>
  </si>
  <si>
    <t>12-Servicios de control y regulación migratoria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</si>
  <si>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</si>
  <si>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</si>
  <si>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</si>
  <si>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</si>
  <si>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</si>
  <si>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</si>
  <si>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</si>
  <si>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</si>
  <si>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</si>
  <si>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</si>
  <si>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</si>
  <si>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</si>
  <si>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</si>
  <si>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</si>
  <si>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</si>
  <si>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</si>
  <si>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</si>
  <si>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</si>
  <si>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</si>
  <si>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</si>
  <si>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0009-COMITÉ DE RETIRO DE LA POLICIA NACIONAL</t>
  </si>
  <si>
    <t>14-Servicios de salud, seguridad y bienestar social de la P.N.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</si>
  <si>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</si>
  <si>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</si>
  <si>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</si>
  <si>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</si>
  <si>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</si>
  <si>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</si>
  <si>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</si>
  <si>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</si>
  <si>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</si>
  <si>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</si>
  <si>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</si>
  <si>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0007-ESCUELA DE GRADUADOS DE DOCTRINA CONJUNTA GENERAL DE DIV. GREGORIO LUPERÓN (EGDC)</t>
  </si>
  <si>
    <t>0008-CONFEDERACIÓN DEPORTIVA DE LAS FUERZAS ARMADAS Y LA POLICÍA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</si>
  <si>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</si>
  <si>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</si>
  <si>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</si>
  <si>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</si>
  <si>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</si>
  <si>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</si>
  <si>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</si>
  <si>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</si>
  <si>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</si>
  <si>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</si>
  <si>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</si>
  <si>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</si>
  <si>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</si>
  <si>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0032-CUERPO DE SEGURIDAD PRESIDENCIAL (CUSEP)</t>
  </si>
  <si>
    <t>02-EJERCITO DE LA  REPUBLICA DOMINICANA</t>
  </si>
  <si>
    <t>0001-EJERCITO DE LA REPUBLICA DOMINICANA</t>
  </si>
  <si>
    <t>11-Defensa naval</t>
  </si>
  <si>
    <t>11-Defensa terrestre</t>
  </si>
  <si>
    <t>11-Fomento de la producción agrícola</t>
  </si>
  <si>
    <t>11-Fomento y desarrollo de la educación superior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</si>
  <si>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</si>
  <si>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</si>
  <si>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</si>
  <si>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</si>
  <si>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</si>
  <si>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</si>
  <si>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</si>
  <si>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</si>
  <si>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</si>
  <si>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</si>
  <si>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</si>
  <si>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</si>
  <si>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</si>
  <si>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</si>
  <si>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</si>
  <si>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</si>
  <si>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</si>
  <si>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</si>
  <si>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</si>
  <si>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</si>
  <si>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</si>
  <si>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</si>
  <si>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01-MINISTERIO DE HACIENDA Y ECONOMIA</t>
  </si>
  <si>
    <t>0001-MINISTERIO DE HACIENDA Y ECONOMIA</t>
  </si>
  <si>
    <t>22-Gestión del Sistema Nacional de Planificación e Inversión Pública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</si>
  <si>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</si>
  <si>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</si>
  <si>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</si>
  <si>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</si>
  <si>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</si>
  <si>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</si>
  <si>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</si>
  <si>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</si>
  <si>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</si>
  <si>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</si>
  <si>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</si>
  <si>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</si>
  <si>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</si>
  <si>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0013-OFICINA NACIONAL DE ESTADÍSTICA</t>
  </si>
  <si>
    <t>24-Normalización y producción de estadísticas nacionales</t>
  </si>
  <si>
    <t>0014-SISTEMA ÚNICO DE BENEFICIARIOS</t>
  </si>
  <si>
    <t>23-Análisis económico y social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</si>
  <si>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</si>
  <si>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</si>
  <si>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</si>
  <si>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</si>
  <si>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</si>
  <si>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</si>
  <si>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</si>
  <si>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</si>
  <si>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</si>
  <si>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</si>
  <si>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</si>
  <si>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</si>
  <si>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</si>
  <si>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</si>
  <si>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</si>
  <si>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</si>
  <si>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</si>
  <si>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</si>
  <si>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</si>
  <si>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</si>
  <si>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</si>
  <si>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</si>
  <si>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</si>
  <si>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17-Desarrollo en la infraestructura física de edificaciones para los servicios sociales</t>
  </si>
  <si>
    <t>17-Instalaciones escolares seguras, inclusivas y sostenibles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</si>
  <si>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</si>
  <si>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</si>
  <si>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</si>
  <si>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</si>
  <si>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</si>
  <si>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</si>
  <si>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</si>
  <si>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</si>
  <si>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</si>
  <si>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</si>
  <si>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</si>
  <si>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</si>
  <si>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</si>
  <si>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</si>
  <si>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</si>
  <si>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</si>
  <si>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11-Desarrollo de la infraestructura física de calles y avenidas</t>
  </si>
  <si>
    <t>11-Desarrollo de la vivienda y el hábitat</t>
  </si>
  <si>
    <t>11-Fomento y promoción turística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</si>
  <si>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</si>
  <si>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</si>
  <si>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</si>
  <si>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</si>
  <si>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</si>
  <si>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</si>
  <si>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</si>
  <si>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</si>
  <si>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</si>
  <si>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</si>
  <si>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</si>
  <si>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</si>
  <si>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</si>
  <si>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</si>
  <si>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</si>
  <si>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</si>
  <si>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</si>
  <si>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</si>
  <si>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</si>
  <si>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</si>
  <si>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</si>
  <si>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</si>
  <si>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</si>
  <si>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</si>
  <si>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</si>
  <si>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</si>
  <si>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12-Construcción, reconstrucción y mejoramiento de edificaciones</t>
  </si>
  <si>
    <t>12-Mantenimiento, seguridad y asistencia vial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</si>
  <si>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</si>
  <si>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</si>
  <si>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</si>
  <si>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</si>
  <si>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15-Prevención y control de la calidad ambiental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</si>
  <si>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</si>
  <si>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</si>
  <si>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</si>
  <si>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</si>
  <si>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</si>
  <si>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</si>
  <si>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</si>
  <si>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</si>
  <si>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</si>
  <si>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</si>
  <si>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</si>
  <si>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</si>
  <si>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</si>
  <si>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</si>
  <si>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</si>
  <si>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</si>
  <si>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</si>
  <si>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</si>
  <si>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</si>
  <si>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</si>
  <si>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</si>
  <si>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</si>
  <si>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</si>
  <si>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</si>
  <si>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</si>
  <si>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</si>
  <si>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0215-MINISTERIO DE LA MUJER</t>
  </si>
  <si>
    <t>01-MINISTERIO DE LA  MUJER</t>
  </si>
  <si>
    <t>0001-MINISTERIO DE LA MUJER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</si>
  <si>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</si>
  <si>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</si>
  <si>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</si>
  <si>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</si>
  <si>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</si>
  <si>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</si>
  <si>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</si>
  <si>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</si>
  <si>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</si>
  <si>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</si>
  <si>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</si>
  <si>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</si>
  <si>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</si>
  <si>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</si>
  <si>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</si>
  <si>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</si>
  <si>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</si>
  <si>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12-Manejo sostenible de los recursos forestales</t>
  </si>
  <si>
    <t>13-Manejo sostenible de recursos no renovables, de los suelos y las aguas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</si>
  <si>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</si>
  <si>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</si>
  <si>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</si>
  <si>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</si>
  <si>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</si>
  <si>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0003-INSTITUTO TECNICO SUPERIOR COMUNITARIO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</si>
  <si>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</si>
  <si>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</si>
  <si>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</si>
  <si>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</si>
  <si>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</si>
  <si>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</si>
  <si>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</si>
  <si>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</si>
  <si>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</si>
  <si>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</si>
  <si>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</si>
  <si>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</si>
  <si>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</si>
  <si>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</si>
  <si>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</si>
  <si>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</si>
  <si>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01-MINISTERIO DE JUSTICIA</t>
  </si>
  <si>
    <t>0001-MINISTERIO DE JUSTICIA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</si>
  <si>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</si>
  <si>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</si>
  <si>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</si>
  <si>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</si>
  <si>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</si>
  <si>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</si>
  <si>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12-Gestión del registro del estado civil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</si>
  <si>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</si>
  <si>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</si>
  <si>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</si>
  <si>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</si>
  <si>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</si>
  <si>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</si>
  <si>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</si>
  <si>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</si>
  <si>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</si>
  <si>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</si>
  <si>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</si>
  <si>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</si>
  <si>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</si>
  <si>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</si>
  <si>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</si>
  <si>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</si>
  <si>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</si>
  <si>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</si>
  <si>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</si>
  <si>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</si>
  <si>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</si>
  <si>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</si>
  <si>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</si>
  <si>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</si>
  <si>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</si>
  <si>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Anexo 4. Ejecución por Clasificación Funcional (Febrero 2026)</t>
  </si>
  <si>
    <t>(Finalidad-Función-Subfunción)</t>
  </si>
  <si>
    <t>1-SERVICIOS  GENERALES</t>
  </si>
  <si>
    <t>1.1-Administración general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</si>
  <si>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</si>
  <si>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</si>
  <si>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</si>
  <si>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</si>
  <si>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1.1.05-Gestión de la administración general para transversalizar el enfoque de género</t>
  </si>
  <si>
    <t>1.2-Relaciones internacionales</t>
  </si>
  <si>
    <t>1.2.01-Relaciones internacionales desde oficinas en el país</t>
  </si>
  <si>
    <t>1.2.02-Relaciones internacionales desde oficinas en el exterior</t>
  </si>
  <si>
    <t>1.3-Defensa nacional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</si>
  <si>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</si>
  <si>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</si>
  <si>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</si>
  <si>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</si>
  <si>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1.4-Justicia, orden público y seguridad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</si>
  <si>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</si>
  <si>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</si>
  <si>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</si>
  <si>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</si>
  <si>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</si>
  <si>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</si>
  <si>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</si>
  <si>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2-SERVICIOS ECONÓMICOS</t>
  </si>
  <si>
    <t>2.1-Asuntos económicos, comerciales y laborales</t>
  </si>
  <si>
    <t>2.1.01-Asuntos económicos y regulación del comercio</t>
  </si>
  <si>
    <t>2.1.02-Asuntos laborales generales</t>
  </si>
  <si>
    <t>2.1.03-Asuntos laborales para fortalecer la autonomía económica de las mujeres</t>
  </si>
  <si>
    <t>2.2-Agropecuaria, caza, pesca y silvicultura</t>
  </si>
  <si>
    <t>2.2.01-Agropecuaria</t>
  </si>
  <si>
    <t>2.2.02-Caza y pesca</t>
  </si>
  <si>
    <t>2.2.04-Conservación, ampliación y explotación racionalizada de reservas forestales.</t>
  </si>
  <si>
    <t>2.2.06-Gestión o apoyo de labores de reforestación</t>
  </si>
  <si>
    <t>2.2.99-Planificación, gestión y supervisión agropecuaria, caza, pesca y silvicultura</t>
  </si>
  <si>
    <t>2.3-Riego</t>
  </si>
  <si>
    <t>2.3.01-Riego</t>
  </si>
  <si>
    <t>2.4-Energía y combustible</t>
  </si>
  <si>
    <t>2.4.03-Combustible</t>
  </si>
  <si>
    <t>2.4.04-Energía eléctrica de fuentes termoeléctricas</t>
  </si>
  <si>
    <t>2.4.05-Energía eléctrica de fuentes hidroeléctricas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</si>
  <si>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</si>
  <si>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</si>
  <si>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</si>
  <si>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</si>
  <si>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2.5.02-Manufacturas</t>
  </si>
  <si>
    <t>2.6-Transporte</t>
  </si>
  <si>
    <t>2.6.01-Transporte por carretera</t>
  </si>
  <si>
    <t>2.6.02-Transporte por agua</t>
  </si>
  <si>
    <t>2.6.03-Transporte por ferrocarril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</si>
  <si>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</si>
  <si>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</si>
  <si>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</si>
  <si>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</si>
  <si>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</si>
  <si>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</si>
  <si>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2.9-Otros servicios económicos</t>
  </si>
  <si>
    <t>2.9.01-Comercio de distribución almacenamiento y depósito</t>
  </si>
  <si>
    <t>2.9.03-Turismo</t>
  </si>
  <si>
    <t>3-PROTECCIÓN DEL MEDIO AMBIENTE</t>
  </si>
  <si>
    <t>3.1-Protección del aire, agua y suelo</t>
  </si>
  <si>
    <t>3.1.01-Reducción de la contaminación</t>
  </si>
  <si>
    <t>3.1.02-Administración del agua</t>
  </si>
  <si>
    <t>3.1.03-Ordenación de aguas residuales, drenaje y alcantarillado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</si>
  <si>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</si>
  <si>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</si>
  <si>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</si>
  <si>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</si>
  <si>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3.2.05-Bioseguridad</t>
  </si>
  <si>
    <t>3.2.06-Economía verde</t>
  </si>
  <si>
    <t>3.2.07-Biodiversidad y planificación del desarrollo</t>
  </si>
  <si>
    <t>3.2.08-Gestión de la contaminación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</si>
  <si>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</si>
  <si>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</si>
  <si>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</si>
  <si>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</si>
  <si>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</si>
  <si>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</si>
  <si>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</si>
  <si>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</si>
  <si>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</si>
  <si>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</si>
  <si>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</si>
  <si>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</si>
  <si>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</si>
  <si>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</si>
  <si>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</si>
  <si>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</si>
  <si>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4-SERVICIOS SOCIALES</t>
  </si>
  <si>
    <t>4.1-Vivienda y servicios comunitarios</t>
  </si>
  <si>
    <t>4.1.01-Urbanización y servicios comunitarios</t>
  </si>
  <si>
    <t>4.1.02-Desarrollo comunitario</t>
  </si>
  <si>
    <t>4.1.03-Abastecimiento de agua potable</t>
  </si>
  <si>
    <t>4.2-Salud</t>
  </si>
  <si>
    <t>4.2.01-Servicios para pacientes externos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</si>
  <si>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</si>
  <si>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</si>
  <si>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</si>
  <si>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</si>
  <si>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</si>
  <si>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4.3-Actividades deportivas, recreativas, culturales y religiosas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</si>
  <si>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</si>
  <si>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</si>
  <si>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</si>
  <si>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</si>
  <si>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</si>
  <si>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</si>
  <si>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4.4-Educación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</si>
  <si>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</si>
  <si>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</si>
  <si>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</si>
  <si>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</si>
  <si>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</si>
  <si>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</si>
  <si>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</si>
  <si>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</si>
  <si>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</si>
  <si>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</si>
  <si>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</si>
  <si>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4.5-Protección social</t>
  </si>
  <si>
    <t>4.5.01-Edad avanzada, pensiones (por edad o incapacidad)</t>
  </si>
  <si>
    <t>4.5.05-Familia e hijos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</si>
  <si>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</si>
  <si>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</si>
  <si>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</si>
  <si>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</si>
  <si>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</si>
  <si>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</si>
  <si>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</si>
  <si>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</si>
  <si>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</si>
  <si>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</si>
  <si>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</si>
  <si>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5-INTERESES DE LA DEUDA PÚBLICA</t>
  </si>
  <si>
    <t>5.1-Intereses y comisiones de deuda pública</t>
  </si>
  <si>
    <t>5.1.01-Intereses y comisiones de deuda pública</t>
  </si>
  <si>
    <t>Tabla 6. Gastos para reducir la brecha de género según clasificador funcional</t>
  </si>
  <si>
    <t>1-Servicios Generales</t>
  </si>
  <si>
    <t>1.4.06-Administración y Serviciosde justicia relacionados con la violencia de género</t>
  </si>
  <si>
    <t>2-Servicios Económicos</t>
  </si>
  <si>
    <t>4-Servicios Sociales</t>
  </si>
  <si>
    <t>4.2.04-Serviciosmédicos en salud sexual/reproductiva y de centros de salud materno infantil</t>
  </si>
  <si>
    <t xml:space="preserve"> </t>
  </si>
  <si>
    <t xml:space="preserve">Total </t>
  </si>
  <si>
    <r>
      <t xml:space="preserve">Notas: </t>
    </r>
    <r>
      <rPr>
        <sz val="12"/>
        <color rgb="FF000000"/>
        <rFont val="Avenir Next LT Pro"/>
        <family val="2"/>
      </rPr>
      <t>*Cifras preliminares.</t>
    </r>
  </si>
  <si>
    <t>1. Fecha de recaudación al 28/02/2026// Fecha de registro al 07/03/2026.</t>
  </si>
  <si>
    <t>Tabla 7. Incidencia del gasto del Gobierno Central en el cambio climático</t>
  </si>
  <si>
    <t xml:space="preserve"> Devengado</t>
  </si>
  <si>
    <t>Incidencia Positiva</t>
  </si>
  <si>
    <t>Incidencia Negativa</t>
  </si>
  <si>
    <t>Incidencia Neta</t>
  </si>
  <si>
    <t>5=3-4</t>
  </si>
  <si>
    <t>6 = (2/PIB)</t>
  </si>
  <si>
    <t>1.4.02-Serviciosde protección contra incendios</t>
  </si>
  <si>
    <t>2.2.04-Conservación, ampliación y explotación racionalizada de reservas forestales</t>
  </si>
  <si>
    <t>3-Protección del Medio Ambiente</t>
  </si>
  <si>
    <t>3.2.98-Investigación y desarrollo relacionado con la Protección del Medio Ambiente</t>
  </si>
  <si>
    <t>3.2.99-Planificación, gestión y supervisión de la Protección del Medio Ambiente</t>
  </si>
  <si>
    <t>2. Para el PIB 2025 se utilizó el PIB del Panorama Macroeconómico actualizado al 26 de agosto de 2025, elaborado por el Ministerio de Hacienda y Economía.</t>
  </si>
  <si>
    <t>0101 - Senado de la República</t>
  </si>
  <si>
    <t>0102 - Cámara de Diputados</t>
  </si>
  <si>
    <t>0201 - Presidencia de la República</t>
  </si>
  <si>
    <t>0202 - Ministerio de Interior y Policía</t>
  </si>
  <si>
    <t>0203 - Ministerio de Defensa</t>
  </si>
  <si>
    <t>0204 - Ministerio de Relaciones Exteriores</t>
  </si>
  <si>
    <t>0205 - Ministerio de Hacienda y Economía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</si>
  <si>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</si>
  <si>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</si>
  <si>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</si>
  <si>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</si>
  <si>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</si>
  <si>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</si>
  <si>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</si>
  <si>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</si>
  <si>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</si>
  <si>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</si>
  <si>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</si>
  <si>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</si>
  <si>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</si>
  <si>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Superior, Ciencia y Tecnología</t>
  </si>
  <si>
    <t>0220 - Ministerio de Economía, Planificación y Desarrollo</t>
  </si>
  <si>
    <t>0221 - Ministerio de Administración Pública</t>
  </si>
  <si>
    <t>0222 - Ministerio de Energía y Minas</t>
  </si>
  <si>
    <t>0223 - Ministerio de la Vivienda, Hábitat y Edificaciones (MIVHED)</t>
  </si>
  <si>
    <t>0224 - Ministerio de Justicia</t>
  </si>
  <si>
    <t>0301 - Poder Judicial</t>
  </si>
  <si>
    <t>0401 - Junta Central Electoral</t>
  </si>
  <si>
    <t>0402 - Cámara de Cuentas</t>
  </si>
  <si>
    <t>0403 - Tribunal Constitucional</t>
  </si>
  <si>
    <t>0404 - Defensor del Pueblo</t>
  </si>
  <si>
    <t>0405 - Tribunal Superior Electoral (TSE)</t>
  </si>
  <si>
    <t>0406 - Oficina Nacional de Defensa Pública</t>
  </si>
  <si>
    <t>0998 -  Administración de Deuda Pública y Activos Financieros</t>
  </si>
  <si>
    <t>0999 -  Administración de Obligaciones del Tesoro Nacional</t>
  </si>
  <si>
    <t>Variación
 2025/2024</t>
  </si>
  <si>
    <t xml:space="preserve">Tabla 2. Ingresos por Clasificación Económica </t>
  </si>
  <si>
    <t>Febrero 2025 y 2026</t>
  </si>
  <si>
    <t>Variación 
2026/2025</t>
  </si>
  <si>
    <t>% PIB</t>
  </si>
  <si>
    <t>Percibido Febrero</t>
  </si>
  <si>
    <t>% Ejecución*</t>
  </si>
  <si>
    <t>4 = (3/2)</t>
  </si>
  <si>
    <t>5 = (3 - 1)</t>
  </si>
  <si>
    <t>6 = (5/1)</t>
  </si>
  <si>
    <t>7 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</si>
  <si>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</si>
  <si>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</si>
  <si>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</si>
  <si>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</si>
  <si>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</si>
  <si>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</si>
  <si>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</si>
  <si>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</si>
  <si>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</si>
  <si>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</si>
  <si>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</si>
  <si>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</si>
  <si>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</si>
  <si>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</si>
  <si>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</si>
  <si>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</si>
  <si>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</si>
  <si>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</si>
  <si>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</si>
  <si>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</si>
  <si>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</si>
  <si>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</si>
  <si>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</si>
  <si>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</si>
  <si>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</si>
  <si>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</si>
  <si>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</si>
  <si>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</si>
  <si>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imputación al 28/02/2026// Fecha de registro al 07/03/2026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</si>
  <si>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</si>
  <si>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1. Figuras impositivas con mayor recaudación</t>
  </si>
  <si>
    <t>Valores en Millones RD$</t>
  </si>
  <si>
    <t>ITBIS</t>
  </si>
  <si>
    <t>IR-2</t>
  </si>
  <si>
    <t>IR-1</t>
  </si>
  <si>
    <t>Arancelarios</t>
  </si>
  <si>
    <t>Hidrocarburos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</si>
  <si>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</si>
  <si>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 Fecha de imputación al 28/02/2026// Fecha de registro al 07/03/2026</t>
  </si>
  <si>
    <t xml:space="preserve">Tabla 5. Clasificador Funcional del gasto del Gobierno Central </t>
  </si>
  <si>
    <t>Febrero  2026</t>
  </si>
  <si>
    <t>ABS.</t>
  </si>
  <si>
    <t>REL.</t>
  </si>
  <si>
    <t>7= (5-1)</t>
  </si>
  <si>
    <t>8= (7/1)</t>
  </si>
  <si>
    <t>9= (5/PIB)</t>
  </si>
  <si>
    <t xml:space="preserve">PIB Nominal </t>
  </si>
  <si>
    <t>1. Fecha de imputación al 28/02/2026 // Fecha de registro al 07/03/2026.</t>
  </si>
  <si>
    <t>2. Se utilizó el PIB del Panorama Macroeconómico actualizado al 26 de agosto del 2025, elaborado por el Ministerio de Hacienda y Economía.</t>
  </si>
  <si>
    <t>Febrero - 2026</t>
  </si>
  <si>
    <t>Notas:</t>
  </si>
  <si>
    <t>Cifras preliminares.</t>
  </si>
  <si>
    <r>
      <rPr>
        <b/>
        <sz val="8"/>
        <color rgb="FF000000"/>
        <rFont val="Avenir Next LT Pro"/>
        <family val="2"/>
      </rPr>
      <t>Fuente:</t>
    </r>
    <r>
      <rPr>
        <sz val="8"/>
        <color indexed="8"/>
        <rFont val="Avenir Next LT Pro"/>
        <family val="2"/>
      </rPr>
      <t xml:space="preserve"> Sistema de Información de la Gestión Financiera (SIGEF).</t>
    </r>
  </si>
  <si>
    <t>Ministerio de Hacienda y Economía</t>
  </si>
  <si>
    <t>Anexo 1. Ingresos por Clasificación Económica (Febrero 2026)</t>
  </si>
  <si>
    <t>Dirección de Estudios Económicos y Seguimiento Financiero</t>
  </si>
  <si>
    <t>Dirección General de Presupuesto</t>
  </si>
  <si>
    <t>Ilustración 1. Transferencias corrientes otorgadas a Instituciones</t>
  </si>
  <si>
    <t>Ilustración 2. Transferencias de capital otorgadas a Instituciones</t>
  </si>
  <si>
    <t>Ilustración 3. Top 3 Instituciones con mayor ejecución de gastos - Febrero 2026</t>
  </si>
  <si>
    <t>Ilustración 4. Proyectos de Inversión Pública por funciones</t>
  </si>
  <si>
    <t>Ilustración 5. Composición del Gasto del Gobierno Central por Finalidad</t>
  </si>
  <si>
    <t>Comprometido</t>
  </si>
  <si>
    <t>Variación 2025/2024</t>
  </si>
  <si>
    <t>Ejecución % PIB</t>
  </si>
  <si>
    <t>3-Protección  del Medio Ambiente</t>
  </si>
  <si>
    <t>5-Intereses de la Deuda Pública</t>
  </si>
  <si>
    <t>Presupuesto Devengado</t>
  </si>
  <si>
    <t>1. Fecha de imputación al 28/02/2026// Fecha de registro al 07/3/2026</t>
  </si>
  <si>
    <t>3. Se utilizó el PIB del Panorama Macroeconómico actualizado al 26 de agosto del 2025, elaborado por el Ministerio de Hacienda y Economía.</t>
  </si>
  <si>
    <t xml:space="preserve">2. Se utilizó el PIB del Panorama Macroeconómico actualizado al 26 de agosto del 2025, elaborado por el Ministerio de Hacienda y Economía. </t>
  </si>
  <si>
    <t>Variación</t>
  </si>
  <si>
    <t>Compromiso</t>
  </si>
  <si>
    <t>Presupuesto Inicial 
(Ley núm. 99-25)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</si>
</sst>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"/>
    <numFmt numFmtId="167" formatCode="#,##0.0,,_);\(#,##0.0,,\)"/>
    <numFmt numFmtId="168" formatCode="0.000%"/>
    <numFmt numFmtId="169" formatCode="0.0000%"/>
    <numFmt numFmtId="170" formatCode="#,##0.00000_);\(#,##0.00000\)"/>
    <numFmt numFmtId="171" formatCode="#,##0.0_);\(#,##0.0\)"/>
    <numFmt numFmtId="172" formatCode="#,###.0,,"/>
    <numFmt numFmtId="173" formatCode="#,##0.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venir Next LT Pro"/>
      <family val="2"/>
    </font>
    <font>
      <sz val="11"/>
      <color theme="1"/>
      <name val="Avenir Next LT Pro"/>
      <family val="2"/>
    </font>
    <font>
      <sz val="14"/>
      <name val="Avenir Next LT Pro"/>
      <family val="2"/>
    </font>
    <font>
      <sz val="14"/>
      <color theme="1"/>
      <name val="Avenir Next LT Pro"/>
      <family val="2"/>
    </font>
    <font>
      <sz val="14"/>
      <color theme="0"/>
      <name val="Avenir Next LT Pro"/>
      <family val="2"/>
    </font>
    <font>
      <sz val="10"/>
      <name val="Arial"/>
      <family val="2"/>
    </font>
    <font>
      <b/>
      <sz val="14"/>
      <color theme="1"/>
      <name val="Avenir Next LT Pro"/>
      <family val="2"/>
    </font>
    <font>
      <b/>
      <sz val="11"/>
      <name val="Avenir Next LT Pro"/>
      <family val="2"/>
    </font>
    <font>
      <b/>
      <sz val="11"/>
      <color theme="1"/>
      <name val="Avenir Next LT Pro"/>
      <family val="2"/>
    </font>
    <font>
      <b/>
      <i/>
      <sz val="11"/>
      <color rgb="FFFFFFFF"/>
      <name val="Avenir Next LT Pro"/>
      <family val="2"/>
    </font>
    <font>
      <sz val="11"/>
      <name val="Avenir Next LT Pro"/>
      <family val="2"/>
    </font>
    <font>
      <b/>
      <sz val="11"/>
      <color theme="0"/>
      <name val="Avenir Next LT Pro"/>
      <family val="2"/>
    </font>
    <font>
      <b/>
      <sz val="11"/>
      <color rgb="FFFFFFFF"/>
      <name val="Avenir Next LT Pro"/>
      <family val="2"/>
    </font>
    <font>
      <i/>
      <sz val="11"/>
      <color theme="1"/>
      <name val="Avenir Next LT Pro"/>
      <family val="2"/>
    </font>
    <font>
      <b/>
      <sz val="9"/>
      <name val="Avenir Next LT Pro"/>
      <family val="2"/>
    </font>
    <font>
      <sz val="9"/>
      <name val="Avenir Next LT Pro"/>
      <family val="2"/>
    </font>
    <font>
      <sz val="11"/>
      <color indexed="8"/>
      <name val="Calibri"/>
      <family val="2"/>
      <scheme val="minor"/>
    </font>
    <font>
      <sz val="9"/>
      <color theme="1"/>
      <name val="Avenir Next LT Pro"/>
      <family val="2"/>
    </font>
    <font>
      <sz val="11"/>
      <color theme="0"/>
      <name val="Avenir Next LT Pro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venir Next LT Pro"/>
      <family val="2"/>
    </font>
    <font>
      <b/>
      <sz val="16"/>
      <color theme="0"/>
      <name val="Avenir Next LT Pro"/>
      <family val="2"/>
    </font>
    <font>
      <b/>
      <sz val="18"/>
      <color theme="0"/>
      <name val="Avenir Next LT Pro"/>
      <family val="2"/>
    </font>
    <font>
      <sz val="16"/>
      <color theme="1"/>
      <name val="Avenir Next LT Pro"/>
      <family val="2"/>
    </font>
    <font>
      <sz val="11"/>
      <color theme="4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name val="Avenir Next LT Pro"/>
    </font>
    <font>
      <sz val="11"/>
      <name val="Avenir Next LT Pro"/>
    </font>
    <font>
      <b/>
      <sz val="11"/>
      <color rgb="FF000000"/>
      <name val="Avenir Next LT Pro"/>
    </font>
    <font>
      <b/>
      <sz val="11"/>
      <color theme="1"/>
      <name val="Avenir Next LT Pro"/>
    </font>
    <font>
      <sz val="11"/>
      <color theme="1"/>
      <name val="Avenir Next LT Pro"/>
    </font>
    <font>
      <b/>
      <sz val="8"/>
      <color theme="1"/>
      <name val="Avenir Next LT Pro"/>
    </font>
    <font>
      <sz val="8"/>
      <color theme="1"/>
      <name val="Avenir Next LT Pro"/>
    </font>
    <font>
      <b/>
      <sz val="16"/>
      <color rgb="FF000000"/>
      <name val="Avenir Next LT Pro"/>
      <family val="2"/>
    </font>
    <font>
      <sz val="16"/>
      <color rgb="FF000000"/>
      <name val="Avenir Next LT Pro"/>
      <family val="2"/>
    </font>
    <font>
      <sz val="11"/>
      <color indexed="8"/>
      <name val="Avenir Next LT Pro"/>
      <family val="2"/>
    </font>
    <font>
      <b/>
      <sz val="20"/>
      <name val="Avenir Next LT Pro"/>
      <family val="2"/>
    </font>
    <font>
      <sz val="20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9"/>
      <color theme="1"/>
      <name val="Avenir Next LT Pro"/>
      <family val="2"/>
    </font>
    <font>
      <b/>
      <sz val="16"/>
      <name val="Avenir Next LT Pro"/>
      <family val="2"/>
    </font>
    <font>
      <sz val="16"/>
      <name val="Avenir Next LT Pro"/>
      <family val="2"/>
    </font>
    <font>
      <sz val="16"/>
      <color indexed="8"/>
      <name val="Avenir Next LT Pro"/>
      <family val="2"/>
    </font>
    <font>
      <b/>
      <sz val="12"/>
      <color indexed="8"/>
      <name val="Avenir Next LT Pro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Arial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name val="Calibri"/>
      <family val="2"/>
      <scheme val="minor"/>
    </font>
    <font>
      <sz val="8"/>
      <color indexed="8"/>
      <name val="Avenir Next LT Pro"/>
      <family val="2"/>
    </font>
    <font>
      <b/>
      <sz val="8"/>
      <color rgb="FF000000"/>
      <name val="Avenir Next LT Pro"/>
      <family val="2"/>
    </font>
  </fonts>
  <fills count="11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AE9F8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8"/>
      </bottom>
      <diagonal/>
    </border>
    <border>
      <left/>
      <right/>
      <top style="thin">
        <color theme="8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7" fillId="0" borderId="0"/>
    <xf numFmtId="9" fontId="18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8" fillId="0" borderId="0"/>
  </cellStyleXfs>
  <cellXfs count="530">
    <xf numFmtId="0" fontId="0" fillId="0" borderId="0" xfId="0"/>
    <xf numFmtId="0" fontId="3" fillId="0" borderId="0" xfId="4" applyFont="1"/>
    <xf numFmtId="0" fontId="5" fillId="0" borderId="0" xfId="4" applyFont="1"/>
    <xf numFmtId="0" fontId="6" fillId="0" borderId="0" xfId="4" applyFont="1"/>
    <xf numFmtId="0" fontId="8" fillId="0" borderId="0" xfId="4" applyFont="1" applyAlignment="1">
      <alignment horizontal="center"/>
    </xf>
    <xf numFmtId="0" fontId="11" fillId="2" borderId="0" xfId="7" applyFont="1" applyFill="1" applyAlignment="1">
      <alignment horizontal="center" vertical="center" wrapText="1"/>
    </xf>
    <xf numFmtId="0" fontId="11" fillId="2" borderId="7" xfId="7" applyFont="1" applyFill="1" applyBorder="1" applyAlignment="1">
      <alignment horizontal="center" wrapText="1"/>
    </xf>
    <xf numFmtId="0" fontId="11" fillId="2" borderId="8" xfId="7" applyFont="1" applyFill="1" applyBorder="1" applyAlignment="1">
      <alignment horizontal="center" wrapText="1"/>
    </xf>
    <xf numFmtId="0" fontId="3" fillId="0" borderId="0" xfId="7" applyFont="1" applyAlignment="1">
      <alignment horizontal="left"/>
    </xf>
    <xf numFmtId="164" fontId="3" fillId="0" borderId="0" xfId="1" applyNumberFormat="1" applyFont="1" applyFill="1" applyBorder="1" applyAlignment="1">
      <alignment horizontal="right" wrapText="1"/>
    </xf>
    <xf numFmtId="165" fontId="3" fillId="0" borderId="0" xfId="8" applyNumberFormat="1" applyFont="1" applyAlignment="1">
      <alignment horizontal="center"/>
    </xf>
    <xf numFmtId="165" fontId="3" fillId="0" borderId="0" xfId="8" applyNumberFormat="1" applyFont="1" applyFill="1" applyBorder="1" applyAlignment="1">
      <alignment horizontal="center" wrapText="1"/>
    </xf>
    <xf numFmtId="0" fontId="3" fillId="0" borderId="0" xfId="7" applyFont="1" applyAlignment="1">
      <alignment horizontal="left" indent="1"/>
    </xf>
    <xf numFmtId="164" fontId="12" fillId="0" borderId="0" xfId="1" applyNumberFormat="1" applyFont="1" applyFill="1" applyBorder="1" applyAlignment="1">
      <alignment horizontal="right" wrapText="1"/>
    </xf>
    <xf numFmtId="0" fontId="13" fillId="2" borderId="0" xfId="7" applyFont="1" applyFill="1" applyAlignment="1">
      <alignment wrapText="1"/>
    </xf>
    <xf numFmtId="164" fontId="13" fillId="2" borderId="0" xfId="1" applyNumberFormat="1" applyFont="1" applyFill="1" applyAlignment="1">
      <alignment wrapText="1"/>
    </xf>
    <xf numFmtId="164" fontId="14" fillId="2" borderId="0" xfId="1" applyNumberFormat="1" applyFont="1" applyFill="1" applyBorder="1" applyAlignment="1">
      <alignment horizontal="right" vertical="center" wrapText="1"/>
    </xf>
    <xf numFmtId="164" fontId="14" fillId="2" borderId="0" xfId="9" applyNumberFormat="1" applyFont="1" applyFill="1" applyBorder="1" applyAlignment="1">
      <alignment horizontal="right" vertical="center" wrapText="1"/>
    </xf>
    <xf numFmtId="0" fontId="15" fillId="0" borderId="0" xfId="7" applyFont="1" applyAlignment="1">
      <alignment horizontal="lef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/>
    <xf numFmtId="43" fontId="8" fillId="0" borderId="0" xfId="4" applyNumberFormat="1" applyFont="1" applyAlignment="1">
      <alignment horizontal="center"/>
    </xf>
    <xf numFmtId="165" fontId="13" fillId="2" borderId="0" xfId="8" applyNumberFormat="1" applyFont="1" applyFill="1" applyBorder="1" applyAlignment="1">
      <alignment horizontal="center"/>
    </xf>
    <xf numFmtId="0" fontId="13" fillId="3" borderId="0" xfId="7" applyFont="1" applyFill="1" applyAlignment="1">
      <alignment wrapText="1"/>
    </xf>
    <xf numFmtId="164" fontId="13" fillId="3" borderId="0" xfId="1" applyNumberFormat="1" applyFont="1" applyFill="1" applyAlignment="1">
      <alignment wrapText="1"/>
    </xf>
    <xf numFmtId="164" fontId="13" fillId="3" borderId="0" xfId="1" applyNumberFormat="1" applyFont="1" applyFill="1" applyAlignment="1">
      <alignment horizontal="center" wrapText="1"/>
    </xf>
    <xf numFmtId="165" fontId="3" fillId="3" borderId="0" xfId="8" applyNumberFormat="1" applyFont="1" applyFill="1" applyBorder="1" applyAlignment="1">
      <alignment horizontal="center"/>
    </xf>
    <xf numFmtId="0" fontId="3" fillId="3" borderId="0" xfId="0" applyFont="1" applyFill="1"/>
    <xf numFmtId="164" fontId="3" fillId="3" borderId="0" xfId="1" applyNumberFormat="1" applyFont="1" applyFill="1" applyAlignment="1">
      <alignment horizontal="right"/>
    </xf>
    <xf numFmtId="165" fontId="3" fillId="3" borderId="0" xfId="2" applyNumberFormat="1" applyFont="1" applyFill="1" applyBorder="1" applyAlignment="1">
      <alignment horizontal="center"/>
    </xf>
    <xf numFmtId="0" fontId="16" fillId="3" borderId="0" xfId="4" applyFont="1" applyFill="1" applyAlignment="1">
      <alignment horizontal="left" vertical="center"/>
    </xf>
    <xf numFmtId="166" fontId="9" fillId="0" borderId="0" xfId="10" applyNumberFormat="1" applyFont="1" applyFill="1" applyBorder="1" applyAlignment="1">
      <alignment horizontal="center" vertical="center"/>
    </xf>
    <xf numFmtId="165" fontId="9" fillId="0" borderId="0" xfId="11" applyNumberFormat="1" applyFont="1" applyFill="1" applyBorder="1" applyAlignment="1">
      <alignment horizontal="center" vertical="center"/>
    </xf>
    <xf numFmtId="165" fontId="9" fillId="0" borderId="9" xfId="8" applyNumberFormat="1" applyFont="1" applyFill="1" applyBorder="1" applyAlignment="1">
      <alignment horizontal="center" vertical="center"/>
    </xf>
    <xf numFmtId="165" fontId="9" fillId="0" borderId="0" xfId="8" applyNumberFormat="1" applyFont="1" applyFill="1" applyBorder="1" applyAlignment="1">
      <alignment horizontal="center" vertical="center"/>
    </xf>
    <xf numFmtId="0" fontId="19" fillId="0" borderId="0" xfId="4" applyFont="1"/>
    <xf numFmtId="0" fontId="20" fillId="0" borderId="0" xfId="4" applyFont="1"/>
    <xf numFmtId="10" fontId="3" fillId="0" borderId="0" xfId="2" applyNumberFormat="1" applyFont="1" applyAlignment="1">
      <alignment horizontal="left" vertical="center" indent="3"/>
    </xf>
    <xf numFmtId="4" fontId="3" fillId="0" borderId="0" xfId="4" applyNumberFormat="1" applyFont="1"/>
    <xf numFmtId="0" fontId="11" fillId="2" borderId="12" xfId="7" applyFont="1" applyFill="1" applyBorder="1" applyAlignment="1">
      <alignment horizontal="center" vertical="center" wrapText="1"/>
    </xf>
    <xf numFmtId="0" fontId="11" fillId="2" borderId="11" xfId="7" applyFont="1" applyFill="1" applyBorder="1" applyAlignment="1">
      <alignment horizontal="center" vertical="center" wrapText="1"/>
    </xf>
    <xf numFmtId="0" fontId="3" fillId="0" borderId="0" xfId="3" applyFont="1"/>
    <xf numFmtId="0" fontId="5" fillId="0" borderId="0" xfId="3" applyFont="1"/>
    <xf numFmtId="0" fontId="9" fillId="0" borderId="0" xfId="3" applyFont="1" applyAlignment="1">
      <alignment vertical="center" wrapText="1" readingOrder="1"/>
    </xf>
    <xf numFmtId="0" fontId="12" fillId="0" borderId="0" xfId="3" applyFont="1" applyAlignment="1">
      <alignment vertical="top" wrapText="1" readingOrder="1"/>
    </xf>
    <xf numFmtId="0" fontId="5" fillId="0" borderId="13" xfId="3" applyFont="1" applyBorder="1" applyAlignment="1">
      <alignment horizontal="center"/>
    </xf>
    <xf numFmtId="0" fontId="23" fillId="2" borderId="15" xfId="3" applyFont="1" applyFill="1" applyBorder="1" applyAlignment="1">
      <alignment horizontal="center" vertical="center"/>
    </xf>
    <xf numFmtId="0" fontId="9" fillId="5" borderId="1" xfId="3" applyFont="1" applyFill="1" applyBorder="1"/>
    <xf numFmtId="167" fontId="10" fillId="5" borderId="2" xfId="12" applyNumberFormat="1" applyFont="1" applyFill="1" applyBorder="1" applyAlignment="1">
      <alignment horizontal="center" vertical="center"/>
    </xf>
    <xf numFmtId="43" fontId="3" fillId="0" borderId="0" xfId="10" applyFont="1"/>
    <xf numFmtId="0" fontId="23" fillId="4" borderId="11" xfId="3" applyFont="1" applyFill="1" applyBorder="1" applyAlignment="1">
      <alignment horizontal="center" vertical="center" wrapText="1"/>
    </xf>
    <xf numFmtId="4" fontId="3" fillId="0" borderId="0" xfId="3" applyNumberFormat="1" applyFont="1"/>
    <xf numFmtId="0" fontId="23" fillId="4" borderId="11" xfId="3" applyFont="1" applyFill="1" applyBorder="1" applyAlignment="1">
      <alignment horizontal="center" vertical="center"/>
    </xf>
    <xf numFmtId="0" fontId="23" fillId="4" borderId="12" xfId="3" applyFont="1" applyFill="1" applyBorder="1" applyAlignment="1">
      <alignment horizontal="center" vertical="center"/>
    </xf>
    <xf numFmtId="165" fontId="3" fillId="0" borderId="0" xfId="13" applyNumberFormat="1" applyFont="1"/>
    <xf numFmtId="0" fontId="22" fillId="6" borderId="23" xfId="3" applyFont="1" applyFill="1" applyBorder="1" applyAlignment="1">
      <alignment horizontal="left" vertical="center" wrapText="1"/>
    </xf>
    <xf numFmtId="167" fontId="22" fillId="6" borderId="23" xfId="3" applyNumberFormat="1" applyFont="1" applyFill="1" applyBorder="1" applyAlignment="1">
      <alignment horizontal="center" vertical="center"/>
    </xf>
    <xf numFmtId="165" fontId="22" fillId="6" borderId="23" xfId="8" applyNumberFormat="1" applyFont="1" applyFill="1" applyBorder="1" applyAlignment="1">
      <alignment horizontal="center" vertical="center"/>
    </xf>
    <xf numFmtId="165" fontId="10" fillId="0" borderId="0" xfId="8" applyNumberFormat="1" applyFont="1" applyFill="1" applyBorder="1" applyAlignment="1">
      <alignment horizontal="center" vertical="center"/>
    </xf>
    <xf numFmtId="0" fontId="22" fillId="0" borderId="24" xfId="3" applyFont="1" applyBorder="1" applyAlignment="1">
      <alignment horizontal="left" vertical="center" wrapText="1" indent="1"/>
    </xf>
    <xf numFmtId="167" fontId="22" fillId="0" borderId="24" xfId="3" applyNumberFormat="1" applyFont="1" applyBorder="1" applyAlignment="1">
      <alignment horizontal="center" vertical="center"/>
    </xf>
    <xf numFmtId="165" fontId="22" fillId="0" borderId="24" xfId="8" applyNumberFormat="1" applyFont="1" applyBorder="1" applyAlignment="1">
      <alignment horizontal="center" vertical="center"/>
    </xf>
    <xf numFmtId="165" fontId="3" fillId="0" borderId="0" xfId="8" applyNumberFormat="1" applyFont="1" applyFill="1" applyBorder="1" applyAlignment="1">
      <alignment horizontal="center" vertical="center"/>
    </xf>
    <xf numFmtId="0" fontId="22" fillId="0" borderId="25" xfId="3" applyFont="1" applyBorder="1" applyAlignment="1">
      <alignment horizontal="left" vertical="center" wrapText="1" indent="1"/>
    </xf>
    <xf numFmtId="167" fontId="22" fillId="0" borderId="25" xfId="3" applyNumberFormat="1" applyFont="1" applyBorder="1" applyAlignment="1">
      <alignment horizontal="center" vertical="center"/>
    </xf>
    <xf numFmtId="165" fontId="22" fillId="0" borderId="25" xfId="8" applyNumberFormat="1" applyFont="1" applyFill="1" applyBorder="1" applyAlignment="1">
      <alignment horizontal="center" vertical="center"/>
    </xf>
    <xf numFmtId="165" fontId="22" fillId="0" borderId="25" xfId="8" applyNumberFormat="1" applyFont="1" applyBorder="1" applyAlignment="1">
      <alignment horizontal="center" vertical="center"/>
    </xf>
    <xf numFmtId="39" fontId="3" fillId="0" borderId="0" xfId="3" applyNumberFormat="1" applyFont="1"/>
    <xf numFmtId="165" fontId="3" fillId="0" borderId="0" xfId="8" applyNumberFormat="1" applyFont="1"/>
    <xf numFmtId="0" fontId="22" fillId="0" borderId="26" xfId="3" applyFont="1" applyBorder="1" applyAlignment="1">
      <alignment horizontal="left" vertical="center" wrapText="1" indent="1"/>
    </xf>
    <xf numFmtId="167" fontId="22" fillId="0" borderId="26" xfId="3" applyNumberFormat="1" applyFont="1" applyBorder="1" applyAlignment="1">
      <alignment horizontal="center" vertical="center"/>
    </xf>
    <xf numFmtId="165" fontId="22" fillId="0" borderId="26" xfId="8" applyNumberFormat="1" applyFont="1" applyFill="1" applyBorder="1" applyAlignment="1">
      <alignment horizontal="center" vertical="center"/>
    </xf>
    <xf numFmtId="165" fontId="22" fillId="0" borderId="26" xfId="8" applyNumberFormat="1" applyFont="1" applyBorder="1" applyAlignment="1">
      <alignment horizontal="center" vertical="center"/>
    </xf>
    <xf numFmtId="0" fontId="25" fillId="0" borderId="27" xfId="14" applyFont="1" applyBorder="1" applyAlignment="1">
      <alignment horizontal="left" vertical="center" wrapText="1" indent="2"/>
    </xf>
    <xf numFmtId="167" fontId="25" fillId="0" borderId="25" xfId="3" applyNumberFormat="1" applyFont="1" applyBorder="1" applyAlignment="1">
      <alignment horizontal="center" vertical="center"/>
    </xf>
    <xf numFmtId="165" fontId="25" fillId="0" borderId="25" xfId="8" applyNumberFormat="1" applyFont="1" applyFill="1" applyBorder="1" applyAlignment="1">
      <alignment horizontal="center" vertical="center"/>
    </xf>
    <xf numFmtId="165" fontId="25" fillId="0" borderId="25" xfId="8" applyNumberFormat="1" applyFont="1" applyBorder="1" applyAlignment="1">
      <alignment horizontal="center" vertical="center"/>
    </xf>
    <xf numFmtId="165" fontId="26" fillId="0" borderId="0" xfId="8" applyNumberFormat="1" applyFont="1" applyFill="1" applyBorder="1" applyAlignment="1">
      <alignment horizontal="center" vertical="center"/>
    </xf>
    <xf numFmtId="0" fontId="25" fillId="0" borderId="26" xfId="14" applyFont="1" applyBorder="1" applyAlignment="1">
      <alignment horizontal="left" vertical="center" wrapText="1" indent="2"/>
    </xf>
    <xf numFmtId="167" fontId="25" fillId="0" borderId="26" xfId="3" applyNumberFormat="1" applyFont="1" applyBorder="1" applyAlignment="1">
      <alignment horizontal="center" vertical="center"/>
    </xf>
    <xf numFmtId="165" fontId="25" fillId="0" borderId="26" xfId="8" applyNumberFormat="1" applyFont="1" applyFill="1" applyBorder="1" applyAlignment="1">
      <alignment horizontal="center" vertical="center"/>
    </xf>
    <xf numFmtId="165" fontId="25" fillId="0" borderId="26" xfId="8" applyNumberFormat="1" applyFont="1" applyBorder="1" applyAlignment="1">
      <alignment horizontal="center" vertical="center"/>
    </xf>
    <xf numFmtId="0" fontId="22" fillId="0" borderId="0" xfId="3" applyFont="1" applyAlignment="1">
      <alignment horizontal="left" vertical="center" wrapText="1" indent="1"/>
    </xf>
    <xf numFmtId="167" fontId="22" fillId="0" borderId="0" xfId="3" applyNumberFormat="1" applyFont="1" applyAlignment="1">
      <alignment horizontal="center" vertical="center"/>
    </xf>
    <xf numFmtId="165" fontId="22" fillId="0" borderId="0" xfId="8" applyNumberFormat="1" applyFont="1" applyAlignment="1">
      <alignment horizontal="center" vertical="center"/>
    </xf>
    <xf numFmtId="165" fontId="22" fillId="0" borderId="0" xfId="8" applyNumberFormat="1" applyFont="1" applyBorder="1" applyAlignment="1">
      <alignment horizontal="center" vertical="center"/>
    </xf>
    <xf numFmtId="168" fontId="3" fillId="0" borderId="0" xfId="8" applyNumberFormat="1" applyFont="1" applyFill="1" applyBorder="1" applyAlignment="1">
      <alignment horizontal="center" vertical="center"/>
    </xf>
    <xf numFmtId="0" fontId="22" fillId="6" borderId="28" xfId="3" applyFont="1" applyFill="1" applyBorder="1" applyAlignment="1">
      <alignment horizontal="left" vertical="center" wrapText="1"/>
    </xf>
    <xf numFmtId="167" fontId="22" fillId="6" borderId="29" xfId="3" applyNumberFormat="1" applyFont="1" applyFill="1" applyBorder="1" applyAlignment="1">
      <alignment horizontal="center" vertical="center"/>
    </xf>
    <xf numFmtId="165" fontId="22" fillId="6" borderId="29" xfId="8" applyNumberFormat="1" applyFont="1" applyFill="1" applyBorder="1" applyAlignment="1">
      <alignment horizontal="center" vertical="center"/>
    </xf>
    <xf numFmtId="0" fontId="22" fillId="0" borderId="24" xfId="3" applyFont="1" applyBorder="1" applyAlignment="1">
      <alignment horizontal="left" vertical="center" indent="1"/>
    </xf>
    <xf numFmtId="0" fontId="22" fillId="0" borderId="26" xfId="3" applyFont="1" applyBorder="1" applyAlignment="1">
      <alignment horizontal="left" vertical="center" indent="1"/>
    </xf>
    <xf numFmtId="169" fontId="3" fillId="0" borderId="0" xfId="8" applyNumberFormat="1" applyFont="1" applyFill="1" applyBorder="1" applyAlignment="1">
      <alignment horizontal="center" vertical="center"/>
    </xf>
    <xf numFmtId="0" fontId="25" fillId="0" borderId="25" xfId="14" applyFont="1" applyBorder="1" applyAlignment="1">
      <alignment horizontal="left" vertical="center" wrapText="1" indent="2"/>
    </xf>
    <xf numFmtId="0" fontId="23" fillId="2" borderId="30" xfId="3" applyFont="1" applyFill="1" applyBorder="1" applyAlignment="1">
      <alignment horizontal="left" vertical="center"/>
    </xf>
    <xf numFmtId="167" fontId="23" fillId="2" borderId="31" xfId="3" applyNumberFormat="1" applyFont="1" applyFill="1" applyBorder="1" applyAlignment="1">
      <alignment horizontal="center" vertical="center"/>
    </xf>
    <xf numFmtId="165" fontId="23" fillId="2" borderId="31" xfId="8" applyNumberFormat="1" applyFont="1" applyFill="1" applyBorder="1" applyAlignment="1">
      <alignment horizontal="center" vertical="center"/>
    </xf>
    <xf numFmtId="165" fontId="23" fillId="2" borderId="32" xfId="8" applyNumberFormat="1" applyFont="1" applyFill="1" applyBorder="1" applyAlignment="1">
      <alignment horizontal="center" vertical="center"/>
    </xf>
    <xf numFmtId="10" fontId="3" fillId="0" borderId="0" xfId="8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167" fontId="13" fillId="0" borderId="0" xfId="3" applyNumberFormat="1" applyFont="1" applyAlignment="1">
      <alignment horizontal="center" vertical="center"/>
    </xf>
    <xf numFmtId="43" fontId="21" fillId="0" borderId="33" xfId="3" applyNumberFormat="1" applyFont="1" applyBorder="1"/>
    <xf numFmtId="165" fontId="21" fillId="0" borderId="33" xfId="13" applyNumberFormat="1" applyFont="1" applyBorder="1"/>
    <xf numFmtId="165" fontId="13" fillId="0" borderId="0" xfId="8" applyNumberFormat="1" applyFont="1" applyFill="1" applyBorder="1" applyAlignment="1">
      <alignment horizontal="center" vertical="center"/>
    </xf>
    <xf numFmtId="165" fontId="3" fillId="0" borderId="0" xfId="8" applyNumberFormat="1" applyFont="1" applyFill="1" applyBorder="1"/>
    <xf numFmtId="0" fontId="27" fillId="3" borderId="0" xfId="4" applyFont="1" applyFill="1" applyAlignment="1">
      <alignment horizontal="left" vertical="center"/>
    </xf>
    <xf numFmtId="165" fontId="3" fillId="0" borderId="0" xfId="2" applyNumberFormat="1" applyFont="1"/>
    <xf numFmtId="167" fontId="3" fillId="0" borderId="0" xfId="3" applyNumberFormat="1" applyFont="1" applyAlignment="1">
      <alignment horizontal="center" vertical="center"/>
    </xf>
    <xf numFmtId="10" fontId="10" fillId="0" borderId="0" xfId="2" applyNumberFormat="1" applyFont="1" applyAlignment="1">
      <alignment horizontal="left" vertical="center" indent="3"/>
    </xf>
    <xf numFmtId="167" fontId="10" fillId="0" borderId="0" xfId="3" applyNumberFormat="1" applyFont="1" applyAlignment="1">
      <alignment horizontal="center" vertical="center"/>
    </xf>
    <xf numFmtId="165" fontId="3" fillId="0" borderId="0" xfId="3" applyNumberFormat="1" applyFont="1"/>
    <xf numFmtId="0" fontId="1" fillId="0" borderId="0" xfId="15"/>
    <xf numFmtId="0" fontId="12" fillId="0" borderId="0" xfId="16" applyFont="1" applyAlignment="1">
      <alignment horizontal="center" vertical="top" wrapText="1" readingOrder="1"/>
    </xf>
    <xf numFmtId="0" fontId="30" fillId="0" borderId="0" xfId="4" applyFont="1" applyAlignment="1">
      <alignment vertical="center"/>
    </xf>
    <xf numFmtId="0" fontId="31" fillId="0" borderId="0" xfId="4" applyFont="1" applyAlignment="1">
      <alignment vertical="center"/>
    </xf>
    <xf numFmtId="0" fontId="0" fillId="3" borderId="0" xfId="0" applyFill="1"/>
    <xf numFmtId="10" fontId="0" fillId="0" borderId="0" xfId="2" applyNumberFormat="1" applyFont="1" applyAlignment="1">
      <alignment horizontal="left" vertical="center" indent="3"/>
    </xf>
    <xf numFmtId="0" fontId="0" fillId="0" borderId="0" xfId="15" applyFont="1"/>
    <xf numFmtId="0" fontId="37" fillId="0" borderId="0" xfId="4" applyFont="1" applyAlignment="1">
      <alignment vertical="center"/>
    </xf>
    <xf numFmtId="0" fontId="38" fillId="0" borderId="0" xfId="4" applyFont="1" applyAlignment="1">
      <alignment vertical="center"/>
    </xf>
    <xf numFmtId="0" fontId="1" fillId="0" borderId="0" xfId="4"/>
    <xf numFmtId="0" fontId="18" fillId="0" borderId="0" xfId="17"/>
    <xf numFmtId="0" fontId="9" fillId="0" borderId="0" xfId="16" applyFont="1" applyAlignment="1">
      <alignment vertical="center" wrapText="1" readingOrder="1"/>
    </xf>
    <xf numFmtId="0" fontId="12" fillId="0" borderId="0" xfId="16" applyFont="1" applyAlignment="1">
      <alignment vertical="top" wrapText="1" readingOrder="1"/>
    </xf>
    <xf numFmtId="0" fontId="41" fillId="0" borderId="0" xfId="17" applyFont="1" applyAlignment="1">
      <alignment horizontal="center"/>
    </xf>
    <xf numFmtId="0" fontId="18" fillId="0" borderId="0" xfId="17" applyAlignment="1">
      <alignment horizontal="center"/>
    </xf>
    <xf numFmtId="0" fontId="10" fillId="0" borderId="0" xfId="3" applyFont="1" applyAlignment="1">
      <alignment vertical="center"/>
    </xf>
    <xf numFmtId="0" fontId="3" fillId="0" borderId="0" xfId="18" applyFont="1"/>
    <xf numFmtId="0" fontId="12" fillId="0" borderId="0" xfId="3" applyFont="1"/>
    <xf numFmtId="0" fontId="44" fillId="0" borderId="0" xfId="3" applyFont="1"/>
    <xf numFmtId="0" fontId="45" fillId="0" borderId="0" xfId="3" applyFont="1"/>
    <xf numFmtId="0" fontId="44" fillId="0" borderId="0" xfId="3" applyFont="1" applyAlignment="1">
      <alignment horizontal="center"/>
    </xf>
    <xf numFmtId="0" fontId="9" fillId="0" borderId="1" xfId="3" applyFont="1" applyBorder="1" applyAlignment="1">
      <alignment vertical="center"/>
    </xf>
    <xf numFmtId="167" fontId="9" fillId="3" borderId="2" xfId="12" applyNumberFormat="1" applyFont="1" applyFill="1" applyBorder="1" applyAlignment="1">
      <alignment horizontal="center" vertical="center"/>
    </xf>
    <xf numFmtId="167" fontId="9" fillId="3" borderId="0" xfId="12" applyNumberFormat="1" applyFont="1" applyFill="1" applyAlignment="1">
      <alignment horizontal="center" vertical="center"/>
    </xf>
    <xf numFmtId="0" fontId="3" fillId="0" borderId="0" xfId="3" applyFont="1" applyAlignment="1">
      <alignment horizontal="center"/>
    </xf>
    <xf numFmtId="0" fontId="9" fillId="0" borderId="0" xfId="3" applyFont="1"/>
    <xf numFmtId="0" fontId="3" fillId="0" borderId="34" xfId="3" applyFont="1" applyBorder="1" applyAlignment="1">
      <alignment horizontal="center"/>
    </xf>
    <xf numFmtId="0" fontId="3" fillId="3" borderId="34" xfId="3" applyFont="1" applyFill="1" applyBorder="1" applyAlignment="1">
      <alignment horizontal="center"/>
    </xf>
    <xf numFmtId="0" fontId="23" fillId="2" borderId="3" xfId="3" applyFont="1" applyFill="1" applyBorder="1" applyAlignment="1">
      <alignment horizontal="center" vertical="center"/>
    </xf>
    <xf numFmtId="0" fontId="23" fillId="4" borderId="21" xfId="3" applyFont="1" applyFill="1" applyBorder="1" applyAlignment="1">
      <alignment horizontal="center" vertical="center" wrapText="1"/>
    </xf>
    <xf numFmtId="0" fontId="23" fillId="4" borderId="21" xfId="3" applyFont="1" applyFill="1" applyBorder="1" applyAlignment="1">
      <alignment horizontal="center" vertical="center"/>
    </xf>
    <xf numFmtId="0" fontId="22" fillId="7" borderId="29" xfId="3" applyFont="1" applyFill="1" applyBorder="1"/>
    <xf numFmtId="167" fontId="22" fillId="7" borderId="29" xfId="3" applyNumberFormat="1" applyFont="1" applyFill="1" applyBorder="1" applyAlignment="1">
      <alignment horizontal="center" vertical="center"/>
    </xf>
    <xf numFmtId="165" fontId="22" fillId="7" borderId="29" xfId="8" applyNumberFormat="1" applyFont="1" applyFill="1" applyBorder="1" applyAlignment="1">
      <alignment horizontal="center" vertical="center"/>
    </xf>
    <xf numFmtId="0" fontId="25" fillId="0" borderId="47" xfId="3" applyFont="1" applyBorder="1" applyAlignment="1">
      <alignment horizontal="left" indent="1"/>
    </xf>
    <xf numFmtId="167" fontId="25" fillId="0" borderId="24" xfId="3" applyNumberFormat="1" applyFont="1" applyBorder="1" applyAlignment="1">
      <alignment horizontal="center" vertical="center"/>
    </xf>
    <xf numFmtId="165" fontId="25" fillId="0" borderId="24" xfId="8" applyNumberFormat="1" applyFont="1" applyBorder="1" applyAlignment="1">
      <alignment horizontal="center" vertical="center"/>
    </xf>
    <xf numFmtId="0" fontId="25" fillId="0" borderId="48" xfId="3" applyFont="1" applyBorder="1" applyAlignment="1">
      <alignment horizontal="left" indent="1"/>
    </xf>
    <xf numFmtId="167" fontId="25" fillId="0" borderId="0" xfId="3" applyNumberFormat="1" applyFont="1" applyAlignment="1">
      <alignment horizontal="center" vertical="center"/>
    </xf>
    <xf numFmtId="165" fontId="25" fillId="0" borderId="0" xfId="8" applyNumberFormat="1" applyFont="1" applyAlignment="1">
      <alignment horizontal="center" vertical="center"/>
    </xf>
    <xf numFmtId="165" fontId="25" fillId="0" borderId="0" xfId="8" applyNumberFormat="1" applyFont="1" applyBorder="1" applyAlignment="1">
      <alignment horizontal="center" vertical="center"/>
    </xf>
    <xf numFmtId="0" fontId="25" fillId="0" borderId="0" xfId="3" applyFont="1" applyAlignment="1">
      <alignment horizontal="left" indent="1"/>
    </xf>
    <xf numFmtId="0" fontId="25" fillId="0" borderId="26" xfId="3" applyFont="1" applyBorder="1" applyAlignment="1">
      <alignment horizontal="left" indent="1"/>
    </xf>
    <xf numFmtId="170" fontId="3" fillId="0" borderId="0" xfId="3" applyNumberFormat="1" applyFont="1"/>
    <xf numFmtId="0" fontId="25" fillId="0" borderId="26" xfId="3" applyFont="1" applyBorder="1" applyAlignment="1">
      <alignment horizontal="left" wrapText="1" indent="1"/>
    </xf>
    <xf numFmtId="0" fontId="25" fillId="0" borderId="0" xfId="3" applyFont="1" applyAlignment="1">
      <alignment horizontal="left" wrapText="1" indent="1"/>
    </xf>
    <xf numFmtId="43" fontId="3" fillId="0" borderId="0" xfId="3" applyNumberFormat="1" applyFont="1"/>
    <xf numFmtId="0" fontId="25" fillId="0" borderId="48" xfId="3" applyFont="1" applyBorder="1" applyAlignment="1">
      <alignment horizontal="left" wrapText="1" indent="1"/>
    </xf>
    <xf numFmtId="0" fontId="25" fillId="0" borderId="25" xfId="3" applyFont="1" applyBorder="1" applyAlignment="1">
      <alignment horizontal="left" wrapText="1" indent="1"/>
    </xf>
    <xf numFmtId="0" fontId="25" fillId="3" borderId="0" xfId="3" applyFont="1" applyFill="1" applyAlignment="1">
      <alignment horizontal="left" wrapText="1" indent="1"/>
    </xf>
    <xf numFmtId="0" fontId="25" fillId="0" borderId="24" xfId="3" applyFont="1" applyBorder="1" applyAlignment="1">
      <alignment horizontal="left" wrapText="1" indent="1"/>
    </xf>
    <xf numFmtId="0" fontId="25" fillId="0" borderId="25" xfId="3" applyFont="1" applyBorder="1" applyAlignment="1">
      <alignment horizontal="left" indent="1"/>
    </xf>
    <xf numFmtId="165" fontId="3" fillId="0" borderId="0" xfId="19" applyNumberFormat="1" applyFont="1"/>
    <xf numFmtId="0" fontId="23" fillId="2" borderId="49" xfId="3" applyFont="1" applyFill="1" applyBorder="1" applyAlignment="1">
      <alignment horizontal="left"/>
    </xf>
    <xf numFmtId="167" fontId="23" fillId="2" borderId="50" xfId="3" applyNumberFormat="1" applyFont="1" applyFill="1" applyBorder="1" applyAlignment="1">
      <alignment horizontal="center" vertical="center"/>
    </xf>
    <xf numFmtId="165" fontId="23" fillId="2" borderId="50" xfId="8" applyNumberFormat="1" applyFont="1" applyFill="1" applyBorder="1" applyAlignment="1">
      <alignment horizontal="center" vertical="center"/>
    </xf>
    <xf numFmtId="165" fontId="23" fillId="2" borderId="51" xfId="8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/>
    </xf>
    <xf numFmtId="0" fontId="8" fillId="0" borderId="0" xfId="3" applyFont="1" applyAlignment="1">
      <alignment vertical="center"/>
    </xf>
    <xf numFmtId="165" fontId="25" fillId="0" borderId="0" xfId="8" applyNumberFormat="1" applyFont="1"/>
    <xf numFmtId="0" fontId="4" fillId="3" borderId="0" xfId="3" applyFont="1" applyFill="1" applyAlignment="1">
      <alignment vertical="center"/>
    </xf>
    <xf numFmtId="0" fontId="3" fillId="0" borderId="0" xfId="20" applyFont="1"/>
    <xf numFmtId="0" fontId="50" fillId="0" borderId="0" xfId="3" applyFont="1" applyAlignment="1">
      <alignment horizontal="left" vertical="center"/>
    </xf>
    <xf numFmtId="0" fontId="19" fillId="0" borderId="0" xfId="3" applyFont="1" applyAlignment="1">
      <alignment horizontal="left"/>
    </xf>
    <xf numFmtId="0" fontId="9" fillId="0" borderId="0" xfId="18" applyFont="1" applyAlignment="1">
      <alignment vertical="center" wrapText="1" readingOrder="1"/>
    </xf>
    <xf numFmtId="0" fontId="13" fillId="2" borderId="53" xfId="18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left"/>
    </xf>
    <xf numFmtId="166" fontId="10" fillId="6" borderId="54" xfId="0" applyNumberFormat="1" applyFont="1" applyFill="1" applyBorder="1"/>
    <xf numFmtId="0" fontId="10" fillId="0" borderId="0" xfId="0" applyFont="1" applyAlignment="1">
      <alignment horizontal="left" indent="1"/>
    </xf>
    <xf numFmtId="166" fontId="10" fillId="0" borderId="0" xfId="0" applyNumberFormat="1" applyFont="1"/>
    <xf numFmtId="0" fontId="3" fillId="0" borderId="0" xfId="0" applyFont="1" applyAlignment="1">
      <alignment horizontal="left" indent="2"/>
    </xf>
    <xf numFmtId="166" fontId="3" fillId="0" borderId="0" xfId="0" applyNumberFormat="1" applyFont="1"/>
    <xf numFmtId="0" fontId="3" fillId="0" borderId="0" xfId="0" applyFont="1" applyAlignment="1">
      <alignment horizontal="left" indent="3"/>
    </xf>
    <xf numFmtId="0" fontId="13" fillId="4" borderId="55" xfId="0" applyFont="1" applyFill="1" applyBorder="1" applyAlignment="1">
      <alignment horizontal="left"/>
    </xf>
    <xf numFmtId="166" fontId="13" fillId="4" borderId="55" xfId="0" applyNumberFormat="1" applyFont="1" applyFill="1" applyBorder="1"/>
    <xf numFmtId="0" fontId="30" fillId="0" borderId="0" xfId="21" applyFont="1" applyAlignment="1">
      <alignment vertical="center"/>
    </xf>
    <xf numFmtId="0" fontId="31" fillId="0" borderId="0" xfId="15" applyFont="1"/>
    <xf numFmtId="0" fontId="13" fillId="2" borderId="59" xfId="15" applyFont="1" applyFill="1" applyBorder="1" applyAlignment="1">
      <alignment horizontal="center" vertical="center"/>
    </xf>
    <xf numFmtId="0" fontId="13" fillId="2" borderId="60" xfId="15" applyFont="1" applyFill="1" applyBorder="1" applyAlignment="1">
      <alignment horizontal="center" vertical="center" wrapText="1"/>
    </xf>
    <xf numFmtId="0" fontId="13" fillId="2" borderId="61" xfId="15" applyFont="1" applyFill="1" applyBorder="1" applyAlignment="1">
      <alignment horizontal="center" vertical="center"/>
    </xf>
    <xf numFmtId="0" fontId="13" fillId="2" borderId="62" xfId="15" applyFont="1" applyFill="1" applyBorder="1" applyAlignment="1">
      <alignment horizontal="center" vertical="center" wrapText="1"/>
    </xf>
    <xf numFmtId="0" fontId="10" fillId="6" borderId="54" xfId="17" applyFont="1" applyFill="1" applyBorder="1" applyAlignment="1">
      <alignment horizontal="left"/>
    </xf>
    <xf numFmtId="166" fontId="10" fillId="6" borderId="54" xfId="17" applyNumberFormat="1" applyFont="1" applyFill="1" applyBorder="1"/>
    <xf numFmtId="166" fontId="10" fillId="6" borderId="54" xfId="17" applyNumberFormat="1" applyFont="1" applyFill="1" applyBorder="1" applyAlignment="1">
      <alignment horizontal="right"/>
    </xf>
    <xf numFmtId="165" fontId="10" fillId="6" borderId="54" xfId="11" applyNumberFormat="1" applyFont="1" applyFill="1" applyBorder="1" applyAlignment="1">
      <alignment horizontal="right"/>
    </xf>
    <xf numFmtId="166" fontId="41" fillId="0" borderId="0" xfId="17" applyNumberFormat="1" applyFont="1"/>
    <xf numFmtId="165" fontId="41" fillId="0" borderId="0" xfId="2" applyNumberFormat="1" applyFont="1" applyAlignment="1">
      <alignment horizontal="right"/>
    </xf>
    <xf numFmtId="0" fontId="10" fillId="3" borderId="63" xfId="17" applyFont="1" applyFill="1" applyBorder="1" applyAlignment="1">
      <alignment horizontal="left"/>
    </xf>
    <xf numFmtId="166" fontId="10" fillId="3" borderId="63" xfId="17" applyNumberFormat="1" applyFont="1" applyFill="1" applyBorder="1"/>
    <xf numFmtId="166" fontId="10" fillId="3" borderId="63" xfId="17" applyNumberFormat="1" applyFont="1" applyFill="1" applyBorder="1" applyAlignment="1">
      <alignment horizontal="right"/>
    </xf>
    <xf numFmtId="165" fontId="10" fillId="3" borderId="63" xfId="11" applyNumberFormat="1" applyFont="1" applyFill="1" applyBorder="1" applyAlignment="1">
      <alignment horizontal="right"/>
    </xf>
    <xf numFmtId="166" fontId="13" fillId="2" borderId="53" xfId="22" applyNumberFormat="1" applyFont="1" applyFill="1" applyBorder="1" applyAlignment="1">
      <alignment horizontal="center" vertical="center"/>
    </xf>
    <xf numFmtId="166" fontId="10" fillId="6" borderId="54" xfId="17" applyNumberFormat="1" applyFont="1" applyFill="1" applyBorder="1" applyAlignment="1">
      <alignment horizontal="left"/>
    </xf>
    <xf numFmtId="0" fontId="10" fillId="0" borderId="64" xfId="18" applyFont="1" applyBorder="1" applyAlignment="1">
      <alignment horizontal="left"/>
    </xf>
    <xf numFmtId="166" fontId="10" fillId="0" borderId="64" xfId="18" applyNumberFormat="1" applyFont="1" applyBorder="1" applyAlignment="1">
      <alignment horizontal="right"/>
    </xf>
    <xf numFmtId="0" fontId="13" fillId="2" borderId="53" xfId="22" applyFont="1" applyFill="1" applyBorder="1" applyAlignment="1">
      <alignment horizontal="center" vertical="center"/>
    </xf>
    <xf numFmtId="0" fontId="25" fillId="0" borderId="0" xfId="3" applyFont="1"/>
    <xf numFmtId="0" fontId="25" fillId="0" borderId="0" xfId="3" applyFont="1" applyAlignment="1">
      <alignment horizontal="center"/>
    </xf>
    <xf numFmtId="0" fontId="23" fillId="2" borderId="57" xfId="17" applyFont="1" applyFill="1" applyBorder="1" applyAlignment="1">
      <alignment horizontal="center" vertical="center"/>
    </xf>
    <xf numFmtId="0" fontId="23" fillId="2" borderId="58" xfId="17" applyFont="1" applyFill="1" applyBorder="1" applyAlignment="1">
      <alignment horizontal="center" vertical="center"/>
    </xf>
    <xf numFmtId="0" fontId="22" fillId="8" borderId="65" xfId="3" applyFont="1" applyFill="1" applyBorder="1" applyAlignment="1">
      <alignment horizontal="left" vertical="center" wrapText="1"/>
    </xf>
    <xf numFmtId="166" fontId="22" fillId="8" borderId="0" xfId="17" applyNumberFormat="1" applyFont="1" applyFill="1" applyAlignment="1">
      <alignment horizontal="center" vertical="center"/>
    </xf>
    <xf numFmtId="166" fontId="22" fillId="8" borderId="66" xfId="17" applyNumberFormat="1" applyFont="1" applyFill="1" applyBorder="1" applyAlignment="1">
      <alignment horizontal="center" vertical="center"/>
    </xf>
    <xf numFmtId="165" fontId="0" fillId="0" borderId="0" xfId="11" applyNumberFormat="1" applyFont="1"/>
    <xf numFmtId="0" fontId="22" fillId="0" borderId="47" xfId="17" applyFont="1" applyBorder="1" applyAlignment="1">
      <alignment horizontal="left" indent="1"/>
    </xf>
    <xf numFmtId="166" fontId="22" fillId="0" borderId="47" xfId="17" applyNumberFormat="1" applyFont="1" applyBorder="1" applyAlignment="1">
      <alignment horizontal="center" vertical="center"/>
    </xf>
    <xf numFmtId="166" fontId="22" fillId="0" borderId="0" xfId="17" applyNumberFormat="1" applyFont="1" applyAlignment="1">
      <alignment horizontal="center" vertical="center"/>
    </xf>
    <xf numFmtId="0" fontId="53" fillId="0" borderId="0" xfId="17" applyFont="1" applyAlignment="1">
      <alignment horizontal="left" indent="2"/>
    </xf>
    <xf numFmtId="166" fontId="53" fillId="0" borderId="0" xfId="17" applyNumberFormat="1" applyFont="1" applyAlignment="1">
      <alignment horizontal="center" vertical="center"/>
    </xf>
    <xf numFmtId="0" fontId="22" fillId="0" borderId="0" xfId="17" applyFont="1" applyAlignment="1">
      <alignment horizontal="left" indent="1"/>
    </xf>
    <xf numFmtId="0" fontId="22" fillId="8" borderId="23" xfId="3" applyFont="1" applyFill="1" applyBorder="1" applyAlignment="1">
      <alignment horizontal="left" vertical="center" wrapText="1"/>
    </xf>
    <xf numFmtId="166" fontId="22" fillId="8" borderId="29" xfId="17" applyNumberFormat="1" applyFont="1" applyFill="1" applyBorder="1" applyAlignment="1">
      <alignment horizontal="center" vertical="center"/>
    </xf>
    <xf numFmtId="165" fontId="18" fillId="0" borderId="0" xfId="2" applyNumberFormat="1" applyFont="1"/>
    <xf numFmtId="0" fontId="23" fillId="4" borderId="55" xfId="17" applyFont="1" applyFill="1" applyBorder="1" applyAlignment="1">
      <alignment horizontal="left"/>
    </xf>
    <xf numFmtId="166" fontId="23" fillId="4" borderId="55" xfId="17" applyNumberFormat="1" applyFont="1" applyFill="1" applyBorder="1" applyAlignment="1">
      <alignment horizontal="center" vertical="center"/>
    </xf>
    <xf numFmtId="0" fontId="54" fillId="0" borderId="0" xfId="3" applyFont="1" applyAlignment="1">
      <alignment vertical="center"/>
    </xf>
    <xf numFmtId="0" fontId="27" fillId="0" borderId="0" xfId="3" applyFont="1" applyAlignment="1">
      <alignment vertical="center"/>
    </xf>
    <xf numFmtId="0" fontId="55" fillId="0" borderId="0" xfId="4" applyFont="1"/>
    <xf numFmtId="0" fontId="51" fillId="0" borderId="0" xfId="3" applyFont="1" applyAlignment="1">
      <alignment horizontal="center"/>
    </xf>
    <xf numFmtId="0" fontId="1" fillId="0" borderId="34" xfId="4" applyBorder="1"/>
    <xf numFmtId="0" fontId="56" fillId="0" borderId="0" xfId="4" applyFont="1"/>
    <xf numFmtId="0" fontId="1" fillId="0" borderId="0" xfId="4" applyAlignment="1">
      <alignment vertical="center"/>
    </xf>
    <xf numFmtId="0" fontId="23" fillId="4" borderId="7" xfId="3" applyFont="1" applyFill="1" applyBorder="1" applyAlignment="1">
      <alignment horizontal="center" vertical="center" wrapText="1"/>
    </xf>
    <xf numFmtId="0" fontId="23" fillId="4" borderId="36" xfId="3" applyFont="1" applyFill="1" applyBorder="1" applyAlignment="1">
      <alignment horizontal="center" vertical="center" wrapText="1"/>
    </xf>
    <xf numFmtId="0" fontId="23" fillId="4" borderId="12" xfId="3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 wrapText="1"/>
    </xf>
    <xf numFmtId="165" fontId="1" fillId="0" borderId="0" xfId="2" applyNumberFormat="1"/>
    <xf numFmtId="0" fontId="22" fillId="8" borderId="67" xfId="3" applyFont="1" applyFill="1" applyBorder="1" applyAlignment="1">
      <alignment horizontal="left" vertical="center" wrapText="1"/>
    </xf>
    <xf numFmtId="167" fontId="22" fillId="8" borderId="67" xfId="3" applyNumberFormat="1" applyFont="1" applyFill="1" applyBorder="1" applyAlignment="1">
      <alignment horizontal="center" vertical="center"/>
    </xf>
    <xf numFmtId="165" fontId="22" fillId="8" borderId="67" xfId="8" applyNumberFormat="1" applyFont="1" applyFill="1" applyBorder="1" applyAlignment="1">
      <alignment horizontal="center" vertical="center"/>
    </xf>
    <xf numFmtId="165" fontId="1" fillId="0" borderId="0" xfId="8" applyNumberFormat="1"/>
    <xf numFmtId="0" fontId="22" fillId="0" borderId="68" xfId="3" applyFont="1" applyBorder="1" applyAlignment="1">
      <alignment horizontal="left" vertical="center" wrapText="1" indent="1"/>
    </xf>
    <xf numFmtId="167" fontId="22" fillId="0" borderId="69" xfId="3" applyNumberFormat="1" applyFont="1" applyBorder="1" applyAlignment="1">
      <alignment horizontal="center" vertical="center"/>
    </xf>
    <xf numFmtId="0" fontId="25" fillId="0" borderId="70" xfId="3" applyFont="1" applyBorder="1" applyAlignment="1">
      <alignment horizontal="left" vertical="center" wrapText="1" indent="2"/>
    </xf>
    <xf numFmtId="167" fontId="25" fillId="0" borderId="70" xfId="3" applyNumberFormat="1" applyFont="1" applyBorder="1" applyAlignment="1">
      <alignment horizontal="center" vertical="center"/>
    </xf>
    <xf numFmtId="167" fontId="25" fillId="0" borderId="71" xfId="3" applyNumberFormat="1" applyFont="1" applyBorder="1" applyAlignment="1">
      <alignment horizontal="center" vertical="center"/>
    </xf>
    <xf numFmtId="165" fontId="25" fillId="0" borderId="70" xfId="8" applyNumberFormat="1" applyFont="1" applyBorder="1" applyAlignment="1">
      <alignment horizontal="center" vertical="center"/>
    </xf>
    <xf numFmtId="165" fontId="0" fillId="0" borderId="0" xfId="8" applyNumberFormat="1" applyFont="1"/>
    <xf numFmtId="165" fontId="22" fillId="0" borderId="69" xfId="8" applyNumberFormat="1" applyFont="1" applyBorder="1" applyAlignment="1">
      <alignment horizontal="center" vertical="center"/>
    </xf>
    <xf numFmtId="0" fontId="25" fillId="0" borderId="71" xfId="3" applyFont="1" applyBorder="1" applyAlignment="1">
      <alignment horizontal="left" vertical="center" wrapText="1" indent="2"/>
    </xf>
    <xf numFmtId="165" fontId="25" fillId="0" borderId="71" xfId="8" applyNumberFormat="1" applyFont="1" applyBorder="1" applyAlignment="1">
      <alignment horizontal="center" vertical="center"/>
    </xf>
    <xf numFmtId="165" fontId="25" fillId="0" borderId="71" xfId="8" applyNumberFormat="1" applyFont="1" applyFill="1" applyBorder="1" applyAlignment="1">
      <alignment horizontal="center" vertical="center"/>
    </xf>
    <xf numFmtId="0" fontId="22" fillId="0" borderId="71" xfId="3" applyFont="1" applyBorder="1" applyAlignment="1">
      <alignment horizontal="left" vertical="center" wrapText="1" indent="1"/>
    </xf>
    <xf numFmtId="167" fontId="22" fillId="0" borderId="71" xfId="3" applyNumberFormat="1" applyFont="1" applyBorder="1" applyAlignment="1">
      <alignment horizontal="center" vertical="center"/>
    </xf>
    <xf numFmtId="165" fontId="22" fillId="0" borderId="71" xfId="8" applyNumberFormat="1" applyFont="1" applyFill="1" applyBorder="1" applyAlignment="1">
      <alignment horizontal="center" vertical="center"/>
    </xf>
    <xf numFmtId="165" fontId="0" fillId="0" borderId="0" xfId="8" applyNumberFormat="1" applyFont="1" applyAlignment="1">
      <alignment vertical="center"/>
    </xf>
    <xf numFmtId="0" fontId="25" fillId="0" borderId="72" xfId="3" applyFont="1" applyBorder="1" applyAlignment="1">
      <alignment horizontal="left" vertical="center" wrapText="1" indent="2"/>
    </xf>
    <xf numFmtId="0" fontId="25" fillId="0" borderId="73" xfId="3" applyFont="1" applyBorder="1" applyAlignment="1">
      <alignment horizontal="left" vertical="center" wrapText="1" indent="2"/>
    </xf>
    <xf numFmtId="165" fontId="22" fillId="0" borderId="71" xfId="8" applyNumberFormat="1" applyFont="1" applyBorder="1" applyAlignment="1">
      <alignment horizontal="center" vertical="center"/>
    </xf>
    <xf numFmtId="0" fontId="25" fillId="0" borderId="0" xfId="3" applyFont="1" applyAlignment="1">
      <alignment horizontal="left" vertical="center" wrapText="1" indent="2"/>
    </xf>
    <xf numFmtId="0" fontId="22" fillId="0" borderId="69" xfId="3" applyFont="1" applyBorder="1" applyAlignment="1">
      <alignment horizontal="left" vertical="center" wrapText="1" indent="1"/>
    </xf>
    <xf numFmtId="167" fontId="25" fillId="0" borderId="69" xfId="3" applyNumberFormat="1" applyFont="1" applyBorder="1" applyAlignment="1">
      <alignment horizontal="center" vertical="center"/>
    </xf>
    <xf numFmtId="165" fontId="25" fillId="0" borderId="69" xfId="8" applyNumberFormat="1" applyFont="1" applyBorder="1" applyAlignment="1">
      <alignment horizontal="center" vertical="center"/>
    </xf>
    <xf numFmtId="165" fontId="25" fillId="0" borderId="72" xfId="8" applyNumberFormat="1" applyFont="1" applyBorder="1" applyAlignment="1">
      <alignment horizontal="center" vertical="center"/>
    </xf>
    <xf numFmtId="165" fontId="25" fillId="0" borderId="74" xfId="8" applyNumberFormat="1" applyFont="1" applyBorder="1" applyAlignment="1">
      <alignment horizontal="center" vertical="center"/>
    </xf>
    <xf numFmtId="167" fontId="22" fillId="0" borderId="73" xfId="3" applyNumberFormat="1" applyFont="1" applyBorder="1" applyAlignment="1">
      <alignment horizontal="center" vertical="center"/>
    </xf>
    <xf numFmtId="167" fontId="25" fillId="0" borderId="75" xfId="3" applyNumberFormat="1" applyFont="1" applyBorder="1" applyAlignment="1">
      <alignment horizontal="center" vertical="center"/>
    </xf>
    <xf numFmtId="167" fontId="25" fillId="0" borderId="76" xfId="3" applyNumberFormat="1" applyFont="1" applyBorder="1" applyAlignment="1">
      <alignment horizontal="center" vertical="center"/>
    </xf>
    <xf numFmtId="0" fontId="23" fillId="2" borderId="49" xfId="3" applyFont="1" applyFill="1" applyBorder="1" applyAlignment="1">
      <alignment horizontal="left" vertical="center"/>
    </xf>
    <xf numFmtId="165" fontId="25" fillId="0" borderId="0" xfId="2" applyNumberFormat="1" applyFont="1" applyFill="1" applyBorder="1" applyAlignment="1">
      <alignment horizontal="center" vertical="center"/>
    </xf>
    <xf numFmtId="165" fontId="25" fillId="0" borderId="0" xfId="8" applyNumberFormat="1" applyFont="1" applyFill="1" applyBorder="1" applyAlignment="1">
      <alignment horizontal="center" vertical="center"/>
    </xf>
    <xf numFmtId="171" fontId="1" fillId="0" borderId="0" xfId="4" applyNumberFormat="1"/>
    <xf numFmtId="0" fontId="3" fillId="3" borderId="0" xfId="3" applyFont="1" applyFill="1"/>
    <xf numFmtId="165" fontId="1" fillId="0" borderId="0" xfId="11" applyNumberFormat="1" applyFont="1"/>
    <xf numFmtId="10" fontId="0" fillId="0" borderId="0" xfId="8" applyNumberFormat="1" applyFont="1"/>
    <xf numFmtId="0" fontId="25" fillId="0" borderId="26" xfId="3" applyFont="1" applyBorder="1" applyAlignment="1">
      <alignment horizontal="left" vertical="center" wrapText="1" indent="1"/>
    </xf>
    <xf numFmtId="165" fontId="10" fillId="6" borderId="0" xfId="2" applyNumberFormat="1" applyFont="1" applyFill="1" applyAlignment="1">
      <alignment horizontal="center"/>
    </xf>
    <xf numFmtId="0" fontId="10" fillId="6" borderId="0" xfId="0" applyFont="1" applyFill="1" applyAlignment="1">
      <alignment horizontal="left" vertical="center"/>
    </xf>
    <xf numFmtId="164" fontId="10" fillId="6" borderId="0" xfId="1" applyNumberFormat="1" applyFont="1" applyFill="1" applyBorder="1" applyAlignment="1">
      <alignment horizontal="right" vertical="center" wrapText="1"/>
    </xf>
    <xf numFmtId="0" fontId="9" fillId="6" borderId="1" xfId="6" applyFont="1" applyFill="1" applyBorder="1"/>
    <xf numFmtId="43" fontId="10" fillId="6" borderId="2" xfId="1" applyFont="1" applyFill="1" applyBorder="1" applyAlignment="1">
      <alignment horizontal="center" vertical="center"/>
    </xf>
    <xf numFmtId="0" fontId="10" fillId="6" borderId="77" xfId="0" applyFont="1" applyFill="1" applyBorder="1" applyAlignment="1">
      <alignment horizontal="left"/>
    </xf>
    <xf numFmtId="164" fontId="10" fillId="6" borderId="77" xfId="1" applyNumberFormat="1" applyFont="1" applyFill="1" applyBorder="1" applyAlignment="1">
      <alignment horizontal="right" wrapText="1"/>
    </xf>
    <xf numFmtId="165" fontId="10" fillId="6" borderId="77" xfId="2" applyNumberFormat="1" applyFont="1" applyFill="1" applyBorder="1" applyAlignment="1">
      <alignment horizontal="center"/>
    </xf>
    <xf numFmtId="165" fontId="10" fillId="6" borderId="77" xfId="2" applyNumberFormat="1" applyFont="1" applyFill="1" applyBorder="1" applyAlignment="1">
      <alignment horizontal="center" wrapText="1"/>
    </xf>
    <xf numFmtId="164" fontId="10" fillId="6" borderId="77" xfId="1" applyNumberFormat="1" applyFont="1" applyFill="1" applyBorder="1" applyAlignment="1">
      <alignment horizontal="right" vertical="center"/>
    </xf>
    <xf numFmtId="0" fontId="57" fillId="0" borderId="0" xfId="4" applyFont="1"/>
    <xf numFmtId="164" fontId="20" fillId="0" borderId="0" xfId="10" applyNumberFormat="1" applyFont="1" applyFill="1" applyBorder="1" applyAlignment="1">
      <alignment horizontal="center" vertical="center"/>
    </xf>
    <xf numFmtId="0" fontId="3" fillId="0" borderId="34" xfId="4" applyFont="1" applyBorder="1"/>
    <xf numFmtId="0" fontId="20" fillId="0" borderId="34" xfId="4" applyFont="1" applyBorder="1"/>
    <xf numFmtId="0" fontId="23" fillId="4" borderId="79" xfId="4" applyFont="1" applyFill="1" applyBorder="1" applyAlignment="1">
      <alignment horizontal="center" vertical="center" wrapText="1"/>
    </xf>
    <xf numFmtId="0" fontId="9" fillId="6" borderId="1" xfId="4" applyFont="1" applyFill="1" applyBorder="1"/>
    <xf numFmtId="167" fontId="10" fillId="6" borderId="2" xfId="12" applyNumberFormat="1" applyFont="1" applyFill="1" applyBorder="1" applyAlignment="1">
      <alignment horizontal="center" vertical="center"/>
    </xf>
    <xf numFmtId="0" fontId="23" fillId="4" borderId="89" xfId="4" applyFont="1" applyFill="1" applyBorder="1" applyAlignment="1">
      <alignment horizontal="center" vertical="center" wrapText="1"/>
    </xf>
    <xf numFmtId="43" fontId="3" fillId="0" borderId="0" xfId="4" applyNumberFormat="1" applyFont="1"/>
    <xf numFmtId="0" fontId="23" fillId="4" borderId="91" xfId="4" applyFont="1" applyFill="1" applyBorder="1" applyAlignment="1">
      <alignment horizontal="center" vertical="center"/>
    </xf>
    <xf numFmtId="0" fontId="23" fillId="4" borderId="91" xfId="4" applyFont="1" applyFill="1" applyBorder="1" applyAlignment="1">
      <alignment horizontal="center" vertical="center" wrapText="1"/>
    </xf>
    <xf numFmtId="0" fontId="23" fillId="4" borderId="92" xfId="4" applyFont="1" applyFill="1" applyBorder="1" applyAlignment="1">
      <alignment horizontal="center" vertical="center" wrapText="1"/>
    </xf>
    <xf numFmtId="0" fontId="22" fillId="6" borderId="29" xfId="4" applyFont="1" applyFill="1" applyBorder="1" applyAlignment="1">
      <alignment horizontal="left"/>
    </xf>
    <xf numFmtId="166" fontId="51" fillId="6" borderId="29" xfId="10" applyNumberFormat="1" applyFont="1" applyFill="1" applyBorder="1" applyAlignment="1">
      <alignment horizontal="center" vertical="center"/>
    </xf>
    <xf numFmtId="165" fontId="51" fillId="6" borderId="29" xfId="8" applyNumberFormat="1" applyFont="1" applyFill="1" applyBorder="1" applyAlignment="1">
      <alignment horizontal="center" vertical="center"/>
    </xf>
    <xf numFmtId="165" fontId="3" fillId="0" borderId="0" xfId="10" applyNumberFormat="1" applyFont="1"/>
    <xf numFmtId="0" fontId="22" fillId="9" borderId="0" xfId="4" applyFont="1" applyFill="1" applyAlignment="1">
      <alignment horizontal="left" indent="1"/>
    </xf>
    <xf numFmtId="166" fontId="51" fillId="0" borderId="0" xfId="10" applyNumberFormat="1" applyFont="1" applyFill="1" applyBorder="1" applyAlignment="1">
      <alignment horizontal="center" vertical="center"/>
    </xf>
    <xf numFmtId="165" fontId="51" fillId="0" borderId="0" xfId="8" applyNumberFormat="1" applyFont="1" applyFill="1" applyBorder="1" applyAlignment="1">
      <alignment horizontal="center" vertical="center"/>
    </xf>
    <xf numFmtId="166" fontId="51" fillId="9" borderId="0" xfId="10" applyNumberFormat="1" applyFont="1" applyFill="1" applyBorder="1" applyAlignment="1">
      <alignment horizontal="center" vertical="center"/>
    </xf>
    <xf numFmtId="165" fontId="51" fillId="9" borderId="0" xfId="8" applyNumberFormat="1" applyFont="1" applyFill="1" applyBorder="1" applyAlignment="1">
      <alignment horizontal="center" vertical="center"/>
    </xf>
    <xf numFmtId="10" fontId="3" fillId="0" borderId="0" xfId="10" applyNumberFormat="1" applyFont="1"/>
    <xf numFmtId="0" fontId="25" fillId="9" borderId="0" xfId="4" applyFont="1" applyFill="1" applyAlignment="1">
      <alignment horizontal="left" wrapText="1" indent="2"/>
    </xf>
    <xf numFmtId="166" fontId="52" fillId="0" borderId="0" xfId="10" applyNumberFormat="1" applyFont="1" applyFill="1" applyBorder="1" applyAlignment="1">
      <alignment horizontal="center" vertical="center"/>
    </xf>
    <xf numFmtId="172" fontId="52" fillId="0" borderId="0" xfId="10" applyNumberFormat="1" applyFont="1" applyFill="1" applyBorder="1" applyAlignment="1">
      <alignment horizontal="center" vertical="center"/>
    </xf>
    <xf numFmtId="165" fontId="52" fillId="0" borderId="0" xfId="8" applyNumberFormat="1" applyFont="1" applyFill="1" applyBorder="1" applyAlignment="1">
      <alignment horizontal="center" vertical="center"/>
    </xf>
    <xf numFmtId="165" fontId="52" fillId="9" borderId="0" xfId="8" applyNumberFormat="1" applyFont="1" applyFill="1" applyBorder="1" applyAlignment="1">
      <alignment horizontal="center" vertical="center"/>
    </xf>
    <xf numFmtId="0" fontId="25" fillId="9" borderId="0" xfId="4" applyFont="1" applyFill="1" applyAlignment="1">
      <alignment horizontal="left" indent="2"/>
    </xf>
    <xf numFmtId="169" fontId="3" fillId="0" borderId="0" xfId="8" applyNumberFormat="1" applyFont="1"/>
    <xf numFmtId="4" fontId="58" fillId="0" borderId="0" xfId="4" applyNumberFormat="1" applyFont="1"/>
    <xf numFmtId="4" fontId="59" fillId="0" borderId="0" xfId="4" applyNumberFormat="1" applyFont="1"/>
    <xf numFmtId="10" fontId="3" fillId="0" borderId="0" xfId="10" applyNumberFormat="1" applyFont="1" applyBorder="1"/>
    <xf numFmtId="172" fontId="51" fillId="0" borderId="0" xfId="10" applyNumberFormat="1" applyFont="1" applyFill="1" applyBorder="1" applyAlignment="1">
      <alignment horizontal="center" vertical="center"/>
    </xf>
    <xf numFmtId="0" fontId="22" fillId="0" borderId="48" xfId="4" applyFont="1" applyBorder="1" applyAlignment="1">
      <alignment horizontal="left" indent="1"/>
    </xf>
    <xf numFmtId="166" fontId="51" fillId="0" borderId="48" xfId="10" applyNumberFormat="1" applyFont="1" applyFill="1" applyBorder="1" applyAlignment="1">
      <alignment horizontal="center" vertical="center"/>
    </xf>
    <xf numFmtId="165" fontId="51" fillId="0" borderId="47" xfId="8" applyNumberFormat="1" applyFont="1" applyBorder="1" applyAlignment="1">
      <alignment horizontal="center" vertical="center"/>
    </xf>
    <xf numFmtId="166" fontId="51" fillId="0" borderId="47" xfId="10" applyNumberFormat="1" applyFont="1" applyBorder="1" applyAlignment="1">
      <alignment horizontal="center" vertical="center"/>
    </xf>
    <xf numFmtId="0" fontId="22" fillId="0" borderId="0" xfId="4" applyFont="1" applyAlignment="1">
      <alignment horizontal="left" indent="1"/>
    </xf>
    <xf numFmtId="165" fontId="51" fillId="0" borderId="0" xfId="8" applyNumberFormat="1" applyFont="1" applyBorder="1" applyAlignment="1">
      <alignment horizontal="center" vertical="center"/>
    </xf>
    <xf numFmtId="166" fontId="51" fillId="0" borderId="0" xfId="10" applyNumberFormat="1" applyFont="1" applyBorder="1" applyAlignment="1">
      <alignment horizontal="center" vertical="center"/>
    </xf>
    <xf numFmtId="0" fontId="23" fillId="2" borderId="88" xfId="4" applyFont="1" applyFill="1" applyBorder="1" applyAlignment="1">
      <alignment horizontal="left" vertical="center"/>
    </xf>
    <xf numFmtId="166" fontId="23" fillId="2" borderId="79" xfId="10" applyNumberFormat="1" applyFont="1" applyFill="1" applyBorder="1" applyAlignment="1">
      <alignment horizontal="center" vertical="center"/>
    </xf>
    <xf numFmtId="165" fontId="23" fillId="2" borderId="88" xfId="8" applyNumberFormat="1" applyFont="1" applyFill="1" applyBorder="1" applyAlignment="1">
      <alignment horizontal="center" vertical="center"/>
    </xf>
    <xf numFmtId="165" fontId="23" fillId="2" borderId="79" xfId="8" applyNumberFormat="1" applyFont="1" applyFill="1" applyBorder="1" applyAlignment="1">
      <alignment horizontal="center" vertical="center"/>
    </xf>
    <xf numFmtId="165" fontId="23" fillId="2" borderId="58" xfId="8" applyNumberFormat="1" applyFont="1" applyFill="1" applyBorder="1" applyAlignment="1">
      <alignment horizontal="center" vertical="center"/>
    </xf>
    <xf numFmtId="10" fontId="3" fillId="0" borderId="0" xfId="8" applyNumberFormat="1" applyFont="1"/>
    <xf numFmtId="0" fontId="22" fillId="10" borderId="29" xfId="4" applyFont="1" applyFill="1" applyBorder="1" applyAlignment="1">
      <alignment horizontal="left"/>
    </xf>
    <xf numFmtId="166" fontId="51" fillId="10" borderId="29" xfId="10" applyNumberFormat="1" applyFont="1" applyFill="1" applyBorder="1" applyAlignment="1">
      <alignment horizontal="center" vertical="center"/>
    </xf>
    <xf numFmtId="165" fontId="51" fillId="10" borderId="29" xfId="8" applyNumberFormat="1" applyFont="1" applyFill="1" applyBorder="1" applyAlignment="1">
      <alignment horizontal="center" vertical="center"/>
    </xf>
    <xf numFmtId="0" fontId="25" fillId="0" borderId="0" xfId="4" applyFont="1" applyAlignment="1">
      <alignment horizontal="left" indent="1"/>
    </xf>
    <xf numFmtId="173" fontId="3" fillId="0" borderId="0" xfId="4" applyNumberFormat="1" applyFont="1"/>
    <xf numFmtId="0" fontId="23" fillId="2" borderId="90" xfId="4" applyFont="1" applyFill="1" applyBorder="1" applyAlignment="1">
      <alignment horizontal="left" vertical="center"/>
    </xf>
    <xf numFmtId="166" fontId="23" fillId="2" borderId="93" xfId="10" applyNumberFormat="1" applyFont="1" applyFill="1" applyBorder="1" applyAlignment="1">
      <alignment horizontal="center" vertical="center"/>
    </xf>
    <xf numFmtId="165" fontId="23" fillId="2" borderId="90" xfId="8" applyNumberFormat="1" applyFont="1" applyFill="1" applyBorder="1" applyAlignment="1">
      <alignment horizontal="center" vertical="center"/>
    </xf>
    <xf numFmtId="165" fontId="23" fillId="2" borderId="93" xfId="8" applyNumberFormat="1" applyFont="1" applyFill="1" applyBorder="1" applyAlignment="1">
      <alignment horizontal="center" vertical="center"/>
    </xf>
    <xf numFmtId="165" fontId="23" fillId="2" borderId="34" xfId="8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9" fillId="3" borderId="0" xfId="4" applyFont="1" applyFill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9" fillId="0" borderId="0" xfId="4" applyFont="1" applyAlignment="1">
      <alignment vertical="center"/>
    </xf>
    <xf numFmtId="10" fontId="3" fillId="0" borderId="0" xfId="11" applyNumberFormat="1" applyFont="1"/>
    <xf numFmtId="0" fontId="3" fillId="0" borderId="0" xfId="4" applyFont="1" applyAlignment="1">
      <alignment vertical="center"/>
    </xf>
    <xf numFmtId="0" fontId="9" fillId="0" borderId="0" xfId="4" applyFont="1" applyAlignment="1">
      <alignment horizontal="left" vertical="center"/>
    </xf>
    <xf numFmtId="168" fontId="3" fillId="0" borderId="0" xfId="11" applyNumberFormat="1" applyFont="1"/>
    <xf numFmtId="0" fontId="48" fillId="0" borderId="0" xfId="4" applyFont="1" applyAlignment="1">
      <alignment vertical="center"/>
    </xf>
    <xf numFmtId="166" fontId="18" fillId="0" borderId="0" xfId="1" applyNumberFormat="1" applyFont="1"/>
    <xf numFmtId="166" fontId="18" fillId="0" borderId="0" xfId="17" applyNumberFormat="1"/>
    <xf numFmtId="0" fontId="1" fillId="0" borderId="94" xfId="4" applyBorder="1"/>
    <xf numFmtId="0" fontId="1" fillId="0" borderId="89" xfId="4" applyBorder="1"/>
    <xf numFmtId="0" fontId="23" fillId="2" borderId="16" xfId="4" applyFont="1" applyFill="1" applyBorder="1" applyAlignment="1">
      <alignment horizontal="center" vertical="center"/>
    </xf>
    <xf numFmtId="0" fontId="23" fillId="4" borderId="20" xfId="3" applyFont="1" applyFill="1" applyBorder="1" applyAlignment="1">
      <alignment horizontal="center" vertical="center" wrapText="1"/>
    </xf>
    <xf numFmtId="0" fontId="23" fillId="4" borderId="57" xfId="3" applyFont="1" applyFill="1" applyBorder="1" applyAlignment="1">
      <alignment horizontal="center" vertical="center" wrapText="1"/>
    </xf>
    <xf numFmtId="0" fontId="22" fillId="6" borderId="95" xfId="3" applyFont="1" applyFill="1" applyBorder="1" applyAlignment="1">
      <alignment horizontal="left" vertical="center" wrapText="1"/>
    </xf>
    <xf numFmtId="167" fontId="22" fillId="6" borderId="95" xfId="3" applyNumberFormat="1" applyFont="1" applyFill="1" applyBorder="1" applyAlignment="1">
      <alignment horizontal="center" vertical="center"/>
    </xf>
    <xf numFmtId="165" fontId="22" fillId="6" borderId="77" xfId="8" applyNumberFormat="1" applyFont="1" applyFill="1" applyBorder="1" applyAlignment="1">
      <alignment horizontal="center" vertical="center"/>
    </xf>
    <xf numFmtId="165" fontId="22" fillId="6" borderId="95" xfId="8" applyNumberFormat="1" applyFont="1" applyFill="1" applyBorder="1" applyAlignment="1">
      <alignment horizontal="center" vertical="center"/>
    </xf>
    <xf numFmtId="0" fontId="25" fillId="0" borderId="0" xfId="3" applyFont="1" applyAlignment="1">
      <alignment horizontal="left" vertical="center" wrapText="1" indent="1"/>
    </xf>
    <xf numFmtId="167" fontId="22" fillId="6" borderId="77" xfId="3" applyNumberFormat="1" applyFont="1" applyFill="1" applyBorder="1" applyAlignment="1">
      <alignment horizontal="center" vertical="center"/>
    </xf>
    <xf numFmtId="0" fontId="60" fillId="0" borderId="0" xfId="17" applyFont="1"/>
    <xf numFmtId="0" fontId="60" fillId="0" borderId="0" xfId="4" applyFont="1"/>
    <xf numFmtId="0" fontId="2" fillId="6" borderId="96" xfId="4" applyFont="1" applyFill="1" applyBorder="1"/>
    <xf numFmtId="43" fontId="21" fillId="6" borderId="96" xfId="10" applyFont="1" applyFill="1" applyBorder="1"/>
    <xf numFmtId="43" fontId="1" fillId="0" borderId="0" xfId="10"/>
    <xf numFmtId="0" fontId="18" fillId="0" borderId="10" xfId="17" applyBorder="1" applyAlignment="1">
      <alignment horizontal="center"/>
    </xf>
    <xf numFmtId="0" fontId="1" fillId="0" borderId="3" xfId="4" applyBorder="1"/>
    <xf numFmtId="0" fontId="1" fillId="0" borderId="57" xfId="4" applyBorder="1"/>
    <xf numFmtId="0" fontId="1" fillId="0" borderId="36" xfId="4" applyBorder="1"/>
    <xf numFmtId="43" fontId="18" fillId="0" borderId="0" xfId="10" applyFont="1"/>
    <xf numFmtId="0" fontId="30" fillId="0" borderId="0" xfId="4" applyFont="1" applyAlignment="1">
      <alignment vertical="center" wrapText="1"/>
    </xf>
    <xf numFmtId="0" fontId="61" fillId="0" borderId="0" xfId="25" applyFont="1"/>
    <xf numFmtId="165" fontId="18" fillId="0" borderId="0" xfId="8" applyNumberFormat="1" applyFont="1"/>
    <xf numFmtId="0" fontId="2" fillId="8" borderId="1" xfId="3" applyFont="1" applyFill="1" applyBorder="1" applyAlignment="1">
      <alignment vertical="center"/>
    </xf>
    <xf numFmtId="167" fontId="8" fillId="8" borderId="2" xfId="12" applyNumberFormat="1" applyFont="1" applyFill="1" applyBorder="1" applyAlignment="1">
      <alignment horizontal="center" vertical="center"/>
    </xf>
    <xf numFmtId="43" fontId="8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11" fillId="2" borderId="3" xfId="7" applyFont="1" applyFill="1" applyBorder="1" applyAlignment="1">
      <alignment horizontal="center" vertical="center" wrapText="1"/>
    </xf>
    <xf numFmtId="0" fontId="11" fillId="2" borderId="4" xfId="7" applyFont="1" applyFill="1" applyBorder="1" applyAlignment="1">
      <alignment horizontal="center" vertical="center" wrapText="1"/>
    </xf>
    <xf numFmtId="0" fontId="11" fillId="2" borderId="6" xfId="7" applyFont="1" applyFill="1" applyBorder="1" applyAlignment="1">
      <alignment horizontal="center" vertical="center" wrapText="1"/>
    </xf>
    <xf numFmtId="0" fontId="11" fillId="2" borderId="0" xfId="7" applyFont="1" applyFill="1" applyAlignment="1">
      <alignment horizontal="center" vertical="center" wrapText="1"/>
    </xf>
    <xf numFmtId="0" fontId="11" fillId="2" borderId="5" xfId="7" applyFont="1" applyFill="1" applyBorder="1" applyAlignment="1">
      <alignment horizontal="center" vertical="center" wrapText="1"/>
    </xf>
    <xf numFmtId="0" fontId="11" fillId="2" borderId="10" xfId="7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 readingOrder="1"/>
    </xf>
    <xf numFmtId="0" fontId="4" fillId="0" borderId="0" xfId="3" applyFont="1" applyAlignment="1">
      <alignment horizontal="center" vertical="top" wrapText="1" readingOrder="1"/>
    </xf>
    <xf numFmtId="0" fontId="2" fillId="0" borderId="0" xfId="5" applyFont="1" applyAlignment="1">
      <alignment horizontal="center" vertical="center"/>
    </xf>
    <xf numFmtId="0" fontId="8" fillId="0" borderId="0" xfId="4" applyFont="1" applyAlignment="1">
      <alignment horizontal="center"/>
    </xf>
    <xf numFmtId="0" fontId="23" fillId="4" borderId="78" xfId="4" applyFont="1" applyFill="1" applyBorder="1" applyAlignment="1">
      <alignment horizontal="center" vertical="center"/>
    </xf>
    <xf numFmtId="0" fontId="23" fillId="4" borderId="9" xfId="4" applyFont="1" applyFill="1" applyBorder="1" applyAlignment="1">
      <alignment horizontal="center" vertical="center"/>
    </xf>
    <xf numFmtId="0" fontId="23" fillId="4" borderId="90" xfId="4" applyFont="1" applyFill="1" applyBorder="1" applyAlignment="1">
      <alignment horizontal="center" vertical="center"/>
    </xf>
    <xf numFmtId="0" fontId="23" fillId="2" borderId="80" xfId="4" applyFont="1" applyFill="1" applyBorder="1" applyAlignment="1">
      <alignment horizontal="center" vertical="center"/>
    </xf>
    <xf numFmtId="0" fontId="23" fillId="2" borderId="81" xfId="4" applyFont="1" applyFill="1" applyBorder="1" applyAlignment="1">
      <alignment horizontal="center" vertical="center"/>
    </xf>
    <xf numFmtId="0" fontId="23" fillId="2" borderId="82" xfId="4" applyFont="1" applyFill="1" applyBorder="1" applyAlignment="1">
      <alignment horizontal="center" vertical="center"/>
    </xf>
    <xf numFmtId="0" fontId="23" fillId="4" borderId="83" xfId="4" applyFont="1" applyFill="1" applyBorder="1" applyAlignment="1">
      <alignment horizontal="center" vertical="center" wrapText="1"/>
    </xf>
    <xf numFmtId="0" fontId="23" fillId="4" borderId="78" xfId="4" applyFont="1" applyFill="1" applyBorder="1" applyAlignment="1">
      <alignment horizontal="center" vertical="center" wrapText="1"/>
    </xf>
    <xf numFmtId="0" fontId="23" fillId="4" borderId="85" xfId="4" applyFont="1" applyFill="1" applyBorder="1" applyAlignment="1">
      <alignment horizontal="center" vertical="center" wrapText="1"/>
    </xf>
    <xf numFmtId="0" fontId="23" fillId="4" borderId="9" xfId="4" applyFont="1" applyFill="1" applyBorder="1" applyAlignment="1">
      <alignment horizontal="center" vertical="center" wrapText="1"/>
    </xf>
    <xf numFmtId="0" fontId="23" fillId="4" borderId="87" xfId="4" applyFont="1" applyFill="1" applyBorder="1" applyAlignment="1">
      <alignment horizontal="center" vertical="center" wrapText="1"/>
    </xf>
    <xf numFmtId="0" fontId="23" fillId="4" borderId="88" xfId="4" applyFont="1" applyFill="1" applyBorder="1" applyAlignment="1">
      <alignment horizontal="center" vertical="center" wrapText="1"/>
    </xf>
    <xf numFmtId="0" fontId="23" fillId="4" borderId="84" xfId="4" applyFont="1" applyFill="1" applyBorder="1" applyAlignment="1">
      <alignment horizontal="center" vertical="center" wrapText="1"/>
    </xf>
    <xf numFmtId="0" fontId="23" fillId="4" borderId="86" xfId="4" applyFont="1" applyFill="1" applyBorder="1" applyAlignment="1">
      <alignment horizontal="center" vertical="center" wrapText="1"/>
    </xf>
    <xf numFmtId="0" fontId="23" fillId="4" borderId="79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/>
    </xf>
    <xf numFmtId="0" fontId="2" fillId="0" borderId="0" xfId="23" applyFont="1" applyAlignment="1">
      <alignment horizontal="center" vertical="center"/>
    </xf>
    <xf numFmtId="0" fontId="18" fillId="0" borderId="0" xfId="17" applyAlignment="1">
      <alignment horizontal="center"/>
    </xf>
    <xf numFmtId="0" fontId="9" fillId="0" borderId="0" xfId="3" applyFont="1" applyAlignment="1">
      <alignment horizontal="center" vertical="center" wrapText="1" readingOrder="1"/>
    </xf>
    <xf numFmtId="0" fontId="12" fillId="0" borderId="0" xfId="3" applyFont="1" applyAlignment="1">
      <alignment horizontal="center" vertical="top" wrapText="1" readingOrder="1"/>
    </xf>
    <xf numFmtId="0" fontId="48" fillId="0" borderId="0" xfId="4" applyFont="1" applyAlignment="1">
      <alignment horizontal="center" vertical="center"/>
    </xf>
    <xf numFmtId="0" fontId="41" fillId="0" borderId="0" xfId="17" applyFont="1" applyAlignment="1">
      <alignment horizontal="center"/>
    </xf>
    <xf numFmtId="0" fontId="23" fillId="4" borderId="14" xfId="3" applyFont="1" applyFill="1" applyBorder="1" applyAlignment="1">
      <alignment horizontal="center" vertical="center"/>
    </xf>
    <xf numFmtId="0" fontId="23" fillId="4" borderId="3" xfId="3" applyFont="1" applyFill="1" applyBorder="1" applyAlignment="1">
      <alignment horizontal="center" vertical="center"/>
    </xf>
    <xf numFmtId="0" fontId="23" fillId="4" borderId="10" xfId="3" applyFont="1" applyFill="1" applyBorder="1" applyAlignment="1">
      <alignment horizontal="center" vertical="center"/>
    </xf>
    <xf numFmtId="0" fontId="23" fillId="2" borderId="16" xfId="3" applyFont="1" applyFill="1" applyBorder="1" applyAlignment="1">
      <alignment horizontal="center" vertical="center"/>
    </xf>
    <xf numFmtId="0" fontId="23" fillId="2" borderId="17" xfId="3" applyFont="1" applyFill="1" applyBorder="1" applyAlignment="1">
      <alignment horizontal="center" vertical="center"/>
    </xf>
    <xf numFmtId="0" fontId="23" fillId="2" borderId="18" xfId="3" applyFont="1" applyFill="1" applyBorder="1" applyAlignment="1">
      <alignment horizontal="center" vertical="center"/>
    </xf>
    <xf numFmtId="0" fontId="23" fillId="4" borderId="19" xfId="3" applyFont="1" applyFill="1" applyBorder="1" applyAlignment="1">
      <alignment horizontal="center" vertical="center" wrapText="1"/>
    </xf>
    <xf numFmtId="0" fontId="23" fillId="4" borderId="3" xfId="3" applyFont="1" applyFill="1" applyBorder="1" applyAlignment="1">
      <alignment horizontal="center" vertical="center" wrapText="1"/>
    </xf>
    <xf numFmtId="0" fontId="23" fillId="4" borderId="5" xfId="3" applyFont="1" applyFill="1" applyBorder="1" applyAlignment="1">
      <alignment horizontal="center" vertical="center" wrapText="1"/>
    </xf>
    <xf numFmtId="0" fontId="23" fillId="4" borderId="10" xfId="3" applyFont="1" applyFill="1" applyBorder="1" applyAlignment="1">
      <alignment horizontal="center" vertical="center" wrapText="1"/>
    </xf>
    <xf numFmtId="0" fontId="23" fillId="4" borderId="4" xfId="3" applyFont="1" applyFill="1" applyBorder="1" applyAlignment="1">
      <alignment horizontal="center" vertical="center" wrapText="1"/>
    </xf>
    <xf numFmtId="0" fontId="23" fillId="4" borderId="6" xfId="3" applyFont="1" applyFill="1" applyBorder="1" applyAlignment="1">
      <alignment horizontal="center" vertical="center" wrapText="1"/>
    </xf>
    <xf numFmtId="0" fontId="23" fillId="4" borderId="8" xfId="3" applyFont="1" applyFill="1" applyBorder="1" applyAlignment="1">
      <alignment horizontal="center" vertical="center" wrapText="1"/>
    </xf>
    <xf numFmtId="0" fontId="24" fillId="2" borderId="12" xfId="3" applyFont="1" applyFill="1" applyBorder="1" applyAlignment="1">
      <alignment horizontal="center" vertical="center"/>
    </xf>
    <xf numFmtId="0" fontId="24" fillId="2" borderId="20" xfId="3" applyFont="1" applyFill="1" applyBorder="1" applyAlignment="1">
      <alignment horizontal="center" vertical="center"/>
    </xf>
    <xf numFmtId="0" fontId="24" fillId="2" borderId="21" xfId="3" applyFont="1" applyFill="1" applyBorder="1" applyAlignment="1">
      <alignment horizontal="center" vertical="center"/>
    </xf>
    <xf numFmtId="0" fontId="23" fillId="4" borderId="22" xfId="3" applyFont="1" applyFill="1" applyBorder="1" applyAlignment="1">
      <alignment horizontal="center" vertical="center" wrapText="1"/>
    </xf>
    <xf numFmtId="0" fontId="22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3" fillId="0" borderId="0" xfId="15" applyFont="1" applyAlignment="1">
      <alignment horizontal="center" vertical="center"/>
    </xf>
    <xf numFmtId="0" fontId="9" fillId="0" borderId="0" xfId="16" applyFont="1" applyAlignment="1">
      <alignment horizontal="center" vertical="center" wrapText="1" readingOrder="1"/>
    </xf>
    <xf numFmtId="0" fontId="12" fillId="0" borderId="0" xfId="16" applyFont="1" applyAlignment="1">
      <alignment horizontal="center" vertical="top" wrapText="1" readingOrder="1"/>
    </xf>
    <xf numFmtId="0" fontId="29" fillId="0" borderId="0" xfId="15" applyFont="1" applyAlignment="1">
      <alignment horizontal="center" vertical="center"/>
    </xf>
    <xf numFmtId="0" fontId="10" fillId="0" borderId="0" xfId="15" applyFont="1" applyAlignment="1">
      <alignment horizontal="center" vertical="center"/>
    </xf>
    <xf numFmtId="0" fontId="36" fillId="0" borderId="0" xfId="15" applyFont="1" applyAlignment="1">
      <alignment horizontal="center" vertical="center"/>
    </xf>
    <xf numFmtId="0" fontId="32" fillId="0" borderId="0" xfId="16" applyFont="1" applyAlignment="1">
      <alignment horizontal="center" vertical="center" wrapText="1" readingOrder="1"/>
    </xf>
    <xf numFmtId="0" fontId="33" fillId="0" borderId="0" xfId="16" applyFont="1" applyAlignment="1">
      <alignment horizontal="center" vertical="top" wrapText="1" readingOrder="1"/>
    </xf>
    <xf numFmtId="0" fontId="34" fillId="0" borderId="0" xfId="15" applyFont="1" applyAlignment="1">
      <alignment horizontal="center" vertical="center"/>
    </xf>
    <xf numFmtId="0" fontId="35" fillId="0" borderId="0" xfId="15" applyFont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4" xfId="3" applyFont="1" applyFill="1" applyBorder="1" applyAlignment="1">
      <alignment horizontal="center" vertical="center"/>
    </xf>
    <xf numFmtId="0" fontId="23" fillId="4" borderId="6" xfId="3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0" fontId="23" fillId="2" borderId="36" xfId="3" applyFont="1" applyFill="1" applyBorder="1" applyAlignment="1">
      <alignment horizontal="center" vertical="center"/>
    </xf>
    <xf numFmtId="0" fontId="23" fillId="2" borderId="10" xfId="3" applyFont="1" applyFill="1" applyBorder="1" applyAlignment="1">
      <alignment horizontal="center" vertical="center"/>
    </xf>
    <xf numFmtId="0" fontId="42" fillId="0" borderId="0" xfId="18" applyFont="1" applyAlignment="1">
      <alignment horizontal="center" vertical="center" wrapText="1" readingOrder="1"/>
    </xf>
    <xf numFmtId="0" fontId="43" fillId="0" borderId="0" xfId="18" applyFont="1" applyAlignment="1">
      <alignment horizontal="center" vertical="top" wrapText="1" readingOrder="1"/>
    </xf>
    <xf numFmtId="0" fontId="45" fillId="0" borderId="0" xfId="3" applyFont="1" applyAlignment="1">
      <alignment horizontal="center"/>
    </xf>
    <xf numFmtId="0" fontId="44" fillId="0" borderId="0" xfId="3" applyFont="1" applyAlignment="1">
      <alignment horizontal="center"/>
    </xf>
    <xf numFmtId="0" fontId="23" fillId="4" borderId="37" xfId="3" applyFont="1" applyFill="1" applyBorder="1" applyAlignment="1">
      <alignment horizontal="center" vertical="center" wrapText="1"/>
    </xf>
    <xf numFmtId="0" fontId="23" fillId="4" borderId="14" xfId="3" applyFont="1" applyFill="1" applyBorder="1" applyAlignment="1">
      <alignment horizontal="center" vertical="center" wrapText="1"/>
    </xf>
    <xf numFmtId="0" fontId="23" fillId="4" borderId="38" xfId="3" applyFont="1" applyFill="1" applyBorder="1" applyAlignment="1">
      <alignment horizontal="center" vertical="center" wrapText="1"/>
    </xf>
    <xf numFmtId="0" fontId="23" fillId="4" borderId="41" xfId="3" applyFont="1" applyFill="1" applyBorder="1" applyAlignment="1">
      <alignment horizontal="center" vertical="center" wrapText="1"/>
    </xf>
    <xf numFmtId="0" fontId="23" fillId="4" borderId="44" xfId="3" applyFont="1" applyFill="1" applyBorder="1" applyAlignment="1">
      <alignment horizontal="center" vertical="center" wrapText="1"/>
    </xf>
    <xf numFmtId="0" fontId="23" fillId="4" borderId="39" xfId="3" applyFont="1" applyFill="1" applyBorder="1" applyAlignment="1">
      <alignment horizontal="center" vertical="center"/>
    </xf>
    <xf numFmtId="0" fontId="23" fillId="4" borderId="42" xfId="3" applyFont="1" applyFill="1" applyBorder="1" applyAlignment="1">
      <alignment horizontal="center" vertical="center"/>
    </xf>
    <xf numFmtId="0" fontId="23" fillId="4" borderId="45" xfId="3" applyFont="1" applyFill="1" applyBorder="1" applyAlignment="1">
      <alignment horizontal="center" vertical="center"/>
    </xf>
    <xf numFmtId="0" fontId="23" fillId="4" borderId="40" xfId="3" applyFont="1" applyFill="1" applyBorder="1" applyAlignment="1">
      <alignment horizontal="center" vertical="center"/>
    </xf>
    <xf numFmtId="0" fontId="23" fillId="4" borderId="43" xfId="3" applyFont="1" applyFill="1" applyBorder="1" applyAlignment="1">
      <alignment horizontal="center" vertical="center"/>
    </xf>
    <xf numFmtId="0" fontId="23" fillId="4" borderId="46" xfId="3" applyFont="1" applyFill="1" applyBorder="1" applyAlignment="1">
      <alignment horizontal="center" vertical="center"/>
    </xf>
    <xf numFmtId="0" fontId="46" fillId="0" borderId="0" xfId="20" applyFont="1" applyAlignment="1">
      <alignment horizontal="center" vertical="center" wrapText="1" readingOrder="1"/>
    </xf>
    <xf numFmtId="0" fontId="47" fillId="0" borderId="0" xfId="20" applyFont="1" applyAlignment="1">
      <alignment horizontal="center" vertical="top" wrapText="1" readingOrder="1"/>
    </xf>
    <xf numFmtId="0" fontId="49" fillId="0" borderId="0" xfId="4" applyFont="1" applyAlignment="1">
      <alignment horizontal="center" vertical="center"/>
    </xf>
    <xf numFmtId="0" fontId="40" fillId="0" borderId="0" xfId="0" applyFont="1" applyAlignment="1">
      <alignment horizontal="center" vertical="center" readingOrder="1"/>
    </xf>
    <xf numFmtId="0" fontId="39" fillId="0" borderId="0" xfId="0" applyFont="1" applyAlignment="1">
      <alignment horizontal="center" vertical="center" readingOrder="1"/>
    </xf>
    <xf numFmtId="49" fontId="39" fillId="0" borderId="0" xfId="0" applyNumberFormat="1" applyFont="1" applyAlignment="1">
      <alignment horizontal="center" vertical="center" readingOrder="1"/>
    </xf>
    <xf numFmtId="0" fontId="3" fillId="0" borderId="0" xfId="4" applyFont="1" applyAlignment="1">
      <alignment horizontal="left" vertical="center"/>
    </xf>
    <xf numFmtId="0" fontId="23" fillId="2" borderId="16" xfId="4" applyFont="1" applyFill="1" applyBorder="1" applyAlignment="1">
      <alignment horizontal="center"/>
    </xf>
    <xf numFmtId="0" fontId="23" fillId="2" borderId="17" xfId="4" applyFont="1" applyFill="1" applyBorder="1" applyAlignment="1">
      <alignment horizontal="center"/>
    </xf>
    <xf numFmtId="0" fontId="23" fillId="4" borderId="12" xfId="3" applyFont="1" applyFill="1" applyBorder="1" applyAlignment="1">
      <alignment horizontal="center" vertical="center" wrapText="1"/>
    </xf>
    <xf numFmtId="0" fontId="23" fillId="4" borderId="20" xfId="3" applyFont="1" applyFill="1" applyBorder="1" applyAlignment="1">
      <alignment horizontal="center" vertical="center" wrapText="1"/>
    </xf>
    <xf numFmtId="0" fontId="23" fillId="4" borderId="21" xfId="3" applyFont="1" applyFill="1" applyBorder="1" applyAlignment="1">
      <alignment horizontal="center" vertical="center" wrapText="1"/>
    </xf>
    <xf numFmtId="0" fontId="23" fillId="4" borderId="7" xfId="3" applyFont="1" applyFill="1" applyBorder="1" applyAlignment="1">
      <alignment horizontal="center" vertical="center" wrapText="1"/>
    </xf>
    <xf numFmtId="0" fontId="23" fillId="4" borderId="65" xfId="3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 wrapText="1"/>
    </xf>
    <xf numFmtId="0" fontId="23" fillId="4" borderId="36" xfId="3" applyFont="1" applyFill="1" applyBorder="1" applyAlignment="1">
      <alignment horizontal="center" vertical="center" wrapText="1"/>
    </xf>
    <xf numFmtId="0" fontId="25" fillId="0" borderId="85" xfId="3" applyFont="1" applyBorder="1" applyAlignment="1">
      <alignment horizontal="center"/>
    </xf>
    <xf numFmtId="0" fontId="25" fillId="0" borderId="0" xfId="3" applyFont="1" applyAlignment="1">
      <alignment horizontal="center"/>
    </xf>
    <xf numFmtId="0" fontId="51" fillId="0" borderId="0" xfId="3" applyFont="1" applyAlignment="1">
      <alignment horizontal="center" vertical="center" wrapText="1" readingOrder="1"/>
    </xf>
    <xf numFmtId="0" fontId="52" fillId="0" borderId="0" xfId="3" applyFont="1" applyAlignment="1">
      <alignment horizontal="center" vertical="top" wrapText="1" readingOrder="1"/>
    </xf>
    <xf numFmtId="0" fontId="51" fillId="0" borderId="0" xfId="3" applyFont="1" applyAlignment="1">
      <alignment horizontal="center"/>
    </xf>
    <xf numFmtId="49" fontId="51" fillId="0" borderId="0" xfId="3" applyNumberFormat="1" applyFont="1" applyAlignment="1">
      <alignment horizontal="center" vertical="center"/>
    </xf>
    <xf numFmtId="0" fontId="18" fillId="0" borderId="3" xfId="17" applyBorder="1" applyAlignment="1">
      <alignment horizontal="center"/>
    </xf>
    <xf numFmtId="49" fontId="10" fillId="0" borderId="0" xfId="24" applyNumberFormat="1" applyFont="1" applyAlignment="1">
      <alignment horizontal="center" vertical="center"/>
    </xf>
    <xf numFmtId="0" fontId="23" fillId="2" borderId="3" xfId="17" applyFont="1" applyFill="1" applyBorder="1" applyAlignment="1">
      <alignment horizontal="center" vertical="center"/>
    </xf>
    <xf numFmtId="0" fontId="23" fillId="2" borderId="10" xfId="17" applyFont="1" applyFill="1" applyBorder="1" applyAlignment="1">
      <alignment horizontal="center" vertical="center"/>
    </xf>
    <xf numFmtId="0" fontId="23" fillId="2" borderId="5" xfId="17" applyFont="1" applyFill="1" applyBorder="1" applyAlignment="1">
      <alignment horizontal="center" vertical="center" wrapText="1"/>
    </xf>
    <xf numFmtId="0" fontId="23" fillId="2" borderId="36" xfId="17" applyFont="1" applyFill="1" applyBorder="1" applyAlignment="1">
      <alignment horizontal="center" vertical="center" wrapText="1"/>
    </xf>
    <xf numFmtId="0" fontId="23" fillId="2" borderId="8" xfId="17" applyFont="1" applyFill="1" applyBorder="1" applyAlignment="1">
      <alignment horizontal="center" wrapText="1"/>
    </xf>
    <xf numFmtId="0" fontId="23" fillId="2" borderId="6" xfId="17" applyFont="1" applyFill="1" applyBorder="1" applyAlignment="1">
      <alignment horizontal="center" wrapText="1"/>
    </xf>
    <xf numFmtId="0" fontId="23" fillId="2" borderId="7" xfId="17" applyFont="1" applyFill="1" applyBorder="1" applyAlignment="1">
      <alignment horizontal="center" wrapText="1"/>
    </xf>
    <xf numFmtId="0" fontId="23" fillId="2" borderId="5" xfId="17" applyFont="1" applyFill="1" applyBorder="1" applyAlignment="1">
      <alignment horizontal="center" wrapText="1"/>
    </xf>
    <xf numFmtId="0" fontId="51" fillId="0" borderId="0" xfId="3" applyFont="1" applyAlignment="1">
      <alignment horizontal="center" wrapText="1"/>
    </xf>
    <xf numFmtId="0" fontId="23" fillId="2" borderId="36" xfId="4" applyFont="1" applyFill="1" applyBorder="1" applyAlignment="1">
      <alignment horizontal="center"/>
    </xf>
    <xf numFmtId="0" fontId="13" fillId="2" borderId="8" xfId="18" applyFont="1" applyFill="1" applyBorder="1" applyAlignment="1">
      <alignment horizontal="center" vertical="center"/>
    </xf>
    <xf numFmtId="0" fontId="13" fillId="2" borderId="52" xfId="18" applyFont="1" applyFill="1" applyBorder="1" applyAlignment="1">
      <alignment horizontal="center" vertical="center"/>
    </xf>
    <xf numFmtId="0" fontId="13" fillId="2" borderId="8" xfId="15" applyFont="1" applyFill="1" applyBorder="1" applyAlignment="1">
      <alignment horizontal="center" vertical="center" wrapText="1"/>
    </xf>
    <xf numFmtId="0" fontId="13" fillId="2" borderId="4" xfId="15" applyFont="1" applyFill="1" applyBorder="1" applyAlignment="1">
      <alignment horizontal="center" vertical="center" wrapText="1"/>
    </xf>
    <xf numFmtId="0" fontId="13" fillId="2" borderId="52" xfId="15" applyFont="1" applyFill="1" applyBorder="1" applyAlignment="1">
      <alignment horizontal="center" vertical="center" wrapText="1"/>
    </xf>
    <xf numFmtId="0" fontId="13" fillId="4" borderId="8" xfId="3" applyFont="1" applyFill="1" applyBorder="1" applyAlignment="1">
      <alignment horizontal="center" vertical="center" wrapText="1"/>
    </xf>
    <xf numFmtId="0" fontId="13" fillId="4" borderId="4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9" fillId="0" borderId="0" xfId="18" applyFont="1" applyAlignment="1">
      <alignment horizontal="center" vertical="center" wrapText="1" readingOrder="1"/>
    </xf>
    <xf numFmtId="0" fontId="12" fillId="0" borderId="0" xfId="18" applyFont="1" applyAlignment="1">
      <alignment horizontal="center" vertical="top" wrapText="1" readingOrder="1"/>
    </xf>
    <xf numFmtId="0" fontId="27" fillId="0" borderId="0" xfId="18" applyFont="1" applyAlignment="1">
      <alignment horizontal="center" vertical="center"/>
    </xf>
    <xf numFmtId="0" fontId="28" fillId="0" borderId="0" xfId="18" applyFont="1" applyAlignment="1">
      <alignment horizontal="center" vertical="center"/>
    </xf>
    <xf numFmtId="0" fontId="13" fillId="2" borderId="8" xfId="15" applyFont="1" applyFill="1" applyBorder="1" applyAlignment="1">
      <alignment horizontal="center" vertical="center"/>
    </xf>
    <xf numFmtId="0" fontId="13" fillId="2" borderId="52" xfId="15" applyFont="1" applyFill="1" applyBorder="1" applyAlignment="1">
      <alignment horizontal="center" vertical="center"/>
    </xf>
    <xf numFmtId="0" fontId="13" fillId="2" borderId="4" xfId="15" applyFont="1" applyFill="1" applyBorder="1" applyAlignment="1">
      <alignment horizontal="center" vertical="center"/>
    </xf>
    <xf numFmtId="0" fontId="13" fillId="2" borderId="7" xfId="15" applyFont="1" applyFill="1" applyBorder="1" applyAlignment="1">
      <alignment horizontal="center" vertical="center" wrapText="1"/>
    </xf>
    <xf numFmtId="0" fontId="13" fillId="2" borderId="22" xfId="15" applyFont="1" applyFill="1" applyBorder="1" applyAlignment="1">
      <alignment horizontal="center" vertical="center" wrapText="1"/>
    </xf>
    <xf numFmtId="0" fontId="13" fillId="2" borderId="56" xfId="15" applyFont="1" applyFill="1" applyBorder="1" applyAlignment="1">
      <alignment horizontal="center" vertical="center" wrapText="1"/>
    </xf>
    <xf numFmtId="0" fontId="13" fillId="2" borderId="57" xfId="15" applyFont="1" applyFill="1" applyBorder="1" applyAlignment="1">
      <alignment horizontal="center" vertical="center" wrapText="1"/>
    </xf>
    <xf numFmtId="0" fontId="13" fillId="2" borderId="19" xfId="15" applyFont="1" applyFill="1" applyBorder="1" applyAlignment="1">
      <alignment horizontal="center" vertical="center" wrapText="1"/>
    </xf>
    <xf numFmtId="0" fontId="13" fillId="2" borderId="0" xfId="15" applyFont="1" applyFill="1" applyAlignment="1">
      <alignment horizontal="center" vertical="center" wrapText="1"/>
    </xf>
    <xf numFmtId="0" fontId="13" fillId="2" borderId="58" xfId="15" applyFont="1" applyFill="1" applyBorder="1" applyAlignment="1">
      <alignment horizontal="center" vertical="center" wrapText="1"/>
    </xf>
    <xf numFmtId="0" fontId="27" fillId="0" borderId="0" xfId="15" applyFont="1" applyAlignment="1">
      <alignment horizontal="center" vertical="center"/>
    </xf>
    <xf numFmtId="166" fontId="13" fillId="2" borderId="8" xfId="22" applyNumberFormat="1" applyFont="1" applyFill="1" applyBorder="1" applyAlignment="1">
      <alignment horizontal="center" vertical="center"/>
    </xf>
    <xf numFmtId="166" fontId="13" fillId="2" borderId="52" xfId="22" applyNumberFormat="1" applyFont="1" applyFill="1" applyBorder="1" applyAlignment="1">
      <alignment horizontal="center" vertical="center"/>
    </xf>
    <xf numFmtId="166" fontId="13" fillId="2" borderId="8" xfId="22" applyNumberFormat="1" applyFont="1" applyFill="1" applyBorder="1" applyAlignment="1">
      <alignment horizontal="center" vertical="center" wrapText="1"/>
    </xf>
    <xf numFmtId="166" fontId="13" fillId="2" borderId="4" xfId="22" applyNumberFormat="1" applyFont="1" applyFill="1" applyBorder="1" applyAlignment="1">
      <alignment horizontal="center" vertical="center" wrapText="1"/>
    </xf>
    <xf numFmtId="166" fontId="13" fillId="2" borderId="6" xfId="22" applyNumberFormat="1" applyFont="1" applyFill="1" applyBorder="1" applyAlignment="1">
      <alignment horizontal="center" vertical="center" wrapText="1"/>
    </xf>
    <xf numFmtId="166" fontId="13" fillId="2" borderId="4" xfId="22" applyNumberFormat="1" applyFont="1" applyFill="1" applyBorder="1" applyAlignment="1">
      <alignment horizontal="center" vertical="center"/>
    </xf>
    <xf numFmtId="166" fontId="13" fillId="2" borderId="6" xfId="22" applyNumberFormat="1" applyFont="1" applyFill="1" applyBorder="1" applyAlignment="1">
      <alignment horizontal="center" vertical="center"/>
    </xf>
    <xf numFmtId="0" fontId="13" fillId="2" borderId="8" xfId="22" applyFont="1" applyFill="1" applyBorder="1" applyAlignment="1">
      <alignment horizontal="center" vertical="center"/>
    </xf>
    <xf numFmtId="0" fontId="13" fillId="2" borderId="52" xfId="22" applyFont="1" applyFill="1" applyBorder="1" applyAlignment="1">
      <alignment horizontal="center" vertical="center"/>
    </xf>
  </cellXfs>
  <cellStyles count="26">
    <cellStyle name="Millares" xfId="1" builtinId="3"/>
    <cellStyle name="Millares 2 2 2 2 2" xfId="10" xr:uid="{496FF723-68F6-4585-8ED5-4DBAB1FA4CE8}"/>
    <cellStyle name="Millares 3" xfId="9" xr:uid="{E2D4AA20-28D0-482F-A19A-76255C0BCC19}"/>
    <cellStyle name="Normal" xfId="0" builtinId="0"/>
    <cellStyle name="Normal 10 2 2 2 2 2 2" xfId="4" xr:uid="{67C22BD7-9389-486D-B2E0-C9284EAC236D}"/>
    <cellStyle name="Normal 10 3" xfId="12" xr:uid="{C2D577C1-1BDA-4820-B639-547FC39C3DE1}"/>
    <cellStyle name="Normal 10 9" xfId="22" xr:uid="{0FC5EC8F-667F-49FD-9F75-78ADEC26A279}"/>
    <cellStyle name="Normal 11" xfId="14" xr:uid="{B21E0A44-E529-4EE5-9C21-FD7422F2A08B}"/>
    <cellStyle name="Normal 2" xfId="17" xr:uid="{5AF5D844-EE0E-465D-8E5E-7D3D2E5EB205}"/>
    <cellStyle name="Normal 2 2 10" xfId="18" xr:uid="{B81873B0-766A-4B54-8B21-5A7345F57620}"/>
    <cellStyle name="Normal 2 2 10 2" xfId="20" xr:uid="{DF591C19-44EE-43CA-8CCF-D5725EC1C47B}"/>
    <cellStyle name="Normal 2 2 11 2" xfId="16" xr:uid="{96B7C570-A4D4-4E73-AC1B-CBCFB8DB5CAE}"/>
    <cellStyle name="Normal 2 2 2 2 2 2 2" xfId="3" xr:uid="{AE0A965D-8570-4CE3-B049-8179537CCACF}"/>
    <cellStyle name="Normal 2 2 2 2 2 3" xfId="6" xr:uid="{80083372-83CB-4F5E-9CC8-E775AA6522C3}"/>
    <cellStyle name="Normal 2 2 6 2" xfId="21" xr:uid="{83A9546A-C033-4EED-A6A5-81BA60C8B21C}"/>
    <cellStyle name="Normal 2 2 9" xfId="24" xr:uid="{3C86EAD7-C00A-48B6-B27B-FC99DAB0E4F8}"/>
    <cellStyle name="Normal 2 3" xfId="25" xr:uid="{29EC058C-09D8-4934-944B-9ED89949FD6C}"/>
    <cellStyle name="Normal 3 2" xfId="5" xr:uid="{16FB58BE-E6FC-4B6D-A822-B7B83234123A}"/>
    <cellStyle name="Normal 3 2 2" xfId="23" xr:uid="{3FF3FF92-EB48-415E-9833-91DA282BCF9C}"/>
    <cellStyle name="Normal 3 2 2 4" xfId="15" xr:uid="{F467BDEF-3AC6-46CC-BA8E-50BFBBA11254}"/>
    <cellStyle name="Normal 5" xfId="7" xr:uid="{B6F37C32-838E-406B-AFD3-1F01B9E78E16}"/>
    <cellStyle name="Percent 2" xfId="19" xr:uid="{B4DC8FF2-DC48-4EBA-A2E9-BD8C0997363D}"/>
    <cellStyle name="Porcentaje" xfId="2" builtinId="5"/>
    <cellStyle name="Porcentaje 2 2 2 2 2" xfId="8" xr:uid="{F5F6F193-F481-4FC2-84AE-8C7B12934711}"/>
    <cellStyle name="Porcentaje 2 4" xfId="11" xr:uid="{7A3C5F68-BEDA-44C7-8E93-569795774681}"/>
    <cellStyle name="Porcentaje 3 2" xfId="13" xr:uid="{E7CD5213-9AE5-4798-82A0-D014C5A679E7}"/>
  </cellStyles>
  <dxfs count="4"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numFmt numFmtId="166" formatCode="#,##0.0,,"/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9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6.xml"/><Relationship Id="rId138" Type="http://schemas.openxmlformats.org/officeDocument/2006/relationships/externalLink" Target="externalLinks/externalLink120.xml"/><Relationship Id="rId159" Type="http://schemas.openxmlformats.org/officeDocument/2006/relationships/externalLink" Target="externalLinks/externalLink141.xml"/><Relationship Id="rId170" Type="http://schemas.openxmlformats.org/officeDocument/2006/relationships/externalLink" Target="externalLinks/externalLink152.xml"/><Relationship Id="rId191" Type="http://schemas.openxmlformats.org/officeDocument/2006/relationships/externalLink" Target="externalLinks/externalLink173.xml"/><Relationship Id="rId205" Type="http://schemas.openxmlformats.org/officeDocument/2006/relationships/customXml" Target="../customXml/item2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6.xml"/><Relationship Id="rId128" Type="http://schemas.openxmlformats.org/officeDocument/2006/relationships/externalLink" Target="externalLinks/externalLink110.xml"/><Relationship Id="rId149" Type="http://schemas.openxmlformats.org/officeDocument/2006/relationships/externalLink" Target="externalLinks/externalLink13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7.xml"/><Relationship Id="rId160" Type="http://schemas.openxmlformats.org/officeDocument/2006/relationships/externalLink" Target="externalLinks/externalLink142.xml"/><Relationship Id="rId181" Type="http://schemas.openxmlformats.org/officeDocument/2006/relationships/externalLink" Target="externalLinks/externalLink163.xml"/><Relationship Id="rId2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6.xml"/><Relationship Id="rId118" Type="http://schemas.openxmlformats.org/officeDocument/2006/relationships/externalLink" Target="externalLinks/externalLink100.xml"/><Relationship Id="rId139" Type="http://schemas.openxmlformats.org/officeDocument/2006/relationships/externalLink" Target="externalLinks/externalLink121.xml"/><Relationship Id="rId85" Type="http://schemas.openxmlformats.org/officeDocument/2006/relationships/externalLink" Target="externalLinks/externalLink67.xml"/><Relationship Id="rId150" Type="http://schemas.openxmlformats.org/officeDocument/2006/relationships/externalLink" Target="externalLinks/externalLink132.xml"/><Relationship Id="rId171" Type="http://schemas.openxmlformats.org/officeDocument/2006/relationships/externalLink" Target="externalLinks/externalLink153.xml"/><Relationship Id="rId192" Type="http://schemas.openxmlformats.org/officeDocument/2006/relationships/externalLink" Target="externalLinks/externalLink174.xml"/><Relationship Id="rId206" Type="http://schemas.openxmlformats.org/officeDocument/2006/relationships/customXml" Target="../customXml/item3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5.xml"/><Relationship Id="rId108" Type="http://schemas.openxmlformats.org/officeDocument/2006/relationships/externalLink" Target="externalLinks/externalLink90.xml"/><Relationship Id="rId129" Type="http://schemas.openxmlformats.org/officeDocument/2006/relationships/externalLink" Target="externalLinks/externalLink111.xml"/><Relationship Id="rId54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57.xml"/><Relationship Id="rId96" Type="http://schemas.openxmlformats.org/officeDocument/2006/relationships/externalLink" Target="externalLinks/externalLink78.xml"/><Relationship Id="rId140" Type="http://schemas.openxmlformats.org/officeDocument/2006/relationships/externalLink" Target="externalLinks/externalLink122.xml"/><Relationship Id="rId161" Type="http://schemas.openxmlformats.org/officeDocument/2006/relationships/externalLink" Target="externalLinks/externalLink143.xml"/><Relationship Id="rId182" Type="http://schemas.openxmlformats.org/officeDocument/2006/relationships/externalLink" Target="externalLinks/externalLink164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01.xml"/><Relationship Id="rId44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47.xml"/><Relationship Id="rId86" Type="http://schemas.openxmlformats.org/officeDocument/2006/relationships/externalLink" Target="externalLinks/externalLink68.xml"/><Relationship Id="rId130" Type="http://schemas.openxmlformats.org/officeDocument/2006/relationships/externalLink" Target="externalLinks/externalLink112.xml"/><Relationship Id="rId151" Type="http://schemas.openxmlformats.org/officeDocument/2006/relationships/externalLink" Target="externalLinks/externalLink133.xml"/><Relationship Id="rId172" Type="http://schemas.openxmlformats.org/officeDocument/2006/relationships/externalLink" Target="externalLinks/externalLink154.xml"/><Relationship Id="rId193" Type="http://schemas.openxmlformats.org/officeDocument/2006/relationships/externalLink" Target="externalLinks/externalLink175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20" Type="http://schemas.openxmlformats.org/officeDocument/2006/relationships/externalLink" Target="externalLinks/externalLink102.xml"/><Relationship Id="rId141" Type="http://schemas.openxmlformats.org/officeDocument/2006/relationships/externalLink" Target="externalLinks/externalLink123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4.xml"/><Relationship Id="rId183" Type="http://schemas.openxmlformats.org/officeDocument/2006/relationships/externalLink" Target="externalLinks/externalLink165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15" Type="http://schemas.openxmlformats.org/officeDocument/2006/relationships/externalLink" Target="externalLinks/externalLink97.xml"/><Relationship Id="rId131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18.xml"/><Relationship Id="rId157" Type="http://schemas.openxmlformats.org/officeDocument/2006/relationships/externalLink" Target="externalLinks/externalLink139.xml"/><Relationship Id="rId178" Type="http://schemas.openxmlformats.org/officeDocument/2006/relationships/externalLink" Target="externalLinks/externalLink160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52" Type="http://schemas.openxmlformats.org/officeDocument/2006/relationships/externalLink" Target="externalLinks/externalLink134.xml"/><Relationship Id="rId173" Type="http://schemas.openxmlformats.org/officeDocument/2006/relationships/externalLink" Target="externalLinks/externalLink155.xml"/><Relationship Id="rId194" Type="http://schemas.openxmlformats.org/officeDocument/2006/relationships/externalLink" Target="externalLinks/externalLink176.xml"/><Relationship Id="rId199" Type="http://schemas.openxmlformats.org/officeDocument/2006/relationships/externalLink" Target="externalLinks/externalLink181.xml"/><Relationship Id="rId203" Type="http://schemas.openxmlformats.org/officeDocument/2006/relationships/calcChain" Target="calcChain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26" Type="http://schemas.openxmlformats.org/officeDocument/2006/relationships/externalLink" Target="externalLinks/externalLink108.xml"/><Relationship Id="rId147" Type="http://schemas.openxmlformats.org/officeDocument/2006/relationships/externalLink" Target="externalLinks/externalLink129.xml"/><Relationship Id="rId168" Type="http://schemas.openxmlformats.org/officeDocument/2006/relationships/externalLink" Target="externalLinks/externalLink15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121" Type="http://schemas.openxmlformats.org/officeDocument/2006/relationships/externalLink" Target="externalLinks/externalLink103.xml"/><Relationship Id="rId142" Type="http://schemas.openxmlformats.org/officeDocument/2006/relationships/externalLink" Target="externalLinks/externalLink124.xml"/><Relationship Id="rId163" Type="http://schemas.openxmlformats.org/officeDocument/2006/relationships/externalLink" Target="externalLinks/externalLink145.xml"/><Relationship Id="rId184" Type="http://schemas.openxmlformats.org/officeDocument/2006/relationships/externalLink" Target="externalLinks/externalLink166.xml"/><Relationship Id="rId189" Type="http://schemas.openxmlformats.org/officeDocument/2006/relationships/externalLink" Target="externalLinks/externalLink17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49.xml"/><Relationship Id="rId116" Type="http://schemas.openxmlformats.org/officeDocument/2006/relationships/externalLink" Target="externalLinks/externalLink98.xml"/><Relationship Id="rId137" Type="http://schemas.openxmlformats.org/officeDocument/2006/relationships/externalLink" Target="externalLinks/externalLink119.xml"/><Relationship Id="rId158" Type="http://schemas.openxmlformats.org/officeDocument/2006/relationships/externalLink" Target="externalLinks/externalLink14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111" Type="http://schemas.openxmlformats.org/officeDocument/2006/relationships/externalLink" Target="externalLinks/externalLink93.xml"/><Relationship Id="rId132" Type="http://schemas.openxmlformats.org/officeDocument/2006/relationships/externalLink" Target="externalLinks/externalLink114.xml"/><Relationship Id="rId153" Type="http://schemas.openxmlformats.org/officeDocument/2006/relationships/externalLink" Target="externalLinks/externalLink135.xml"/><Relationship Id="rId174" Type="http://schemas.openxmlformats.org/officeDocument/2006/relationships/externalLink" Target="externalLinks/externalLink156.xml"/><Relationship Id="rId179" Type="http://schemas.openxmlformats.org/officeDocument/2006/relationships/externalLink" Target="externalLinks/externalLink161.xml"/><Relationship Id="rId195" Type="http://schemas.openxmlformats.org/officeDocument/2006/relationships/externalLink" Target="externalLinks/externalLink177.xml"/><Relationship Id="rId190" Type="http://schemas.openxmlformats.org/officeDocument/2006/relationships/externalLink" Target="externalLinks/externalLink172.xml"/><Relationship Id="rId204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27" Type="http://schemas.openxmlformats.org/officeDocument/2006/relationships/externalLink" Target="externalLinks/externalLink10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122" Type="http://schemas.openxmlformats.org/officeDocument/2006/relationships/externalLink" Target="externalLinks/externalLink104.xml"/><Relationship Id="rId143" Type="http://schemas.openxmlformats.org/officeDocument/2006/relationships/externalLink" Target="externalLinks/externalLink125.xml"/><Relationship Id="rId148" Type="http://schemas.openxmlformats.org/officeDocument/2006/relationships/externalLink" Target="externalLinks/externalLink130.xml"/><Relationship Id="rId164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51.xml"/><Relationship Id="rId185" Type="http://schemas.openxmlformats.org/officeDocument/2006/relationships/externalLink" Target="externalLinks/externalLink16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2.xml"/><Relationship Id="rId26" Type="http://schemas.openxmlformats.org/officeDocument/2006/relationships/externalLink" Target="externalLinks/externalLink8.xml"/><Relationship Id="rId47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50.xml"/><Relationship Id="rId89" Type="http://schemas.openxmlformats.org/officeDocument/2006/relationships/externalLink" Target="externalLinks/externalLink71.xml"/><Relationship Id="rId112" Type="http://schemas.openxmlformats.org/officeDocument/2006/relationships/externalLink" Target="externalLinks/externalLink94.xml"/><Relationship Id="rId133" Type="http://schemas.openxmlformats.org/officeDocument/2006/relationships/externalLink" Target="externalLinks/externalLink115.xml"/><Relationship Id="rId154" Type="http://schemas.openxmlformats.org/officeDocument/2006/relationships/externalLink" Target="externalLinks/externalLink136.xml"/><Relationship Id="rId175" Type="http://schemas.openxmlformats.org/officeDocument/2006/relationships/externalLink" Target="externalLinks/externalLink157.xml"/><Relationship Id="rId196" Type="http://schemas.openxmlformats.org/officeDocument/2006/relationships/externalLink" Target="externalLinks/externalLink178.xml"/><Relationship Id="rId200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123" Type="http://schemas.openxmlformats.org/officeDocument/2006/relationships/externalLink" Target="externalLinks/externalLink105.xml"/><Relationship Id="rId144" Type="http://schemas.openxmlformats.org/officeDocument/2006/relationships/externalLink" Target="externalLinks/externalLink126.xml"/><Relationship Id="rId90" Type="http://schemas.openxmlformats.org/officeDocument/2006/relationships/externalLink" Target="externalLinks/externalLink72.xml"/><Relationship Id="rId165" Type="http://schemas.openxmlformats.org/officeDocument/2006/relationships/externalLink" Target="externalLinks/externalLink147.xml"/><Relationship Id="rId186" Type="http://schemas.openxmlformats.org/officeDocument/2006/relationships/externalLink" Target="externalLinks/externalLink168.xml"/><Relationship Id="rId2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51.xml"/><Relationship Id="rId113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62.xml"/><Relationship Id="rId155" Type="http://schemas.openxmlformats.org/officeDocument/2006/relationships/externalLink" Target="externalLinks/externalLink137.xml"/><Relationship Id="rId176" Type="http://schemas.openxmlformats.org/officeDocument/2006/relationships/externalLink" Target="externalLinks/externalLink158.xml"/><Relationship Id="rId197" Type="http://schemas.openxmlformats.org/officeDocument/2006/relationships/externalLink" Target="externalLinks/externalLink179.xml"/><Relationship Id="rId201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41.xml"/><Relationship Id="rId103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6.xml"/><Relationship Id="rId70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73.xml"/><Relationship Id="rId145" Type="http://schemas.openxmlformats.org/officeDocument/2006/relationships/externalLink" Target="externalLinks/externalLink127.xml"/><Relationship Id="rId166" Type="http://schemas.openxmlformats.org/officeDocument/2006/relationships/externalLink" Target="externalLinks/externalLink148.xml"/><Relationship Id="rId187" Type="http://schemas.openxmlformats.org/officeDocument/2006/relationships/externalLink" Target="externalLinks/externalLink169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31.xml"/><Relationship Id="rId114" Type="http://schemas.openxmlformats.org/officeDocument/2006/relationships/externalLink" Target="externalLinks/externalLink96.xml"/><Relationship Id="rId60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63.xml"/><Relationship Id="rId135" Type="http://schemas.openxmlformats.org/officeDocument/2006/relationships/externalLink" Target="externalLinks/externalLink117.xml"/><Relationship Id="rId156" Type="http://schemas.openxmlformats.org/officeDocument/2006/relationships/externalLink" Target="externalLinks/externalLink138.xml"/><Relationship Id="rId177" Type="http://schemas.openxmlformats.org/officeDocument/2006/relationships/externalLink" Target="externalLinks/externalLink159.xml"/><Relationship Id="rId198" Type="http://schemas.openxmlformats.org/officeDocument/2006/relationships/externalLink" Target="externalLinks/externalLink180.xml"/><Relationship Id="rId202" Type="http://schemas.openxmlformats.org/officeDocument/2006/relationships/sharedStrings" Target="sharedStrings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50" Type="http://schemas.openxmlformats.org/officeDocument/2006/relationships/externalLink" Target="externalLinks/externalLink32.xml"/><Relationship Id="rId104" Type="http://schemas.openxmlformats.org/officeDocument/2006/relationships/externalLink" Target="externalLinks/externalLink86.xml"/><Relationship Id="rId125" Type="http://schemas.openxmlformats.org/officeDocument/2006/relationships/externalLink" Target="externalLinks/externalLink107.xml"/><Relationship Id="rId146" Type="http://schemas.openxmlformats.org/officeDocument/2006/relationships/externalLink" Target="externalLinks/externalLink128.xml"/><Relationship Id="rId167" Type="http://schemas.openxmlformats.org/officeDocument/2006/relationships/externalLink" Target="externalLinks/externalLink149.xml"/><Relationship Id="rId188" Type="http://schemas.openxmlformats.org/officeDocument/2006/relationships/externalLink" Target="externalLinks/externalLink170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1'!$F$22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2286762457963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C-4DD8-9C95-8E174A4256F5}"/>
                </c:ext>
              </c:extLst>
            </c:dLbl>
            <c:dLbl>
              <c:idx val="1"/>
              <c:layout>
                <c:manualLayout>
                  <c:x val="-6.1143381228982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EC-4DD8-9C95-8E174A4256F5}"/>
                </c:ext>
              </c:extLst>
            </c:dLbl>
            <c:dLbl>
              <c:idx val="2"/>
              <c:layout>
                <c:manualLayout>
                  <c:x val="-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EC-4DD8-9C95-8E174A4256F5}"/>
                </c:ext>
              </c:extLst>
            </c:dLbl>
            <c:dLbl>
              <c:idx val="4"/>
              <c:layout>
                <c:manualLayout>
                  <c:x val="-1.0190563538163661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EC-4DD8-9C95-8E174A4256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ITBIS</c:v>
                </c:pt>
                <c:pt idx="1">
                  <c:v>IR-2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1'!$F$23:$F$27</c:f>
              <c:numCache>
                <c:formatCode>#,##0.0,,</c:formatCode>
                <c:ptCount val="5"/>
                <c:pt idx="0">
                  <c:v>30643197170.079998</c:v>
                </c:pt>
                <c:pt idx="1">
                  <c:v>11929360683.02</c:v>
                </c:pt>
                <c:pt idx="2">
                  <c:v>9040224869.2600002</c:v>
                </c:pt>
                <c:pt idx="3">
                  <c:v>4532064010.3299999</c:v>
                </c:pt>
                <c:pt idx="4">
                  <c:v>4257327349.48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EC-4DD8-9C95-8E174A4256F5}"/>
            </c:ext>
          </c:extLst>
        </c:ser>
        <c:ser>
          <c:idx val="1"/>
          <c:order val="1"/>
          <c:tx>
            <c:strRef>
              <c:f>'Gráfico 1'!$G$22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266788953429125E-2"/>
                  <c:y val="-1.366817221731210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EC-4DD8-9C95-8E174A4256F5}"/>
                </c:ext>
              </c:extLst>
            </c:dLbl>
            <c:dLbl>
              <c:idx val="1"/>
              <c:layout>
                <c:manualLayout>
                  <c:x val="1.222867624579631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C-4DD8-9C95-8E174A4256F5}"/>
                </c:ext>
              </c:extLst>
            </c:dLbl>
            <c:dLbl>
              <c:idx val="3"/>
              <c:layout>
                <c:manualLayout>
                  <c:x val="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EC-4DD8-9C95-8E174A4256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ITBIS</c:v>
                </c:pt>
                <c:pt idx="1">
                  <c:v>IR-2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1'!$G$23:$G$27</c:f>
              <c:numCache>
                <c:formatCode>#,##0.0,,</c:formatCode>
                <c:ptCount val="5"/>
                <c:pt idx="0">
                  <c:v>31392324432.599998</c:v>
                </c:pt>
                <c:pt idx="1">
                  <c:v>13997273715.75</c:v>
                </c:pt>
                <c:pt idx="2">
                  <c:v>10573477528.08</c:v>
                </c:pt>
                <c:pt idx="3">
                  <c:v>4112403489.1199999</c:v>
                </c:pt>
                <c:pt idx="4">
                  <c:v>4168139564.9000001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EC-4DD8-9C95-8E174A4256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9"/>
        <c:overlap val="-2"/>
        <c:axId val="2088061728"/>
        <c:axId val="2088056928"/>
      </c:barChart>
      <c:catAx>
        <c:axId val="20880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088056928"/>
        <c:crosses val="autoZero"/>
        <c:auto val="1"/>
        <c:lblAlgn val="ctr"/>
        <c:lblOffset val="100"/>
        <c:noMultiLvlLbl val="0"/>
      </c:catAx>
      <c:valAx>
        <c:axId val="2088056928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20880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_xlchart.v5.2</cx:nf>
      </cx:strDim>
      <cx:numDim type="colorVal">
        <cx:f>_xlchart.v5.3</cx:f>
        <cx:nf>_xlchart.v5.0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Inversión Pública Febrero 2026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 formatIdx="0">
          <cx:tx>
            <cx:txData>
              <cx:f>_xlchart.v5.0</cx:f>
              <cx:v/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22.1</a:t>
                  </a:r>
                </a:p>
              </cx:txPr>
              <cx:visibility seriesName="0" categoryName="0" value="1"/>
              <cx:separator>, </cx:separato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243.9</a:t>
                  </a:r>
                </a:p>
              </cx:txPr>
              <cx:visibility seriesName="0" categoryName="0" value="1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1,597.4</a:t>
                  </a:r>
                </a:p>
              </cx:txPr>
              <cx:visibility seriesName="0" categoryName="0" value="1"/>
              <cx:separator>, </cx:separator>
            </cx:dataLabel>
            <cx:dataLabelHidden idx="0"/>
            <cx:dataLabelHidden idx="12"/>
            <cx:dataLabelHidden idx="18"/>
            <cx:dataLabelHidden idx="24"/>
            <cx:dataLabelHidden idx="25"/>
            <cx:dataLabelHidden idx="27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7H1Jc+S4kuZfkeV5qAIIgACevXpmDZKxSArtykzpQouUVNz3nf+mj33oQ1vf5lp/bDy0pCKoSEVm
teYwqlGVVUlCkA7g890d0D9vu3/cRvfLYq+Lo6T8x233+yevqrJ//PZbeevdx8tyP/Zvi7RM/6j2
b9P4t/SPP/zb+9/uimXrJ+5vOsL0t1tvWVT33ad//RPe5t6nR+ntsvLT5Ky+L/rz+7KOqvKNsa1D
e7dpnVSrx1140++fzu+zP//3t8i/Xe5Zaewn8E2y3Pu0t7yDHyy/rAr/tsK/f7KjP/9zWe6d+n/+
1/LT3n1S+VV/2Wf3v3/a+OSnvd/GZF9NcS+CVVT1HTyLxb7ghiE5I/Lx69NelCbu07DG8T5HDHGB
CXr4os+0j5cxPP+zs3qY0/LurrgvS1jaw//HT2+sYzz4M7v2ac8vU/Nxe810tTzr5GE/ftuE71//
HP0Cdmj0mzWEx9u5a+ivAnyxBEyXbvq8we8ArtynDBFJDPEIHh6Bi/YNiSTSOX4cJ8+0H8H9mRlt
B/blyRGoLwMfH1C19NKivn1PQMU+5dLAOmEjJPE+1THhmBpbkfyZqWxH8uXJEZIvAx8fyUc1XKV7
x8tbUNrL6FlO3kFGAVKBsOTySQZHMmrIfQnQIoHpo342nmk/yugvTW07xFteMcJ6yyc+Puj/NtTv
a2gpIzoTbDvOHO1zohMp4J+Hr5Eu3jWb7dA+PjVC8/GXHx9Aaxksv/3538mzwLyDsMp9xhAmgvJX
+peDoQUx1R/RE89En6T0J6ayHcGXRYxQfBn4+EiqZQG2NHlfcQSlikHa9FdIwu91QumLQ/zobD8i
eVqkjZ/c+su9n5nUdky3vWOE7raPfHyc7Wjv4t7/9r4eEzd0AxH+5Bi9Nq+IMIMz9GRewbFah/tn
ZrQd5JcnR9C+DHx8QK16FUA/b+m7KGBdcl1g3XjUs3IkvWhfZ4RgwZ+s6Chc3T2f7WA+PzeC8vnX
Hx9Iu8yWfgR5g3fFkkhqUM6eoHyNJdMNzAh7+gDY3A3R/JkpbYdzbTUjRNdGPj6o8+TuPruH/6zs
2fPmvoOQQkgjCfhD4smEgjM0yimJlb6l5CUtsQ7si+376Qluh/mHLxqB/sPPfXwWuPjz3xNIhw57
58v4z/8s7od3ZAO5j5igBhcQsm7gj/ZBqgknXH9MVoxs7i/NaTvyW14xwnzLJz4+2kfLvX+LqqVb
QBrjfQUeclJcCsgmPnyNfGpD7HOMwdXmT0nkUWz709PaDvbo8RHQo9G/BcjnaQxFhHcUZdDoOte5
YE8S+xpgyQllnDxp/FGSCjDYPaUfgvv86Gtgn0c+Pqiz+2IFabm38Ivlt3dNQMp9wiVFSB/nlNE+
xULX0TPoI1B/ZUrbsX39hhHErz/w8ZEGWfl8776n8Mp9XacEQZb5UTvjV+aYEQQ4o6fc1cgc/8SE
tsP7/cERqt9///HBXCwLqNruXRZQ171b3u09ex3vqJpX4mtIABBC3XUvCwoH4HxB6gON4qa/Mqft
AP/4TSPEf/zBvwELpEl1v2cWUMn33xV2QQUobvySplxHH+r2BmUGFH6fhHqkvBc/OasfAL/x9Bjs
jcGPDzCUtPdO7++KdO/ufm+xvE1B5Mt3RBp8LwNzJKFE+PA1iqZBzgmCjBdU+h/HRymvX57edsh/
8JoR9j/41MdnAmCA+wIKw/fviTzflwJBclo+yfA4QYb3ITmmc/Qcdo2Q/7k5bYd7/dkRxutDfwdg
i2XzzsGyzjnH8rW7TYiOOH/W2K/Q3DmRH0H59OArHJ9+/zcAEfr1oHvjFPLX7+tYQ5kBSvZ4LJir
viqKGDHYd497I8H5k9P5AZ4bT49B3Rj8+MheLCEs/vPf39HcQrSEoGGOfS9LvHKrCRGSCf7keI2i
pZ+Y0HZYvz84QvT77/8OYCaPjvKf//2+KQ5woTCH9htQrtvyk9B7gzEixBjlJVfezIPjvnM+P4J0
8/lXyG4O/z0APqiX79mRA/3LyIB6sD7WwRiyHhAYY+OpsD+KglfY7prKj1F9fHILno8DfwskH5qV
Ia97B/GOW79z5YiCh8QpH1eO8D6hCDSzPuqvAjR/ZTo/BPb1S15j/PozHx/uz8uouS/u7t/VzjK2
im0Ifir/b9pZSGCsgEYUSsUPX5C1XPehfmZG22F+eXKE7cvAxwf0Qf2l5Z//sUpanNym7+kWi30G
bR2I8adqICC3kZpC+wyiWkMY24tFvzS17RBvecUI6y2f+PigQ9KvvP/zv9Ji7zit79+3iV2ChwXt
HNsLwOBgUYx18f2Q0cgY/8LEtgP+6gUjuF+N/y3Ahrzze4e84G5Beyw1yEuf87psQzKSrzKRHBoq
H75GHjXg8DOT+iHILw+/Bvhl7OODO1tCOmOx7NPi2Sq+S9sWB1zhwNgoMwWg6gwSVpS9mOp1U/xz
k9mO6fqzI0jXhz4+omCQANKHE6DvegTwoRfPYNDQ/t2NGgmsgD49Dsr5cXyUdfzpaW2Hd/T4COHR
6AcDeVMyNxb3q4d0oZNOcgodGmA319EDuwqFX4EIekF3XTK3ni1+a17bUfzBazaW9IODzP+3juT+
+Lju99POFiR77Ydj0msndt8efVg+nPMePfoUeGxVsY/bPb+Do9QGNnTd4GgN3dWLNsKWbeelRw/f
L8vq90+rk9cEcy4gDkYUbC6DWLi9fx4SAsq7koAjLeB/EA0naVF5MAnQ1dB2q0OzHYWzSBhBp1aZ
1g9DYh/0gGQwRAwEHxLfz7WfplHvgnP4vP6nn/eSOj5N/aQqf/9EKSRYssfPrSYs4IAMgyyoAXk1
OC8DSgTml90uz+HwPHwc/y8/ZzEOgwDZVcSOZFz6Vl0H7sxJmtxMwxqZMfUdVWv8QK9xPIV20MLk
TPuWRoNrCdwkygvkORZNZ/pRP/O94KgR9Szs08Msx54VxfzK7enXvhTtJOw0rLg2eGdh03pm5Q5U
ubiUNkoMPtV84wBlGVZdqPsWTo07kXs3YVi6KmyTVMkh1KfI02sLlyyxBTH0g8rzTkmbpYqlZWFp
Mb9xjTScZU4tlRez3mpwR2/qfPCswpGnntsc+YZ+7MnksmoxVq7rHg9F3KugDoRK+nDqMM1KS3eR
lq203M7wzbBk3/Q8jlTJysPa109wVM8rVy+V0Qe5JUIPXTWULjSnFUoayRQ3WAkSeDMaVnfMaUOr
LDrPjrF2niXV17jGf0RDdCQDRC0MC28kilQYuYVZiubGq91c1QFpzcJLSuVUwy3xilNhVJ8NRLXD
xM1jm4ddvEgi3Kiskn9EfZud5zK8cqL2KAzqTvFMO037Xs68sIzNIBAE9nhwTKOOAuVh76Ll2TUw
Xq60RE/M3kXZrIjCxo77bpY0IjLjNC5VU0eu8n1+3Bn41o1xq7wc+1aW4FCVAh/UbnLE0vhbriE6
NQokJ27jdqYeRqdBxb5opb9EQUJNnw/LNGo9pRvDcaOl+CBpEjJPYqNSyEkSVRSpZ3lJ3prcjb6R
sqN24Gi+PQRZNvdawc9FTSrb6LmhilorVVmmXyh1r5sqDedp4VwXPPVtQ2qTSuCzqKVKtPpR0ZJJ
z7KZZN5CGtrXChtToG6RJrQJ6iyO0msv9c6ToTzBlX8z+D5SA0dHA6kOs1a71V3jymfBJI0CpMoq
veFldl8H5RQN2FXMwF/zoTDdMr6vGJ4nSXGh87RRescPI+mehY5zJaI+NH2mTbqQ2bQe5noSHBsN
DVQrfK5wAXtZsLw0ZdRcIWfIVCCc5cD61Gza9FQ6Tac6LzvysXERxs6XbtAOcR4f+Aa3DDefpiRZ
BCWduX7kK691chXpxSIQYprEXaF63pxGrjOoXO+pxUP3oGb0pM+9ScfC46SVZ8L3Tg1XF4q36WCW
ZR6qOJGKRE4A3wy+ahrXap3iSCbdV5priWJacNAIf+Ljzh6Ec54GxQz3+UkSc9Dluc2b4cYJ8nno
hlPN8RaZk050VF/4XrLQwmImSPWHTAVRrvAXUnTncTVoijS0Ngd4xKi1Wdk7Vw6IEISjV4zxgzxx
DtMSz1M/nuSIKj0svhSknpd5d8xFdyJRoZkBcQ+igS6zsJ4EbR4okjfGlAxuNfOkFiqvCKdNXIYW
ybXM7NLojzZhSAngmjb3jzoZF2Yi5MJvo0lkZF8iEWWTsk4jhUDuzaqMazPVdK6CtkmVX1eZilyZ
qKgStxmhN6WbH+KOx3aepItuqM+LoboyknrhtM6c5nSaidRu23zR64GlJ26jEOmzqVP1F6x353mv
tyZC1WFex6lCsnYsWVS1QgE6Kcp+Fuh9rIqUHGlamB2FlXYX1/EiLdxA5UZwVleoUS5htaqasFJC
62+AZ7BpuNkiR9256/VTL/C+9q2YaSyaD1GdWTmPLmSHPJXVwQEO9PvCRddJ28+9Ei0jFll6HFj+
UIIqrD1LZqhX8K6vg6FdeXV0HDhsUXPnlIrurtayk7pl10np35Wa5tkG7waF06hU0ABxzRp5XXfB
xHGNyiSGsRA8/kPvjSNnAA3vUneKC1mZJSNYNW4/KLetZoyWk5KFCzgDaqaDaFVW8Bk1Yt3M9Wqi
99Gsy9NcZV1ySTMd9lOUx7TO7VAz5v4g54inyISSUmVK3J/qJKuUR9pe6dg5T1jyLRNBpVxUfu3c
olaYBFe8cFrFu8q33LpKVjJ6I4gfNMqr8lb1np5co6xs1EBppAzfH+yMa1e9nicHWVclE0NnlRkx
ZJw1VONUVYHggdJwFWZmywJ30g6AF+ZJY2Vh6CsaFYkKceRbRbJSrXpimK4/IKV1OLB60B4qylL/
q9DAIosGNUdM07/RvNNNJ2StKXO+7BqtVQhMupX4YauoS0MrYqQ6Wr9XZcN9uE2zvvBd7+lmnO8/
/mvxfN3Ow10rL79f3a3z8tNJdp9cVMX9fbVYZuNPrry+7x99ubRl5WV9v8Fl5Ls93tLz7Nj8yuAv
eX0MYubvF++88vqe2z5fnbJZc/1Wb3hy/VatmxJcOwTZb7E67AhDz64fePxch+zL6kAFpsgA/+7F
9cMGdIpJgxkr90/fcP0ExTqwOvQMGhRuIfgV148QCAo3XT84ZAndZgI8U5gCfL/p+mk6TYtmKFpb
H3xnJsPijkchsSnFjh3URj6rMb4pe23qArepOg5vceYQVWJ8muXDUSwzbYI77bTSemI3QzrYeVEJ
1SPnW10Fre2yqJmQzvEUK2NPtUVNLK0wUuWk2Zz3xZd6qI4ElSBG0lkkfe1boaE7VsHlJU3TUDHS
s8PIzS7Bz7JxEBoq4lW6GAzZqtR1dfAEwD2RQexZIQCggqTMrGQovmZS57Y24MKULm9MoPnVI7nV
iVazSBw3tkzcu2jl7Hoyn7RZLyy/HUzUdqetHp+42J2CaRNWl5FlXHOhAqnlNoo8V3VBNXGC4ZK3
YWQPVXPrpr5rpob+xSD+xCgRmnaVduHUmkkaZpG2+CZ8/7DOy8O+cL6VAk18wzvN3d41K5TVKqL9
aQh2J42F6VboWAfN2rBk2aBk0tCmvhzC+mvQt3KhNfpno6C+GXnBoNI8EZanR4OtleJLgMTntutU
BLoPGI8dMA0PqqV+bUPvCz+tqvymREOiclHCC7L8jwrMYFdlAWi/eFYFCTOFZkgriUHfpzFqr/Dg
JBaN2Jme5r1iQwuKMq3uhrycRgaz4jwX06atFkM8WL5071FYGkoWzZxXle1FBXj6qeRW6GSx6VN2
nDqDyTz3Ihycz1mJLgfmW40mYiWpM800Y4pa0MUpKw7RYMCbOjFxqH4Q0hjcEC23pMc/x2lw4LLW
DnltaYGYJ5LGSgsMuwbtWiFv1veg4Y0oO8BafZmS/FAvm2866i9KlC8yg5/LODLdNrBzNhwEYX2S
ZQlXIHXzMHSO4cByC9zZTHuaDiqpnVnWJ8dpVw0qY+JL00SfY9wdaCwdFsyJ7Zi4tt4UC+B0ZLE8
O+1RIE+I5sam5nNvEqdGaYqe3jlleRBnRmUlbToLm/imcLRLjnxb6n6jAu7MUKCpKqnPjCA5iwo5
SypiOxRfaQmfuUibZ2V/HfblRRRFB30QwAb7s54SK3Obm9xPTI6SQ+6ntuGX503nTb04uBM4WaDO
v9a06BQYWFVac5Tl2QRimSMku8wknT7RMnas9ykELD6eGbrlXuvZ3HFi5evkgtDmIjPKQ81vZxkO
Zp0nLDrgIxrGdhfxbFoJ0hxpen3mDnlhkjy8Sr2OTWSpXeKCFnM3zs2y0k6doJ3TGi+EwHdhDBwR
Rf08IdVS60piYpIdBLg/Lz0G2oFoUtHBbyweF5GlJelnPwhvKlze6p7z2cuDz8xnlV3kTazCPPfU
YAwTmqQXjSTdXMYQfUmvs0vsCnAMeHPlkPJURujUyLM7noB7x0BSwAwjVQAPJ4znSuhMKkcOx1qY
ZEqjFURfiZ6aGnXPo6DtwLr2p6Lw7Lyil9zIrJ4UB5qQViCCmQDhazzHJPXKDw2nueTnvKh9JTP/
MC9ApbJ42tLKbjJygd340Nfzg6B3JnXGkvng4Bs/zyfgwE50I76Ci4SOgyoCHybAC59496yjd3qX
efavW/M37fS6mX6x+9BLk7Z3kI0obu/v9uwELrbzYsiflP8PmHnDgJ4wDum3Hxv5LZckvSSHvj+/
ZuIhc4Ixh7sKXsw7WH6ohutweNpAUER9GHo276uyKmcc+Bx6WuAaGkj6vGR2wNpDQxrkAuEkiGHQ
XzHvkLx5bd4RVHEIW53+gpfC/NYzO7zDTpHxqLZr5B7wGB3GqQPeZmVih5o4HlSf07sMGwdd/xV8
e9uFWEeIep4VuYprosjApxgXdpS3VhzpEFbG4CJXkMBAkmZ2mwxfHKodSCeaGO58wJ4qyku/z744
bnU9UHmgacY3FAbXWiMgwpUMNEdgFllx1XjaLISQsQtqlXfpVGvKqTAGTzUxnbSNC/mevj0mhd+q
0ukvkxAdtCk6JTw4qZNuMDWenYL3lCmqGwWkFOqzqPEhXojAsRYuvIf34TXq6WGqETPP8QGNOrOr
qmkzMLtpIZ+VMd92PNFZLBuuKgqvrNBlEbrHVa8dtaJQQ5yYFParDQuTNiUkEBzLL+KLkDY2gXCF
DUdpfOEFJ6wFMY5xrPqKTVEcWX1y3XJ8meZCQfVtMqTVUZZqnsrlAIqBzuKunCQ6MwedfZUhvxaN
NkW615qVIWdVVs7BETjx2+TQCJceBCCC3w1VFZyhIPXB3nmTXlDL9ZE/LUAnqLJJj6TWLOr6omxc
FYXOYpWJVKmuJ1YXOpFJ40SlyJmxlk3+vwZ5TA9vJMWfU+0rN98AKfqx8jjfdgvo+PFn3SH2iU4x
hAeCQVpWX7UfP4cH+j7CUJ6FCz3BPUfUgKFn/QGqhWBGJeKQpWYQTL7oDw7XCoLGkaA5oGEOFNAv
6Y9V4ncjMQw3EWK4pAXiEwrxhhipD0cGGngzemoXXoWm3lAZZlvGemy2DhxRVI1eZcsUDf41pDON
xi56pzuWPEgmESTiEkVb1kz1WIvDSYENyO6I1B+IaUDWY762xU9B6XoO+7Wew0THHO4XwYhyWPim
noOUHjdqEWa29I5Kh4H/dlv5xIwTcQ0PLoq4/vY2QbAXr3ZmjeCqVLCuWDXue4bMgWDkHdL0j7ib
Nn6nRH/IqsXblDAU2l+TYqDDqYCFAdFNUnmd+oafASlI6iRzd1ZOi2+Vqi19EhwTU5+Vs7cJrvZq
DDrEldDzs/oXqhKb9BoX++AoZ5ndTdxZMqlm7cSbhZNdZFaveUVGQPQLFpABi42WZYCDzprIz2xu
FDPZx+ecBFMoexz+6mog1DEoAUmCcjjcBby5mpAMqd/yIbcZHsCZzEytq82Q+ioJBivxehMyRmYd
GObbZPFr0dmkCyH8OoP0GuGamyGg69pkAhnEhXvWB4eNuuXTxJat6Z3xTvkTbr1N+PW2UrD00C0r
ofkdwbebdBMjpKVPSG4HjVYdgsgMX1FYrfKkJLl/mxR+LXWQgJDQYA/36EHzHxlBmJd+6+u+Xtil
3dsa2EmlqeKImmRWzfA0OB7s8jSaQbR2Ekx3kF7Btsk9ULWiHCpj4CRh/aGktVaykl2spwB4adMp
/0rtblYdyGkwK0zNcnZA+TpFAlexgvqDnONKVdMRB+WuGIyorSs7RYllZP1N5PmPSbXHu4pPH+f9
tvraJDFiljR0Uj+qGggOch7aVYi+cAmJ/MZrPicQ7mAnIzYkhO52bOJrzQLHiuXqSDnUo+He6BF+
+hBWneODd9hMoIJ2lJ10h56V30KIbpaJcsGH2sGc+hbYDOjOBy0t8apFZbSXJQ80Eel1DbCRCaVq
mEHWZRHa6TQ0y4kxrzPVmYNZqED5J0F6RAOzVm+v+sHnHbEO9CPDRdi6Du0S3BjNIdCgKqcNaW23
pnMmFqlND6Cu19tyknhKzMtrafMbbsZH4WlhhhayCtOz61mycOy3Z7JFVDcmMkJdEJpWMYKJyLC2
3PZEQAXWz/Id7LuLyooJ1iTFy6F8o6+WmxfRKe0KQ9WZZ0HOyN+xsVtUHggkhytuIVCGbV318a9T
yhIQIEix1TbHqrWJpffT9N6fhvPw0gFAU0ikX4ST9pDvkJ7XqnalCIClQN2BJVm5Z+t0i74v0r6t
artH00FO8ura8KZ1efzraEF9fOVdgSuE+GgfCzi7qeVJW9sQ0liyNSZtHU3ytNrBFFt3EUJCEEi5
qvCPFbggHfN42ANXVKZz454jOz/IrxwLKllpZA4H2GznRajambz8Kwv8ThiPXJqhRZ6jQYXHXpU8
miaeFv4sZezgbSp4xdVj8QOnFfxeSDpL0AabaNVOn0Z57zUgfp1Fjsg3Zw5lnTkxCzPq1C4vY4vy
5gaTcGcktDlAY9RI2F2UOEXXQU0bZYPNy0rlaftX+H6dxkiOKWVZBnXU1YrSz/SgmpOjyII6mQkB
52deKGZC1WcW7JDrLcaXQ1oBttEA1xBa+kb7mJc1rWQKeewSal/uaS6YytvYLCmddFD61tAOT2p1
DcUr5DiDggFEBdB08spcdANPtRVnBkfDRKpFCfGr2c2DCSjMwJRmZveTyDcrsz/0lDGrjmMrmw6B
cpY7WGjFiWMWWp/IamvWVJrsIfzQYpgInVbzyAom/jSe6xaa8fkOSq99YTi+smIbiKQkgoTNJiUv
5IVbZrS2kyMfKpjQaXEa24HlnBaHxpELFtpGlpj5WOnftNN6xnbYy226e538iLOgNNOFpGS1HcbQ
8oAb6F+BOsSAdrDSlhBjc5kjmXRDYB4ZGyuT2FmQeumE8izNDOetNfgmmnn3u7gXb2WmtZ1dja9h
6Er4WwdBCiS9o8rqbQwiE1Ml7UiRA2+26gmydln+nTRHIuMXoeZlzmo7e9VYUul2aYau6VlQLoB8
kepudnuPuyBcGa+1dVIXhw34lrVtOP10gIq2JhuVdGdvM+q23RRwCAdjwgiVq/TmOhWZDFVdIl7b
LGwhqbUsibNLy+0iMRK6us2CovBFDc5+Mu8sz9TvGzbF51SV8/pEphMo7wn77WVtZcz1dY1cCl3z
Oq5VwCXB3F9ZwjP/Rtps2n12TQR5LlXP/mcExcgIGqQpm4qvNhJcGHzUeMqZD7DGfA65QdDibrVj
X1e13FfKbG2JYxVDwkZGtQb7GsyDu+wunPXHK4VmHOVfxQkxu+ODYKYrNEum5ZfArKxde7zNjqzT
H+kY32eo15zVijsMnSye8rTFIIwTkS34gKdRQ3eseJtErBMcKRvklp1XGYAprg5aqMxSd5lDr8Lb
QO4iMlIv0NeQ+UkPROJhLjpmVk1h+sWXt4ls9WXWl7KaxZpwV3VPhtyAvXNukmLRXOKZtDHUfo9K
YJb0Yhd3bhVBAyw+IZAbhKh7k1xMIz+sKLBKYQBMUlNdlP2VfVsjMdo3p9ZJ4eUSvFzjPHfOM3/h
sdMdu7YVmzUao12LGlxrpHRWYad2q/mquKRmZLm2ZnKztuQfjTSL6S423xZ6wv2lL5s3UsQiYoGW
a0BVnzaW15jZXLeLE+ar0oTmpntoXptqkJnJL8rL9q44Dye7chbbfIn1CYx0tMe6FBq9AD3uDDbN
ybRt5EIwTyWimaTirvHkvA/lDkB38cxIbUcCgiNjAKq+hK7GoVYG3eEk7aIw0tFQFM1jr4aN9YIl
krlJ9ep/tgZ9pJTLSHCNOLAGBzmWC61VUvv8Nk9uZUmI6uQq0w2ps5GflzLMBiI00EnQIZgEJyG/
y4wdfL+LxkjRojrKRciBhoMWTV8q4YQqjL++vZCtPo6AK9PhD0FJDLHwiMtS3WW4Im4DZrq1PTOZ
eJDGsalqrUIltmfL03SHzVy9ceyNr1MccZjHCpYZHQR0wiuU15TQNHASNvNEE5B/38Fru2iNeK0T
qd6Fvt/YmX5U94uUusepBrkiRBTUW3e5xdsSC2srM0Z857gB9Jw4sLI6PIhOPVBSnsWhPGilrdmf
1BaBWAdKIjk2u+CvGMkXGMdJKgNaj1yHAYxRfOLlX9x6Ds2UO2hs864gBufw12qAUeDawRHXa4j7
Gq9ZYzsLZ9pO3QNqFfZgOqqCvFdk7orF8ep9I07ZoDeSgMEvyeB4QK8/wJAST6fDlByAb6M0a1d8
8ZBseovWyFZKr+yJXwGt1vTDGfhyVmZKS5vhySpbTK1V5BZY8TSBaYQmOYNIx859FRxjyH4GtnP8
V7hpY/UrPbrmLISswQPHMCOtMumZDl3ZdrKyenbFFVkUHuQ9HVVeaKfe1ds6YQsbQ+yq64zCH7yB
Pzg22ooypp7hFn5lB2VwTBsxiWlugcZeZjLZJTKrd422fYPWaJEpbHmc1V4F2y6m8bkMwbiCXbf1
i9ZX/tcAVB7awcZb9OoGydX42r6y1A+52wJJB5rWsTzjLFOka3ZQ2SYsG2RG/kOqOyG0GwOZZpLM
s1NiQcC6gJaxeTsfrvrDXanyLXlABpf2QosIxHQU7lcfCUut9XC6xm271U6eOVPiKd+OzeZA2oYq
j4rPKyn1J265C8HVezcQJFAQgNZkuEUHih2Qyd3cTl7luR5H0BEqob+dQQ03yb6Vg98e4pjntmhc
dtz1QZsoWQbeSUb1wnKYDz2heul1Eyw1b8eMXrEvTAgK4JATNVYR7lgV9m0nej1qW3tooT3LC9QA
abyumhjN57fl5DXEI0qjLe/EUOtaXLd2VKJDkpGZF3UTDRr/mrKDn7PrEkdWTop7v2rOjbRdtp1h
IejRfHser4wcCKkBXb7QAAxGC6olmwg0lTA8kjaQQh+gJ6/1jCl4JQuXDodGnS9SEu3Y4Nc+AyRj
YXehs1FIOAX2UDFZk6A4pr3Wd9Au15qtTc3QLhfNF+A1U07TSbHwT/IdqUT8SmZHFEfCBMoHznAN
DxSROVilyq/KUDlWAzlTR/UXxRQC0V0hgMFeGSAgCzlTaLGCazZXZYrNna0JtNf3VdTaGpzEq0BZ
1HDoQTgF+tbX2hBPQg412SgTuiVJrTvKL3V+k6QuvdBI252IqEwnQwK1OdWyTlRmg1j2f8j7rua6
cW3NPzS8RYAkQD4Ow04KVrakF5TklgmCBBPA+OvnY5/Tx7bsY03fWzM14andZe/NzQSs9aVlr1tX
lheD6aozlvsORXMxm/lEmMPyXcgLsvNUwGoolorhiZp+YekyjsWQDhPnT1LXkN5yhz9yx1/uazlF
QIt7hWe9qAyYMeHYh9mL2lNUkhGGKDl9Ml1RHIAIR0ewhGaJoxK2ItA6Hj10RhZHqLMDeALm7k5o
r4p74YU31ZQzNzXL4D1B0gEX1qwWaKsk6YcywVoT/lEvS7cXpVrnrIYuGjqiqAiyBRCzjD1RFX7M
a72crXqZziMuR/80BhO0SJOuXEifjJQiLkvSy7jx6/DCUsUuq1oMpyB0izmjbl68+I2mp5mVIb2Y
Rdh/hTCdZoul7WnyumKnGSdVsjiS4l74fpnVBcwvcUhM7lw4PSWXcmq9Pp40tzqeinxIx3yNXhxr
+KHJ6xmupbnMKVQqA3kFQi6x2fv+Wh4H8GwXWkZB7OH335Zi1HyvvFnDrEbVrsapneEichuP85gb
VJNQf8WhPymRaFQHFUsi69Q387TQL46qRToPeR8DY/CgPm/9V2ajMWkqP3G5vbPMyYq6vVJOMFcZ
4van88Ub2teSa+tmzJGyT6cupzd1VEuY0YIwYXw7GdqbQxiE0aGFxueMU+tdd/VA65jalV26edOa
uFzJ+LA0i2HpVLMaVB4E2Lzu5b2KSpbIdRGwUAWFy7KpVD40e/gBIvVLJoJ0mglMZ2UgzCFQWumD
nPjyVS5G7bu6hO+sRJJPEDcyR3tuK39Air1c83gsQ7kmizvRtJuW8MJZ3eXeEbbUuw0CyW9mVYkx
Dcji6ZMDmf7NlJfBmemdtouF703nENXKm7zhFMY7Fu4qPRX3yqzlbUX89bIINXhgod0x7mmjtyuL
rbYLm2Eno2mCY6eVblr5hZOJcSwPoWHiiYlhTtxoaQ6CWLDJsJa2bVyMPYMj1a9lmxplMY+uK13U
mHCa3oz9ZKZ4Fd7cpcFK3HIzAfGzmsIpZ0VTnlWiL279cCUHGM1QrVST28Dl1eRvvZxnm9CgdZ/l
0vL9PATNAX4cfYT0aKlSLgHK9DVzs7bu1cW4dksCq4/z3HHTb67FdkrZOlUmXRgUv4stuoPbLPPe
1K3erfkibcKnyY0hX0exOk7smRrIFGUOtXIuPAnDkvIg+/OId2wawt9c7cCQVq2hC+8kyftM9gQd
bCP4w4h99Nw4UXNm8fyouDZ1se7p4IGSCdrm0AZqefAnUWbKDcwOCnd50bGgusX0Uv1soeo4F26P
d6zXhXOolqLMRtWD0oWf5bEQITtVpCmu5qaYEyPz6gh9ks4zBoU8VqMqvJN1CaEXzCPwjMzkUjlu
Q2BBbYdrXIxxhZnYiiIb4XgjmTc6YwHzLoORAtuvzNquayG9RB15Z7VE4ejasriyfqQPKqrfQiLy
e0f3+d70ssS2YZ3qVsx1GM/RCFJmnuvocpEGauk8r51HOk2sTUK8dkFSlrLv9vAc6/sRou8+IW4/
mMTpiv58zP1W7eQAY4PAkrNbmdu4cef44iUIa3WzkvWL9YneCR5B9rlZC8NFJU47vQnsOTHEODeg
b2kc1Y13bP2xTqgTNtfUKeVZvzjlySPlsmNYYJImt/f9NH6uRjjdmFbNZUSEmmNuUeGtuEBYLr6Q
xr3r2PgIY137jHXubrs88HBGD0s3XoSjMXvZBU4ydHC5EJRQ8dA1bQKjsY0X0p+NrG4zKRv7aWkg
v2XUBnEPIbdsu2vHb3DgWq5x2eTlWU90l01a1HtvJBamVhTRPoUI1mkUGLzVSjgHsI42oYJ6KXRs
CjIgiMeGD2fVaC+MW7h32g3lETVru58ioZIKdoQ+kgU+bty90y14qyEhhNu46mNb9iyd1+IBdDdM
dLldOfaTiHwaV1PhfgS1jdutACVygHJfsHkvpV2v5Dj1z74i1S4aLftqOhul1oN6v52wYOOOvXGP
5J/DwAku8nB6W5TBojbVfWx8kGeCeU7c9FObNjh4EtSiiRveBqktVJT49bycE6dyY08WT5UmIiWi
KJPR70qDp6vtIReTJ151OtVyfNasQv0Q6VMJi0HiG3IFKYeX2jDqXnrHhfORrqY4DEPtpIMubqsg
ave5V4eXxm0gjvblqVhW12LdWN297ris4go26ptqccKjGvV45bboSgczktQE1ReehxQmKmoPAgqM
pIK2IzMjxZXs5is+jo9dy8NPYe5WBzwv7DqfBnIw1aSS0jWoW5U/XaP0qhK3q5Yoricij8TC/N2I
3Ev83hEpdmCVuAsQlSis7XXVReKcwUwLbqBsrlROS9iU6u4athB+Itglj7aa2wMbhzdYY8ubxrUw
cMKq6cnP3eDsgiiLephI5KMOPPkSDK57VgYDvA6zTJfCDAkgZ+fJqSV8wqpdL6yYuoMZDLmD1RWg
JRka/7pQvQNFuuHnwhMaAj4mvrZqYUCbGqq6ZC5mmED0qhZcpwKV+1CUKSUDnEXeOkOdjvUX/HjL
pjRy2zbJ9YB6prQ6q0uIpBXi7U6DhUM3cNZ1bxbW9jClQ2WW5AsTt3a1deKhoDwattbJ6iwmHVuL
ZWcR/Niutk2DyO92fzqQTRk2h2+u41Hw8TC5rDiDmbfdeV7THP+0Eut1WY4+kd2ZW1IGGx1Mw0Bk
wPR+5xiGBfxylev6bLiFXp0b2Oa5jGJeBHDSbR5gGFtRt8/U4MmCRJRQ/C3ji007u9h4HSCHDf1+
uMxh9UwgmxNxN7RT/LOnd3T8AEB05wOhrC2iAGSQ5i1MsAgL64+hDPiVcEeawWaAxzmiThppBS/Q
5rktJFTCfxptAQWq3Z8mW2NChlSBPjhOuixOZPIinYQGbuO4atzNpgTjbDFEcNJMYa683XcG2WEO
o/PZC5EEgYItUDGtmHdfUJ6fKNdrFYvRQ3iEVajKu1yUycAXdoOfV8KVW85ulpOlhcM5H+85Kt+v
A6mxUw2t052VY4HXOii61wF34AVbgcQ/Bxi2d8t+uugXQ+5zs0RHs9YT3fd6Yrd9PvbwVxU9e3Bd
aVjierOTQFU17wtfLWdwKg5figqnSuFRSteQ2FeDsivtqtCkbufiMvkTuZBM6btWinWOS05hAYs6
ccvLZngsvKHkqcIvWGIIPpx7vlJy6GsBz5ZhOW5nyUf3KtJaHjo1wW4HS99t0JfdXdgQcq2wZxeH
zq/kp7nvBhH3zlTfwkm6tpneZJSH/zYRhTOwjpdNxXQdyvrghlOmuxBs/+zoD7rKn2gBiArpJsxi
iM9Gif+ui51lGXntrOYMrWySUxov4weKrE0d/x6qABUGB4UL4bcL28yP7Zxru7aTYoF59XoqT72X
TFVc361AZuSOJ3704l23JMHqmpkjPcM6vj79vlP/xTn+8APeoV0tpO91Pq9T5jq3Jb2t6uoD1OkX
UMAPB3jXsM6l9kRd4QBGKnj2XJqUnXqxRQkxmGdBgrPuAzHdz5wm0ODvL+q71rxVE16wEBfVTKno
Y5Zg1UFfXqEyANz9sUDiV6jLDwd8Bzg1HVZ02Icn6M3ntMa28yo/RYnNoNeak/q5Tj7Chj88xXeM
Rdh7RjYcR7Qp/0Kz9YDlYydvPKDeeMnT3z8jv7qFDGgD5K5AHvDfHx/StpqboKjJlAUonWAJ9WQa
VEKmKPszQttdi+3og6fmly/G98d8d4ISZdZStDjmivo70zcyMXvWxd1+k7oYlF0JQgfmhCTNzjl6
T3L/+1OmH53zu3c/aFqvDbdzdvf+fgN46D31Y++1KpNAx202pGDkE3vR7F7+QTjoFBTAXj47d3kd
/20B98ZvIA1v481B5L1HNMsx6NYyx6+pef6Hz1Cd2o94qV/gWT8c4t0F5/7sejJy4XdfnLj2rhwu
knG5++Cy/mq5YRTTgrYZYFCkvX+UItX7ndlO5NxCZq9P5AArX56FV+7TnAxNPOy8y2CPtR/uAu9q
+Rwc0TDKi+GDpf0Xryz8Y7A8Ap5EuMGftqXvIfeqy3UuI+6CyOmP7G2j7uFLuxz+FEujc8s/eKB/
9jHCR/ndAd8zwFBsi8aZcUB5VHfTaciAGSbqVic+jDD+DrLOBEEn+BlfOlyFp2lHMr1zAJddeLG/
Dz/aeDYg+EeMHD8HN4AR3AuAte+e7zXsghm5I+RPldC23+gL7Dcx3dVZvms+Akt/dTSo8wNQN5sF
6L2GVeU9qStvIqB0oyguAcxtPGQibsWX4L7YffS6/GJ5BHkMVwU4ZIY5n+G7s6uqoERiVEQy/qm6
+5PnSODHP26+lfpZfmBv+vnNwcLoUkahFwdi+Z55D1blRdarvMzWeRL452a1iA76qBj5BeDMYbXd
xkHAQxXAr/vjKlw0sIKi0vPw6oj9euSv+g3ZTfTo4W0hWfOp9mP1Rm9+/8L+THh6PCTeVp148PvC
yvfjUbsgh/ZCoKDe1GQ08VJUdIdgz3ZomA+/P9YvrmMIXS6m/0GDj+me726alLNfNGLwYSaQtyag
u0JOD0ulP3j0f17ZwRBASs0I1lIOg+2PZ+S0WnaiLXBGBlkC/V0xXQCJQzbVNas/OKOfVzscCvEn
WGA8DHV4z077lVKoU7Wf+Vafr+V6L4L6IzH6xuD/+CJHYFrwAG4pfJj+8q6ClMsknUhZPyvtTQEr
XfFczCbxyWex3pWrl07kBkbH/8Q1DMHvYEXbZgS9PzGkRaEvzT0cdHhp4VT2pygrG+QUoKpbwqff
Pxe/uooh3OdI8d4YtPdleFQi/MLW1M9ayId5vmYrc46/P8TPjx78ZgyafgwfhbPnfRk+DHIewWX4
WdguCLPKk9yV6do///4ovziRbRA5InMQNo5peO/FCgqWeVPjKBFp0gbCt01x//tDbKXtu6eBw3ML
mwpCd7DuvXtdRTmaUMDYno3Rl2oCUV+voFnoucvIB0f61cmA3+PIV4a/FybeH18j0DKmqrnwM5K7
O4/mL7zS5Qeb5i9uC8yVBHMDsU3hnX13wQarNUGWXZD1OfDW7qUic9KGyz9qgX+mcl794/L8I07y
+7ymX+dCvI9/+OFf/TZn4v/gPChct3/v9n4XfPstJgI89ZYhulGQf5m9o/8I8GQhzAjOF+S8bmvn
X2ZvjK3BK7o5YWHcRhQU7uVfZm9M3Eb6J+h4rFHYTiJ84XdhEa6L/heEEEpChE/8FY71w21DCuo/
//97C+LPexXdHJX4HjDO3P+ppvmvOCrhFXn/psGx6WLj3w4GQvYnK8kIQV+oHJMx1twjRANQustE
Jufu6AzlY9giycksJf5vY/bEKjRgOyITn814+aduOpEu2klCTiZqHyLolKX1d1QhpMGBxlE2/dkq
iwnoamlvTV0lLSvBr3h27eOwD5Y4DNjcIsaqAH1nPKX25djeT6q4Rczm04w+RQTR9ZqzERGXcucP
wX6RwVHS4BbKzT+YR052sn3cjfx87boo6zwNR1gxPXekqhLeB+5R1MsxXNeT7/q3ZV7cNIEodkrQ
dFjH57wJ3lhXHKi38CzfWNqRdXcDGXOgcwZoan8edPXlWFdvRTd8dk2eVrU8jGHwua+rDcRETtxE
3OoMATnuZ3dsbDr7zSWpWpGVRJanolL3qzHAXvrwxjHtfYBUHmSd8iDOVX+krWEHChY3dgK1r2j+
kOsRiZbjeV2xq4BMfZw7XhoRukc+1mPjlRezXLOalmceh/OtNfMnZy6vxx6BIi3wZTqfRXl9YiNF
UJR1Af9L59LwYNoDAnyCI/m8qXDFeg1jGWBQ1/YPuiCXhqlH0rbXtRketOsij8m7nExwgYwURIA4
5t6uwS1SUquYlPSxQswGIqWsiPNguqF9/7zyFk2maG4RkHhV6+BFCH7hKnG5IqSLe+2XDtM2d/6q
PymDBDNUaifjyWvQyF8WxIEBdyCxjdo6bh2nB5MbPZSNe2LdeFwLTyH6phVJ4Bg8oDXAZgDkV8NA
7kOqbyNHwdZIyWft8h2T5LOV7UPuNToWznxoo3Jf+tN9Vds9VetXT5VHI/Kn0NUvwYjQjqZsoD1r
KMtE7fN4ECBt0FU8zKa79yr/AI9qDrO6OuarujZTjQDQfj2rOnBQK2ju3B7DLZ0VlOASr0HYxHlb
XkQtQlddfl8AdoytF3TpoGYZq4Z/bbTOE0OHZ78JzsN+OYuK3iTdEALONuyGFxxqgHpOVefd+KMP
HhJU/l7l67SrQVvEAVXDLtAI7FynkmbhvMygokDdNhEhcUEWAtZsGk9AHtx0plvOKrVnOgQir3Pn
aYbFOZnchSdLgLBD2wA05p7z5q5zHZO5d5GaGx4Dtl60Fdi9GQoGNS4HCdnaWOFO1v4LjogwmBEm
EMe5RBrbGZ5smThGPq+tC0QWC8DsX671Loc+IzLnUM78MXEQrnClcmgquh0sR7A2mkBnIixF1oRV
k0RDdd7MyLpZ0NLu54C28dAEnysG3rOiJaLlIpP03hjtQjG9UtrnCXf7+cCk3BVYSFO3Wk+c5W8B
yCPQSBzP1aZ1I5CWKIUkRrFArwp4XmeV134t8S1x7SOzDuxeE6MWOYWRvZ1aGsUunU+eI3d2qSBh
K8AGSHIojQ8lvvswNJGKeaWuiNucWuZ9qngewMnk/iFG+uiBGNj10ru1tAPg4vsa3Ep5L92KJmMu
XpUoTpOcr0NrHluGV6sK9JKqmeytnp4xUBzJuznSkxUBGYfYUxhpaebk0ZVY9eeu8x6aioosrB2W
MAJ3IeMd3sjJ+mdh5XlpzlQ64FjZsgbDnkfLzUx7B1xla/edas9q5NnQErgA2AnEm1YCQhP+RBfV
x9pVL4sm+24LyFHWfWryKLaT+qxF+WKHsodzqgqx8k8HJopHf15YPPOwQvqrbGBTAM1uyuGzJOoz
783T4NEFoZqkywbTLqlnFvDQjtZI0up9iCMsXIq1quKAIFwZQReQXAZN2mp+USzqUpvm1UrnpOqu
AzIu1dPKkIThcAr7SK37o4J0BcGDhV98jqBK268W0obem4vzsCL8QjfjK5sUe/2zpvhbRdZvy6cf
Cq1/xXP+3xzT9c/6iQMM+ffVV/yCnXz40nwfr/PdB/9ZeCFbH/XRvxJxIKr8VnhhuDbyCCDv8AFj
ofpBof6t8EIeJiJ0NtQWZmyUMN/qro3b8KCvJwGB/+dvFV4AOt4XQ2ilkecTgiPBD4HB/MdmgM/d
CP6LzlknkBeoBgdrobZnC1QlWWU1TCHiqrHO9Yw+QQQ+kmKn4nX2q+uuoqDK3RFOzaW8a0KYRNli
35AX/+YPpZtMrSxjO6wr0tSliadKgvJfA54E4ZBEesiRS0jvS12YrODDknQj4rBbF9FgcI2YlI3r
F93bT72DxrSqo20HEp+ClY1p1XRBujbGT5wa+/DQlRn8ViYtWnPbz+R+kUgHQ4/VJmXrDrEHIX1M
J4PFeX2sV3Khh/ViBaWb+Ig2ntf8qcslQ9nUVvGscx0PPTQStvNOVgFUtaKqE1eMXdwre4zKPMDO
Pk2xt4Tn64T8cyVDvheTg+52Vp9bf90NA9h9rDHPeqmqeKh7FFiGYN0C/4iITUSRI48JYZshfsMs
oYJgpaNS7oR3ZV7/IYm5dnIHMZb4+rhVdMhyb+7TaohuIYN9a3186cggmVAgjZ8slHKJ7iEIUQTZ
yMUUTLGzaCczdd4kxVyLOOxwILeoy2yB3AuSMjB4oxheZ7JlZOZqTNYFAe8jrvUjHVVl45oHfSIq
HuHrA3scRVAiyno5OnkPAZcWZ6yf99Gkg0QWBkH3BjmiYeTuo2IBy7qFoq5De9dOvY9gdaPPJttG
R+sQk8w9riQEkl4cDsC9IKdyob4BX277fIJakCF+cIauwJUPbWfDU+F2fToDSaDxaukDDEVtls8W
n1z8LenfvxKDynJf01QQ/9gwvznTirw2PrsNAiuvajOT6yU04lNXy9e+9Cz0ab3F8VCKKBGZ2JFu
gN27pflu7GTz6oXhY+12ZwDzV+Ruo8QbcnrNWme5c8Tap0O55LEPkuFMDhJ21HFyIJRqVDxPSFVz
omQttJ90RQl3wex8KaLqHuQZ0ujWEU+Yr0nSyfCp9vpop1oP4pBIB/f403rm5agGY77OT9ClPPIx
/KIWSCyrJtgFC5SQtmMHI9QfFacNSlIctyw2Plii1BtIgCeg0LGteIWqUflXrPNIRguNjGdp239g
p39rW/jXYv//Yu+9QUn/fvX/7+vw8quVHx/6tvKjzUZnzDAUFtTPlrH8V8tN/gM7BdTAIDC2wRtb
dONfKz+GtACW47D9M3/DtPCpb0s/HISbJ4h6LnBk1/s7PTciZH9a+kkEGYDPgX+j1HtPTeUUsqMK
ohyoVHu2WxYL2f1gkIwDVdgw2XNeCASUMnC+BFLDPVuC+VNf2yGxMzlWZQFbH5+G86E06CxZES9l
+8VzplfiledOVLzwPEfqGofYrfJ2Xr7cQNd1xCiQMO6L6C1ykcu8uD1CSifzaR26165CT9DYFaGH
hl2rKrpitL3EGIzhhJYW3vyZiWPHp+uCO+PlLPSbyqWOebig09j0xyGyfyGaPqN9e6mj5i4Y+mvl
FRe1mpDvrlaIGEVxmHl9xOYAe5ob3JmwRYKtuJ2j8MbvVxekZQTNAlmK1PRMQ4EcWiTRj6diFXla
l4E6OHbIke7b8Vg34TkL8vAILXJ4KKuo3M1kvF2jrofCeeoTaEjQ8nfUjf+svIeoDhPDoXxW/dod
Gi5ErP3+E684Eo9CJbPe4dEOgRBfbFlXuwJt2cnhnTzU0dqgcFf5FgffHxZSe5diIO0zFZMGYijs
TTAvGLMAB1w5YMJFhKz8udHXEcLm08Hxo7NJrTyGy6FOagZZnB/VZcz78GszlLtR9DfatJDjyWXX
BvJytBON0emc+0gQSCSmW7QDONx8Kut0hSY0ZRUUfAFp/sjz6AK2xjl2OvqM5vwh6rEftaY++aQ7
8DLcEYXAM9lUmI7CEa4dMeGmk7Gf0eLtepdeN/VQJ6PDL7sJAZGwQjLo8xDG36/0YXCHDhqslsfN
QrCzFBS9FqRcMeDmqwlDKcAl51eRtxBkzo875phXSVFfyG1QgfIAUzgdHiwfhfew6HODBipmiCCK
Bz+s0tndOQtDnEAJ0XVZ+hjRsXipYG6fLl24pm6N9pUUGJngrgjydGp04g5pFjy2vgWnvSBBX/RT
ApXTBQLJ0ab2I0YzNJODAic8H9fwzp+6NoFWq99zTEW5ciEBPdO9D55WSegk64WcyBhhd9Vmeev0
HCXOKl7pikDzJkc09QA7wW42Qb4jHEZACO59bF81GrvKuRHIs0LWdJ9qj4JSz92D8dfXxsEQDcXR
2pNw1yOz0/ZuG3erRpQ6PYMg5gF656cRk77S1U46aZXYd66TlV35lfP2ukAgONqP8tAoAnUZy2MR
wphaCXPeKiNix0HQ8lot6BCdok3GIiwPcqQaUkb6B8F2kwWaNamRCL0pt5oJESYQKvZq10OzEwus
jLEIwiIJm/VTUC39YfDQPmOsxxKbJuxTZm0XcxWuSR61ANcigAOqDV76Wbxi9AxcMCuqNDgG9NFr
xEs3rymgkTvX5a9dCArWNMV4iLB+fEJy2h9rAyHaIoK7uZaXFJrFMxR6GMJjkOCyApG2bLV4G/Iv
AED3Q4sr2kLJhxksXO9tG4p92EZLCrgcsFWoTTI5FGJVEsH5ICWSQtbiMqjC9X4lYN9H5lfZPDdN
1vho3/kksQFz/x56BCdB2Qp9bCuhhQjys9pAbVvk+ZENajd1y3nrBfQkAEYkSoz7vBJ31TgetW6+
Vto+Odx9W4Gn41WeMd1FpxApBodRVDILBNRwQ4ngpGaFAWIoPYyJ6CpIDKERQ6KCqE8BLVRsICdP
tKnxp61mXGqxPIrFoVkUbANGUFqWKDHzCKaqZqs6ncbFndoqUXBG1wqlKUOJGmy1KiYhIUyEo6xE
IEgIGAQ1bbBVt8qdQUVX+D46FVXsoAiOCoNlfe7xCIWOOkflj1SXrXAuKhero28+hVtR3eFJMRTE
3rAV3GSgyO1e+nODOnzyKM6D+596F9Fw0VTLZJzdU89Rp+dSXQOxRTboyMp4odQm89QarABFjsA8
8seA6Ln9ICOANeC+LkWZOwgE10EashZJlsrYHbWR3uflkkKf+wqSabrgBhoVLvjjAtnazoioTg0N
l70qyiCDzu1+LIHjAsbEpEoxxE1E9wCM8t1c6W6vrZgPjuQc5gfIa3hvzcnSGQJkV2CGS05c2CY2
m4dFlP53NcgvgPSfGdJNP4Uea5tRj57yHbXzv06y9e2Q7xrIf6dnyhGp9bGe6Rfijx9P8B1L9k2v
ZVOy+1mv9T+R2/NzlfTjEd+pa95L0mDE3v1TkobbiAzNDwViG4v9IxH44wG3v//OEPe/S1j4rzsa
vHOe/1th4d9qHf4/Q5Q2AAiE+3dv80/TXdLhpbdv3/cU//rQNxIPXwOyOwQERCLgNt86ChcDXUDq
A2iGJmib9vJ9RxFsZCAi3cHzQRPyXUeBZgOjV0Bsc4TuekiC/lsdxa8GumzIhQ8nJ0IK6XvbMK17
WxiFMGaJGVLw6QYxeCRkLjb9fVNOCkMVpMzk6gCPwQC8WPrDflMLYlLagLkovL4jNb+tfAz4EoXz
zDv71pLIxhB6i5h1URE3SgCB6rxLny11NtZQ1GunHeOogRS7Lk91lDcpJinZm7zz3J3B7DKsusON
O23GvdaBTUvRNl3ZbE6sNrDhtHBU0OFUDmJX0LDI5hCoeTjAC9FWYBUKuX4u5/65ZIjmbB0AKhTq
twhG4BES+CjorlQXPToM8bPM8Q6uxeCMsTu1C85xpc71OKDinDBRxViyG53u8yDkM52nnZLlGbaU
lIYOqqfh4KnogSOD09TBzhu747yqu2rqTpi6tNcFbFK18r8uyyvyhN5AYpwKAjdOHTVvdEahQWbp
P/jOXGzTcfLi3o/AfPjApw8VrCgtH2EJ87Yhd+WtZLhejp7pGVfjcI2S08HIKFAurBGoUvs8v8Cg
LGD0vL0vhyk6wLesk3nOvwZIigVhNz5QVo67uR4BzJHewFxZnS/1cELDdCimuUrttGB0TOSA8t9w
qWDVeexs09Cccn7sqwJO6gGldB54d4WsTjBT3YDfqoCImyeqyUk3Uxu3xGnSwdfP+eg6qcv1giwF
fRpcJ4QgGZwKbAtmjyoLQ80wNuvohrOz70GmpXUt2MmjPU+cCA9Og8FA8NnCIIfOtoCDMdyVrLwq
bAPyiZTgrlyDNAS/eqhxlknkqjxB5nUeL465CRwPLo7R7gPPP+OVfyum6IShVUhQ6RcPlh/WJ51L
1EkVXpPwzbU3teIZ5QmAGATOouN0owReL3TNEZQcHYjZmJm1242kYifARtO5DJnZRVY7pz4HYFYE
cPEsW2pbO47PXjCE+5kpmk1V46Tg/TEWE0L+tClMn43z/2DvTHYkR9L8/ioD3Vngvlx0IOlruMce
GZFxITIyI0njYtxJI19Lj6AX04/VU6qq7mpJDQwgYDCX7kNlbO5Os+/7r/nPYiHQWXbF3tD7MQwG
dU2D7kvpURbG4huP7XCmGO21Gsw7vAv3qR585XE5qNXa0VRycoP1Jp95dRYd8ChPvB0syg9n8fm4
FL6K7Ix3tuxuMbRSQGklXwOnvNcrNZycoXnoGwmPZ5XfJ8P8Kp3iBcmZDBeBGVYSWRoNI1CYjv0q
8rBe3EgaSkK9q2Mzrc6LS1Mf4YJraKvqdaLjxx1wJjN/7tOF/1czbAklJ1gc2DuuzdIEGNK1S9WJ
8ziXsTGR9JwjXVFGf15a9wcD6Qno84RLa69z0uiTuo5a8LKM485q5gMOuGMu9as3Y1ao5XOwiEs9
DafURotNM8LkWqdpK/LxBj0a0xJWaYj7pMKBOx5Um1wC0ewNptmK6dPsOyhsYzcPyT2xfncJBpLQ
aVpgyI6eN+9g2x4WPO3b0nlpWFcDmQbGA8DdfrL0yOjbQ96mZ62ytiH+blCsRo7RROPivesOprNO
x7Vx8O5ULjpm+uHd56kLC7O6xykjdo323sxiCW1PwjbZaKt7KticJD0tZrbGc9D+TPv0PBn9wVHB
Wz6jXVr7z7HGJpD502GcQV7GhTpUo57fKlqBZF1MmEfca6JXD8ZME2DTG9rOpe4zUlut0NB093mv
hjhfYO47b1mvZrWeR0qJglJ77X3zZ56nZwdoY/WzG1GVKwfzdFAVrGNOu1FaAtBudUcagcMd/Ufz
XOwUDRE1vUh6318BsJ+sfvoY6vy5WvXbovUOhe434VLppxSBBuo4nNN0L6UW6TR0MVl2gsVCmU8a
TU2OHew1D6vpWsC0jtnB6ALouukDKmU3Je3eGYOD2dn4trLyR04NlE0dlJuv3w2PeRwOvtlLMfGB
nbdMFIB0QBVWZxyLHQT0ztfEmxTdQZPDj0AOePi3Yqq6sB70rapKbqVV1VZf5W1FVv1WaeVmfR87
YvjZbbVXhYObeqQJi4RT737ayrHcrSYLaaW8+uNc3Gpdr8XtqAewDZykYqvdAil+65p8fB5Je9D8
+V1o05d0WW7nLIhymrsCS90lkzGHQ9/kRw5DL/KVfPt1GPmvoe2//alO/I/zF4wc6n02KRvdXQAs
u0mj/jkkfN/Vk5Dfxbd/C79h7K7lnwDiv/xmv0PFASGoBKKDfjo09vxBnWX8gtWVeh/EWfTu/Trz
/QYVb6Xs8IM6Rc22g9OJ3+43qNj7hfSWraydWI2/fcN/QZ5lgSz/w05C4R9SKjoQHMf4+8aJSSdj
WKzEoOAf7I+FsLXInS396Ktxxt9bXSzB4+V3yiZAI7Hk3TK0YHll14bLyBWbLVS5Zqt7kyn31W1N
Wr60FP871Wq7VKYyctS4crfCwpvBqF2MQD3Jrru1u/q7xDkB99NrZ6uh1Fbk7j3o6KcXpHTz4VuO
+z75hpuujhqDTNDZ0c5wXVmcy3qfD97JSBgCbG/8KSxxlvUSSbu5oZvo4Gd+CtijB7sawUUYCO1g
tt19uUw08Y0kvqG6sXEYOkMYbG1y6dicV7NIwqSBw1JVMd8Zve2LkPR841vXS3zJfk6HoG48NRwh
caWLANWLWPdmUP5UJiKUDhV4vzQEbvY6kxFF1rusbh+drOC6HwjJaJvcirLUIDAtM/tzluAgTgVY
gtxQBTTVLWoxkAa7Yu7ZsIdRtdd5QyM6YIliwyeGDakYNsxi3dALa3be/A3PaJNUPaxqeRqnQh4q
cyHGhgZahSd4l6QlSUmTNG9JAiRetdK8gwd6EiwyjSl37qOlWYBWNpClV5Yb1Vn5MIwG2qvaOSUb
JKNNCJmSFlNyyym9L8vkzfq1OxaUaDTUtUNeQwX0W2W2t2shNDA92NlxmpvILZdmB08HC9Y/Ee/R
x6ZZEA9Qjo9y2dqbtRkrWJLeUEG0IqZJiP5Jl5ACSRG5rfqhzABwLiCVKHDsiHtSAf0wc5Qbuxy0
QbAjuDJKx+q4VMMUThsX3WRpftOWydmGUI28wv10luGz5uMV5hDassCwXzfF27x2F1Ny66TEagRc
AHwmwxk2nGiSx6FfHylefZJOnceojHCFGrQ16qLekuiS9lqVOddss6x7v9W6U6elNOYph19ttoqn
yWjJ4y1XcHKkiFpjW7C4s0MdAPMT43QQtbyFNDq5FoL3xnykV+pL4zj5ZckbKvwqDzyxeFN+18RT
60CTTPnJoMkWZHnKsErPRpSmtN0GyninnO+QDuV0nCz3iz14d24aPObJehc4Ym8N/sFoVFzb+c5a
eFVHGjWT/uAlwQ4ic0fxTZT34wci/9O8ScYY8R47qvzssUfjG/Cdl0ORJRafOb+OoUhGqr6SJNIs
A9N9qt/rAyrzYvZRaaM3uEnWdbphI8WgX43iIBPG8rJQZ3OaHoa+PhkdCKNQfg8USKdekWyCPIV9
AuthVOaUTOfu7LxUFBuSx2TNO9eondgs6C2eU37XQbwR0BDEtZ6jEBJyOirhuqdC9f2nVy9HxOrj
E8vRSw9hEBkOKsJME8+kztC5N3RvENA+Ap/ikXgvFF29EYTNuly7uT8OSj52wxIFs7evR2oCW0Ov
2FCY9kVJM/gKG79blHi0GUBJ9NEn5rLpAVroBc4mIhODnAq6UsJJqueum249RD8ah3nII75gR16x
zDn9FGt+jtu8K/9vyd5/wfxtEnMPDfjWKUKy1Z8hpt8zl5zwSmjLXXk3vS5xuft/ilv6R2H7n3/Y
30F2v8ctOSE0zqF+oaHlXgtPU+SGRvTnuKX/uGll+05/1JT/+3feUJn/3x3A4DP/fMhA8/1v5/Gb
/OOcAmPyq9ybL/x9oIAnRsrNyMsDhqr7d6QI1ZHDVED2oomxK9j+028DRYASHOgYS/NfyL1pZfI2
+bhBjxG9XP8KUkRk8D8MFMAGENzMJ3g23L9HigwfHWdT0B0rkGiMS35JC7rWJSkkH2uVECjyqwwF
kXb5Jo2+u5eTnKJ506sQ9vqBIW2Nt0QRpBaoWrxN35JtSpfeJ+xINDbCPpcaanYA2riIizNWH4pk
I0vsomhwtrdITQm10WFUPAohwmwSr6bW/iygXOZ+S3hRqARnHQEzeYVpm3wPUu1JqOUG2dNJ+izF
ohdQSbA59kpqlrcxPGbhvUhd4ulyoPSWjQda16TcScPUQkq7EwQkzYO/6GVk1tp76vvsbjWst4VE
6uRtRFO/UU7LRj55hUc874SivLSNC5qVF1VZwyakWqMM9or0zOnS4n1BvYMrZU36pzrob4n1IbBI
qh+mHLRTIGRy7TZWrGiSDzmpOvS89KPeyLOys2D9xuHSQqytSKJr6XMGSbs4LGOOq9KcWw4qYn6c
doHaycxxPyAMOgYQd9rG4MH/Z9HM4BjqlPkGhGrAbMPjCJF/J43sWZaNtjM3StD2+xdE1YR5lcnr
Eiic1rQ/72Chy+OoNPOu1YmvWg0l93oukSdBNx5UgwBKrSXC21n1uwyYLWwYg0M3YesbkHRHMuV/
+k12apSVFbayp8mDttZwsZMyDMbpjkE0P0ymFKdKEe00jS7Bn7rmEFjUUmI8lHeuSItTZdWvptGS
TVnaNXEjNAFLx2U1tZh9BLY+Olmr8XbVnfkmy8D+DPKvQmRHz00w9DGBuF5kaH56b1apH5le1x3K
xbrqGqlYqjCJVdPKGoWQ9rYimAgFgquQv68/a6OklyZVeqxVybfC1NuQFzqDaKZfWuTOofO0dzE4
r2OV32tjqqJlGoI9866LbFV+Y+K6kPFwNtk8yeTm45BVrIKUUg+h5eK6HqcfchNr15NfRlWyHLWS
vGSwtuaY1qSvJAY/UnnNV2FkT6jr6YaXKxd3YFhc/T19e2sbHLUmuM+hsEPD6L8OaVV8qYfgp2eS
dWnVEgtqRSOvW0/ajT93X1yzepHz+tpmEil4jtp1oK0b5Gd411HvolcLXtqge2xJq4pdT3uaW/cp
nxDKGVl11bZSaaflXm7S/NOXfnr0ZiJitRnpiGZefSiKF0GeSawMsozNcjwRA3c3OP3NOAa3ZpZd
3AEpPEcKqnkJEmTnBHxZw9En/RqRLjdRUU/o2I37RM3bZ7F8zlzzVpjq6nEhj4S3cUDk9jvNgUsc
pOAIdC4XRyaud+aRLu7MvubB1++TQr8rbZkemPHkrnfmMfbXAjpwltszB4zoExam1+4Po1Qi9vUS
TlW451W63kHT+2DXEwgV5hNPkqut2QORuQglLWPea8p+a6bgpW4NfpulvvHm4eh22SUrl2PTdyoa
CErvFZwoMyRsp6N9uNYWKzUacNead67chJydYtSjJGg3MC5Pj00tBflx1iXIZBPh+4GYbXTehty3
GRk3zZ0f5F/8TYU3yeCl33R5QS2LOM9JpPI21Z656feCdSEdZNP0TZu6j66SSEmk35UGzO4Y2s/A
HBEFJFKEFbk+bAWSeCNky5UlyrgoUAd42o0+kOnzX0jF31pB/ylS8e8TgAfr889Hh/hb/u3jf/6P
vxodti/8bXTYAAdMwz6qHdCGDfL4XbXm+aYHjUTIzjY4MG/8Pjm4MD8Ilon53QAHhrzfoIjgF+Rq
GBppKGZK0b1/ZXDgh/3D4GBvM8OvgAff1+Z3+CM7avXzLFMPsT+igbOxqLMux72d0JtNzOTX+SrT
77aZf2Y+egudOcBYd834gBjldjDvEwBySVSbrBK6JTrigGlx769aPjzPM/rdStwhV91Z6pX8tNBF
runX3yufWmIWiYV+tO6QuV6c6Rh+3Dir6Iwx17jxcpKyk1dTvbRqOYr1xS3GqOw9Ai5Ry7afhVtF
vNpRkWg3nqT1MWv3udfe6gnZP252tfzswmMSFes7dpavpO8iOBLhmrOPWePebLrYcgLwRf62GlgB
FQHx4PEsQEcncZ8F43lit3V8d2d7z93oX9KqPC6bVCHNDnaufZhVchIjcQ2VH/q5eRxNfjlWtIVQ
F626023MNorkprojr4drJCVxsk5jB1tQhyWK2yPx012evVsmzEcgYixfECvV2V7ozXTbaCLYkezS
h4wfQPEqYTjlMUOlouvT0UKyQ+rmHpnWaSTLzQcENTT+KQeJqnfZskSqBjfPk8eSU3suz14ro63w
OWdbXIhGlWVxCvo67gYVk0UZBbyrsxecxMJ3d7JoXNuVq615m5aEiDJEavmy3oh0+V6StlFQ9Q46
kn5abnEH3h83DVGvi36Hkq+HwrkjTuFBkrXZFp+jM6IhNlDN6GcOzt2av0iQXxrJjkRFRrIhsY28
dTNzQ6vRTo4kTDHNz1vR8pTMewU7k+RowxSlflK7lTpQUnNNXOiMMX8MWiueRjxfTnqcBK8cOERO
2KVVq71MWvroRyCrh65eT/lKaBatWjPK6iVA8qfOmcRa1cQkab7Z2RGBOhr0S5dAX4CgkAy4aHoU
JBpwQxG3zlODr28G6y4KKyT19ByMVJ7Ncuem6a6g7UxDed05NRB6ebSSD7bEKGdKNsv57A3JV62i
5IaYGKz9cWMkyCzHeCCUC2Yxcum+LJpvS6vHpCwe6KO9MRGLWVl9FoV4wk+8V451Heim6ry3VsOs
5SXnNv+5eD2gP1JOWAZE4kPaPuQAFVVi3TYSiedq+he9ghAuzdA1xJF/z0fNgUuiTrsON9tksRYU
7fpRRuJZlmn3jSlffTXHfbA8OaXxZUb95rfIQ3onFm72ltH3LZDrmQ3EAQW29fJl0tuH1WipAodh
SsSlM9lDPT3UDTMyXKgU/zyM2d5ojNuOoF17+46NoMi7i6WjdkP2YnefYzfu1AZfMoCOGj49kykl
7Y5lMD851vp1XBaeMaU9ttr60pXd3dRyJHXuS942BeYs90c7+ROtaerZJMALhnI8kqx5LgZxqVaW
Yyv7mkq+B5jJwWrLj7zMYgM3XySE4IgyyD6wTnnfPY/SDLcYgWVEkmqC1zAZ9ApMa+GYacTBDFpy
SwsWhqs0yMLtzUu6didbUBye8OoHotytiUc64/pVamV+8KFkiG+MrUzul7SKrCo9tuRslhKgqLBf
lUBRL/UbjYzO0UdLN8wxnNqjPTJg5+tH2WenuVUvlSZfCq+N9d4Ph6mJvbHr2cy8mL7E2FmqxxTc
RtZ9hB/qsPoP3fTmavOuZuSawGxzW57NTMcy4EZG43wJCituCdqbMhNV+3IzYT/gstrXTHmIGJkw
uvm70vArWDhIdoaXYMaSLcK6Okzm6Qewq4o7ndm66JaD7Ct4mvI6QjQzDhrIO7Forqt6T0kvijKf
PvlKFffLYIR6ylvJ7BuY7b5eqkON1s6TASBP/SgdsK0piSShxb66coySflzYtNYPaTiW4pAbxQ6f
POfcC2GwxF56fJ0eaWNyTAV7RWXCVP+aO5gm2JBXz/d46OrlI5tHYv+8s1KUoHnLjhvrmi5MY3NJ
CHxhc7qUb2nm39XzeChIVvO89UQc+o2fF/FStRHULh5R1K5Z4n7BroqeANxRDytff/EL975Jj2s+
hX61dbT3+6pO9wTaxpLMtHb1TinoPef8Azl/z4oJudYU52PHNny0Bvt7NY33snkZ+IgKacVCqYOj
G8dEmseESuPM7m6VqsgPHSMN5nrs5QOhjgd8TyGqdBC674qEi4XbyeggCvUMLgsLROVRKPimDyKc
Qcg1+yux2Tth2eRd23Ei1KHTZNQNRWwF9X3JarmO4jh7YPRdHa1Vfmejb1gsRAJkaPvtFu46vK+Q
tn2axoQyHv3UviE+CAsfeU93lv1ge99Gj6t+/NVvjQK9Oja8B4WLSWQcIxee3cuyiMiGsJvyCD94
lM4uvx5WWcUK6O7a9TM3ZEjHW5SAtpaje6zcIjJa89oWwVmZDRZeLz3wkTzX6/xcDTz5i1i/oeZ4
TEw2BZbG05BMR7mKOEctPNYDn+v03k0nXsqmYV5pgsic/F2SV5h8XNiCJCZb42wiYB4bjfsEhyFx
2r+O2sG5sdJznnmHyVj2qoVA8Xq0kuVJMLVHmT5fRoO2ZBpzNPNrOtZ75SJc9fvHNUtxNFEuKoKz
3tKymL3P8m2arRsrb2KZ9HADL6lnIl29XzsZGw3JHhlvMTTKZg9rB7XDAR61c3UUUkbAJiHGYq9l
by2RzgUffXBerRutCy7pUJxKRJiVY9z6AlgFNrpx7xdMYkmi72ebMt5kvDbqum5MgeOd9EHxSedO
01Dq2N0D6x9QUbEnJJJVpni1xHpSrb4bRyj3NI+YYrkDMcSmX4wBMUWBaaoOjkZCkak1H/UCWN1N
HiYWkkFHbGQeegyga/oYUGSpLX4kUd7k4h5B0Ikn5rtmWyfb5QKpn7OcH00qwMInDMQhbIM6ssBK
KuvdCbJjH1DUapaXqumOTUk2KwNlvXrHxQoiz6J8Sp+DMDBmWANEsJBXbap2ATLupRfPlTvsfVio
hWIOkI8z+ddXrah3QcJ7h+CBqJBDOXixkOu+Sp2zbMzXaTFvu3J41lwj3sCFJU9vRFleBy0FdJmu
Ki+uZSsOfjo9/uv71n9qJ9BGx/7ztWpX/tvTp/j4Kx/o9oW/afeI0thSoHyP/cX6NTDjt73KDX6B
ZobEJUTGp3w3+IMPdBPoWXC8m9FzawD5fa3yfwHF3fY0k6gsg+qof2Wv4lr8+73KtPl2G0y1xejY
7t+h9CuSCeI51m4n9OB7K+Wl8c0jUfg/QFOSfcnDhFqkfO2yMjjlhlNE0jDWhzIhyEqb0HFzcd87
/vImwIHCkTUx6hQgCj8o2zva3J28jGD0ZJmAXHI9PYiaE14j1R7re/UarOOFv//ZseYXkjtgtLAd
DKLWbue0RGZV9TqV4DCjVpo8pIt9s47aNhwe8sK+azJ1U8uFsAWziKdMottJPGiggtF51mzqkryi
3Dkr87s3ag+J5tzITLMAELv5RrjjsyN6LewLh0ADygPAMlkpENTxNyrNfRapzHeYrhd8h82D0VTz
3qXdDzNK+80snAe99viXWTkxniYUdXeEC3T4rcK18UlMQ+UTt33FCFyKp2qx9kS9X9xeEPrggA45
GaDoVOn7lXkVpebB96tTavlxMmOUCkaLI7gBtTWCSkRmLmgLqI66Nu2NgsG1dJFTWWbU2UxerVV8
SeB4ufu12G3dQ6Gafb7yEoOXQ08CtkE5ZS6qOiei24DYSWc6qzTwb8iTxyEKIstJSUZvP3b6pbYt
uW+Ez33s1y2ITqKQ+G2R+v1ctpcWM1DY+t6CSoqIZ09ldWQv3sGYCNiHOV9RCJLSIYInQELCQgfS
TyQm+lDpzdfG5jUVhnNCjpXeZLgVdwbZDTS/g3s1Qy1Qz6Bhm3TryBvRoqJrv1DkkB5UmVxm4ec7
PjUdM1ZnhYCuZlj7Sb1rGgZRezDc09CaZZzY2HdrLCJ4UVQViaFabmtz1GGE8wxKT2Ia8so7P5gA
fHP/rKn2Y3Wa59UvPrVs/d45zkhIRvDpztplLjW1z/z2TrfUz8wfX31Dy177oGzj2TbEz86p5KU0
V+04tnPxSAnyyXLJzh9tdeuMg9rXHuLMYk4YpS2Kuw2qDQgA8ZqTO4GxVh3NNlbxk0Q6HrQeHzFG
kVAv3UsdpMdBbz9bRKJOWVAxUGAby8v2zDXDx9YAwjUtAIcthY3s9OFl4NMdl/3ysUwz1EJZktCc
INvoAxxEOoK5gzRnhQRP4Oqu5pCI1+S+twPQ4Uajgnd1vrMy0MmZOKfVWta4bgyu0DXoriNLZIhK
0dtXQ3GxHIzYHqo2xyjwOSt16Q2Vxw23UzUVF+Ss70vTgBl6ird9zUt0ANOLZRcEcErjRjOmm6Cx
7weCSFPhgz3OA+90+sXSGmvXLChni7yfo9JgAu+14ww7wHOANjWnfsJghSl6G4zSvOn74skv8JA4
6qCn7lmm2VuT6D8bpcZ4hfAigie3d5jJfhp29So6BymjrVpuZOPb2DLYKTW7R9eyRiIOtVs9nz5g
vE/ARgcyZT5Sr/uZOi1AjTiVmcsviExydkwcOo67DRqMgY72qVFYEEF6ucRjloF3NPK6CaVeE+SV
t+DgYspjWfIKDpah/S2w7j+O8Pwj3/nf//d1/Z8gpcHFkfF/uJ375htjzrfhLwjT7St/Qz31X3RK
eQjKNeFy/gx76r+4RFJ60KmuTVDfH2Magl9IOcOP6f2NSd3A0t9hTyTw3NwIR/+WrPWv3M/+r/fv
n10hqLJInkMJRhv4P0RVJsrLrVHqC4ecj2tr3CH2PS1BsneQoFAsBEKhX1LWFBMXKgJz6lnaZ6Vl
l6kyS051drUkP+qLexWrtfeLIsqwvq/sMZObMz8vMWQGs2YUrCREjlBYU4O5i4hxR2ew/+yD4C61
EoQP+o4ynSNi8ANja+hC60gSBAqqHokKAMmDdwUhDE3xVJRPGqCV5hmnXtNOq3LCpqehXWuey/S9
8ti36HitCGZvBPe7l93aAoAg6yIrA6jNczN0xmTgFJjiwjp3LexvV9zP7EirUHs8eZEOk6gbadSM
r4Jn0iEXyLTlEek2VKHRom4G7R1U2MN8ZK3LX2KDtllnPVV4+HMU4ysVZxNLMEHksuGCnNwwtbhV
xvLJxmC/OHYMLxsqHlt/fbDJyNLc78Lx7yg+eh+G7FUIjPlleighRNF4452zbwWdLKPPK4FMWWYd
F7b73GniISvLc7cSN5zKOKOIRZuqjyoButCEfSdxqVJOsKs9fi2kaWQCRYYvL37zk7CJXd2tV0cR
5FQ5ZDeT5kw/WJ1DwhI2AYbbc5Izn4Cdx8n6kNnDU5m4VI7wDi9G8RU/41mK+tZJmQvcBVGSmliX
EmK2A2qVkqhpAypullsDcVJiV9HgIQjrZqLi1UXZFgS3+9Q6iKRbccMNHXauGRrelyFPTk2gbmbP
2qfob4viGTgo6gL7eaUkxWv8aHaSx3a1ijjVc/SAZkISWNm9CR0AWhU1ECbLtRVQkjF+nwQnqHi1
q7NXEH2z6l9Ty0tCfI0wqBRihuNIqyLotdkNUTUuOjkL5n2bt6BDK/OFfrXtsg/tYaRktwM/3Uji
YfHDdpPWD4Pxsrrs+WWbREnmfcJcISNGPdUVI4ZqqHRSIRACVT/pX7nBjUKHlv9A69rVmIljE0X5
Tq1JXMJ8LWK4X021z8m8QEVYXP3a2ik9ee6K6bzm5rdsMV41D3XQ2p9qA66Sgrqm3+kyiew2ubM8
K/KLIda1+sNHbJ+j7s6mNkYLXYc0ZOwrxrXFbPC0nEAeD5lB1i+kQeb4J8Pciky6+7nAksilIjZ4
n3FRDF+sUYscQUuovNfTHMxP22cy24MSoH8rYSQ/SvGtCIjOMJzbUY1kqfmRFzwmqCqM2ElfM+2k
ef6n4jVzQa+dPr9qgx+ag4pqQhz7ADXn/MQHd++m/amks2xpf3TBgy30U89EIfTIITyM75cP2TH1
KXab7lqbqGDdjMWIQ8F/JxXnxi94oKRxZ5dUBKXWQ60eLTGeWpARsmzvFVHlXZV9cT39hCoF+M06
Ouu90MUFa+sxWxkfxL2Z1kci8EiZmkMi/8KleSBRYde3HgUcbvsQeM4DWspjRbtSlaENQPx9Jjbt
UK/4YwcbknUGFbKSm3nErqoCZo62ca7WUh5n12R6rm+9Mt0nS3anFfYzSjuMjQ60pfGaes7PUssP
hlJUYxRAjfpV4hlillS31RCENQCFpCApHC3ja6qP76U+POR6e0k2WlivO51x1tp423p9VB3HQVbb
E3hh6aEdAMwthNft+wzjO+hmC6+86LGeBieNdaZaK/RxbhUL4PHeB2s0q2wnrfZJ06tdpz+3oIVJ
V5F5/tNulxGx5BvC01uDI77zxAVZ/a0l3laR7lJTXA1e/qLlUZFjJIBsllocitX7UU9O3JgexU7e
+zSLu6qw+2h01HXSGYWW4G2lbiqtKTHF1d/aP1NzvO/x7Du6iKvgLtPBlcdCexYFqgk6qVCHVibH
3EqeXZFv8TE1k5xxSjLEkep+aqrr2CWHvDcOTnk7VAR9je5nUOEFL8xTxumbiDluTWQl63rXeuq1
ZQvLXxXVm1VzqPOrYwPqtM5yK8SbtrRXxzOpRivPa6nf1vjV/cbeZdQYZhwTJSR0IxLGs+fFrOPK
iMfyh4nqB+z+qSHlAuFVyC4bY3wPK2C6mTqR3vusUvvcuyOe4T7OmnJvyLdqCR501yKLpdtrjR+T
LmiRScMTH7aqiAgFpDi6P2rJZR2R91W8xI3z0DtPZZbF+Lsnf6ZOrnwgJwoxhgko794XLNcpwYve
8ElpH3U+614LmriqGfbLKuqNpzEx743eOM1cdUEdvDa1Eihhmh8soAQnGH4eSYuGk4VcxMw0I5p9
Q6NLz5lwD30yUIem/ZSL/dbn1NRrbQ0MNfQ/G6MXHEGee6Bg5i4xiqiokLik9jPdcc8F73RQzF8S
kzF/5pQwvxYsqIVe7Ga86XlgHid4Iqajnc2HDSLN3oJAJusFd/0+1zp01Riceo2DpMverTL/6lXG
+4j+y2sIuVkkCX1oW6POFZfSTeNgTkAqR3o3K7Eb6vFx7bWbiT2XDtH7zK+iIH32rGpPjfZbEkzI
eD5Xv8cjUrlfwatDTVlQlxTcYsF2EOZa+fgtqcgYEOLdaIYInPFg1J/dNNO3o8Vd6vza8klmQFzB
n3mA/Zjd4kXfB1QE5Lf69toHRZwZ7nWWF7MG9EsDFpE8ZL3bO1N6Hh3OEUaQGuNdA/eXNyGi7NBW
2V6fytgCu605tiTBmc6Wb2X65yQ5C49udvNusdixmsdl/NQMysAZdmrtYPvMVylaJ162anhSIz2D
bMAJhKQJht8VNgrUOp7dD7+m5il76Ws7LMkCTLg+uYFPeYL+Rp4VZIkIgKyBH33ZhoQFREX5Msw/
OJzaHDKZ8EUx7QPwbKocoo5ziMfdZEALpjtHVayYeIaQ6Ls2rqZ8F/A3JMbPpH11i/cAxIMGrNB3
2PV4ZhQeOUu8at39kiLWWw/wCBf+QzTyNzoOZGYdcBn3cQ0Az0PPHNThpgf7WU0U51yocFsD8RWu
Da873QMI2TZgD2U1YwFJK/8Xe2eWHLmRbumt3A1ABjgGBx47IhAzyQjO5AuMOWGeAcewp7uK3lh/
yKq8SkklXZPZfWjrrheVmVRJMiMY8N/Pf8531q6b4fOj/4zXJdFv44jdBc16Zvho9k+jQEl2HwIe
t1UqSeJHKy8o1nGdMN48zIIZYXpin7vuo72WHLgkrzsW2Yl51bC9D4yyARNLk7KacOy1y8GiPrdt
iLhNWqi6s8xd07zkGGhK88a1jl0A7g9j8BA+9ZzoHtZ9R311wnzHzMEqzmaLTj7Q/NToaNDDsFLz
p6ikbmSkeHSQSMGmX+PB8sKNrt60zNoWQ+Br9riKGREt2DNVF2/nCLkMXhu/zannXELN/VqX78oq
NqA4fOnoqxm4QpK2/sTgHfTi2gpjG2Q6a930djLuXY7/dcIjNGeILrDqd20NhKszPrlx5SdkL/NO
O3pd8TzLcm+lYDNbId46xzvWBuyGZGB5lezLGjxMypZpBLWYV08gTw59S+bNqG7HtN1VZbsLLLBf
s3tH+LTfpElWrNo4vzhpTL6ToaKyiV2Mcs34BFj1ltHSH4ri1hhYOduwHRDjlP0QsPGXzReivbuW
dQlz3CA/yST02Udi0GBaGr+NbbUd+CwAEdkOevGo8ysdf3WydNdN4t5Qig+BqY7prD0xAiD8f0OT
qVd/Xwj//yzX/k/jkYNk/ed38PPHfzx/DX+Thvrpz/16AxcI2YZOktZZbts/ZaBgKGL50QGW4z7m
jv2r6wjOBb4j+FrYj7i2/3r9dn9xuKl7yNm0SetYX/7O9Rse4+/lcVqJFr/y0nAAmmuR6H+2HUWO
nrZFWdFOG8bcjdDs4K/NCEiZ5TfAXT2zxa4SY+fsatAu5bAdEhZCPF0vKimfSX+9BrOF5TPHHJNL
0pjkCgxOeWNjTd6X2upJ6wj9Rg/IgGYJc9tc4cPNxgJVNZhOIFUe6Oui6tCRqxmu77EsSatng5Nz
H632pcF+aXaYYct0fohrZ1qFzfBipAjKpXzxcA8XsaOOpRovY9adosIzzm0DtqppXA1DilGf4g4y
SWKb9zrL421eT0+zm31VlvwSklbtWZ2iO7xKkj+rauIp6HkKw9E4CT+wNYPYvfWO3B7yMHXHa2sZ
02bM9fsaCuqqEA6nO6UlG/JHPPnncvAjzzliz4rA1LAokMkA8dAKWp/bZIUFA2BwXYzFrm2YAS1E
xq7N5SnJrPe0w9kieMSAKUSYpKnQQAENH4WuNZ+zuLz0AVpmSNUoyrVz1+vppzmRFc9jsIEung14
3XTQKQcadT42zFsJ97nc5d5Vy0IB/w4oKeQSxYEP/LV0Rb338vQbzm9rbcwsBG2EAXIooMssEfl5
2Ke3Xa+/RPp8yPKKzIZufbEK80ZM46HtIqxORGhHrktBqz2W0rS385Q/RTMgpUS0V6YeWo3LuN6Z
mGiH2jxPkbsxIHTLftyXTnuaycNFwnyIX4IE8BBr8k4M+6LPuGQb275had7HlqLZVJ21EPb2GL9J
o7jp3OxLP0a7iSSVG5e+GeWnwJ0P3H6eC3u6zEni23py1FyTU7wqT3jyD20buaueAd5essX1kjJe
AoB+JvKLt4SQFWnk3HVKwubbMTB8QzOOilCdi2t+FSXFmcT/o800EhbmPiXlDNZnN48GJ2hJ3at5
rUhD1wWRnrJJnut+Nm+9bmpPSQff0JD1TSjrlKtI9nVquYL2SBd0qe75tO+RtAmB6+JRJdi9A2mE
PnDGuylHByJXfR/1dLDxe+KIofd5xlyaXjhrlPinuEueAXP6BP7WJosFFr/ht6bl2KV0j/VvHZ5F
JDo/g2rsZ9J+HRNToBJzWLSjsxLLEQJi/x4qJH7r4KOJ+Bf9nG4DzqWxiz/sMP+Se+l+NpNLVtNC
4cSGcQev8iu/x2Rzp7JZ557zNluat7WXU1X2LsfjwHLAW45kVcWPQWO4vluDJ8hsSFaNC1JTx1XQ
hpe+kB9DR/ltEvVbo9fxkgQavjgduxnLYLh0SFq2HWHs73R8e2DfgWbE11T2yTrW3c/lYFfbZrGt
z4q3c2gBR8AZ37pjeJyy5l6I4EUWCWaZPiH3bpjO0UnNbMO67oE2RXo6veRWCyuSdHHIrXZMn0c2
/zOYtJXZOzFs/HJPJI+PnWjxQklv1aIIKFmBAYzELi/MR5nFZ+xhp9SLDkVTagx25kmY06VNl82B
RreLbd2EKtyHteDa3vQrHNbHpiBfQObqLjLsi8zzd5XVT1nEvsrBnb6dx9HBYsiddU6Dm2Iez7SC
n8veunVmPYS5qW4FfaJri3sBFCrvRixt3dUwIhxUj0oBMC/Takv++6TmCu53vac4mSRlr2Y/pza3
BM9sANWDFQGAlmLEa1JNPAG75BM+AuAehA2NIhSosR6E6KL6IuzBOOUKq3hVt839OGJMNKqJrrG5
N3wluVjqCpyYWcbvas4A8i3G6oLq1fXQq5A1YH/tLO3e4jPEsyjKYG5xcXbokN2qyRFkREHB2R7G
7WlJTVRLfqJbkhTmkqlwl3RFn2vw4HPy+60YMBSUn6wuga1KIxnPuHreDZUXrMsF6kYU8ywk0ynV
O3wslwcZBLg6mSbfkdU1gQ1XwYiDv7KDE5kzv3Mr7rhl5yo6NG0OeV2cyF28szmsOJHCgwZ9TjNt
v1hwdLy7nzp92mcLqG7C7Okt6Lo89u6nBWY3GR1S7gK4GxbUXbdA74oQ/J2xgPBoYPhULWg8dlpf
izqHZypa7ob5gtCTPfn5Nq4vmZWke2eB7KXuHO5KI38shvHZCOb3KE0O8ULlsxY+H/QELmZmckLt
LtYteHpAgBgE5xSbqCyx6ujgbfCyUypa2PVVhsE/2mT+vav56yg9bRsUztClJGkNWVo3/nxi/DVK
fyi+fK2+8o8lWP/zDofpDpnwd1/xxyxp/CIMw7SZJx086WLpKPxhYhe/EF9jwqT6xnP171H7H+Mk
M6NHAI5FD+G4BbD08zhpAMQCkO2YlpDS/FtuC7rT/jhO/uZHZxH18zgZs5jpiXthlVqysNmSinUR
YvE46Jd5YqdIS2OwjmBG8tkgT0sFHYW77bRTdbAzidwCGdpSO3xfJuznNUK52gJeXUK6hHUVRfVa
7p1qi5Z3Qr0W4d4oSLZaON1NqXY/NN7dQAh4SDu1ZyzYRSRdoiUnXFIAt47phVozOVFOsuSJQYIc
JxeNvBX5KywKyWGCl7BIUvDL+TOko1Mlp9u+KzAEVEteuWlILsvY7bbB90gz/7fqCRoIbkO0d3tM
sgcvDiZytjktV6Y2H50FV9x/Bxcb9Ol6vfMlZf7MFrqxWDjHVcS40YE+7hkROkViLweKbCYU1rrK
/exE1qsLNtkKF4ByEffzKQrE05CF05NohPY4jfabl8YG9rgYW38DjzmBy2wsfGYLjSGt+CaDHq6L
FCcZTAUaY/k38QJ4tk1Qz3mF9hhq4J85zqZHFYorXFIdOyOQaBlWJzw8r8N3fPR3knQYA5VOF7x0
v4CmNZjVGzVKtl9O8mlyzOCO+jHjmjFb3AxzBy4HaHW10Ks1MNZh3lLVgmc3cZ1LE8bpmbsHaKCi
B04bJhcQqN3ZDq0UDFBKPC6SIEuVNqwiy/rIDX1Y2/UoCBSJT6lXq7MHwJftfong6/KUC8EabsJe
6ataFM5alVy4dfwAlINSj1GnwAIEk/CmEJTRFLiBNpmqvs2hXH6/stoXddheqH16n3JeFVMzBWsM
ZPpVmGKQHAqCF24WVWQJ+XJVlzdbO1cfRQ21WsTyS0CIiCUh/otBTN4t5pS7ufMenLCr9ongIsNI
al5NjRmqt0hJYZfEwmJ8NQ1CgbNGxI2/KiFF7EorGEnU7Syly30vnz272AnqaqKQWKinTx+q6C5e
b/VrbLyHzFX3ekX/+1jIeV3ZY3b982rm3i6bLwNRpZ3ZmfnDrx3NsdmojTt4bAji4kq6q/+5rDlX
zjVVun4XTVnyrZ+TYBvi48dEnbXlOR2EzRTqnFhowSRukkbsACsg7OReg9JTZbsgGC5pYqqdlxQM
QJ70HUrbCH1MAb4NonqwKnSmaV5t+h+OVKIpsnreP2sm/+fOqOUr/V8WoHYwaLDA/6uDZanMij/C
8j/uyy/N//7PsP86/3yo/NdX+PUgISa9kDQxv0me4j9OEeMXzgeILLbELfcPtvePU4SmLbbKHDue
TU76e+HDr54Aw2GTqS8iAh8PVIa/QWXBY/DHU0QCtABOw6HFsfQ7UaJnspPRbOl+NctdHpTXgXhp
mHHvtYr8Lq6qN7Ni55K0H2FBlwtx1LCemWoT57Pllh+JMe6qMfLNmitV33NBnpxrS32QWEzIbrit
3fBGl9Webbw/Uayek8zITHbxtSQ/6u0GgQ1NzqeU5PUQm1SmVzt7fil042InbLNYZYBS8DOU4rrp
tnr+0jvVksBl7GY/nt8mmrkdJSYr0CtYjCFPlM8YCW647rLW9vwxBWLbbFp2kZX7NunDpoHb3WIT
gkjiu+Cww1z63dBue14F3PephfzXP5m2tXWMZodHaKUq4zS19T5nRdia2b0gnmNE042iEDkMDV8L
7E+pcTNV2PurR7xTKNoh2Ahi18Mlh1EeZskxD++8tj+OiUfjFulRMZ/4WptIYqFInf2y9XNNdukj
ncbLdKn3PI7OMvpiFBXhm8/JHO8IC/il466JZGz66TrZtY8msKo8ZxeG6gSd5DAOr57zDu7Xr/A6
2DoJAfKkeWFtHJ2/AQmcgKOe+q11QDXHaEMlCdJV0wXXXBxUVx8arGztsn5nx1txPcCiVrL1taI7
F9pdmdRvicak3TuHvpmOAWelmA6YRZ+HwTmYOWwyNtrxgl4pDFIZPNB7urjLaFcRF6il9jTy1JLq
vQsLbv3WvoJf4mHDkFw0nDo9smNaeam77lv3mhWPppXfzBZ+kkZuNNqPtKrxjfaaY/QMF9Rasq7t
k5CsQFGtc8eBvd1gWbiRgtXL0DLOd2cj62/4+SOj30ziTs+iXZPTiAEYWhTqU91vM2S4ULuEHXFy
zV5b1Yx3ZTgqbXofx+QmLrj+GI9EoTeZS0cSsCFRE3bAMkOYemty1zOBhsGe+6KcbxX2O6l758nC
VG6UwIwQpIZwh4OQwSUlpkdcr0guHoAeIdhj6Py0JRjyCc2+lvcE6yln4l3tgsM0J+sWCqWGsXQc
L9Lq3/O42I76M5uO9Zi021TcNFgsquWAFRhL9NeONLJUh5J7ykyZZdt9wySKI+KtyhUXxtvaebXV
2+SJDSrY2SzuI2wbSfumq48mFBBzOFixzptYXgK8llH1Sm5lb4v4hZO622hG9DyxYpnYw84c1Wk0
3Ca5ulUZq95QHMsRsaHLFQS8/hTmxZb0NCkDiI1FwtoTmk4hadKSNrsF6aMzAE0LLhgJqxg5EVqS
7RCLiVKDRDI0JCu7D8mbYHHYUquJkB8bIIcWMsPwQacSm6tgqxfVWdCfFDqOr2c0cDcBaZoqCN7z
MXjrh4q6LJ1YSOc7LYTmubkxs/p2cLJzUqoX6c76ezi3VMogaYRTveNdI66XHrD9n0ZqsJRGUtEk
8ma+yaBfg7vEu2J9zLCwY/uhJqrQmU8oyZtQtn7Slg9AV/RVYc/rxcNrhYid6hyE92U4bac43jAw
rUhYGuVnr9mZPGtbPo6uehNJxMYS8xDx7dZ5nIN+B9PypZGN35BAn+aXts+3cyaHdSmtct2kcIQi
dtZW6l4tPbyBVLMl5sn8nfY3APfO08BrF0/eU9W4m2G2d6Nnbr1B0cVcaosdO9lnFd2EVSn3XkFO
y8AGvLKnmVCjig+gITZ50vrt8iu82DTsmlFtslaj3R4qrXtMJPKLNtxVU/FO2rI+Whg25np85oJM
qr+l5cRUwLSM/tyBJqfm71Gk01GVM38uwZCTOcnDaE0bjY9cKIKLRmBp0ju/bcajpzTCRyFvcmoG
zzMhIF6NjdekfCZk4UsTU6+OUQdOqgF+06OSQCuyC6Gd/dzZfHoLZj+S4/CK6AhcWwpce9yt3FYn
Cnk3wNEJq3RNz/DGUjB1aib3rn3Q6py41LyKcP0MLCc7Qnql+8XWH3OCe3GHiWKK1qGa1irpSGYa
t2Rjtq1LiibatJLXvuC9d3EVVdG5JR5YLGiPubymgXo2B403fDepdueF1VPdaS8U0Wxa8A8WBUad
nJ4bb3qQmO+8OnvJIu+SzWSHCSvqEzor4cWZEGPuvdHxxpK/3dRNtE9HY6WjiSsNr++SgQxiQATE
8lrCkSxWc7jvFDo2HVYr+eaRRgOfdqen3TYiapmM+bEqqV4P1DHPihPhl01SfdSi4XiknGxZxKNY
lQQ4+UBsUgKd8wS63ZNvvQ72lsBnzIkg1SdBDJQ2suM8oKegV9rEROnC9l1Cc4SUj03P3q1ZPkt8
IuyHvEs2LmHTKcPvQ/jUgo2rGQcxnUes9Wa0dwbzNSKuKsKncTzGVbdnEw4z3l4pq71V9khc9Jov
gdehOtC2vAU3Rc6KOwHB2EhpO2nr5LfMjd1G9x4BWn2+yVGDnca7nfhUepzjWQAwk9gtpuDtSAzX
Io4rbe+QtzgNiek2MG9TbP9IO/s56nxNPBK19LtuPhZssYOacoL0K0k+sF3DNa7vGMjb1UQ0mOaA
dUVUeA7iOzIHX2AygSdlTRDbwV4Z7XNMwBiMGic5wh4/x2sfYVIhCbuOCCVbjXtwCSmPOO1JRG1c
wss5IeaRMPPScwADjfOSAYSflcizR/S544bdWeNaENH1OAUi/ZryNFcEpqmWw0S1Xe78YCC21G5s
TCn872QaM9/lztWb6w1td2nDKWUpeGlcgcz2qc/eCo/GDDvauPwUGXEvT1e8fdJv4/Lg1PxGht9y
kotVlBzLRL9z9U9ZndyHLPWtKVhLTBmauqlor2uGjD3PhxZ8g2XPOAYaJT80otovjOXKqoE4lz7e
kvVoMzEKazu2Oefyq25eMWKsc3r7+oZHZ3TTBO4+sxuOkG1pDccoeYKAShmD9WYWZNumksdpTIB4
WqWFd2z3eT/6RCvIOYu7om8ONlkUx0As6Ugbyoe67m5m9FcTzCZPP4l4ouu+mub3UQuelYwPVQut
sbtr5+io8xtkahzefdR80FDyOE3Fnj7kjdtY54owv23N10TLjr3OnS2eGrKhdvk4te4tjE/EQ6fw
k+7dBdzSRIjTtmq/2MZLzDmyGluMBDp+rzKXu8aBEe1x/TXTmE2ZfZMEHU3IXvswkWfEvaKDwCAq
SmmHicdTc7E1gq+l2fBQRBgIoXNghFAfwPz83vAevl96/ududz9f7v7fcotzifpz3ZFN9f/Kuo+w
+fid2vhjX82f/ufV0HFJbQm0RWnzT/pB0fD+eTvkP9HpxPoQq78ure/y44/bIf9JWktey4XKxQrl
J1CG+wvxKzxLAia7IxEZ/87t8HvD9m8M48IwDUk+2CBuJvgZfysxBl6iTXqCht3YwmTgmnGAzR2O
4CxLr22XV49hBpBS1y3toABorDm7XgatI+4BW3xdwjReaUnlcTnjQqF6apLZaF+mEdMkAo95sSi5
NVdJ7ZxC2dM4QzMOH40UC3jOwY0BkOtIaddnCZagWVgK7J/Qf9hJpFsmDO4tUZb6IjStzVxgk+MZ
InyrFc6dp1m1b5jsQZdSTZhgzuanN/Vf1GQs8urvXxsYNTZNbp7Fy7TgTn+qWCAhJJ3exWDsccoH
2HLKz11srvPCfTNMZvK8//TX39D4A7aEd0PY5ASwIuiLAP7b76hCg7rPmjbPcQuDYJfuhi1H/7bd
//X3+YMisHwbyCwebdrA1X5PR3GcrLJVhotHOmC6SNhLE8qELU5//W3grPyLVxD5g8TgYtawxRIn
/OkVnFp+/ZtmZDiHis+Vg+LWJC0PYi6uoUZUh189zE7wnEbdowZy6sRaVMOT3U832uR9xsGNQa7D
Yh/WT0wVT+TIHs2xgqgVjI9SdOY1sWt6c2212KIIv08NXZQme8288t5iIemkIU84pNYXNRUHY2ax
a9j7aib4m6nadzr0AZEfSzyUx17YWA3TE61DYKeb+7YXN1BBnbOojYCrtW4eQIBxT2Y3WiwAjO6G
nu6jSiaciLVtrLNxIrDugfKy9Cp8ER5zBx1V6V53c3W0gya5lrbQn10xP8yUM2yy3L6XXf4MRk2c
ZmB7GyTi4CGSsE6soZnPNhCHu9CyHjRNAnFwMGvq07fQARsHHcrv9MHaOcVQ4n+yuqN00nwTdN4d
83zOxQ3umUn9ZcMEXAbW9Jj0WuZjbLXO+GnVDayWnUczLhaV0birmtleQ3Hb5VWCZS/EGKor570x
RnWLGCr21jSPJz2q+RxWnb2la3OdevmzEVl7yteQGWtodFDxzfW0tGZ18IFQx3v7yQb6uZm8/HMo
dOezXtB2249Jfy1Sy/nobXbzRq2xjQ73PFJ4C2bLYNSZb+phcm9AAC5OxEUUxe+Kp5zpcMSoin5r
hg8q88xVqGzPnxvbO2uWbGmf4tbaz/1rQ1vbarZN/RZRjIvurBnPWWw0t5luGtjMkINXI5fDOkUd
oXhnX3rFc1K5L0lrmiT0MW1HS/xReBZiNYHILkox0y0hSazueNTachtH9m4mR6ktgUq49M/UHZBQ
4HqmdOYfQfoy6c2dZc8Hg1TmKAkuZFrGAlWFsGiI+mI4kxuPNOdsujvFRWHAv+tli7mRnezKXiKg
PVlQAqPbimxotYREkyUuOi3BUS1A8PeWMKm9xErzJWA6L1HTHG3cHYoPewmh6kscFTvLMR+Vvu3T
NPGTYHIePSBkayKlYHlp0mKRY3DX8rQcAS1Gba8kCRdysFrrXQGWMCEvEVlLsTgYl9hsbrFaH5Yo
rWONKY0K0+eug9eaizvuLTsVBXvoZCdBGtdqwBHF84IGa/iqdllALA9t7N1my5jFa7g24pq8iYHh
1fOq93y2X02VHUKPuJCj8PlEcii2ptYc6Yg4A5PtNmahGvKoLsXHg7pOCost9nbg0IQvK3ixvgf+
GC/T2ayCt2jO7pKR9q1QM+41KR9svkzZmCn8X7zLYwL4Ycjt56jqX+vevZ14jbGu1FxHgQSuZTab
+IDYLOjtEyHkA1175XbClABXIet2HEaVrzhkN6OZ3CmpjrU1MpwFGRUEEZ+mrNe4U4B1JRLc1Bgm
o886chB4QX/KWasLBuk+9PLzXGj1TYTD1hedsYlcz+e42EkRb9tU20NfbCBlNHy4qrb+hHYVvJD6
yh/DmMIDSkgKfPCaeu3otjvIxND97w/1f8+Ef76V/jHVcVr/+UxIhVf39T8uRAh/s3/+6c/+mAjJ
8WMRZLSTrJj/ofz/2Bfov4hfQ/w8hVhS/JgIga7q0L8QwPC66Pzj562zLfEi8tUMnb2B+7e2ziae
x9+PPRzUNJFy/7H1P7LTlDtNqUPqyjfnJXTe2jewoW6DTBzztn+u6ubaFqx4iS7oZvdcB7Qh9MXO
6ge0TrM+a07xqBGjABDTvgT6dOpGK6HhAK8hlXfEasZTiJwmSSU3U36t25ErV7fQ2eobj2qbwkxv
urp7HQl3aOyzO7apK7wjD/00Hy3FZzYvH7Ku3HYzOPE0F9oOO/jBIoeM0Y5nemI0T1Yf3PdE7ta9
cl4Dmm0Oqs77rTcBFQdWs3HyRn9Rhp6dsISxgdWdDl/meNSsjPYU3X11aOg9mlWW0bKoDM41fbi0
iZevMr1+rl3642YeyjPRx7Vop3RnqvHDSJoXoEj3GOLsY0oUYT2kPIjitGan7vFcptp3TSdKAcqk
pu5F8ayWRkUuSbQfM8PumvrK7TQSu8tN98ECcARaXK3KZfgU+rBvjdYf1XzBF2lQOxleuZpfYmie
WPc1e5mUyW1USuxloV1UEJ5tJ3d2TaXNhz5rn1qpP6ZWcYuB/RqlROstmX6pHTpJKfaAdAKOywQB
6/EOvo4KC75KAgsQ2DTABoqQ4eKCaWGeQ9QgsvqlbMudE8cwrgCbhLq8yAWcSX3ekwzml3wI4PSz
F/M2kZYi3OTiKXPq+z41we2qqrllStLvkjQaN2oo1T17ompfuTLz+y5gZT1O6WEepoitDU/iccQB
FBqhWhvaUr0Tol9PYdPd48JUmw5ojBeh340I4LPHCmi0ncHXCvdkRgxDOdsKxGlwUV7JWw3562s/
uu/RzDkuaJMqK/OVms1pIxZUr2PPe+HaoHqWEirDpWYmHEG9muh5ReEQzhw5wyInfO/4FIilSaNf
OjX0rHZWsavdtWLexqb8FIj6xJF/4kr0aR6sjUbsziu8hynp8ATM0bZwxEspMZyGpvxKPRSJLW94
7IJmmzbBt5huHL+nHhbwj/iY4tbdaEAxSgB1+qguyYCgavIvYw+bRwGwkw6Xz00RKt8rGt4ks94U
Xf4ahCx/Jd2KkGgGinvC/jUt2mqjswsgupBHG64K92mEl6CSzcqskWOrIClvRJI6VIKmmAnYefWV
fbLLMl1ps3ycVQ2awesRf7zghusYCSyvORdF9RI4xSFsMWKMTb8AcKEoWCMbMj5baisaB2xXQyyj
LMExE6VuN5AMTV+M2iXQYm1b1/O5M4xLhP0B5EX6GbIDSZcyOSTV8KpZE5W4uCz9AuuGX/Xll6SE
GmRXM7v6QTy6LJiQ4KyAcqQZOnEQBhtBm+S5SaZHFybWtiH+u9aBNK8pleEXQrbiq2PNz32Rf2PN
JnxMYdViUM1uBqERh4tJMrmDOkYGVV/TmJrovlRU6jETnrekJhLl3Gb8zoCU7Le5zb4sDmcwf0YT
7Yqon7bmFFCzNLj3MVHEtd2rlqjCdLIQcxvRvw85wrTsy/c8YFOmRnPP7+x+7HFqoAMsHUmo+0Q1
tTK90TQ2E6lp4e9dcL05LbTYqj+bpbcxcW2stSm5zhg+MaGQQZzs/dDWT51rPUONh5uwGIE4S8Y1
5rWL52aOn2HkBe5VfbhtwnoiPQgPObnodnQ+PxnGgh8EnzBXO7Z258Jxtm0F1qk3XzJdkmGbX6jr
hPsn8oeuN56U5l5KmdylSbjNyBmu8qYK1lNsJn5NR7JrG0eaUp9LWnSAmpCZsjVmYD0VWHUMyy8j
58w0ezTyCCNPNj3FHhRjx6w+Uz68xSZx21veTWLLjznRL2ro34Xpim0uy3cQLvdTOAK5S/RkzVd8
dRN08na2HwCEP/17Cvpv4LGMHJAP/nIGQhe7L/OP3zba/Nef+zH/uL+4lqDVXDjL9POTXQLCEZKX
7YCuWySu5b/8mH7w3NmuB2aYdhm0mEXG+uGWQGAzPQx6Hn5LfH4EQv6GW8L44/AjTBIcFs5XUmjY
/36nWGimxLus174d+ua22rY34TWrjixkaBxcRVfUhGn/tpH/jdS0CDu/lZp++21/5/RLzbmMBznz
bclvE1Fda2O/ThHIimQGDTDBDxvWBqHzn0bUf6FwmX8IrMBzAuakM+wxN/K/v/3rUi9htbFp1j5R
cjhi+aFuxCkqSYNPxa1ZkdEMaLKxaNpo6+7RmzH9duYDYfpkY2XjIU8+lYb36GoOi5/xYmTiru+D
lySEDDeTGhvCc9o2sPRszsZ2QDm4qvRzZk7rBF9ekdLPVwnv61//pRiH//BqoqYiqi5vooNH+ncy
Gg7lOe1l2visF+WmAmRIdQevXxhejNwT6zSG8Z1kj051angM9mXyiW9yCKAjeXgpu2FXJLeh9YRX
gpWHxBM3zsey+tYoQg5DUj7A17xxKg/T+l3M8ZjSitM62s6l7zDGxZLvKS+q2dflR89jUhwLn+jE
1UL09+ruDnyFBUSXq7b6nDVE/hLNB2t06GyAwuEZ2PnTMH5FZLnJSmrBMHZOIU9sQUe7MYtzastX
I3go3SMY+/uMpEmLY958sa1vabFXHsCg5srfC6YM+I7Y3jIVs0q6JhYdxal9nogVCu+Eo0FP9zK7
jFx8LfVlDtn+y+GMQRPYT1Rc1ORtlJY9d8o6Y4tnDB2vbKreKBvaiqTZ0JJ+oTV6hcf76FA2RiBU
fx/AXOTWdAI3cTsb9OYpfDCucR4CA2ZOBnTyq8bG0rMDnzrPtVPKR6scr8qWmzRi7b8s1jhnptLZ
NEZBHhF1aIBNlRAscOv2ZDHucOYeOm3YzZHcCLvbUQO4Gl2onKO9LydnZzXYOQeCjrXmJ6bxKajz
V01nseVyXzC73YjKQVJ617vO1QKLXo7yuR9wDQDCcmiLa1sPZS/ajXA2Lc19aPvpmBJP6rMMtQGR
EQXGoZcmWZKq6B4AEa8qoE1tuBdF/0WgQ5pTBUk+Xhndd4HiwHiyDZmB6hRQUYXO1xV3WIPOlRNs
8rhB1qANwi3WA8DoXkIp8Sg3Mpy3SjVQpYtdyBCFjgvvKl2HlCCsh8g5zJW9yXgD6glUq7PsZMGe
ltTp9eI5kg+UYeLBGjYa+U0jNlHSwS4xaFKCaUT3guKnUN6irtCZXZ/JyRxbPPmTSW23+a5X06tm
28chF2u9hE5RIt2WDApOYx1dOZxSw3hGOd7FqbdvE3PrhPq6G4M9fX0ro8Z5FXSnlNfYdMydbgfH
nI1+NX/WTGgufbBr64Mefqtb9t0JtQIFH9XJ2yVufgyw/mt9vAEkAtp6QiDS+kstOMlHCJ7YHteG
WUCPD/xYxmRWCx/xaNOX+r5v09P/Ye88luPG1i39KhU9RwWw4SO6e5AOaZkkk1YTBJ3gPbBh3qaH
/Rz3xfqDztUpSaWj6rrDG2dWDBWZzCSA/Zu1vsUo5pgP2Y5IS1zsyipks5GoGpdkva6i/B5b4Tlx
000NDcVQh5ccUcQQ4lSNlFvb1850kydyobxU9k9ANa/JV19WwveQ12w0bdi1drDpUMv14XgZ5UWB
vtWlkOzqZkXW1FowOmskMhhkIz55RQUqj4FsA189xvAG5kXzmImNM33U5ZtKKdYad/qEvGpOkYoi
T2tfM9VfaGZzZZUYkNgLNxik6GWOIC08dUBdhzrFtK4S/+ykL32JniYLETcx1ipCZEoZ2Wm40YMK
03L8uSB20y6rLV0D2BW4eFOEs9xF6XWIgXknRnvoIojl2NTTVr8jPHeVme/kKa1VsoocXPwyW1by
4owXGSr3U9QusU1wV+rLGPYy9deZ3e9uzM81JXwKazoBglMXKKXjcjl1xhbe5VbpgWbWyiGjHq/T
fUDHqaMF6RtsxOTW6mABBgsiGmqNMdtUiGyK3PSyVEBfRVzlJ2KBiJ/Km0eLG8/GXf4mCKvL5JSb
MUP8ziutcEMgy9kf0BvG7r7WpCfZHPcYByVGqBiHOe6NlSEyz9d9kMzPZdKvSELhc+dxl3bLuh43
sCuOgIGWvdCuLMCukwTYwgDaJli0nWNeXNA5Uq4ZJzt99BgoQNe40nqr2wyl/iZMeOxJMEeSiLM5
Nqt6sJambi4qM7jXyU2wFfcfhcO/x3F/OY4zWcf963HclwCkovmP//vb+8dv57fiZ0O5+Sd8VfAS
jG3wLILBRZUpGL39c01rq3iEUfxSlTqYUr44jv8oS+ev55Gby5rQnKvJP8pSAz2JqRrod9kQuH9L
xGt9Eel+VyBSlWISwFLsOixqf1zZ5X2naW1kyDV7oZWaRuti8OFDAV9P/DlQiMJCIHGF/MCzw+hJ
jk6KjcGCNGBhw/OEe1UQvILorSLI2Q+v0EF5pW2vzPjeaD8FZrnMIZcMxN7UGdwDH43itBiTZ0fL
sElGS5uf4bcXu3nu2noVAtdOAmLLkmtHgcHQvVZtgewJSeJ9WLxWxkRaYk4wywt72XXElMyx/SW/
K4qJnrgPVn4CIl+mliezE57ZS3ZP8WK0w+IAP/MwTuPdEKgby5Hb2CCSAdtaFyGZM15xaPH8MrY5
izytRfNFz89Zofk56cwPdavjAETl29rLHONcO12ycI4gMnEdlDeBfDPq9thIeDatD+mCJ1UIP6xq
PAJReYLFt2OFDjNxmY5YHqHhno/gyY4uuo9QzZWk141eRu0mOmulo/QBnPtQ5sBm8m6hq8km60+j
lqFAq85hDZ5q2ipddid0r0TM3EwoV8iQdXBI6hiAkbd0gscL1DD2PBuV/R15OvDtG1bcNo/s5E5z
+o1eBNsaKkflP7GbOoxtuzBKQQWOwHrGQhtJv/cbJKYlelvTukwRBeS4aFHD+fpJi3FRc2YVyXCj
G80GG9GyYZKgM83E77g063SD+5skyReLZ6Fev+ji4lTudRu8tXBqXKzK2mBdkuZBgufq5cugwUAB
O5YY+zn4MSW8eUKjzHZnrUiATKBZMk4bNJuETqWcPpcK2TbjoButeipD5aAUsNggUjFCWfWsrVCU
8at0q0hTN0y01uPorn0EX0pwmwKYKysbRd79aIanyD2goturVnfs7ZBJkkS+rOMXYaFsX5NHvBgt
a4uZBRYriG34QVVEyQQVuWvSnVYxqVUnLzDhrkYNmHNyPluNa+9Ohq4H9HYXW8O+8CW6JlyXnQu0
56T24ii61ySvl4ygAydEIhhtNcFAuIPNBtA/0e6qIQI5al47nPFyIIdpordRxYt0umPSwvMJiTBS
SX9y260JLsnSa2+yH7RZCB6Z/VGxO48Z78qGBJ4KyCXwxNsJXX5R743qOvHNk1W/q+5cXOTeCMIP
MfHGHKyNroKVUiuX89jMHhjqn/FUReumSY9TKz65tuOxEHtXQrHVcv/cOr2nBPUxIlQUf4iH4OjJ
StqFlVjnMQqMha+bpyI7W32xUl35Jtlnk+Pki/bRZx+Q2nPit/WpbEPU0BVjybx/dCInIJOJ54cY
PtG+n4UsbiczROcPrAU6SVGRsNn0Jyb+xySK9kPbHoGpbhDpLpPyliX9OtZgydvzotakhmysBF0p
2dUc1dYhzcR1H3PjdwH8oHZKVr5TbUQLW99K4M41NxPYViZikiQ19xqv9VEZg7XRWeu+jueyOT80
FVvOlPVci02UQqWbbVCEupJPrxGUEWD1nSPeOpKYSwtKDcV6Z3kSkVhR3IxRDP4bDg5QVQ3Xfd9g
zB0+51O2Tklk5I+4FXDwDc54o4Upq+W7gqHrHAI6NHq2aIpAX/AYuWnGlF67vrbq/FHT6HbaEmA3
imak0CWa5eKS9WzQHW6wUl5lM6FRF7tMr9co9dYOH3OtNKxB9shntpU/eRFplzHdQuywZnaJD3ej
NbzJa1aJp9ANlqw7ltInCCRB0I0R/ipWHY8g2KMDVCJq5U0kKcC5V5i0r0qNg2SMTq57Fc/Aco2E
SpHuG+wFRWdSeatyWSgmmltwQJDF0D/QVbSrUOrrzG93U2QuzEQ/VNHD1L6aoeb1fXNMa8NrxX1U
vpbVYzRVO8bQniWOhXiV3Yvr1gfFNa4ni0c/ateE6FWjLBdF76CeaI9ogpuRwFAkGyUYjflj7ow3
GuFl4E88FrW1rpMzjhIiHJAnoazX83rFybwb6+FYCcq3JBpOStVCXhAru9BugduuDYK65tQ/oMBK
f0LzT3p5xgNjWOaIOlrdnvUgVwG2OZHwJGC31AOnHomIGLlOEAMBq3VlxP721qi0C6LLaqqWzFrO
KHvXxMMt01SuR0hVDjeOgydARbQwPmQYp3vtUXTmarL8p2r6rBT+FdnIpQ/KYvjMSYc4k9axsT5b
sbhW5qgOTOn2wFpMMXcGJvBIfc7t+mAOOPNqEpPbZsmG2RPWE3k1TGtYu9hQ6WDvywEBdsbE2BlJ
kW/OpkaematdW1m6tv3Bmyy5jDl4dTO+sdio91aN9bx47I1ilZckrdjWLm+nJdkEC8Iil7loHjDn
7xuGtraPDyLD7lOy1q43ZUTucfNmS8rqlL4u7Ximt/CY4OkZBVguLX1TRmsvptjrFPsKWzZRK8gf
RaRvs6Zdjz23dOceyAdcdmJrJdOc4ErGRObFJWxCGsVgsnbOlOJrkY+JvIfpsQHkzNqKhRDpFlmb
XRdU+B3Nb3crHeEFEBXjXC4SBBJ9BQClyfdO7UbLmEu6gh3gs7HJSPZ1NFItDIMhQu7wZ+g23A7X
LgiqRmFWRKtg1/cYtra6hjgFGbfQW7AYzYsh5R3mSg94/8FXuGs7yjA12xBmuYroeR2fT0cCcXCe
aI+Am9rLhHlLWyEYBoPmVx8QlYGJbaMeED+71KZmtWccyqbY50IjcoQUGKndVKV6F1nWHhbaIu+S
zRT4BwUPbE9Csjo7QAu4llXmlQYbrwSaBw8T/FC9eOs7OFVRcwkSFMWaduMLpMjV1Cr/hU7kn8Dg
//md7+/LQPafLsD//Uv40Xff2HwXsvrdF2sceu14033U4+1H06Xt16nvnM36//uPv318+Sl/Mfn+
usP/ZcNxesEo+PLbXR3l0fvL+2+X//g/+Vv4vW/wmx/0dRgOGthgQ8EIDEQ/U0tGld+IAdAAohUw
IQmZP4gBMAjCDP7aWzDW/dp3kKPG/66p6kwAVh3X+TvjcNQHfxqlmkRiM0MFYGyppvHDgNgFoK7w
yOrXnW2i1RbX9dDflWapkN2F3hzTV7eUsogeXCvjaCyFhtsruwmhti2dgLRqGWPLbqxrc4K82k3t
SD1Qt+uWEpxFYncfkBpZsqXEIePa/bMPIWdf1OKsRSp0+zJsZkeIATBYba75TZcEMRK04rDfG+AZ
Q2KYus/kyRdMvhqLLZoFpB+tAYlqhvNWYePxFMfC6gnK2G9DlsMqNWGUqc9KS+K85esURgSBWmpJ
WtKwjsvBPE6o9REixjugF6t4auks9Olgj9lraybD0lL8V992K0bBMjqkHSdlm5kwWusYZZfa2agE
+uYK7fxpmMxz36Y1RI70PSG/qwq7flbJAWJt9hq4ztGMHlTJwEs37Ge06reEsiIcQxnhxLHXsFAl
ji09pPlwLLUceZxvnVFU8ARqrWfUj0dSUje5AlylqnqS4wlqdZBW6kYJt953ADUrt8RJUvsMynvV
h6jtLbVe9m0Qe/nEdBBMqdnXT0Pkv+R66hEWAOdDFleDDB7jAjpMRkU1aZCRqHaOIWTVuvLZE6QX
vUO+iZr1GhXErT0LeB2AxblWnDhbP9wq8PSIAYlmnh1fnAX01pBokwbwjTbBc0erT77VR8psJLb0
qxTabGvXF0d1H1xH8xCBnXPgoCPprAgN7zGN4+jQP4iYOletamyg3MARSvqPsebzSfx1VRW3bjo9
Kv30EvV6uElm6G5HmPrCTlWQsmahXUqbDSU07GpjyRqPOyoFOtmagNO4d5m2cblCB8kwhPqfLI0r
QzexGpSqFu/HUtTz3hbJYduA9uvdfWRVT7URH/Ic4kmufQxKc2vNeFiHvzFn9sychpk6kPWzhq9M
cEKW8FKoodN8WmpNeOotws2d0GBJHjC69V00CrZLZHtda9a+ckuIX86gQCphcKuLxPBiYTVeY8x+
ogERITzORxfZAuICVYH6mXxqBwsfCXK/hZZp+7BpnnHDp8u0Dm5HjEDY+u+yjrJXRpnLdG148lHU
LeAUYNq0qCc6V4Hg24/5JuwHDqca5j0VJ2qZI6tzCvmM20sD8bSxZftgJD4iwAFKEo+AZdz17tYP
jOfU1Gf8TsC14NeeSfg3wKAk8KxYdjd+NoiDPjTcQvbwuRBJvvhm2POTxdZPHlsmUHXHYZvo8iz8
YY0HwtbpJr8e18h1q6tsDU54Gf/jNf7W6O2/94HHEOxfT9i+CN7e6qhpo2+98V/POL7362xN+53G
wAY598de9+sZp/3OsE1zWV1gjfh24ev+7pIgPv8BbU7FL//0xwmHFcFECMcSGSe/87cWvvqfHRC6
zuyOSB3TJV/H/FHlr4a2UxKOjtsG+PdCVmm/asc8JimrJc1Zlx0y3aw4KUN+QpEFKHJ6MN30ecwh
eQ6MpDvGESA7sLspAYhaueU54GVD8YjG9UbDDmobc1cErGpRjNHRBXWeqdw6tv4JY/vaqO1wWdVI
jGyF9U3fgI01AKHhqD/rQn1vTHngpDoGRtGhjVbvVGIhYTo4W8fSnkZleIBSNu6MrLVWQsj7wCxe
Qt2pj0UaIh/uQMunfm/SRjKkoAtIPfJ9JWJylZAoa+QZUUe7YGhNYKDMJZaoTz8ZqIdIkZmTNXoy
ohwzLAm8zsUaRV11hU+MdGqXHY8mbkUY3FV5Nq1Uh6UCnCzPnbdio/5oa9lT1+KJHtWDkYYbSFin
RgEDZU3ged1NUMizHCsaBI1hv4ihgcrjEMu7Lmv2NtTCykecEjefnM7cN5LFWR0aJ4Vnn4DS2zuE
SYp0ow4BUSqkNJNPGa5B8HtQoNkP+coG+e0HRuVHxUqqD57kCbbjbgR6m33I2HigiNp3WXRpa/6l
r7Rbe0pB3FsNyYIp2mYVR3DWaeYqBDw7ps2+iVr7U1bW7GQK99jqbALBQOUv/J7PTTHot9lsENez
RltJoneuxjomSVonXk4jAa0x07dGb11OBiKD3HHAwmlbBIylbbXURHlqpLBWQwXd2lBvBhcEvFX4
W7UFuYz4ARBLHNT4pDtt26Qk6aQWCZw1cvVNhFDnRswRlE4IyRE6mHZTpup1FHfYld3gqMrgZQyn
/ciGozIzxsG1Z2vybNQKKqmqu9Vy692MTM9g3btAN0hIUDu9l3V/z8KDL5gtI14M3+pMvUxcqXoT
4EyvxgcZT1tTQaqkNCS/T+KJiYbXq65XNM1nQzFOreF+OMCINBO3dJHl1Y0apJ9d3z+nNnNKWz44
ZomJPbev8PSWi8CpSeBFjpDYT7LOX1Or/JwO1cpKlX1aOQejZRaGBvZaKyewjBlm2YaiUA8fq07Z
4ANgWKWbsGHwYbOpib2sIrEhHJSMgzu61sbwRp/Seg43B1IRoKtMQEJEUTruZJSwMxuEZymQ3Nvg
SIjkdgr0O92u9/EQMAaKD9hbV44mX2th7SQ7anvKH2QLaQW2w1XYs0BV8jDxzAgOgcW1AjMpTqnZ
csarZT/eOkAZwbt5+Ka2CejrlOjIYM6QtJQUDu6cLdlyT0A1dF5j4ieHcmDESCplV5X3swjmus3A
3+eEB9FhN/EmVMSDnshPUQavaMoayDjmwcDSIwnP1Bi2IIqDG1PNs7kyzugVacnHriJ7Ju+Z/VYA
lw3VP0WVedOHvnPEpHUkYjBkV9i8aY04ZoSBuiTjVVJ7HMpsHTbDrtTlqSjDF90n5wk8Ie6bBKoU
tkdyhnOu79hRg3UUW1ScgNiDWk4bEcBsiwJTWRllcN8WpDRIxz44kX7bNh1s6iy/phZ8sMvhMsAf
ZLLq9mCbMIhrPZDgBBu5OfvJCQdvzhX38nIs3MRLBJ70qIw6gEzsVZupWQXjeCxx+8M5HLJNGg3V
Ba+sy4IeVzx71n+A2jA3Bh/FT4oNbW6Cvl/OENbDyWFoNFAahgP+/RubU1SoI77UTF/nR9+bdvZr
9gHdWux0j5ZoXZxB9sUf4vab0/Znr8qJ+uOrOrjSTFyyJuenM//7N6/KTrGwJr+Chbjo12KJ1HJb
b00PjsbpbxvGOGbxjLHPQrWlO9oPLzVnRkUFUJG1m4SXxhT4XvqHMc2ufv2W5qrs+88RuY7DdMtg
RixYqn3/jpQyC5GTR7wjKsO2vot60mv9xTDLrra/fink8n9+KXfmuOnoxvQfnWlGipc86jNjbbQ4
LpLp3jfz/a9f4mfvBk2VoLWHQWdg1Pzu78MTPus7QeIuO5dsjbAW0oZYlMv/wqs4pmrbxPyZ7Bq/
fxWgT1qX4Y5cJ90LRDYsnDwEC0g4AONH5/nXL/azTw28HZe6JVwdQd73L+YmopGkiRq46MjzDMhC
t5Tdr1/iz/cSG9XZFMt9BEbP/GHg0HXhILveNtZOOS5UBnsBfK+p/otb9idvxFb1+ZUMrmw2vt+/
ESXmJm5yXsXFJV/AHzATuf71G/mTklBnbKIxPaEBmaWOP1zMfkL8pg+UaS3dt7SXaNEJ+DLEUaXU
/PUr/ezNENJgI3Wdn0PGD82On+FMz4k5WmtsTHURvIBOTf7d7DA+3L3/r//xnw2Lyd/nXzc71x/v
H3X+kn40P+l15m/9o9cRJsBJw+QGcfBw8qT8o9eZJQTEZ+rOHN+pc0r8oSPQGa/pLshJnamew6Pi
a7dj/44s05q1rSRucsD/LR3BFwPx909YwWmhmTYNGXqFH/WedsvMO0vrfq2n7BYF6TrM/qc6uXO1
+KlueG40ofFYlD66APWsZTb+g2AmXhP52YUpbgB0eFURXVKFYMJa84l5DIM3VHTwJxIwsW4Th+fS
EPWKstRF3+Nc8sm1CC6APRzU2Vvn6lg4XCX8i+fglz7tx7dGE8f9PEs1MEN9f0sPztQhvwJElTaA
gEo09CRfYVTHwTTwdfncaOmq0usPll63VtG/9BjGVTXffHNd/OxY/vMDjO6UQSlmVuigQudv+e2x
nE5RRXpfw0ccrKcNfhevPRrLfOMi8CTbkinkItz32+4v3j+XGT/4hw8AVTXFL2QATVg/njc6RCJ9
atMeZrZa7I2w+pwIG9OQiD5Ku9pFaWheN/OxQHROCtdRl+sqde5UtzgkfXmNSbmj/fUf6sb3hmdK
ssMQOXNyTXGHRv+YF/6FGi16KFT/Fscu68HSEYgFOxK0o0bYnwJMUti1cC3Uhe9shqwgUyZt5Fro
0J4RH4O48O2dw7II6hTaxbEmKnkIHtI6NelUYpD5ZiPRU0IW7fxhXGF9hu4SKiSKyqs+H+7CEp94
nXcg41CLSa24t3x5Y1qQiIqkmSWg0S0tPM5uE+iaNk/zag0pm5EGIEeKziNAY6NPwzKU6W0DO6ya
xhNOM9qyoE+hMiW3rRo669pun/gViyUV6Z0wSxBkQ1mBQzFROxfjNkmc5kOTkb3rcXNsS0iUq8bP
XDaq0ZMM7GVWwXyKMrZ8YzvH1/sMDBOrN++TmHsGJAPdWmv6ni11l9U7cUmTVRLd2kcXcwTA709w
kbGwepNg0egUTnOO7SA6MDORS93W9uoA2jGbIY/FjHv0KZS8sSNgk1bac8P6MdKVXYRzeOVDiExn
VKSPkjKwgEdWM0ZyKiFDkZ8qPPULZVLCm1TNemJ5CxdPymjahF+QlHKmUxJVF38maVU959K6qQOa
s6Ud1RZ6gxD6KnGnCkPS7sXW/GNs1MjgJsbiQdqQSwNXm2cSqkcH4GeQHKoudZeaBSHclzQ80TRs
a7KS2BZqDdomOOe2uskGk5Rtk+CBfD3E1maq6pOFbCFJ+00bwoHKNEg2khA9u7tim3UWNug4x02A
GnTYd4zeS3PtWoubh6KHcuCrZ3QSl0whDaTpo12u5a+4d3Uo5PGeLJjBq3yUP/AeYC+NPa7gUGfS
ED2KrL6zTO3VNditorDAhF6xABw7gZM3TruVNJKHCWEfl9gD4Qv+xU6KjgAELb+RahsfhKLG126L
gXwqNWc5QAg/qqWJRkh1TljnH4MkuiUYdoN9yNmEg3XKc9QH2Jq4qCXGmMj1zSt7wLGl2bLa4qy4
wMPurgZcNcfEliodsYUTmJVehSdsVWmDvjSCPt+q8Ih4I6q5HcNq48yc3D7rlNUAGA1rno2KIN0P
dWEhAW38h1a1051Tj4Vnp665qhipnMM4Ens7ldlCb1MgO9VwqJU+vyB3daJFnSouWUwq0CuENyqy
I5VRRyf7reWGj1jZ2aJ37T9qkX/Zb/253gFUYjgGDH3bQhX3Q7s1hImrw20aiGiUy0DQz8p/NCJ/
a7T7yy3lf1vwzfxh/qoMql/k94Dtr+UT3/e1BlJ/B5pCTiq9sKszqeXv97UGUn8n2pzYUtaaDtFP
KkXzHzUQHhTKIOFYgtn9tzUQyBuXmgp+DpJKpsF/a6eJledPB6WGX9rkyqHa4vf8oV5OmiDPzTZG
xks6KbPNrVSMXWfADA1jZRuVJHH6wk25oJkiwXxm0qCMGvO6NN3plblOAcX5uYKkUTwz0FjEAlEP
nulPPbaQMcuRQYAQKKWzDM3hoFXQhusAlvGgMLdjtvtIxoqJyFt7Z210H8xWjViiwk7GB/AW5WoK
QXuXnX6uRHcLbfWgwQkRERwE1ASviHrIIdCRnaC8WXCLLRutPxbTmK/VLpebCDVUJJBWkUsR58HF
cZRdYz8man9ySFQLC/OcyvEUt5W6qAloYja/F0Jd1aTANpz3DVFPOkIK4FP7RPXBgWEmDMmpVpSl
Yvgorcy7SjjPYVVdRQSuuAHDcIlFEh2onZ6mVL52iB5wbsT4nNlGacazlpjAuCbWyErb3WujcmyD
aqfL4KEvkqumEqtM0h0b0Xs7WSqzTSJPfAXeh5Mho8CFk4xAswwGUlg3jMZ8aVkijaID0hkRJcUZ
ZrdEoUitW4iUrJuqwbpiK4vJGHeEqBPJ6RTEJticNpY5LqFbrDjG2P5VqBRJihpnOo0tHuOo206D
u0nd7Mo1ShQ13aod4rUvzY1ZO8jXlBUufU6wYokRdJO0X0LkPoiYQl2DYk0dqq3ZVzthdCpSXMWr
3Hw7r2z1yrnyI+h7cDHoNxtyKMU6iFIg5uAEB4dwrOgzLwWIjmDqAh1vSnqdCkkUAo6TfNbRVsr0
OW7lrqydtQBh2XJMAwHbVDAn+sG8jdDqsxiGIpdfhbxDS4QHUkLvCFWFRUe6L/VVYsQbv3EXLXux
SO13OTLRkfB4vweam6OLcQSGnlKhbntEW7mYzGlto0As6ut0uFaqS8OpGNTBKtCUw4Q11WELzyA1
vW67cRflb11sz54xqHOsN4fBk/pLabaklGaLpK3W9qSfotA+mfw+KjRYA/xGS+HVpMFSGp9kk25i
TA/IZE505uu6/4jDT1lobuxAewU+TDfy4WuEoCQE/8FmrTN0reyoixK3dppn66LlAwnsQx09DsZp
Ut+EbA6WMrCWV6DkO0QNOq12VRnvPRpfRJiLsAhvS53IwKj2GrLlnFFDUeUvktR+C4K3Ps5vQtTD
KSpiosM2DjgVBWaH7MQqrh8EsuMGOVhR3QnEyFMBDUcDlmP6eDteJZLlrsZ3YTCOH7qtZo0bq+nv
QiTOPJ3yQ4H2iuJ12aaalyOG7ib1EFjYtYYWRufg7JsA9yymFz/s1+7wqURUzUe7HtNdWD46zalK
cwbWL/PNlyXXDWGCAdJsBO6rqrtT2ouCRxh0yNJFxj0lzwFjb9AIuSSEeBg9LFasnUlwbj+l+p2G
51GGckeq4r5DJl6mDkyXfGPyM5SSi0xHy9Tj+UdQ7PjVVYPcvCwI9kF+bhJQV0nwA0a9sYYMik21
aktkjV0iQHHK13FQLkZvv/FhPQ6z8BEdLQq+dp+YMIRzKKJ+iSneIIcn4gvFqC8R1RUSvfIpMnnS
6exYZlzhFszOjRMOr1PdgJDUEHaMZX/GHPk+yPYY9DDDdCfbFABagDTqe4rQj6EDedwXmVwRqgja
GvRVV3uK2d90Us680HitKtbbpLsnu2qvqgLohSTYRrCCattntxC3ukk9XWWfs1h7V8VbONSnqSXZ
iCl6ULAuS4Yro6teapwsISpd8DqoYd+7BJGynRxyXVzBxFmhh6YC7A6Y+LZR6x7swiXuSXIlNjsn
YxYFglMd/LNfJ0uB4DgWxAQRgRSPJ7qZtQZOuqkPmvFBrvTeHM1TWIhVWRtPVp+tAiJt2pCFk6Ft
Krta2q58At1ErTpsMFQf63R6Rj28iMSjPlR7DeC9i5+uZTlulm9Oyt5MJcWBYbwuiqs+ULyBmnnB
fzzZSOHqKtrrRrdGMUqDFQRXXTG1gJII/iSjuZ1qrzBN8DfdkxzEG0yxFUX82o5g5kjeVtKWj3lX
Pes6H0cKoFERuy7rX9K4iIEdiSu9VpdDWGwm8z8tof+u5/61SwbHislQ8JfVHOK5tvgzs+af3/pH
QQeB0Jl37l9cLiZV29eCjggV0wI3jA/mx/09TaxBQcdQkqb0j4EW4Hs2+45j2yYpKRTwf0egxorr
T8UcK5AvYjcXtL3z4xbEJgkoiRwCmGqDzG+nsFA6wRJGl0Tf4ZOiUYUxCPUA4Sv/b3RRYvNVDwKy
pgbSkPVe206TBsch0Cse+xm5xjZOtQ5wSDp3sHXgZF4bs4TFn6If67ndsbFJwBRGQ13NQbqDpjwa
cbNTG22H6uexrGsvL7BlOHV/VUr1M/51guBgOEeFftNV4U4UoiKejaST0l3lgXEt7fQOl8HZzYZt
qU07X3AmIiS7qxotm1M1+oUSVhcd1MKSOmXJCPFSEqs0lojbS+KNdSV79RMFi05uqtxpFvF3eBo0
UKqOay7TOUi5HlTMC3AXgjluWcbBVaD112ixEQ/Y596uSIcr/VPXO5ji6oq84cEJV36Ubuwikmsz
J2E0NklNbcOc/FZLec7IfcESTdsd4WCxBHzyOW+6BIHiYEQl1DsKyXgZmoIc4RCsOmll2jFxcwFg
3U8fgM9ZO61GeM6B+xpk+HjxaM+LcffCXy1mmdHVi4kkLLfsP3ozQrjaFo+OPsCPzwt9V6AVXhTY
rrNWPxPn92zPAa6uXwPeC/LxaNBxbKZOPXVZibF26O9Lm4dpO2ko/kJMlxlBZqumLz/3lvXMgGmv
6kDInJDMHKMwUGK1cxqofgjUYd/F1PBaQWa2JZ9g2SkbbWIaKtWJ+qXrdwxvNwEzG8jL7sNYsSGF
xmsFJT4FY8PO0qKlB4KLMOtOQ0OmOWxiK2QkKDAI/itq+6UdxwwtvpmvzZBZKpj7eKN10Fh0hy2+
MV5CvTr57ECp/wER45vuXAGvg+A7oCGw4NL7HEml1lXN0i3YtNqps27SseXxSn2UKP7doHbbEfc+
xBHQixPYYF8pvXIUaN+d4hVWY7cGhrIpCalNdLHB83toKeAg+9+0+Kl12ABFPBxcPWTt6JJMP/bj
3iH2hnLXyCn0ePr31bhVQ8zY4Visotq8j8LwbOXBQxjqd6M+PPoulB2tbU3OnfE+KPJXs+48Siuw
2ik7/aAi7swq15o9VwC0RGWXnzh+ZEmAQgXpsIG4mzUpOpCE+lPmeDZrqDTCdNAiBLNxzXmqYoLK
sj4mH6LsV0gaYUrHPY44tcFUqnQ3KmTJOM72mV49qLF1yMZ63+lxv5tCwsOG2f8eiK7aq2PxxDwd
rWML6DqVBLmH+KUCZ5TLaYovVo0D15AH08UEJcHEQTLaWaSwm/anVnWOBg8aX80usdndVF10ykPm
id2IsgKbAbyn6smsy7MbNi8jFi3L5hatXIDZVl1dM1zDNQZCCetfkBebIE3umhz5B1zrElV8pV5y
0nQhsL/zGAS4nh1QTF3HTQW2QVIhh7qrL0UKHB3S9Oc4NzckihPY4CwFTjaZi9tcNV+k3QDAAhNP
FKCXQoJVsBOpyej5tX4gj4k2GFO/KpR3O4dKD9iYPMwJ57NtV9eRo9FpxlxPrvOS+wV9jbgr+wlB
PXz5GvNzJ6wN4Ko3ppRnPfoMcM+fTYyM0uLgmJXDdsihVqJ+RY+p3uU8lGkK0NunG0UA50cMvYJp
uGsaA9SVqtKP17rggtXu4pB6RkOEVIzqbSL6R8Up1iJsbusJ0rWsjYObqTdGlD8xnrur6v/H3nkk
x5Ks2XkrXACjLbSYZqRWSAAJOXGDDC099G64Bi6hN8Yvql91Vd1SVjQOaGRP3qCeXQCZGen+i3O+
Ex2cn9RMY3uoEuMIsotLYJY75Vb4Fs0CKPQoPIEpxQ8M0QUJgI9AE1eu550wFAcQQo13nOM3PZla
N82I4odgcCw3fflckjwAJRMaJ/cIQiAz+6i9lAzv0j6lfXLnWMpRbyiVbB3lKTyeZGEOPHYKXWiU
NpGfwf0/FEk03uIC2NYhNMw2j1+KySmXSY2RhdCMHE9JvlUAdTOsj71dWkb2orfHm6bjXLD7ePDr
LjX2wIl4ZSGWbGhaCshtG793Z36kOjQvK+wZLiTRNsEYSawkwQtoqjwlXjeCzzz1DjYODCLO8yVz
ErY6okKvxQi5aI0GU2bNJRL2YH+YEA4ovIxprWFFDxs79RkLBQDyAZwFhnINRjagCIebY5EoxH3p
jK+JK/LIOWk6isj82jkQG71GeS1M4xZ647doG88flZCD3OSeVDPxpAvCBMMieXdnYG2hPFZFZi9T
CYigmnQCDBpzVqjZD/oQ3yluexVlxuEeIg5f/PdS2I7KIgValNWuZUyHGyM5a4BogikI/2brr/1+
usQmA8mph/IZR/CPBcnkVtbAQEj7SZYxLdNldkIZsyCqcBWsi79B7P5eYzAvB2GcEGHHxhwt5G+W
TflUoBL2ULWU0dz0V7dFZF8jZg2JXixN2oFf1Yd/tNz6oxfHbt4ET0xAEV7U3/4+JGhanlI0rVAB
e1jdF6TbLElPvxcfnPJr8R9Lrf+q2/+8bv95nkqN/edz2Ps3KEv//j/+aBfNv/tX2T7jlBipajyO
IMh1+1dlO/+X48CXpgy3dRCPc1X98xx2xlOyQXVtFckKyhhaiJ930VDJ55REaNgUTpT8zj8p3f8A
tWTOKhKaA5KpWFf+MIbVpwQLQJS2q24dXoxjeTMccCCuNgu5nnxEljlnzOLvQEtzDvhvt6S66Zi8
dl4zL4+1+g9PsGLEIQ63dsVM5Zb9y8okEWNBtAiztIW7ky/eynllf3dMLoQMLZmL+uGq3eYn8Teq
jZ8W0r/Z1/7wl/zw+kuAz26n8pdI4D5qoAFnCxd1J+9l1a9GgjK6jrgHBdgbIRNNcPerB+YPvsp/
9z7wMf96TZ3pog4zjd/e6iBm9PupBTiV9Yu//i1/9CHzdluaCwPBQRnxw1a+zA3MtUbVriChsBJf
6uOm+Io2yS65ikW8KIBz3yfr/uD8zUk1f4y/e3NR9rBJ8OZV/A8fMzbQuhj7pgVksov0Q6ntuf9a
+TeCtT/8DC3kPQ5yClenAf3tu8hXJFXjihBpoth33srudhOCv8y/DbuXdnv7v/Fm8o1G7WcjIFHV
H057+h4rdJKRyGrGLq/Bnbqq9tWDYOtHt+VPe9TEu5p5zda7/vVv/t01w6OK2ssDs8K6hKPhty/T
Dt3BM0OawGIGN5rBeU4WilSWpxki6X9+y/zw6+Zb6FfKRhHE1EQi5Nc52KJ2rEF7f7xBd+w3PtkE
1RyL9TcPKpq/3z0x1px/wNVtYnZDH/DDLx3jtK8VuwXB1pMnQ7p1va10fK+CChRiT6WxK6DCa4mK
doD0lCNFsYvpPqrIviaiIBN4VB/iEfOxqIFafoVxveibe8IcF+iXoXWw9CFuE1PrxlWclYs+XzGD
3VAfq5AAUwA6Ne1UDjTrVRjnmkgWY7ozEMGO4ZcoCWChXplxVVa79Jovq8DPn7QLky6nTqDWOucc
DSOBEjDYjK02qtcYL3vQUohlnl/q4VNnasjq4mNX9BRPCTOQaHIWzqBsy7K7y3BsE3HSdBjjhXln
Q3HDXudA5FWCT01bVQ5kJiDgnoiOYL0fstK4GlWGlGSCpoQ+dSe8YW9YckXM3kaxYReovFdB9T1H
Yg/lS6nYuMMEXtXA16d+g4Uam9JHDYA0UNN4Kb1wW6JNb9sX3c2WwHBpp5RvhRW4CLoHmd2VarHN
I4egeqpqBmCkH+GK6Am+ijtvHQtvbcIG0OxhSbzGsQqK+3Js72tCfBpebWMoq7x6VrxhmyrVWpKz
0EA9TzFBSL28w4S+4aH7NO0JdMi0C3JCRYdql3WMJSAEIJbZj44OMamBq0VOKKITrb+RTYWujxw+
BsEU/utpfpsIa5cMmYNYW5PiS/LPcGjgTQhpbrIoRasZbbE5nMyUpI2y9t28P6TdvTX0L1brbgZQ
8byQBwthOPNpbBUthHmCdTjD5uyMRe0FW7MI1vg3PhhOkQ9Tf2rFnObm8YA5Mrgr6Z3AEu0m1l3S
hiIgymWe8P7jQAjsc2YwBgmhOy3Q++LTnqp9nN8QvncyWIGWzE/0TK61rjprI8F4U0NfzmgMvJUO
igEBmbcYg2iVRuMpia0LegVAysUKiXYSjz4hSkyb6iMKdZZF9qLj39JQ+HprItce13oE+76ZDrGi
HM1A+XJR+Lq9+214gtXFMgKWapBnV7LQiqpzm14HI99Y1lOqo7uQBE7FBwVwSVjEywEsgduNpHEx
+1IwxtisZ5xu6XGX9uap17DzWTwOEW8D/6kI4NhZ2Sqb91/Te1p2fqKFt+qYAN5AfFIPyykd1xHk
gJDLI/RgQVlvAiwCsRO+FtIYD+mqj26LLlp1QmwzBe8aN+A6t25Hk6VUAozEeenq55Fch2TaI+1Z
eQ6L2iZbOmyIBCDHqZTbiUGVAxbe1O4qJ1i1Fl/THMlNZh8nFmPBWC7RKC8xT9ym4bhyu29jgo8F
r6BSb4qB7En4hiZNY10ooPj0RTO8IDlFj6UtNO9kdHiOGK6JXWegzIEUIOVdIu/N/GOGrDHfmMyY
7Q4iJWz9gfwIWfsGzbyVw1kA8cBOvBudUCwPrg1jOLjViW+xiZ34wYIAOS2Vft4291VJ2i+phCVs
H7fxjsNEgr0jFgFtVls/2IQxELUqY7pbwD+c5t6UY+NoEVR9u4y7WMX7cUVkRk4qgAvxQp4M2uyh
e2wxFLsygsv9EIsDfc2MLHOL+JjB/TZd4dvmfZTe2+lj1CPgddptyIzGpv/WsLFMeXfUoBxURe2X
FYQwxD+taj0HYXmJB5VASr5cWfmdlINfaDeqdBYQQhaBKfeK/u3RJI9Ef9auTcic9tmM7bYAtmFA
iNZAMSpQHOfNV9wtBNWbaJgy6qsUZlvHjr9ipZTpb5VkEyVv8/zTazL+OH3hTF9xZm2YiHkagkDV
V+yM6GMrnwmTiwhYAfGri3o8tmrxkTklRuJJfk+cm7WMfCsoF7VVnMIRBxVr8rg9Jwg0x7beDUBv
YsdYB867NRFR3Vi7MHjJ0CmlcDMUTFySRAmHzyQBKlAwZjBVLEXBe1iwAR3ebDthBc/WytBXGcdE
Pb73IWmZhnaqfhIKuAkkFdb0zJgyO8R0w+Ya2PRgBbvYw24rA0pYu10EOGZrPmgbOkxrZkslVI62
89Aq8mlmbVgovyI5PZOhs6l1/WasMaaYutw2pLYsYmEcdGBxg6Y+jHHwgFPno6xoD5oEALo1+BOp
qAtjzLYdR0NgGOe8iPZt86hwU2RZSEIqK1TDu40d85QRPZuFLMVGkDaYtiCDr+PUWebkZltfLee9
I/0B8LzO386XyA/sJ7a4g6hw5cwsJ3OXlwfmIxsBoxqxg0JUevZqVeljqJY7QrgXA1jYuv4M8c4l
hEQzSK3BPxXlKdIM9IzWi4heVesBgaAR3Fghp1JYHW0XYnXhGzh2W1t7hKO/yJV+ZSNMLNroG5g1
2SrGZrCAcNMUeIzNKdMXHLXroQ6Irw23InPJSsEXhnTByZ8n/VrBkhjMfWSw7QVV2Fag46PSr+zs
XMUpal0ebwf2hJWnfqKmKyJ0fcAEGJnzVQroGjbzctQAIcl7hrZLXT0wHb/gRSS3Ml4X9Q01GVfC
sFWj9jQEsFY065npzNLMbbTE2MjS/MGOh5Pghw9yYjAUfDiRhfdJVre1nDFb7kLnwG7c4DGP24vn
2DeRouwsuFYDRAqjnTZeVWwSkTJ/n83aErVCdSF4ClhPxdCMIWSBka6vvWOeWawFGCHnDFUIp7c/
A1NZCS5zJ3oJG9OHEu5nAadhH6zgoBw8qEUTuK3FxJKmbqaXMbhGnbZgrbnQA29r9i5jeJRkMgfe
g+QuuQhdXxZIX413Ldqp6OVK9XbC+Gzx/R80LoI69UlL3bqZ9eg2I+qMzdBlx8xNV7He2XzX+y0M
+feuGY7Ef28aTbypWnK06nwfZeMTtNGtreR75vrA1Wqf0fsSO9hyEJi4mFulEEm0sN+U6qs1jNuK
AGGo5rwv0UfiVr6CUxH5nbtH0HgJ4/RiRFimJCSQdrqWkXJGG3oM4jmjIIPmHq3iGvaVA62zb7m1
5v2DvQVcy+jNZurbnYMpuJsc9dZVOMBB8S/o6E7mfEg2r31413XaLuYsZeXtuKe8ejPa1Nd5ZHB4
LWITHynPXdVr53p2c4fEHdgUyUZfHlXHXMvevANl8FU4FHA6p7NoPg0ovJbSJRtI6wRtircyJNOo
QkiR3zlp9e2EVKMAoR4zo38n/hREysBOPW0uiAIP1LGvpSKOrkGKPUJBJtD1/Vg4N6JwPsnAPAv4
ndTtdbEpTJdKLSILUCm9bRt6vo360stKhsrGYc5/6D3roaiTu8JMDt0Eo4LvxZVqY0tZuWkI6K0G
wSrQqRYOTAvmfgt2SQs7GJ60olvyoK1cqroaCTYGfHISLTfiBuy5x9TSEGujj0uubZoF0ZC3XLm2
/Ci0UK6UkMmxSNtNoWBCDb1v/tSDDc7F7orN4IV75pynWkeWMQm/mKx1Gj/Cxr+ZIg+qT/6WscUQ
chrYgbmrqqYvmPiECOWx6xenuSmA4JGt3DILzOXMyy13NQuALpxWRLlR/DZMQZttpVwjcrvtKN1Z
Xb3JZLeGdHxqB40rNiEvtlmLSQCxvPNyd+XWw5aad+kykuXC22iFXDckFdWgeqERLT2PGksIhtLk
UoztpxN9KCrJieR9zIipxAXvyZk+FJTGFt8473uUyaV0CghQ0OC85jiW7IJY7OVBvu9kv7Yb1EMu
eQM2t4aUz2pQvhZl8NGyx8mS4sw69xBq2cbDobBIdba2GnKY3GoXJakfpBrld0REwhpjcVQLNn9Z
Z5Bn+pRZYBINddMWox9QAZpl9Sgd4pptyW1cKztt1uE1eKmA67A9vTVn4YsNbyi1DqnJiGiAsKM9
gvFYWKSDVuJbQ4Ymg+RZJaTHi4CDjcO10cavwYRI1kufD3xdQHhr5kgLvSm2QWvftj1iem8kGaip
ynNZpm9lIy+I6dNFklhLDW1Xk+WfxaQTtNQrb1PLpZlkRDqllaQS/Z4mUFmaIggJGaNDZ3fQYDUk
xE0uH/96EPD7qRFNMmNf8ms8FW/TD525anSutAiZRoB2M1HFjK9TevnpV/zXzPfvZ76MHP585rv9
qme0vvxvp6h+e39L/2j4yw/4RbPBEMXCSWeqzm+Hv476byZUBVcz4PCjxDUZWv0y/MW4xMR4VuG6
NpyFX4a/gIXYJKsqM2P6djIK/8nwF0PMj+MWA+OlpbMg4UkytFkJ/OsZjzZl0TQmCYQOAyBA2U5M
PGxgAOAtZwIKgkgdImMylX6XuZBs5gBuc60hgk/S2k8ppqNQLEmcWZR1tsyIluycklTdfmvRPlo6
0Sh5dtBYsiJR9g0OpkRjeQjTLHLURTCAj7yDjmK1T6by5EzvjeTsGO6lST150yWvVbsV7Put6mpz
ltvQjgvnwTJp5NprTgVsyWptBrPCf+myB4nMq9uodET9oiJBPTW/Ee8uXZMtYhGQXEllUlpIBMxt
CIZYagGc6EuqQORKKW1hiccvVf2FiJI1bcom/zKFu4Lo3J6ONEhQ3hofeUqDHeW+1hIhDpNzGodN
pL9PHfWR9WpMZ70IHmUxnYrpwVNvx+Z10uQ6TV7YbaP5oMun7UZuCtdw20IvEhhIPHw6WtbubfUg
6kengAkxHKJhV6lymWevHWqPWnnLqoeEsRYNs8ifWyfec9/CQn4wI7Rl6ZOpg7Ccg5fY/3ciXpu0
+0YanHtawx5f9khPVWU6NeJ2IFu46UCSt4saZZkHHo+ks0VuMtUjrSZsn5nnQll8r2CbFiR71OqA
K+fiESfdysmnsNoaerkB2Y4XA5BToq0UR9kN1Ojw/bO9VhdE+yUA1LOjpThvaZBsRQ2QA81gy21o
0EJN8RX3zDvj5BvDSj47mftxSS+gOL4yRRy6LfShYLhaKBOdCcB6HOYPWOE3sFjBVwxEZ1tHy3is
2/pR8SbubQGyNTl4UchwCIHrtCPsaIm2bY+H32dudpPG4G8QtAZGshoAJloxQp4ovbVwmzA2QIw0
LSrIfgmetIAJii7n6PdwHVrKCcAeJqZ1qMFXjJ2ltN2NyKAbstpFWQAKPVvneX2pJmVjAsOrg9ov
UA3n2Edq5lIKRG7VlTtgI8sYIaAnkmMqpn1t2H4+F3WGBlr3W6vvVPp0MPqY+s8SzBxXlmWNZOIN
9BM5ExZibVyCXnHXjKiRoUr4IkfbN3TLmggmThoS/dpjRgJW0DxQnvgi0NcTaThEuLfU7gkMgGxj
huq5jN/jyVvXBt98QZ6P6+w12o46hyKRNwfGrIuWrUyOfQtgwaKBX1LnBnPJFFWjrpafke7chTx9
gVruW5tCjgjyVsXuk4dMzqjAghQ4Cs+dZaBJDckCKHgjY/OpLZFVB7T8CqgGnDBiRrKnFhzd+twm
KtCB5kScH0QWlwFK04KXNVMK7XA6aVNwhHRVwd8bGc3WRNjqPIWozgbG1QtcVKVfDAVJmCFR4uOL
TXJsIXaj9tiT+iiVd7ex6cNFyJcwO445BBXTKJ7HFOYpRSOxUwSvLfUu+CyZLua6fo2J1EXvESiC
5EhjTZN3KCdlpzuPHecRUiiYhtGhtkxgNeb9CHKXn3XMTcIgFcH6O/N1xn/EMZy1Cilv7aGb8A5m
JJbdAECxjp9gXtDpil0RFWcs5nuEUS9p0sNEFDbs5Pq+LW4zly22ADyBr889R8h2c6Y5Ap+WJRh4
ZdbKHJJdPw4nfXQBcHyFeXa0md9Jl88BPKk0mlXWEClPPAgXEtW/G7+nhI10cbaksl1qarxnyHzL
oOMaG8G56rNLUOhn6dnUi5FfCrEOCZaQTfiEZfUVCzpzDQZ/7X0xnS3IOkl72yNBS/GMjzZiEagB
ThWjl0L+QC8GiQMrAWdw12Fl7X2GnJspQCChF8aecgdKtr1KsONlzFCpMpGSl7uqR3anM7nxuFBo
OVh+PE0AveY6nuxSQo2GNZSxJQCZi+VwoOMFayJGfVOjaLSnDZrx2jciuShCDsORw2SQh44TSLcf
I/c9CV6xhlwLSU4rzriaZlg4fB/t5CGx7rTovhB2hGh5ngM0foxKIos7QlpKWktmXBwDRHZsZy16
Mbl3quLcpOVXaKkrp+s32oxNBkHsTva6Q/TelRfWjEsQC5u4qnA6IsnTmg7cW4xxDTU4h6toVQJR
C1/l38j2e0obTCrETBTZSje3k4M+Zm47nlJeQuFAQp66lQzg5qXo+epv9B2bVOBBq/FCcsaN9AAK
xgplsA5enl5rdbwbiNvDz4Cxw4UUBI52lVt301CpaJKnnZJlxHohibfIIqtsnKp6SKHOIhilctVh
Qab/bttsqxbZZ4pCXirm1jAw8Ewk6ka1b43PIWV0BGfMkHgpjOhCTyYp0t1zT3BClpFv93+4XJ0L
3/9kX/5fBbSca7I/rzdngr5fg/f69//5J9Um//yXapOS0TJVC9/WvCmkmvtZIQxZH3YIMDa2ls68
P/yl2iQJSnVsSk0kvP+hJ/iV1IBqk2giqkPwCXON+jPf81+7bd7JPzUMGr8X5eim5mKKZgmtQhv7
0ZQ9OiNruipuEQJ75hLtf5MwYm7M3ehV2pJLoV3FtvLuyKimnsAGPybzLi6zggOazfwRbh6FYFNp
z1KUNy50INWqqrVlZmwyhKUs5EBOB0mA+yIguamIdEZiavMhi+hQecjwUh0xw5Bht/L0VR90t4mI
9rEWfERqqvu2HT50OjkmQ5zhGwqN+yLtCXQji5NtTflqIrJfs2G7IbZxb+ThpSs8Rt2F8ah29h3Y
p61Js2nVUbkwFbiHBXFFue0t1Ki/B7Wy1wvKPyJcOChlNCwyo/wedZmtlJGdLuUSRatJwz0YzHIG
aX7Y+IKWeSw+E3SvDFMJrAnDddfg1DWI/fHdcXqXBiu3sg/xgCQTQkt8D0gsn2IXhbStONnetPi5
ok2PUYKYULK3Y/HjgGiO2+dMc5+6IgB45TATTDTjjS79oiTKUWW4qDJHj734Nazny2YMjyyKzk1X
3Y4jYxc3N9+gZq01Ps7cmbbBqFn4GKIHbdJOwnZ3+lCrC43UJdaV0XdbwP6dmLotBnV0MNMQZy8T
7z7ghy+9HDyTkOO0dCOL+8GcHsuCiMw8dSEW28mXPRYps6OB9dEcG+jNAYKSJME27JWtaTcJBm1B
aD0kefw5KvVAD9ytidj6jCHULkUBla7r1dkY1C9D685dUH9rUhY3iePe9Yko94E3ErCkhuOD01sN
bhrlbNkB5tkc7xyqSqsnW8k1u9t6wF815s66HaynJDJfS5jzlHfXRkW7EuXKrpLF1lCVTdTlNzMg
PK+DjZP3+2xiJC8Zoyl190qu9AsW+jsXSL7dWNuMtxq7drXzOvVqlvkuS9P7tg/Ojtpcx1yn8lTX
VeTu4kF+gjeYPSrXHpg/e6ld5oqjV7kvzahuoVxFHNnEe7r4HpPauQg33dNJZtRP4pVTQuFk71Zd
ot2XqnlvE1fgEVvQT+0+9MYGUnPxQWojVrAiujHH6LPrpqcmtp8aCC2dohy8uWMy0vY9C3q8UyQp
wOy7TSfuRqE7b3nehz60OkxXsjvaNBoM/Q6jySSsJehz1OR33albGy9ZHmdUB+VqxGmmtPFTARo8
jdO9ncPZx6SGPXJlePnFKvCRm/U5ajUQgAz0nNnwVrrTOW4QT+epco7HgpDR5hJ10OArpQiXqHAT
DALd1SqMLwb5LCcmRlgg+vxYgWggvUklCUc5pCXzyjAFPQi6lmQOd+s4UAfbvP6o63FAIlCFK+Sh
rEDS/tirRFs6gfXRuCxoewdxdV1UDY4FbZvN3kYS56t9g6QRxwGJoF3wMuh4JGXX4tj3SKnHQUmQ
1q03WyubPoqPhqpSHemSxI+kQBWNO9OabZphqscLqc0YzwSgP56iEV/nWBBMX04UgmNmv3SZcQ0T
8zO1J7AhekeD6Di3oq1JzyKGevvP79n/N2mb2G3AT3It/vVdDIKmLuY0m9PbRwFrWv56APSfP+MX
7d+sCmWuQlYMRMFZ4PevCxntH/oWHQ+OYWvI++a78ufxDxeyPkfMEBIxX5bWr8Y/xCziwUb7A+vA
1jRu0B8u4L++kOfxzg/6LOZTuooQj8oAx/dvxz/cIiq5txklna5S10bPrtkmG1diLYXbCgl/VO/t
SH/xAoYrskGlrYwE0aTtqRxSVpatvGL+mJZRAaRDhM1XihUdx6R5yX/KjUqTR21giQsYeRNo6ckQ
rJkU+TqVxtdYVFtOxO+xnj5t4qtaL3nD6307tOG3YcKnE9W9WkjC8zSFZVxmnYqU5iKMWJlWAadL
zPdgo8dFyV+e8p1F3miSs0WXZwbeVxnELONUjQk4GpyJq2SVhfaj6UY7M6qOWsC0N0qs9yYsN5rp
7Fgiv3MhnR3DwKEKmmHbVZ6zKCftrZnbzbhmjVY2yVOi5d8aRsyVyh7HdwImJWWcnkyJwUNVoltP
RaAthV/L9BJb6arMza0p6Pjb9FATIdMkJQG+NGUeuEPqgIMGuXIakCFVDQvxWveIurQXvJuI7C9E
zh0Mp21WGFi3aSZOSgq5J7bivRo2N0Yev1vQOtktT1+Ahl4FXR4b3+rDSUm4nZNfw6RAYSRnxku7
q3RkJiJu1qYn7s2MFyJqpsiNfm7Cik7YCMcP3VQk1nOa/QF2j+95jAA6fjZ0bdxbgvOKZoAgPUer
NLJgc6zJOOqXetQhT4gJOZwc62orFmKNGf85NddoFuWE/b6sWHdyHzY65s8EeXkMJ3DZuv13qzVs
/ROv+SydiZybCe+D3oZXtP5fphGc1FE+VIxYMc9Em8rsX0PXeIhJKTIVC9lEk/l5qm6SuHhoAoN9
HjtV6uBlTSQA9s63yGRUSCYkT0pdPnqVYvtlSNpkbbOwGqdw1cmWJbb3OHgTshtv7qte48Zip2Sf
xBQxcFAuMhy3XqnceIQkTMB5rLI5eeREo49lzaYNXrkeCBqXPXeBVObkxNB4iYqRyMC4fqq99q2V
LP+UTEVnSmp51Y3kuKmYXhT2YIlS9BcNh+YmHvUEJorugQWxn6eEnG8ULytD4A0wmeYS4FaSapwR
PNUbT5ZLDy2DZSXqpzZPv7Q+PdtpcyxbudV7LLxWHlxqGVynCNFg70CspGB9Y17yHQl9mVsiWidC
ue07/R4v3J5tzM4IB5W+O0x9c2heSwfKXG2TYmkYGKfKPL8xzrR+bFsMbW9UxmfJTlZIa2V75Z1Q
2NsV0XAtQnPtjDCGmi5ZJHn+IDBZfSSFoWyxJOLtcEiAXlD0MowZYCgwUBouMDRx36IkQlxpyWiP
hmFbFEZ9srqEyp10mcxXUW3JVH0aM4zRVq/2K1J5lg1hPU4ME6GX5MJFJ8etThrOr3q2D0pRn0rV
e4ll+6KNpbNttZrdlt3BHB1DSsTh1Jaw73sW2VlGKhYTgHChVeIcmh473wo1oNbm60K67qIbRb3T
80Buxwlp0GDr28KI7/U0LFaqRepHMSazNQy1smYflWwgiiTrdi2L79AvvDDc6oKptU70l9/EQt38
8xv6/z9oCjZWfb69/vLyRuEUFL++r7lCf/6Hv7TQFlASgOWGDtGTa/g/b2xnNtm6M0RQn7X6P/hs
5y0NGEF+HjzsWRL8s1rf+zd1vuMhaCPl91zV+ic3tom4/4cbG/G2QUng2cBYSLX7QQNcWQQlxkU/
rWTZqWgMy4b7kf+xBESzgoRhpvgx12A7aquBb80Kn5a9tLL4rMGkm7nS9LkG300x6eUqK/u9nZlA
AiJBpWkSUuD1txwOAYdKAtG3naGpQwEys4hepYOjEbItl9PsBrVqA8LArBppYE2xxgE314a2dkgF
Osgc55CaM3pWBeuUzsD0GWbvRqlTVeTitvCUbkkIJhNpmWJhD3fVaM9fxYkpMKG4/VRua6U6kDrL
TUN0Th+UV4/8tLZgG2JpyilQMNqy12p8RUVf05HoU7bm2SqLY4blJhfKKY1HEFbMOlcWJIR1ErKT
b9PqITeK10CzLh0iPgNv2XIuACZUWwVdmqY1Z7rPrUgjErroXoSuXqrGOhTIkxZqFe8UkBFuGh2z
QLt6IdQTu0HWKqNbQwgP36ncthPjsrIvtk6jRDPebkA9DGgLblsYBeo8lmQ8YaTnxsW7mvfizklg
CjSaYe/pgxoEohxHbQziO62ZLCg7NTLW6MkSKEvlsKp6svby3irXoep+qAIui1Px+8FEoWOjBLCt
MNsFLbNVJ9XGA/PTXUlUSLIo9ZyUzMZmXu+9eTK4jDLM2SwY5Ca7RDKMJpAUGpzIHr6byvwCefte
xhDYyAe0neCuTc27ohOnLouPbqLfOAnKNq/aiXnPb9i3URMuc9dAR+sBr/spguNZU+KtnRF8aIcn
GaOKjOrHrGxuhHQegEcx0VHkBqk9eWMJByy+zItXlBsjZLifqjBU4ojxrS415J34ONtkZ2XDW9oD
iJPtXgTDWtdC5inzCkQdj44HBS1L5XAJIq1+ZtgKyiQermJK76LZnVZM5bKeDWuTOmlsYEArC9xs
Mmu2jcMzOtvcNPxuQ2hXDLJThx0F1QrD2QfZDBh7ZclNSrfrYJybZgcdtYO3IV8GdDXzVzQiOO3C
2XPXd951lMjtSKgMfEMq6VIdrcwfNWQ5NZM81OblJaJCuvUGMECode4bXNZwhxAzhkO4Vo34FlS8
QGSND9DBEKhgDBxyFZAcFBmKgjLIoSvjIETzE229pL3BgcmY3tI+9Nlv2M3OQ0CESBqp2RBbQdIZ
kx22DZMlXR5QLtvHvut56qJCWwhiMBa9kkHqMap7xD41gKKRCZCe3CFPjdg1MvzOk3GnGsZdINqj
0cuLi7mXkdg1msfXptfFfoTuMEBUniXpvsmqp9iWaKRbC/uyErH7g7/dF9YSbdCnZwjzFI/5Y6wE
Z41Qwc4snjozfDNGb1+qxiWxg4/O0F5qSPGmFMdcp1ysQ/Wujsylp/YsrfsDCp074RUrzOdEGxqo
UtGrebJtNh7o6o3w+n1l2xPBUcW5Euzj0BtdYxc2ZVVlH0mknbHbdZtqjA9Go+qoj5CjsQAzIHwU
l8ieuR/Gqm3MG9fm+CGeikgdTkSliXGbeGKrl1hV1YhQ5NazKxSWs6pTVRjE5RRONfw+QDlYcNno
oNcKrmPqnbHbZ1sjckxErtWzZwVvbjmH64l520SY1wJm3wmHd7KQ2JIR0JOgrqPCmoqh/5aOMyLq
whUQKukmLznRK5EiQIHMuWahyomYhqCa7BxTDOR67PoIQuf1htuxjxkSkkeqPFz2YbaOq/KusFVS
FSNhHrICSoreFsaCjxzuukXGUP7AKZFDraMbctJmSRbnZfKwnZvtq0tQvXTUzzyEfZPNiuJea14R
VR1dM3ujVF4FSfjlqh6hn8y6SpbejVflPsX/UTHHG1KU/hd757EcR7Kd4VdhaF+M8mZxFaH2Bh4g
SGJT0SCa5b2vt9FSCy0UeoR5MX0FQwINDMCZZkgIxa3FvTEE0NmZlebkOb8BjFlzR7BkIKu98L1y
iTD1KFn7Fgj/xoixobFP9do8tMlTxqk9S6J81ak6okThoWEz1kTyvHRvJWfMwRLBGET0jwLXmXvk
ALm5COzxFM8F9SoWqrWflpdVGECD7icGN5RRQk2wQKAmF5JlUZmfZEFDVt1wv0a6eZAWRMt5YH5P
LH0eZ6ioDkpLqnFj5UD6RRhOdnEYYJosJogg6sVVjR/C2FMo8DkyLDrYaySRXMLRcZE621JAmsj0
EIpUpDhAE0tpqL/Gq6iRrxLc8kZxXUNb8a2rnpKdXeJCCd8norYaGcGBZ2oXraqDJpTTte+U06Rg
T1HtEkRorg51OJ8iWGbiYSaYzsmAIyHyxKpGieQLcTg7HFdTSI1rzRoUeXWEPgSBg0L5vQfeBGOE
o9UJOS0lKcsmoYKNhucEeNCFx06eAcMyQn1aVdjUUvbNyTbG3rKRwWiZSqNRHENmO/DAIGddg/N6
iNHjP4PcX7M/GwK+Pw9yLzdhvc1vtjtBrj5Aj/jDn0Eu2R5VgcF2m5VCye8hLUWQi+OGZeoiCram
qhjE1A9pKdiqBLEaaQ1N0cEnkSv7GeRSzIFGSqEIPxgqRX8lyNWUIe30JC2l8FCCUWCCmQTbO/i2
yDYbWwaKPjVyCdRxf9hrAs7DcXWdw5jB1qCf9EbP+WiOPIynuurAARkpxv08ELAUTjlVvIsigjEW
ufYNNlczPeTcsr7HTXfRN/1KrY1pIUmn7rBFl2GAyoyztXCNAc970WSQdgxzZUQZFYWMNP420Tms
MmcZJvJhhV2HIoDWCAcz3wxTZH/p9v5MA9fcYNxY2ziWGylwBOkgVK0Z0qxHlSvMugYNfV2duhwk
Sl2O1YF6ouIG6tZgY+xy7oYA2MV+FGrtKlWjE/RgP2sdnsMcSKWvKGO0/69Cjik3rQ9SE5IO9haB
EaM+lk5A5l5YrHo7b+Y5Ug6eGCxETh3QS3NUQoBoeGOKspMWp0IkuScusCUlB/xkBQeJ9YUq0Ni1
v5kseYwHZkWEHsJ5FFM8j6moBO5UFaWF6PtrWGYjRAZwFSZOz62lkyrnLZiUIummAofvwP5xcv4f
S8k6qtcmmj25JS8KDurYbs98TiGR23cJBDP3jAUJs4JDXQEOTLh5AFljIsrl3AaYmXHwW9kgiJAu
Aicm82WSBesminNpU4oPm+++Jh+KfYEekD9pqHG3CiiFLj9o5QahZapdJfQ/U14EiXguZtVNS7wh
EXeog6aMqOAdQumjQYzN8NyZH1Gl0bS5r0fGJisVYLwxiR2XHdsGciwAOKu+BPgRxw2Qd00lYRGt
XAIcHbHVPrwoXANlOeQfE3lVSdhv0sMyBdhArshWMZsskB8A3pZbV7UMMwWGQyI24LIFbicYv+ZH
KvWjMDTHnWavWvxb0e1aBVWM7IpyijvXmVgLqxglmIAoEonZudgqSw9ZcGQoz307n4aK+ynIggm5
2XVC5sRtW4ha3QTY9BGAUZAF4RHXvkkhfMnNFS4cCxUJRNuLVh06JZ2Rn9bFdVZC+fKKQ9dEkK4R
5kJTMqG8mZQ5C0cl11GfNqDByr7GEcVfBZ4zpUA7E1ENszixhSpeOIV9pHZoodlHNgrjCKRM1DZc
RgGVwg7NYcAZrSke6D7OK4Z3GOCRIkrKSsTFJXGtZSD0C2lQ9PC8SRgGc2LiT10SXNR5BQwxRPC8
HG5o9bVrI+Js5O5YQtcMbuKh5EVA3xy0VapFHUHOq+JpzXLX0PfQlGjuWflpaYrjhrRWliiLxoiw
c47GUUpZsosXEfIgTgNppeRNoLt0IzeANqS6VWdpWmEe0/ZfkVyf1CyKtrbPMwZXkSwiL2/WDvoj
Tgbt00ig03lTpRAt2G1GNVWV+tjLlevMpFxm2GtuOYc20jvs5Xbin6C6jNO6eOxSCiYtbUwxeUTi
XUG7L4kRl1FddV2SQQIGSPUKQR+/CS4wiTlWI7RLJDgvQnaT1gWIl7NQSA4VN/jUUSLq1Wwkt9oo
I8maKZc9rogY+xxwTTqhrLWWU/2kGN5Y22J1p9NEetjKwUKu2i8DsVjtYqiSpgpUDM9haB8IYM0y
qb4kNfGl5ry/lWH8UirlkQkzxjc8/hQ0JlqSXsD4p8aBEOgjHRnLrKI8baF5A1lXyalD+t1K4WrO
jQkXo4ybZzzLsgp98BgKXjuPwzUaq4ewTitMzAUbzA5fPtOC60hS52hGQ7VVRi2bgJ7h4qRFV2KQ
jS39CIPfymeDSvCFFiUCl1ntyBMNyOHgO62i/C5R+MtCa0SJA/GfGlQjmlocAjLofDe0Z2oWbazg
HIWsiS7MolrDexpcgVqukJoZDSgYtTuRTX9k6p+sBD/o9hj9hIOEa7wSe4fc1hYOakkSqDCr++rB
jilKNM8yg9IztTpkIt2vsXqqcHnQw09pSWIXIG1V4BdjnqhZO6cUO8vxCcxcao4avDLX/ywgst2Q
xm1hqkkjhVG1YUsZ9VcROqcBds7M55pCQfIgQgSzZd3EOJ7JxZmlHjgdbMJ420XLSEOktvEA+RTJ
eYPpvUK4WiifvMwfu9p5JybjTN2EijkYciJDkH4lWTvJkSRqOEnRmFlXdbAkmTGFjzs3SUOoA8pC
qsxk6aimAgchWOiugVhZl43ENDvxjPZUdMoD9GSuAJluBE20xyJuXaPEMjAwjOeuSwo+FeJPrqOX
EKk9n9ca42NWatk4RqOrT1XuYNUFOe6Yu1UCvhVhKZR9FggZzhQuR1abfYVyOG0o8I39Wr9wBUCj
uca39L5SGjgSzGD8z/Dz18JPnVDsz8NPzAiL7R//leQfjpJq+xI2fvj7n1GoDCLJ0nEzEsEKEQT+
BCtpJllY2P9YHRGGPoHGU07VFYvAFe2FgfnwEIOaHw1OXWq4d3B6jD3+QmkUYYXnMSiHjmEONh2D
iNBOolWVrKKt0xit5CBNZ5IQnJu2fVYJwFUKiPxSoU47H4NqJ1w4gjJXumYJDX6hAi7JM2Vru+Za
c4Aa1D62BnnLoV90B7HeU+5wVbjp2JrZmY/pkVHPYAMs4OkQA5QHdmNfpyrs/7wSAUVK1zmwRam8
aMtk5QTgAaQqODAz+SLUt7UerxKtOIIHDzQkmXtRNOn8Zhwp+M/lUAU5dikzNkASjRui/YXdc0k1
5UP4/eQg03NsDcduie5oic4puKQawr/dXBsVWNv+UG3YK4wvOlD4XM/WUi7MOA8ovn4JvBsAk/AD
rtT2SPZvws48dGDE+zoROYqj1GfZYtVvbi0AoBZmcXspKoCLxYkr9WMP7I/RWDO5vkI5aZAZXmbp
d6k+9FJ8ULDsZZdsm0mXgNFqzlKbeiwujfoWP8VJYm1UorEibRFIgw+vmiC6j3L/S+lnkwjvVLmq
pnZ6VcMRxhkDvL+88HlfFXGooA1xKlnG9CrAlA/L+5EWnTuWRVMleVdybCBg8cMlYEFldwFKayrF
3QliYVNUdr/WfjzFXW6Kk8GoFJAmb4gdCgwI1bCDb1R8Rc5uBad2PLCr2ASPcFkFvtOte6+cQkKY
Fll/7hmcFFwhCkOgIEp6iwx7ajgzy6nHWCVMTHIuZmyhamuumzY/svEQNHvc8fDv63SZ/NOVI2IB
7/bHPqn3arC61M9V4hQAv6BiXZJMmF3BgwzEcpaABG0CZZqaaHdwKhZhuLAoSSKCjWKlM2v7c0XE
DDrTRxqUqloDmiXX40r9ZggRqHBkxlJjEgpYiMBDazMUdtG/sKjaO8I0t5uZDEa0KtBWdi/szPhs
AWrNQe9mMsabaM3Y7izC2g8jAZJwyUGN/4eAUS9HziWE389NSeUQWWjc5a+cJLkUYowytfi0iZNp
XHx3QK/jWUi8riwKyh1eqn8vdH+OjceJm8VLrBuoaGyLbJMO4ED9CNzjiSEAPeX6ILQRRXmMaFBt
dOGsW8J1wntRfaJKytc+4G8ftc51DFq5MhQoF6U3ij0ow2Y9a1ySNn4UwviI5GUR1e5FSTqt8w2w
AfI8pUBfwjfWxGsHiUDbjM6w5Bnp5Tk313nU4puFdIUvVJ+pvI+6ButEaoKmHU00s9rYtULWuT5X
PITVEq6OuVeeVjII5VLl+uUduj2Mfz096uxynJj6cdNTDXAkoN34A9n2lRcn6wbWzrjt+diIa/Qc
uYx5AP9VtJGZlhAk6ETGoCIfNzIzMaQoWSIzjnxI3WzEiBuL01vrgTDKdX6V57y22tYvkiSnDNSZ
R6npOdAOxeuwCK86Su/cSoPLBr1KvBT1eRP4p+TSME9sV6GE35moEuERDLRuxo3Wb081JTmSvfQY
HgTobaTLpWihVdKVRMIZoYtYGesDTFwVCHxiSJc21zU0/8+7TpvYPbSAgu7qOv8l1lQYJFZLWUtX
lVauE5zcBMvB4tSB4YFYOoktKy4p1gMSbyiKDcToxDmQdbCHGmwUP5FWmNCNOi2Y2FBIRVE8bPVP
8XCXVKwD3EXHvbcyMbWujzLZQaS5WQh5Nvdd7cYwhZXh+Mu0pdbi29O6/ap3uLP4AL3aFH53ijBH
nS4yJBO5jLebBhVc5PrCme7WnwTPPczzxlyIpvfFCN2jXMnmldB+17z0wkecXpbTg663TsyknnaU
t5lV1SmOeAetam7IfAhTxDIRn0Luo4n0de/I3jTXAeNEJeUSQYe04EnGUkNMw0/P5BDmUGaByawP
is6HlJwcmEUDT7iYcq5MQ0FkENy5VCdniqQeN3J7JcJiNDzgKFlXLvwWg2xL3XDc4aEqmVekFxDl
RRlQLj8D5qkw9gz67ptuhmQVtMPWc1QyyOqxxuZvlf2XrmXsNUjgeMQUJlfUGBFtV15ISnvjRuxg
pXwFMOaAykxD3NeuwBFwL+3niuYhulqpq8TNTtomv1Po+yed8U06o/46nXGD9PThpkvyF1KGw5/+
RLJRH4arCE5UxOZwAMo9QrJRKae0bWkkTW4DuZ8pQ4l/IYbDiETUME97HK5p6GcR3YkSmHVM1/5S
uHYrU/ckZSijhgfETrNkTTIkme/3mMgY2V4u5mZVTAMkwqadInuc7RaQJt1sjjJPbKcJEkiN715E
aUWlDBxUHzfLwKu+eQNCqh4gyKleIb3pfocxIqMskH92vH4rCRGmzEZ4jZ7OcZ2GK3tAYGmCcFgC
yfJ1sZyqkrfGjxYGIdyx7ipWhVPdUABLSbC/cKf45Mb9kpTHKpDA7kbOYQYOjGzMWhlwYb1GFozl
T4GuNH2OZxSu2nCOtftxRJgtORjQe/3cCLRZWQTnMLzWQa1N5T5f1rkxqTwAWr6DFleqagtXQF+3
suC7daD1+qAZkEPOZSIjHuR6JuFKOrNT9cRI23UVS2ujTkkMWe0nwCycdprooXpbYPfli1dxHZCQ
M9FMaH24Su2BTrIBY2PlVBJJJ2qp/EXjhFn0LiFE0JbhYRMT2qqNy1mXmOe6rS3hWArTxrQvKxsB
IGqfyDX0jX0CWxt5IQcJH3IsEwmo7ry0qmAFnqdYqCHBcGeIxTgqumvNiARQwc2nUhPVURTiWJVL
cozWFboJgpSvPJ+kphpyFHpGvSjEbKvG3qIP9QNY8aCGCv9z5ys+YUv8XY4MqEpFNLY7I13GickV
3hESsFS2swA5DXCsQjZKAPN3lIvCYdOoyxKf3zNXNoQFZZaYrVnCJMQKs4klCe5nK0Z/QGm/S2px
7MniwFwwDnsYkCj5CqsoN51JoHSnvZtd2GTA8r48Ait4XDEfwKWHn4QSL6w219e5I50CgD6glHXt
ogvBrUFN1w1SFrxRBALKAtJ5188ob7eooYBnzjMsj1t5ndtcfXXbbgjmOwuhcIQYYtyiECzsLzK4
dr7JZDAwKLea1l9oZY4lcwPYOUAEGbUN+wbrZbROujMc0JsDs8dvO1OF8y6tpXUlFtk01utsqknA
PwRvKjh4nURVCWbZdS97M1/AI1r6Q2RsKZ8lz5nEcnFZtz3s1phQpqwMrhVAvKjzTqO2nYWJLo9F
9LZHfWcNKDPzmFPzc0AEDoxqrTrmFPufeWWLlAqdQ3Da1y2qvb4jn1LxvGha7XumJsdyVK/gNB7q
iESBSwsQoIlxyiqWlR6eyAksUU0DMp7N/CJeclTOKh8FD4FqqZSgzyCQ9rSmvRcsBBlOKOnatIHM
b7vkCAcFlJgA1z2iUrrq/HrlWc1CKXqq71Tbo+QEAPoWtsLCY4EYQTO1KWFX3AditcGorIfnl40B
8nxBnenI1lBlk7kKlYiolWiga61xhmLc0vG7dVY0y05PST6CZCmDSenk20pEg0oqDwqxuCF8QzUx
WidCcmCE/hyVrHHpyVsvcbbgAk7FKP6soKqtJ4PBkYyeW3xi2GT7vfRUgmXn99lxVUqrEs5ACujF
SIqlalVrkdwWnmaLmIRpYDUAyLtlCjqzQ6VRRLv+nDpEqmCDpALoc7pLu4yvArfBo6Qhq0uKqEfl
Wfqkm2hYCL1xUuYkbzTP28ZGkczd1hl3naQvospcKy3xheZ0oBIqH4dUwIYUhgU9/tIoUMFqhfJz
1CTjVDcXmhHclAZOIHksXKSmcSp74kGTG4cUYC/EonfmplWl86yOTiwYyrZYWJReqq0KJGnseR4k
miI+6WPnFKMhaVI2Ldcncl1is2g6HZZ3klNiQVypiopj1PuYOR0Xn8yuualmG/RksjG3JzZzBJjH
tet+rj2wHYA+3cI6zgGBqoBBWwl0vmF8Zp+YwH65SnIK2m23QFT5En7hkTegSpUBXyqJ4bU5IE4r
N4aCSsTtGXAzXGCpGfDURtEmFLeos1Ng8QGw+mY3F3IQrY0vzv2kXyiNfokqxRUrb85hhk07YFgF
UGwFOBbcynlqolYF6pi7aJTflLdQWtmrvnsDurYYcLaYuqNdoi1MmDQtPGsMKi96FFG0AaVbi8pF
P+B2pQHBWxIzjvty0Cexkc1zB6SvNWB+XbWtR9WAAzYHRDDoUAS4BpTwo4TRPWnsQ1xFJ4kHwPEf
//Is7TLA5xA2ppoIIU0frDMen+NJADEoLOsSMoaBiWCunaspBkdCW3xJ/PQUP1dzQnLo5vVWpSGb
sxM+gAQkXYiahjJEEE+btSjOiQLOB1N1Xi7DiT/z5tFSnogLY/l6S7dO0K+1BFTwcQdNdAkKN6Sl
2p0IeLYs+oUJcnWMNuQUMAcA29EYPZY1K2xRHkWTdN77I+fz69+CuOu17u5GS0jztXLsytVUKJ1v
ZS9c1Ip5/HoTz2q4EAsIE0Vx8Li1wEs+7aeK9EkNfhGFXy7saVzAgK8poJy+3srti3k2nD+bMeBK
PB5ONzByp0ixw4kPwIgRc6Ung//FRJ043qieihMEi9D0vRZOqsVbc3WYFK+1PYzyI4HUSqVLVoxW
aYzE03gEnswbB7PXO/jGMBo7Ah1JXlMJLBjGFj505eaT3DZHPsSl15t5Ydk9fltDeP+4K2WsUhBJ
6UoB+3FhTcGlrNxF9MaceIFu8qQVsrePW0njGkUDgc7I3ag+nxrdKH1D9/2l4QK8i9shWFsFFO/T
Fjq4l17c0Q/SL0PpuazzsZe/sXrkl3aLx63svHgPEzO9cCwIh9EU9sdNsLguj1EOnOsH2RfzWBm3
Ryt/gXXDIp5bk9ff1Etj+Ljtnf1DlyHC9jJVRaeHzvrtyHJwZzh8vY2XZsOjNoyd2YCOheQ0gQkb
150SpEln6oig6rh5Yxyl4W3sLqDH7ezMB12pi7o06Es5EcfSATIk9rKnsWwpXuTjZoGE1X4d21lN
nqeJnWDToNZiL+duO+E8A11QJRsBMk5Yq2+098Z03HWfF52idUud6SiVKzLJ41j/kqnBGzPixUZ0
ReV6zdkpW8PPH21DNlzPnKwPOy1gsP4sJX+onbw+btIwo5+9qUdt7AxcaCLkDcFw0Gs3Rvqc23MY
forMOdgIBU+mcXVRfrK+Bm9MkLda3TlDIjX0glKlVTzxRj0V3Baky+s9e/E8JtL4MXo768nEk0XI
BMjD8ryeuFyZlvI0P9YgjYwRY/s6wnr7chxPs/PiornJz4KZP3/9G7zeSaieT1+fGHdZ5FZ8gao6
M8Ciq3L5Rh9fjG5+9lERd3bF3GejDDPGUeaWWZLiE7upInknYfo9RR8ph9lcyeVKBdrwet+MV6eN
AvnhydSUZLPxu2GjFI116R4hH+S7p4iZym8cX2/MT2VXxwpGX9X7JYOYdSNrBLUvv1DHaGJPhbEx
BsmD+DUGAq937sV1Z5J1kmW0FnA/e9o5ESaBGVBtmMbV3DElkLrbIPqyXxs7O2RCwNrjN8YKEECJ
+tDVb1L9jcX94ktCVh44INRSQHdP++FSK0/1Fka4iUCtC44kdE9AksaCiTHXG+Hvi5P9UVvDd3m0
V0FujP0OSUhyCSe6BzEMkZvbEfv/kOm978NkU26mcQnK7hTrv+5sW1Rh+YO3O/z09nJ0QYnr7/zS
Q9X75Q/6sL390Deq/RCZITjxcp7U+m+/1u13fu1Twg3furrZ/uNfJPMjZXrJMiyuAcPDCgkRvbr/
sQAHGu8gafCoRl+Eh1OFBh8N058NxOt9vBvR13/nSQ++JVVcDm/C8ZL4cSJcZy38yhDsfMCjIYD+
hcg9GW4G83Hfkf9TkPfjdqT+GJv/k75vbiIvnniQt71v5eO+Q44bcMPDjepXhmDncx4NAbMA6xs4
dS/PAkbCgGwHdHhQmeG5a/B/fxbs9OBuoSxvmMf3I8HJvO9ImDhtIkyr3PWUWOPJnJA+3hdXiAKG
h93zXc6JYTLvNxLYG+E3NKgV7QwBqpi41OAYI98Nwf/VlvCnk4EomzrXbxgAZDwH2Qf8KG+fZ+NA
UYwKKzJOt897nQqDpMV+UwHcli7rsAr0uzf+/JAQucgb1HbuRuJuS36H2wOx2b4jgaDvQC/eXRTS
R45JxcAP526I3t0OCUQPDRNKwziSDbolz7nYfyN2IDKQOBQY1p1Nkn8ftMh+bqLvc5Pce2UYHwe+
uG5YEGtun2cjQcZaxnqQER+e97pHDPmj/VYGbtXcr1BK3o2ihhMT7AB3sLsRIkPwLifDkP7edwiG
LLpqYP999+xMBvEjeAqJCXH/C3cn1PvbJp/JHf6NnQGZBUJKtpvbZ3eDED9KoE4wTXxvc2HYJWHO
YUcn0gMSdQOKZb9ZQWxtKSwB2Hq3D9NsZ7NEIkK1gEXfjdXdSnx/s+JXL1o7YdmTWwYnpwFz8X4z
3JkV+gAPh9goG/ex9bubHT/Ew/aeEaiaiBa37pdmBHdu8n8S8Hp+ZXje3aFBgI1I6G+4a8EDkMHv
318kns8HC9F9DTmvu3F4dxeN+1vngJnbb0YMlgEIQw1Au9tnJ8Dm/q2RimCY7s/Q9xpg32/od3qz
P7JbfyUfNdw6dYvOMqaPt0kWhYn6HdH1ez01n/Fu/sapOagTcQy8vD8yC1SJfPyP1MS7HYnfEEya
sNFISv68QDyeDFDgdRWsKlJP73tn0PaOKc2PCL0beKQ/XQ5DblLBENp4GIF3eEYA1RmwQfvujKRX
yDwOKl9PpoD4EY1qEZkD7ceWSUvvL2wapEH3GwLzo8atQoTj9qOnOyOhDcBtqofvfDHcnd97HQ73
Om0PN6ync2IInIC/ayZoptvnvR6TGpHOvnPCFHVSk/LuskABT+YAlUiB3j7v9YzQ9j4jbu9Vg6bf
z+rM42UxBAzcueAZ3N+r3t0OeR89anezdK9lgZ2AOkgOP10PHBJkGxRDQT749nmv6+EZAeZvhE4G
cpAI3+yck8wC6nooNWvS3Xq4y/i9r2MCWOtvyMZa1PBItFEV/rNjgns3FhHG/R3j3d2uH25Tv+Fe
yeWUTLzyM+O4szMYw+WaYb8bqXc3EkOegYrLvocEM4LQcRDV3tkXpI9smqQp5bvw7H2thgclrP0O
yCEdPeTl0Xa5e54NwTAA4iDPevv8hazbLwzXD6gIFI7w5hYk4m2Ll7Akf/YLD9CI5z+/h0UMVW9S
ck9+b4CM3DX9E0Lyr0/ycbcB8qMfPgTMt83c//l9/563/KSth049/OPC2+ab/BsO67folftvebSJ
QJngkHMr7PvhLLlBkN+ptv1jGMOP6f7zi/1jlzT5Yza80c6HX1T//3OIzS+1dAIsCFrmCdnNzU5X
7m49+3blDu5BE0ebbyBenrpY/sD+7NvKwYZXMphlPu3DfXZv30+fVJu83O589F1lft+PfktFb8/X
O0zY5MMkAXfzTI76dn9iu9i3C4Nt1KraPAEzPYSEbP2/5eOT4o//GJwwjr8lT17xQzucfL+jnbfd
r/Z9H3/8e/zN3fYfzjbRH/+ZP90+HjpD6Ld/Z1gMf/z7wwc9QhZpnKH7fvqvGtPuOVgnbMS19+L7
5rzftxPsr9uc/WhbPHzW41EivN63ARSKyu3znfVRdPh7WridtN7D933UCf03LO5flFna800fbjhN
Nx8uci/2bjY3H87vl8lLnfoNS53T4nLrvDSxhgrIvm+FT/+3sNw4OQfei238hvW9eFNLYc83gqb/
xguJCh7G4/G8+g2rbxp+ON9617sWCcOZNMC89n0H05D5VHw48f74r5dewaCwtW8Tk42/uf7jv186
9gYQyr4fP9okefXtpfExfsOh+m999eK4/IbF9RAjPwzB/cR5yA3sPy75xiWO/HCSJ7UXf3sSlr2I
Ddu3xWV8s023/E/Mev7TZp+BLV5v9qW7yY+s//MbywPM/KU/e3obG37jW7jd5P/6PwAAAP//</cx:binary>
              </cx:geoCache>
            </cx:geography>
          </cx:layoutPr>
          <cx:valueColors>
            <cx:minColor>
              <a:schemeClr val="accent4">
                <a:lumMod val="40000"/>
                <a:lumOff val="60000"/>
              </a:schemeClr>
            </cx:minColor>
            <cx:midColor>
              <a:srgbClr val="0070C0"/>
            </cx:midColor>
            <cx:maxColor>
              <a:schemeClr val="accent4">
                <a:lumMod val="75000"/>
              </a:schemeClr>
            </cx:maxColor>
          </cx:valueColors>
          <cx:valueColorPositions count="3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_rels/data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sv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svg"/><Relationship Id="rId1" Type="http://schemas.openxmlformats.org/officeDocument/2006/relationships/image" Target="../media/image8.png"/><Relationship Id="rId6" Type="http://schemas.openxmlformats.org/officeDocument/2006/relationships/image" Target="../media/image13.svg"/><Relationship Id="rId5" Type="http://schemas.openxmlformats.org/officeDocument/2006/relationships/image" Target="../media/image12.png"/><Relationship Id="rId4" Type="http://schemas.openxmlformats.org/officeDocument/2006/relationships/image" Target="../media/image11.svg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sv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svg"/><Relationship Id="rId1" Type="http://schemas.openxmlformats.org/officeDocument/2006/relationships/image" Target="../media/image16.png"/><Relationship Id="rId6" Type="http://schemas.openxmlformats.org/officeDocument/2006/relationships/image" Target="../media/image21.svg"/><Relationship Id="rId5" Type="http://schemas.openxmlformats.org/officeDocument/2006/relationships/image" Target="../media/image20.png"/><Relationship Id="rId10" Type="http://schemas.openxmlformats.org/officeDocument/2006/relationships/image" Target="../media/image25.svg"/><Relationship Id="rId4" Type="http://schemas.openxmlformats.org/officeDocument/2006/relationships/image" Target="../media/image19.svg"/><Relationship Id="rId9" Type="http://schemas.openxmlformats.org/officeDocument/2006/relationships/image" Target="../media/image24.png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sv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svg"/><Relationship Id="rId1" Type="http://schemas.openxmlformats.org/officeDocument/2006/relationships/image" Target="../media/image8.png"/><Relationship Id="rId6" Type="http://schemas.openxmlformats.org/officeDocument/2006/relationships/image" Target="../media/image13.svg"/><Relationship Id="rId5" Type="http://schemas.openxmlformats.org/officeDocument/2006/relationships/image" Target="../media/image12.png"/><Relationship Id="rId4" Type="http://schemas.openxmlformats.org/officeDocument/2006/relationships/image" Target="../media/image11.svg"/></Relationships>
</file>

<file path=xl/diagram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sv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svg"/><Relationship Id="rId1" Type="http://schemas.openxmlformats.org/officeDocument/2006/relationships/image" Target="../media/image16.png"/><Relationship Id="rId6" Type="http://schemas.openxmlformats.org/officeDocument/2006/relationships/image" Target="../media/image21.svg"/><Relationship Id="rId5" Type="http://schemas.openxmlformats.org/officeDocument/2006/relationships/image" Target="../media/image20.png"/><Relationship Id="rId10" Type="http://schemas.openxmlformats.org/officeDocument/2006/relationships/image" Target="../media/image25.svg"/><Relationship Id="rId4" Type="http://schemas.openxmlformats.org/officeDocument/2006/relationships/image" Target="../media/image19.svg"/><Relationship Id="rId9" Type="http://schemas.openxmlformats.org/officeDocument/2006/relationships/image" Target="../media/image24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1">
  <dgm:title val=""/>
  <dgm:desc val=""/>
  <dgm:catLst>
    <dgm:cat type="accent1" pri="11100"/>
  </dgm:catLst>
  <dgm:styleLbl name="node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1">
        <a:alpha val="4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1">
  <dgm:title val=""/>
  <dgm:desc val=""/>
  <dgm:catLst>
    <dgm:cat type="accent1" pri="11100"/>
  </dgm:catLst>
  <dgm:styleLbl name="node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1">
        <a:alpha val="4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1" csCatId="accent1" phldr="1"/>
      <dgm:spPr/>
    </dgm:pt>
    <dgm:pt modelId="{A9A38606-CBFC-43D1-923C-50BE567DE108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Este (EDEESTE)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Norte (EDENORTE)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Tesorería de la Seguridad Social</a:t>
          </a:r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DDFFF781-4231-4DBA-8360-3BC68FD4572E}">
      <dgm:prSet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Aliméntate</a:t>
          </a:r>
        </a:p>
      </dgm:t>
    </dgm:pt>
    <dgm:pt modelId="{754F2695-2852-4056-9CFF-3B4EE9D835EF}" type="parTrans" cxnId="{1AA02874-5121-4F6F-BDA3-C910F2C075A6}">
      <dgm:prSet/>
      <dgm:spPr/>
      <dgm:t>
        <a:bodyPr/>
        <a:lstStyle/>
        <a:p>
          <a:endParaRPr lang="es-DO"/>
        </a:p>
      </dgm:t>
    </dgm:pt>
    <dgm:pt modelId="{9383ABC4-1891-438A-94AA-91A0032923B0}" type="sibTrans" cxnId="{1AA02874-5121-4F6F-BDA3-C910F2C075A6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 custLinFactY="100000" custLinFactNeighborX="18891" custLinFactNeighborY="138635"/>
      <dgm:spPr/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1" presStyleCnt="5"/>
      <dgm:spPr/>
    </dgm:pt>
    <dgm:pt modelId="{418C1919-403E-4112-BEF8-E6F8AB49342E}" type="pres">
      <dgm:prSet presAssocID="{171A9628-D6E3-4EFE-A554-5AFC32CB2A01}" presName="nodeTx" presStyleLbl="node1" presStyleIdx="1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1" presStyleCnt="5"/>
      <dgm:spPr/>
    </dgm:pt>
    <dgm:pt modelId="{D5CBD846-53BB-497F-9338-688BA43CA8B2}" type="pres">
      <dgm:prSet presAssocID="{171A9628-D6E3-4EFE-A554-5AFC32CB2A01}" presName="imagNode" presStyleLbl="fgImgPlace1" presStyleIdx="1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2" presStyleCnt="5"/>
      <dgm:spPr/>
    </dgm:pt>
    <dgm:pt modelId="{5D9F826A-1552-4F6F-B8DC-CD8AD77ACC51}" type="pres">
      <dgm:prSet presAssocID="{97C8E97E-3EC7-435A-B661-D91D98035F69}" presName="nodeTx" presStyleLbl="node1" presStyleIdx="2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2" presStyleCnt="5"/>
      <dgm:spPr/>
    </dgm:pt>
    <dgm:pt modelId="{32F4D7D2-FE0D-4FF0-9260-ACD051D413FC}" type="pres">
      <dgm:prSet presAssocID="{97C8E97E-3EC7-435A-B661-D91D98035F69}" presName="imagNode" presStyleLbl="fgImgPlace1" presStyleIdx="2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3" presStyleCnt="5"/>
      <dgm:spPr/>
    </dgm:pt>
    <dgm:pt modelId="{46D11202-CBCB-4AA5-BBD0-665BD9D3FFE2}" type="pres">
      <dgm:prSet presAssocID="{B248D314-9D63-42E9-8895-376BFDBC46E7}" presName="nodeTx" presStyleLbl="node1" presStyleIdx="3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3" presStyleCnt="5"/>
      <dgm:spPr/>
    </dgm:pt>
    <dgm:pt modelId="{4D4571EB-A97E-4D85-AD91-90EA8950D7FD}" type="pres">
      <dgm:prSet presAssocID="{B248D314-9D63-42E9-8895-376BFDBC46E7}" presName="imagNode" presStyleLbl="fgImgPlace1" presStyleIdx="3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rindis contorno"/>
        </a:ext>
      </dgm:extLst>
    </dgm:pt>
    <dgm:pt modelId="{39C0138F-9E4D-4159-A53C-ABF35C27C229}" type="pres">
      <dgm:prSet presAssocID="{9ED94B96-B2B5-47B1-ABFF-655E45D2564E}" presName="sibTrans" presStyleLbl="sibTrans2D1" presStyleIdx="0" presStyleCnt="0"/>
      <dgm:spPr/>
    </dgm:pt>
    <dgm:pt modelId="{B0FD0581-EAB7-4B9B-9D5A-45E9AE5C6299}" type="pres">
      <dgm:prSet presAssocID="{DDFFF781-4231-4DBA-8360-3BC68FD4572E}" presName="compNode" presStyleCnt="0"/>
      <dgm:spPr/>
    </dgm:pt>
    <dgm:pt modelId="{B854E523-638E-4717-85C0-9AAA03CCE733}" type="pres">
      <dgm:prSet presAssocID="{DDFFF781-4231-4DBA-8360-3BC68FD4572E}" presName="bkgdShape" presStyleLbl="node1" presStyleIdx="4" presStyleCnt="5"/>
      <dgm:spPr/>
    </dgm:pt>
    <dgm:pt modelId="{9AB24043-3E99-42EC-82E1-88FE512CB1A6}" type="pres">
      <dgm:prSet presAssocID="{DDFFF781-4231-4DBA-8360-3BC68FD4572E}" presName="nodeTx" presStyleLbl="node1" presStyleIdx="4" presStyleCnt="5">
        <dgm:presLayoutVars>
          <dgm:bulletEnabled val="1"/>
        </dgm:presLayoutVars>
      </dgm:prSet>
      <dgm:spPr/>
    </dgm:pt>
    <dgm:pt modelId="{76149233-35FC-454D-B4BA-EC78E9EF5202}" type="pres">
      <dgm:prSet presAssocID="{DDFFF781-4231-4DBA-8360-3BC68FD4572E}" presName="invisiNode" presStyleLbl="node1" presStyleIdx="4" presStyleCnt="5"/>
      <dgm:spPr/>
    </dgm:pt>
    <dgm:pt modelId="{2168FF46-D422-4A11-A564-8AE7F4B03E46}" type="pres">
      <dgm:prSet presAssocID="{DDFFF781-4231-4DBA-8360-3BC68FD4572E}" presName="imagNode" presStyleLbl="fgImgPlace1" presStyleIdx="4" presStyleCnt="5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Frutero con relleno sólido"/>
        </a:ext>
      </dgm:extLst>
    </dgm:pt>
  </dgm:ptLst>
  <dgm:cxnLst>
    <dgm:cxn modelId="{D17E381C-952A-4B61-8893-C56D24B823A1}" type="presOf" srcId="{DDFFF781-4231-4DBA-8360-3BC68FD4572E}" destId="{B854E523-638E-4717-85C0-9AAA03CCE733}" srcOrd="0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000A9668-4C99-4841-A039-692A4D4B22DC}" srcId="{3234E378-0E11-4BAF-AF0A-DA6DCE10CA3E}" destId="{97C8E97E-3EC7-435A-B661-D91D98035F69}" srcOrd="2" destOrd="0" parTransId="{2E5D72CA-A19D-45B2-9D70-017AF86F8BA8}" sibTransId="{19BA5149-B13D-4B0F-9C95-1FAA558565BE}"/>
    <dgm:cxn modelId="{28DE036A-4240-4EBF-8EF2-22EC6C0A3CAC}" type="presOf" srcId="{B248D314-9D63-42E9-8895-376BFDBC46E7}" destId="{46D11202-CBCB-4AA5-BBD0-665BD9D3FFE2}" srcOrd="1" destOrd="0" presId="urn:microsoft.com/office/officeart/2005/8/layout/hList7"/>
    <dgm:cxn modelId="{8CFE3A4A-08DC-4C69-98A5-13C87F71A060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1" destOrd="0" parTransId="{604BCC79-9DA9-4AE2-A0A0-06901593BCE4}" sibTransId="{79B993E7-A202-4EDF-9A97-D04E1CC93C24}"/>
    <dgm:cxn modelId="{C53F1854-7C9E-4F6B-8605-7AB06F32469E}" type="presOf" srcId="{1206B95A-106E-4D1A-82C1-86D37A0B6065}" destId="{A95C541A-20FD-4EC0-9223-6FFCDA5707FC}" srcOrd="0" destOrd="0" presId="urn:microsoft.com/office/officeart/2005/8/layout/hList7"/>
    <dgm:cxn modelId="{1AA02874-5121-4F6F-BDA3-C910F2C075A6}" srcId="{3234E378-0E11-4BAF-AF0A-DA6DCE10CA3E}" destId="{DDFFF781-4231-4DBA-8360-3BC68FD4572E}" srcOrd="4" destOrd="0" parTransId="{754F2695-2852-4056-9CFF-3B4EE9D835EF}" sibTransId="{9383ABC4-1891-438A-94AA-91A0032923B0}"/>
    <dgm:cxn modelId="{D9107C7C-2621-4705-9475-5E44BABF4617}" type="presOf" srcId="{171A9628-D6E3-4EFE-A554-5AFC32CB2A01}" destId="{28CBBB36-9C32-426B-AE1C-3C3EEE5B0F23}" srcOrd="0" destOrd="0" presId="urn:microsoft.com/office/officeart/2005/8/layout/hList7"/>
    <dgm:cxn modelId="{15393884-5876-43D8-93A6-7D0BB8DD445C}" type="presOf" srcId="{A9A38606-CBFC-43D1-923C-50BE567DE108}" destId="{609A2AC9-DDC8-4C86-AA97-4FED86B43C76}" srcOrd="0" destOrd="0" presId="urn:microsoft.com/office/officeart/2005/8/layout/hList7"/>
    <dgm:cxn modelId="{40B0B185-5589-47B5-9EAE-7B503CCF17D0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3" destOrd="0" parTransId="{18B95A9F-7B0B-454F-9747-8EFED997BA0D}" sibTransId="{9ED94B96-B2B5-47B1-ABFF-655E45D2564E}"/>
    <dgm:cxn modelId="{9C36BC8C-EC15-4786-A208-B0007612613E}" type="presOf" srcId="{79B993E7-A202-4EDF-9A97-D04E1CC93C24}" destId="{412B3767-43A7-450E-9DA6-5BD74BD0BAD3}" srcOrd="0" destOrd="0" presId="urn:microsoft.com/office/officeart/2005/8/layout/hList7"/>
    <dgm:cxn modelId="{34455895-7F4D-4F92-964E-3609AA3866A8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778094CF-F44F-4A6A-98E9-9B2246ACB678}" type="presOf" srcId="{A9A38606-CBFC-43D1-923C-50BE567DE108}" destId="{2E2050FD-952C-4602-90D6-1346266BA9B9}" srcOrd="1" destOrd="0" presId="urn:microsoft.com/office/officeart/2005/8/layout/hList7"/>
    <dgm:cxn modelId="{6682CCD1-D347-447B-A974-A28DACF54DB7}" type="presOf" srcId="{97C8E97E-3EC7-435A-B661-D91D98035F69}" destId="{5D9F826A-1552-4F6F-B8DC-CD8AD77ACC51}" srcOrd="1" destOrd="0" presId="urn:microsoft.com/office/officeart/2005/8/layout/hList7"/>
    <dgm:cxn modelId="{CA224AD3-B4E5-442E-A20E-0E33B23C890F}" type="presOf" srcId="{171A9628-D6E3-4EFE-A554-5AFC32CB2A01}" destId="{418C1919-403E-4112-BEF8-E6F8AB49342E}" srcOrd="1" destOrd="0" presId="urn:microsoft.com/office/officeart/2005/8/layout/hList7"/>
    <dgm:cxn modelId="{7A1141F1-1F74-4C60-A181-3583A4FA4E19}" type="presOf" srcId="{9ED94B96-B2B5-47B1-ABFF-655E45D2564E}" destId="{39C0138F-9E4D-4159-A53C-ABF35C27C229}" srcOrd="0" destOrd="0" presId="urn:microsoft.com/office/officeart/2005/8/layout/hList7"/>
    <dgm:cxn modelId="{020BD6FD-8B70-47DA-9085-0D028BBE0147}" type="presOf" srcId="{DDFFF781-4231-4DBA-8360-3BC68FD4572E}" destId="{9AB24043-3E99-42EC-82E1-88FE512CB1A6}" srcOrd="1" destOrd="0" presId="urn:microsoft.com/office/officeart/2005/8/layout/hList7"/>
    <dgm:cxn modelId="{A7C11818-B47F-4722-A3C2-A65795407092}" type="presParOf" srcId="{F10CEB1A-991C-4480-94AA-AA36974A12D9}" destId="{A6FD8408-1597-43C7-A257-1B7FA05E0116}" srcOrd="0" destOrd="0" presId="urn:microsoft.com/office/officeart/2005/8/layout/hList7"/>
    <dgm:cxn modelId="{7691419F-DFC3-458C-9085-9F7123211117}" type="presParOf" srcId="{F10CEB1A-991C-4480-94AA-AA36974A12D9}" destId="{6DE64C80-1C37-411F-8CB4-46467367086E}" srcOrd="1" destOrd="0" presId="urn:microsoft.com/office/officeart/2005/8/layout/hList7"/>
    <dgm:cxn modelId="{B8483782-54C7-49BE-B117-83DC96522153}" type="presParOf" srcId="{6DE64C80-1C37-411F-8CB4-46467367086E}" destId="{540C32B8-58F5-4A24-9088-5445E17EA0AD}" srcOrd="0" destOrd="0" presId="urn:microsoft.com/office/officeart/2005/8/layout/hList7"/>
    <dgm:cxn modelId="{25E6B295-2D05-42F3-B99A-62F23C728128}" type="presParOf" srcId="{540C32B8-58F5-4A24-9088-5445E17EA0AD}" destId="{609A2AC9-DDC8-4C86-AA97-4FED86B43C76}" srcOrd="0" destOrd="0" presId="urn:microsoft.com/office/officeart/2005/8/layout/hList7"/>
    <dgm:cxn modelId="{68E11EC7-4B14-4BE9-86CC-1464D0B26407}" type="presParOf" srcId="{540C32B8-58F5-4A24-9088-5445E17EA0AD}" destId="{2E2050FD-952C-4602-90D6-1346266BA9B9}" srcOrd="1" destOrd="0" presId="urn:microsoft.com/office/officeart/2005/8/layout/hList7"/>
    <dgm:cxn modelId="{6315B0A5-E438-4093-99B8-5C7D64D2A3A5}" type="presParOf" srcId="{540C32B8-58F5-4A24-9088-5445E17EA0AD}" destId="{F14E42BB-5308-40A2-9E3A-0959B3D763F9}" srcOrd="2" destOrd="0" presId="urn:microsoft.com/office/officeart/2005/8/layout/hList7"/>
    <dgm:cxn modelId="{52A106B6-7F4C-4DE6-9F07-49023F1EECA2}" type="presParOf" srcId="{540C32B8-58F5-4A24-9088-5445E17EA0AD}" destId="{7E7AEBDF-0A9E-4E49-9FE8-2E5003B363FC}" srcOrd="3" destOrd="0" presId="urn:microsoft.com/office/officeart/2005/8/layout/hList7"/>
    <dgm:cxn modelId="{C45E69A8-438F-4615-B6CF-1EBCA046AAF2}" type="presParOf" srcId="{6DE64C80-1C37-411F-8CB4-46467367086E}" destId="{A95C541A-20FD-4EC0-9223-6FFCDA5707FC}" srcOrd="1" destOrd="0" presId="urn:microsoft.com/office/officeart/2005/8/layout/hList7"/>
    <dgm:cxn modelId="{94392CBB-7E68-413E-8E91-6E5084F7AEF7}" type="presParOf" srcId="{6DE64C80-1C37-411F-8CB4-46467367086E}" destId="{70D54939-C85D-4F98-B031-6A1BB2A5718C}" srcOrd="2" destOrd="0" presId="urn:microsoft.com/office/officeart/2005/8/layout/hList7"/>
    <dgm:cxn modelId="{40232AE3-6176-4E93-A0B7-CEC90104356B}" type="presParOf" srcId="{70D54939-C85D-4F98-B031-6A1BB2A5718C}" destId="{28CBBB36-9C32-426B-AE1C-3C3EEE5B0F23}" srcOrd="0" destOrd="0" presId="urn:microsoft.com/office/officeart/2005/8/layout/hList7"/>
    <dgm:cxn modelId="{D8AD0D1B-A8C7-4629-851D-BA28D39103C3}" type="presParOf" srcId="{70D54939-C85D-4F98-B031-6A1BB2A5718C}" destId="{418C1919-403E-4112-BEF8-E6F8AB49342E}" srcOrd="1" destOrd="0" presId="urn:microsoft.com/office/officeart/2005/8/layout/hList7"/>
    <dgm:cxn modelId="{98F61457-87D5-4117-98A9-6AFD12E80418}" type="presParOf" srcId="{70D54939-C85D-4F98-B031-6A1BB2A5718C}" destId="{D73C0BF3-E274-4FB7-AFBD-9459AEB9E54C}" srcOrd="2" destOrd="0" presId="urn:microsoft.com/office/officeart/2005/8/layout/hList7"/>
    <dgm:cxn modelId="{EB22285C-B351-4CFB-8906-B215CF36E9DA}" type="presParOf" srcId="{70D54939-C85D-4F98-B031-6A1BB2A5718C}" destId="{D5CBD846-53BB-497F-9338-688BA43CA8B2}" srcOrd="3" destOrd="0" presId="urn:microsoft.com/office/officeart/2005/8/layout/hList7"/>
    <dgm:cxn modelId="{AF577FF3-498A-4BC5-A60C-0F104EED9620}" type="presParOf" srcId="{6DE64C80-1C37-411F-8CB4-46467367086E}" destId="{412B3767-43A7-450E-9DA6-5BD74BD0BAD3}" srcOrd="3" destOrd="0" presId="urn:microsoft.com/office/officeart/2005/8/layout/hList7"/>
    <dgm:cxn modelId="{EF60A6B1-3BB6-4DA7-B84C-E8E2A27D4E44}" type="presParOf" srcId="{6DE64C80-1C37-411F-8CB4-46467367086E}" destId="{8676D3F5-643C-403F-A6E9-B581A913CD30}" srcOrd="4" destOrd="0" presId="urn:microsoft.com/office/officeart/2005/8/layout/hList7"/>
    <dgm:cxn modelId="{0ED7C7EA-E8FD-4977-BAB7-5E90AC718270}" type="presParOf" srcId="{8676D3F5-643C-403F-A6E9-B581A913CD30}" destId="{1F9E73DD-0AAE-40E1-BEAC-15496BFE5CD6}" srcOrd="0" destOrd="0" presId="urn:microsoft.com/office/officeart/2005/8/layout/hList7"/>
    <dgm:cxn modelId="{452AE0ED-AE79-43CC-B192-94B877AF2DC5}" type="presParOf" srcId="{8676D3F5-643C-403F-A6E9-B581A913CD30}" destId="{5D9F826A-1552-4F6F-B8DC-CD8AD77ACC51}" srcOrd="1" destOrd="0" presId="urn:microsoft.com/office/officeart/2005/8/layout/hList7"/>
    <dgm:cxn modelId="{32723E8A-AFE4-4A6F-9902-E374B96BB1B6}" type="presParOf" srcId="{8676D3F5-643C-403F-A6E9-B581A913CD30}" destId="{7BFBCBAF-B702-4948-BB32-83E298A2AC7A}" srcOrd="2" destOrd="0" presId="urn:microsoft.com/office/officeart/2005/8/layout/hList7"/>
    <dgm:cxn modelId="{9FD40C30-247C-446E-9A7D-86EB368B2E01}" type="presParOf" srcId="{8676D3F5-643C-403F-A6E9-B581A913CD30}" destId="{32F4D7D2-FE0D-4FF0-9260-ACD051D413FC}" srcOrd="3" destOrd="0" presId="urn:microsoft.com/office/officeart/2005/8/layout/hList7"/>
    <dgm:cxn modelId="{E05C688A-3D15-4669-BC3F-0685AF988BF7}" type="presParOf" srcId="{6DE64C80-1C37-411F-8CB4-46467367086E}" destId="{DFE4955E-8869-4B7A-8C72-AF6705EC33D4}" srcOrd="5" destOrd="0" presId="urn:microsoft.com/office/officeart/2005/8/layout/hList7"/>
    <dgm:cxn modelId="{04EB4008-28EA-44D9-8D73-88F1FD51CA41}" type="presParOf" srcId="{6DE64C80-1C37-411F-8CB4-46467367086E}" destId="{C36A0AE1-71C5-4C74-A089-509F983DECCE}" srcOrd="6" destOrd="0" presId="urn:microsoft.com/office/officeart/2005/8/layout/hList7"/>
    <dgm:cxn modelId="{05D567F5-07F8-4551-8D72-1A7863C1076F}" type="presParOf" srcId="{C36A0AE1-71C5-4C74-A089-509F983DECCE}" destId="{827811BD-2E59-4162-A303-91FA7ACE75F6}" srcOrd="0" destOrd="0" presId="urn:microsoft.com/office/officeart/2005/8/layout/hList7"/>
    <dgm:cxn modelId="{D21A3E80-5740-4ED9-9113-4DC72493844B}" type="presParOf" srcId="{C36A0AE1-71C5-4C74-A089-509F983DECCE}" destId="{46D11202-CBCB-4AA5-BBD0-665BD9D3FFE2}" srcOrd="1" destOrd="0" presId="urn:microsoft.com/office/officeart/2005/8/layout/hList7"/>
    <dgm:cxn modelId="{35A0ABBD-0818-4069-95E7-8315FF1D03E9}" type="presParOf" srcId="{C36A0AE1-71C5-4C74-A089-509F983DECCE}" destId="{679D6BA7-EDCE-42ED-90F4-D3E55096BF0F}" srcOrd="2" destOrd="0" presId="urn:microsoft.com/office/officeart/2005/8/layout/hList7"/>
    <dgm:cxn modelId="{7B523356-1A61-4A09-B3AA-7FE8955861FB}" type="presParOf" srcId="{C36A0AE1-71C5-4C74-A089-509F983DECCE}" destId="{4D4571EB-A97E-4D85-AD91-90EA8950D7FD}" srcOrd="3" destOrd="0" presId="urn:microsoft.com/office/officeart/2005/8/layout/hList7"/>
    <dgm:cxn modelId="{D4F32D08-B550-4AA8-BA6F-E2B14334429B}" type="presParOf" srcId="{6DE64C80-1C37-411F-8CB4-46467367086E}" destId="{39C0138F-9E4D-4159-A53C-ABF35C27C229}" srcOrd="7" destOrd="0" presId="urn:microsoft.com/office/officeart/2005/8/layout/hList7"/>
    <dgm:cxn modelId="{76C0705F-298F-4716-8C68-EC3B44770065}" type="presParOf" srcId="{6DE64C80-1C37-411F-8CB4-46467367086E}" destId="{B0FD0581-EAB7-4B9B-9D5A-45E9AE5C6299}" srcOrd="8" destOrd="0" presId="urn:microsoft.com/office/officeart/2005/8/layout/hList7"/>
    <dgm:cxn modelId="{FCA5FC1A-1E86-4CE3-9A58-47A54B2E1F20}" type="presParOf" srcId="{B0FD0581-EAB7-4B9B-9D5A-45E9AE5C6299}" destId="{B854E523-638E-4717-85C0-9AAA03CCE733}" srcOrd="0" destOrd="0" presId="urn:microsoft.com/office/officeart/2005/8/layout/hList7"/>
    <dgm:cxn modelId="{9D9D0C8F-1678-4FA1-9DA4-B442EDA4B6A5}" type="presParOf" srcId="{B0FD0581-EAB7-4B9B-9D5A-45E9AE5C6299}" destId="{9AB24043-3E99-42EC-82E1-88FE512CB1A6}" srcOrd="1" destOrd="0" presId="urn:microsoft.com/office/officeart/2005/8/layout/hList7"/>
    <dgm:cxn modelId="{8C1FEC1B-FBC4-462C-948F-126254D02118}" type="presParOf" srcId="{B0FD0581-EAB7-4B9B-9D5A-45E9AE5C6299}" destId="{76149233-35FC-454D-B4BA-EC78E9EF5202}" srcOrd="2" destOrd="0" presId="urn:microsoft.com/office/officeart/2005/8/layout/hList7"/>
    <dgm:cxn modelId="{311E78A0-3349-4AA4-9C25-DB041CB0BB37}" type="presParOf" srcId="{B0FD0581-EAB7-4B9B-9D5A-45E9AE5C6299}" destId="{2168FF46-D422-4A11-A564-8AE7F4B03E46}" srcOrd="3" destOrd="0" presId="urn:microsoft.com/office/officeart/2005/8/layout/hList7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1" csCatId="accent1" phldr="1"/>
      <dgm:spPr/>
    </dgm:pt>
    <dgm:pt modelId="{A9A38606-CBFC-43D1-923C-50BE567DE108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Recursos Hidraúlicos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 Acueducto y Alcantarillado de Santo Domingo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  Acueducto y Alcantarillado de Santiago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Aguas Potables y Alcantarillados</a:t>
          </a:r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C3F1B0B5-485A-4E8C-900D-81D846E02A00}">
      <dgm:prSet custT="1"/>
      <dgm:spPr/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4D20039E-5AF4-4550-86D7-0F212AB98185}" type="parTrans" cxnId="{A7050642-977B-484E-9FEA-2F3B40AA4241}">
      <dgm:prSet/>
      <dgm:spPr/>
      <dgm:t>
        <a:bodyPr/>
        <a:lstStyle/>
        <a:p>
          <a:endParaRPr lang="es-DO"/>
        </a:p>
      </dgm:t>
    </dgm:pt>
    <dgm:pt modelId="{5769D543-3288-4BBF-82E5-81375C7EF746}" type="sibTrans" cxnId="{A7050642-977B-484E-9FEA-2F3B40AA4241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FlipVert="1" custScaleX="5941" custScaleY="28136" custLinFactY="138127" custLinFactNeighborX="23543" custLinFactNeighborY="200000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 custLinFactNeighborX="-155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Onda contorn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1" presStyleCnt="5"/>
      <dgm:spPr/>
    </dgm:pt>
    <dgm:pt modelId="{E5CB99A9-9C0A-4172-859E-5BEC7C9A71D1}" type="pres">
      <dgm:prSet presAssocID="{EB81BDFD-8059-4CBC-AE6A-CA229B580157}" presName="nodeTx" presStyleLbl="node1" presStyleIdx="1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1" presStyleCnt="5"/>
      <dgm:spPr/>
    </dgm:pt>
    <dgm:pt modelId="{DB8131AA-BFF4-4812-9B20-EBF8AC4E17E6}" type="pres">
      <dgm:prSet presAssocID="{EB81BDFD-8059-4CBC-AE6A-CA229B580157}" presName="imagNode" presStyleLbl="fgImgPlace1" presStyleIdx="1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Lavado de manos contorno"/>
        </a:ext>
      </dgm:extLst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2" presStyleCnt="5"/>
      <dgm:spPr/>
    </dgm:pt>
    <dgm:pt modelId="{5D9F826A-1552-4F6F-B8DC-CD8AD77ACC51}" type="pres">
      <dgm:prSet presAssocID="{97C8E97E-3EC7-435A-B661-D91D98035F69}" presName="nodeTx" presStyleLbl="node1" presStyleIdx="2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2" presStyleCnt="5"/>
      <dgm:spPr/>
    </dgm:pt>
    <dgm:pt modelId="{32F4D7D2-FE0D-4FF0-9260-ACD051D413FC}" type="pres">
      <dgm:prSet presAssocID="{97C8E97E-3EC7-435A-B661-D91D98035F69}" presName="imagNode" presStyleLbl="fgImgPlace1" presStyleIdx="2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Grifo con fugas contorn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3" presStyleCnt="5" custLinFactNeighborX="-1555" custLinFactNeighborY="252"/>
      <dgm:spPr/>
    </dgm:pt>
    <dgm:pt modelId="{46D11202-CBCB-4AA5-BBD0-665BD9D3FFE2}" type="pres">
      <dgm:prSet presAssocID="{B248D314-9D63-42E9-8895-376BFDBC46E7}" presName="nodeTx" presStyleLbl="node1" presStyleIdx="3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3" presStyleCnt="5"/>
      <dgm:spPr/>
    </dgm:pt>
    <dgm:pt modelId="{4D4571EB-A97E-4D85-AD91-90EA8950D7FD}" type="pres">
      <dgm:prSet presAssocID="{B248D314-9D63-42E9-8895-376BFDBC46E7}" presName="imagNode" presStyleLbl="fgImgPlace1" presStyleIdx="3" presStyleCnt="5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Grifo con fugas contorno"/>
        </a:ext>
      </dgm:extLst>
    </dgm:pt>
    <dgm:pt modelId="{F89F0A4D-AA27-4B6E-826B-FC28D4A9A4FD}" type="pres">
      <dgm:prSet presAssocID="{9ED94B96-B2B5-47B1-ABFF-655E45D2564E}" presName="sibTrans" presStyleLbl="sibTrans2D1" presStyleIdx="0" presStyleCnt="0"/>
      <dgm:spPr/>
    </dgm:pt>
    <dgm:pt modelId="{71C9BC5A-7ADD-4545-850D-5EDF4EDCE481}" type="pres">
      <dgm:prSet presAssocID="{C3F1B0B5-485A-4E8C-900D-81D846E02A00}" presName="compNode" presStyleCnt="0"/>
      <dgm:spPr/>
    </dgm:pt>
    <dgm:pt modelId="{4B14BFEF-2AB7-4FA7-8BD4-B988567ED234}" type="pres">
      <dgm:prSet presAssocID="{C3F1B0B5-485A-4E8C-900D-81D846E02A00}" presName="bkgdShape" presStyleLbl="node1" presStyleIdx="4" presStyleCnt="5"/>
      <dgm:spPr/>
    </dgm:pt>
    <dgm:pt modelId="{1FB7C211-A2EE-42D3-B9B5-0328E57FB359}" type="pres">
      <dgm:prSet presAssocID="{C3F1B0B5-485A-4E8C-900D-81D846E02A00}" presName="nodeTx" presStyleLbl="node1" presStyleIdx="4" presStyleCnt="5">
        <dgm:presLayoutVars>
          <dgm:bulletEnabled val="1"/>
        </dgm:presLayoutVars>
      </dgm:prSet>
      <dgm:spPr/>
    </dgm:pt>
    <dgm:pt modelId="{7FD90802-9728-43E6-8A30-2C658C3D41A8}" type="pres">
      <dgm:prSet presAssocID="{C3F1B0B5-485A-4E8C-900D-81D846E02A00}" presName="invisiNode" presStyleLbl="node1" presStyleIdx="4" presStyleCnt="5"/>
      <dgm:spPr/>
    </dgm:pt>
    <dgm:pt modelId="{521652B1-F932-4D5D-8FC2-117CE5685258}" type="pres">
      <dgm:prSet presAssocID="{C3F1B0B5-485A-4E8C-900D-81D846E02A00}" presName="imagNode" presStyleLbl="fgImgPlace1" presStyleIdx="4" presStyleCnt="5"/>
      <dgm:spPr>
        <a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Doctor contorno"/>
        </a:ext>
      </dgm:extLst>
    </dgm:pt>
  </dgm:ptLst>
  <dgm:cxnLst>
    <dgm:cxn modelId="{83761713-2B20-4E6C-9F83-9022DDAE0155}" type="presOf" srcId="{B248D314-9D63-42E9-8895-376BFDBC46E7}" destId="{46D11202-CBCB-4AA5-BBD0-665BD9D3FFE2}" srcOrd="1" destOrd="0" presId="urn:microsoft.com/office/officeart/2005/8/layout/hList7"/>
    <dgm:cxn modelId="{7E748533-0ED6-47DF-B8C7-2AB2968B5658}" type="presOf" srcId="{C3F1B0B5-485A-4E8C-900D-81D846E02A00}" destId="{4B14BFEF-2AB7-4FA7-8BD4-B988567ED234}" srcOrd="0" destOrd="0" presId="urn:microsoft.com/office/officeart/2005/8/layout/hList7"/>
    <dgm:cxn modelId="{A7050642-977B-484E-9FEA-2F3B40AA4241}" srcId="{3234E378-0E11-4BAF-AF0A-DA6DCE10CA3E}" destId="{C3F1B0B5-485A-4E8C-900D-81D846E02A00}" srcOrd="4" destOrd="0" parTransId="{4D20039E-5AF4-4550-86D7-0F212AB98185}" sibTransId="{5769D543-3288-4BBF-82E5-81375C7EF746}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76DA5442-CBBC-4CAC-B5BA-E81A59376A50}" type="presOf" srcId="{19BA5149-B13D-4B0F-9C95-1FAA558565BE}" destId="{DFE4955E-8869-4B7A-8C72-AF6705EC33D4}" srcOrd="0" destOrd="0" presId="urn:microsoft.com/office/officeart/2005/8/layout/hList7"/>
    <dgm:cxn modelId="{220CE645-F035-4ED3-87A3-E220EBFA2715}" type="presOf" srcId="{97C8E97E-3EC7-435A-B661-D91D98035F69}" destId="{5D9F826A-1552-4F6F-B8DC-CD8AD77ACC51}" srcOrd="1" destOrd="0" presId="urn:microsoft.com/office/officeart/2005/8/layout/hList7"/>
    <dgm:cxn modelId="{ACD8E666-7B04-4EEF-8FB2-39C43184816A}" type="presOf" srcId="{EB81BDFD-8059-4CBC-AE6A-CA229B580157}" destId="{E5CB99A9-9C0A-4172-859E-5BEC7C9A71D1}" srcOrd="1" destOrd="0" presId="urn:microsoft.com/office/officeart/2005/8/layout/hList7"/>
    <dgm:cxn modelId="{000A9668-4C99-4841-A039-692A4D4B22DC}" srcId="{3234E378-0E11-4BAF-AF0A-DA6DCE10CA3E}" destId="{97C8E97E-3EC7-435A-B661-D91D98035F69}" srcOrd="2" destOrd="0" parTransId="{2E5D72CA-A19D-45B2-9D70-017AF86F8BA8}" sibTransId="{19BA5149-B13D-4B0F-9C95-1FAA558565BE}"/>
    <dgm:cxn modelId="{87D0F24D-7A27-4306-9C6F-0B91D814D8C8}" type="presOf" srcId="{C3F1B0B5-485A-4E8C-900D-81D846E02A00}" destId="{1FB7C211-A2EE-42D3-B9B5-0328E57FB359}" srcOrd="1" destOrd="0" presId="urn:microsoft.com/office/officeart/2005/8/layout/hList7"/>
    <dgm:cxn modelId="{1402E173-6F42-454A-BCCB-353386178D12}" type="presOf" srcId="{1206B95A-106E-4D1A-82C1-86D37A0B6065}" destId="{A95C541A-20FD-4EC0-9223-6FFCDA5707FC}" srcOrd="0" destOrd="0" presId="urn:microsoft.com/office/officeart/2005/8/layout/hList7"/>
    <dgm:cxn modelId="{A16FD454-FE7A-4584-8EC6-2DFA16113AC2}" type="presOf" srcId="{A9A38606-CBFC-43D1-923C-50BE567DE108}" destId="{609A2AC9-DDC8-4C86-AA97-4FED86B43C76}" srcOrd="0" destOrd="0" presId="urn:microsoft.com/office/officeart/2005/8/layout/hList7"/>
    <dgm:cxn modelId="{4952BD80-4604-4CB2-A0C8-86A79531831C}" srcId="{3234E378-0E11-4BAF-AF0A-DA6DCE10CA3E}" destId="{EB81BDFD-8059-4CBC-AE6A-CA229B580157}" srcOrd="1" destOrd="0" parTransId="{3629F1EA-4768-43FD-A0BB-F417F5AFF83A}" sibTransId="{62B59EB9-BB94-4F12-BF07-DF75EDBE30DF}"/>
    <dgm:cxn modelId="{D7671E8B-3B5A-44AE-846E-41871D3605B3}" srcId="{3234E378-0E11-4BAF-AF0A-DA6DCE10CA3E}" destId="{B248D314-9D63-42E9-8895-376BFDBC46E7}" srcOrd="3" destOrd="0" parTransId="{18B95A9F-7B0B-454F-9747-8EFED997BA0D}" sibTransId="{9ED94B96-B2B5-47B1-ABFF-655E45D2564E}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DADEEAA9-38D3-4D16-BC54-F383C0447DE9}" type="presOf" srcId="{B248D314-9D63-42E9-8895-376BFDBC46E7}" destId="{827811BD-2E59-4162-A303-91FA7ACE75F6}" srcOrd="0" destOrd="0" presId="urn:microsoft.com/office/officeart/2005/8/layout/hList7"/>
    <dgm:cxn modelId="{5C5354C6-D469-4380-8930-ADB26566F638}" type="presOf" srcId="{97C8E97E-3EC7-435A-B661-D91D98035F69}" destId="{1F9E73DD-0AAE-40E1-BEAC-15496BFE5CD6}" srcOrd="0" destOrd="0" presId="urn:microsoft.com/office/officeart/2005/8/layout/hList7"/>
    <dgm:cxn modelId="{158ADBD0-CA69-4130-8150-34E9AB2F5FDE}" type="presOf" srcId="{A9A38606-CBFC-43D1-923C-50BE567DE108}" destId="{2E2050FD-952C-4602-90D6-1346266BA9B9}" srcOrd="1" destOrd="0" presId="urn:microsoft.com/office/officeart/2005/8/layout/hList7"/>
    <dgm:cxn modelId="{293C88F4-EF3B-4F49-B171-2DED7F8CD7CF}" type="presOf" srcId="{62B59EB9-BB94-4F12-BF07-DF75EDBE30DF}" destId="{9CE81C1E-A889-4256-8C55-AE5E7EAEF578}" srcOrd="0" destOrd="0" presId="urn:microsoft.com/office/officeart/2005/8/layout/hList7"/>
    <dgm:cxn modelId="{FAF69AF8-DE2F-4C22-9EA0-BC8CCE3370EC}" type="presOf" srcId="{EB81BDFD-8059-4CBC-AE6A-CA229B580157}" destId="{5DC523C8-73C1-490F-B0BF-82B6DE3E7651}" srcOrd="0" destOrd="0" presId="urn:microsoft.com/office/officeart/2005/8/layout/hList7"/>
    <dgm:cxn modelId="{DC342BFB-67FF-4955-B83E-55D99D6FD582}" type="presOf" srcId="{9ED94B96-B2B5-47B1-ABFF-655E45D2564E}" destId="{F89F0A4D-AA27-4B6E-826B-FC28D4A9A4FD}" srcOrd="0" destOrd="0" presId="urn:microsoft.com/office/officeart/2005/8/layout/hList7"/>
    <dgm:cxn modelId="{24EE9761-F93B-4F53-B05E-D93DCB9FEEAE}" type="presParOf" srcId="{F10CEB1A-991C-4480-94AA-AA36974A12D9}" destId="{A6FD8408-1597-43C7-A257-1B7FA05E0116}" srcOrd="0" destOrd="0" presId="urn:microsoft.com/office/officeart/2005/8/layout/hList7"/>
    <dgm:cxn modelId="{DF9DED14-B8AE-4715-9371-9DEAA7743CD4}" type="presParOf" srcId="{F10CEB1A-991C-4480-94AA-AA36974A12D9}" destId="{6DE64C80-1C37-411F-8CB4-46467367086E}" srcOrd="1" destOrd="0" presId="urn:microsoft.com/office/officeart/2005/8/layout/hList7"/>
    <dgm:cxn modelId="{71F8D101-4150-4099-8DC6-F0F317E47EB8}" type="presParOf" srcId="{6DE64C80-1C37-411F-8CB4-46467367086E}" destId="{540C32B8-58F5-4A24-9088-5445E17EA0AD}" srcOrd="0" destOrd="0" presId="urn:microsoft.com/office/officeart/2005/8/layout/hList7"/>
    <dgm:cxn modelId="{944B3AA9-6AFF-4BDD-8AE6-498F97DF82BB}" type="presParOf" srcId="{540C32B8-58F5-4A24-9088-5445E17EA0AD}" destId="{609A2AC9-DDC8-4C86-AA97-4FED86B43C76}" srcOrd="0" destOrd="0" presId="urn:microsoft.com/office/officeart/2005/8/layout/hList7"/>
    <dgm:cxn modelId="{946865F2-D5E2-4D07-AA81-0B3022FB9A8F}" type="presParOf" srcId="{540C32B8-58F5-4A24-9088-5445E17EA0AD}" destId="{2E2050FD-952C-4602-90D6-1346266BA9B9}" srcOrd="1" destOrd="0" presId="urn:microsoft.com/office/officeart/2005/8/layout/hList7"/>
    <dgm:cxn modelId="{696900A7-9B98-4F1B-B380-C1B64E5355BC}" type="presParOf" srcId="{540C32B8-58F5-4A24-9088-5445E17EA0AD}" destId="{F14E42BB-5308-40A2-9E3A-0959B3D763F9}" srcOrd="2" destOrd="0" presId="urn:microsoft.com/office/officeart/2005/8/layout/hList7"/>
    <dgm:cxn modelId="{E07377DB-42D2-4DFF-8000-50291D12DC36}" type="presParOf" srcId="{540C32B8-58F5-4A24-9088-5445E17EA0AD}" destId="{7E7AEBDF-0A9E-4E49-9FE8-2E5003B363FC}" srcOrd="3" destOrd="0" presId="urn:microsoft.com/office/officeart/2005/8/layout/hList7"/>
    <dgm:cxn modelId="{03141C5E-8DF2-481F-8410-620F58B57338}" type="presParOf" srcId="{6DE64C80-1C37-411F-8CB4-46467367086E}" destId="{A95C541A-20FD-4EC0-9223-6FFCDA5707FC}" srcOrd="1" destOrd="0" presId="urn:microsoft.com/office/officeart/2005/8/layout/hList7"/>
    <dgm:cxn modelId="{133F64A5-5986-48D6-807F-0DE6D4A644C8}" type="presParOf" srcId="{6DE64C80-1C37-411F-8CB4-46467367086E}" destId="{EA40E33B-800E-4CD7-A543-D325479C9DAD}" srcOrd="2" destOrd="0" presId="urn:microsoft.com/office/officeart/2005/8/layout/hList7"/>
    <dgm:cxn modelId="{71129D3D-B827-48B6-979C-8FFCC1E3903A}" type="presParOf" srcId="{EA40E33B-800E-4CD7-A543-D325479C9DAD}" destId="{5DC523C8-73C1-490F-B0BF-82B6DE3E7651}" srcOrd="0" destOrd="0" presId="urn:microsoft.com/office/officeart/2005/8/layout/hList7"/>
    <dgm:cxn modelId="{C6365B21-5D3E-4931-BD8F-4B34C88AC60B}" type="presParOf" srcId="{EA40E33B-800E-4CD7-A543-D325479C9DAD}" destId="{E5CB99A9-9C0A-4172-859E-5BEC7C9A71D1}" srcOrd="1" destOrd="0" presId="urn:microsoft.com/office/officeart/2005/8/layout/hList7"/>
    <dgm:cxn modelId="{EBF1534B-4BA6-47F7-944D-23EB73E50D80}" type="presParOf" srcId="{EA40E33B-800E-4CD7-A543-D325479C9DAD}" destId="{18E7C9B0-8E18-4608-B1C3-E98BB5E55CC6}" srcOrd="2" destOrd="0" presId="urn:microsoft.com/office/officeart/2005/8/layout/hList7"/>
    <dgm:cxn modelId="{94876B81-E8B0-4F95-BE2F-5FB093A74A2F}" type="presParOf" srcId="{EA40E33B-800E-4CD7-A543-D325479C9DAD}" destId="{DB8131AA-BFF4-4812-9B20-EBF8AC4E17E6}" srcOrd="3" destOrd="0" presId="urn:microsoft.com/office/officeart/2005/8/layout/hList7"/>
    <dgm:cxn modelId="{96035C6E-06D5-4514-8873-74DCAF0C3D55}" type="presParOf" srcId="{6DE64C80-1C37-411F-8CB4-46467367086E}" destId="{9CE81C1E-A889-4256-8C55-AE5E7EAEF578}" srcOrd="3" destOrd="0" presId="urn:microsoft.com/office/officeart/2005/8/layout/hList7"/>
    <dgm:cxn modelId="{3FDE1F84-A847-4C6D-B787-A5D9326C36D4}" type="presParOf" srcId="{6DE64C80-1C37-411F-8CB4-46467367086E}" destId="{8676D3F5-643C-403F-A6E9-B581A913CD30}" srcOrd="4" destOrd="0" presId="urn:microsoft.com/office/officeart/2005/8/layout/hList7"/>
    <dgm:cxn modelId="{6CE2C988-E5F5-48F1-8D10-A4FFE95B8953}" type="presParOf" srcId="{8676D3F5-643C-403F-A6E9-B581A913CD30}" destId="{1F9E73DD-0AAE-40E1-BEAC-15496BFE5CD6}" srcOrd="0" destOrd="0" presId="urn:microsoft.com/office/officeart/2005/8/layout/hList7"/>
    <dgm:cxn modelId="{C711D556-3E1A-44EB-BB3D-9F632EF02F00}" type="presParOf" srcId="{8676D3F5-643C-403F-A6E9-B581A913CD30}" destId="{5D9F826A-1552-4F6F-B8DC-CD8AD77ACC51}" srcOrd="1" destOrd="0" presId="urn:microsoft.com/office/officeart/2005/8/layout/hList7"/>
    <dgm:cxn modelId="{6F8D8451-01BF-41DF-A92F-8F24F40E142D}" type="presParOf" srcId="{8676D3F5-643C-403F-A6E9-B581A913CD30}" destId="{7BFBCBAF-B702-4948-BB32-83E298A2AC7A}" srcOrd="2" destOrd="0" presId="urn:microsoft.com/office/officeart/2005/8/layout/hList7"/>
    <dgm:cxn modelId="{2EAEF9CA-87C0-4C07-8D08-52C12C2F636B}" type="presParOf" srcId="{8676D3F5-643C-403F-A6E9-B581A913CD30}" destId="{32F4D7D2-FE0D-4FF0-9260-ACD051D413FC}" srcOrd="3" destOrd="0" presId="urn:microsoft.com/office/officeart/2005/8/layout/hList7"/>
    <dgm:cxn modelId="{E5A1ACD6-5195-4061-B0C3-D97B09AD44ED}" type="presParOf" srcId="{6DE64C80-1C37-411F-8CB4-46467367086E}" destId="{DFE4955E-8869-4B7A-8C72-AF6705EC33D4}" srcOrd="5" destOrd="0" presId="urn:microsoft.com/office/officeart/2005/8/layout/hList7"/>
    <dgm:cxn modelId="{ECB8D011-F593-4838-B4C5-11CF1A29BF52}" type="presParOf" srcId="{6DE64C80-1C37-411F-8CB4-46467367086E}" destId="{C36A0AE1-71C5-4C74-A089-509F983DECCE}" srcOrd="6" destOrd="0" presId="urn:microsoft.com/office/officeart/2005/8/layout/hList7"/>
    <dgm:cxn modelId="{36C1FE53-6D12-4012-8635-A4959669A74B}" type="presParOf" srcId="{C36A0AE1-71C5-4C74-A089-509F983DECCE}" destId="{827811BD-2E59-4162-A303-91FA7ACE75F6}" srcOrd="0" destOrd="0" presId="urn:microsoft.com/office/officeart/2005/8/layout/hList7"/>
    <dgm:cxn modelId="{0F7081BF-3D0F-49D4-A44F-4D6B073D8C04}" type="presParOf" srcId="{C36A0AE1-71C5-4C74-A089-509F983DECCE}" destId="{46D11202-CBCB-4AA5-BBD0-665BD9D3FFE2}" srcOrd="1" destOrd="0" presId="urn:microsoft.com/office/officeart/2005/8/layout/hList7"/>
    <dgm:cxn modelId="{481E50CB-F54D-41F1-82E8-44BAA8A8B0F1}" type="presParOf" srcId="{C36A0AE1-71C5-4C74-A089-509F983DECCE}" destId="{679D6BA7-EDCE-42ED-90F4-D3E55096BF0F}" srcOrd="2" destOrd="0" presId="urn:microsoft.com/office/officeart/2005/8/layout/hList7"/>
    <dgm:cxn modelId="{40A552C4-6F10-4892-8587-2F040AC0C64E}" type="presParOf" srcId="{C36A0AE1-71C5-4C74-A089-509F983DECCE}" destId="{4D4571EB-A97E-4D85-AD91-90EA8950D7FD}" srcOrd="3" destOrd="0" presId="urn:microsoft.com/office/officeart/2005/8/layout/hList7"/>
    <dgm:cxn modelId="{34CF242E-D6B4-4695-93C8-B3F220389B10}" type="presParOf" srcId="{6DE64C80-1C37-411F-8CB4-46467367086E}" destId="{F89F0A4D-AA27-4B6E-826B-FC28D4A9A4FD}" srcOrd="7" destOrd="0" presId="urn:microsoft.com/office/officeart/2005/8/layout/hList7"/>
    <dgm:cxn modelId="{109B8291-75CD-46A8-98FD-C2124BE7E6C4}" type="presParOf" srcId="{6DE64C80-1C37-411F-8CB4-46467367086E}" destId="{71C9BC5A-7ADD-4545-850D-5EDF4EDCE481}" srcOrd="8" destOrd="0" presId="urn:microsoft.com/office/officeart/2005/8/layout/hList7"/>
    <dgm:cxn modelId="{D6527587-B442-419C-95CB-C8BDAC1B3EE9}" type="presParOf" srcId="{71C9BC5A-7ADD-4545-850D-5EDF4EDCE481}" destId="{4B14BFEF-2AB7-4FA7-8BD4-B988567ED234}" srcOrd="0" destOrd="0" presId="urn:microsoft.com/office/officeart/2005/8/layout/hList7"/>
    <dgm:cxn modelId="{F8990FDC-7348-4A39-93EF-20B61EB1DF46}" type="presParOf" srcId="{71C9BC5A-7ADD-4545-850D-5EDF4EDCE481}" destId="{1FB7C211-A2EE-42D3-B9B5-0328E57FB359}" srcOrd="1" destOrd="0" presId="urn:microsoft.com/office/officeart/2005/8/layout/hList7"/>
    <dgm:cxn modelId="{C974E0DA-1B89-4B65-9172-C68D5885A80A}" type="presParOf" srcId="{71C9BC5A-7ADD-4545-850D-5EDF4EDCE481}" destId="{7FD90802-9728-43E6-8A30-2C658C3D41A8}" srcOrd="2" destOrd="0" presId="urn:microsoft.com/office/officeart/2005/8/layout/hList7"/>
    <dgm:cxn modelId="{1D336E7B-CE8A-49F0-BFEB-584692CF40E8}" type="presParOf" srcId="{71C9BC5A-7ADD-4545-850D-5EDF4EDCE481}" destId="{521652B1-F932-4D5D-8FC2-117CE5685258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2130102" cy="3780474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0" y="1512189"/>
        <a:ext cx="2130102" cy="1512189"/>
      </dsp:txXfrm>
    </dsp:sp>
    <dsp:sp modelId="{7E7AEBDF-0A9E-4E49-9FE8-2E5003B363FC}">
      <dsp:nvSpPr>
        <dsp:cNvPr id="0" name=""/>
        <dsp:cNvSpPr/>
      </dsp:nvSpPr>
      <dsp:spPr>
        <a:xfrm>
          <a:off x="435602" y="226828"/>
          <a:ext cx="1258897" cy="1258897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2194005" y="0"/>
          <a:ext cx="2130102" cy="3780474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Este (EDEESTE)</a:t>
          </a:r>
        </a:p>
      </dsp:txBody>
      <dsp:txXfrm>
        <a:off x="2194005" y="1512189"/>
        <a:ext cx="2130102" cy="1512189"/>
      </dsp:txXfrm>
    </dsp:sp>
    <dsp:sp modelId="{D5CBD846-53BB-497F-9338-688BA43CA8B2}">
      <dsp:nvSpPr>
        <dsp:cNvPr id="0" name=""/>
        <dsp:cNvSpPr/>
      </dsp:nvSpPr>
      <dsp:spPr>
        <a:xfrm>
          <a:off x="2629608" y="226828"/>
          <a:ext cx="1258897" cy="1258897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4388011" y="0"/>
          <a:ext cx="2130102" cy="3780474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Norte (EDENORTE)</a:t>
          </a:r>
        </a:p>
      </dsp:txBody>
      <dsp:txXfrm>
        <a:off x="4388011" y="1512189"/>
        <a:ext cx="2130102" cy="1512189"/>
      </dsp:txXfrm>
    </dsp:sp>
    <dsp:sp modelId="{32F4D7D2-FE0D-4FF0-9260-ACD051D413FC}">
      <dsp:nvSpPr>
        <dsp:cNvPr id="0" name=""/>
        <dsp:cNvSpPr/>
      </dsp:nvSpPr>
      <dsp:spPr>
        <a:xfrm>
          <a:off x="4823614" y="226828"/>
          <a:ext cx="1258897" cy="1258897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6582017" y="0"/>
          <a:ext cx="2130102" cy="3780474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Tesorería de la Seguridad Social</a:t>
          </a:r>
        </a:p>
      </dsp:txBody>
      <dsp:txXfrm>
        <a:off x="6582017" y="1512189"/>
        <a:ext cx="2130102" cy="1512189"/>
      </dsp:txXfrm>
    </dsp:sp>
    <dsp:sp modelId="{4D4571EB-A97E-4D85-AD91-90EA8950D7FD}">
      <dsp:nvSpPr>
        <dsp:cNvPr id="0" name=""/>
        <dsp:cNvSpPr/>
      </dsp:nvSpPr>
      <dsp:spPr>
        <a:xfrm>
          <a:off x="7017619" y="226828"/>
          <a:ext cx="1258897" cy="1258897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B854E523-638E-4717-85C0-9AAA03CCE733}">
      <dsp:nvSpPr>
        <dsp:cNvPr id="0" name=""/>
        <dsp:cNvSpPr/>
      </dsp:nvSpPr>
      <dsp:spPr>
        <a:xfrm>
          <a:off x="8776023" y="0"/>
          <a:ext cx="2130102" cy="3780474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Aliméntate</a:t>
          </a:r>
        </a:p>
      </dsp:txBody>
      <dsp:txXfrm>
        <a:off x="8776023" y="1512189"/>
        <a:ext cx="2130102" cy="1512189"/>
      </dsp:txXfrm>
    </dsp:sp>
    <dsp:sp modelId="{2168FF46-D422-4A11-A564-8AE7F4B03E46}">
      <dsp:nvSpPr>
        <dsp:cNvPr id="0" name=""/>
        <dsp:cNvSpPr/>
      </dsp:nvSpPr>
      <dsp:spPr>
        <a:xfrm>
          <a:off x="9211625" y="226828"/>
          <a:ext cx="1258897" cy="1258897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7152108" y="3758273"/>
          <a:ext cx="392816" cy="22200"/>
        </a:xfrm>
        <a:prstGeom prst="leftRightArrow">
          <a:avLst/>
        </a:prstGeom>
        <a:gradFill rotWithShape="0">
          <a:gsLst>
            <a:gs pos="0">
              <a:schemeClr val="accent1">
                <a:tint val="60000"/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tint val="60000"/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tint val="60000"/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1838027" cy="3774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Recursos Hidraúlicos</a:t>
          </a:r>
        </a:p>
      </dsp:txBody>
      <dsp:txXfrm>
        <a:off x="0" y="1509904"/>
        <a:ext cx="1838027" cy="1509904"/>
      </dsp:txXfrm>
    </dsp:sp>
    <dsp:sp modelId="{7E7AEBDF-0A9E-4E49-9FE8-2E5003B363FC}">
      <dsp:nvSpPr>
        <dsp:cNvPr id="0" name=""/>
        <dsp:cNvSpPr/>
      </dsp:nvSpPr>
      <dsp:spPr>
        <a:xfrm>
          <a:off x="290516" y="226485"/>
          <a:ext cx="1256995" cy="1256995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1893168" y="0"/>
          <a:ext cx="1838027" cy="3774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Aguas Potables y Alcantarillados</a:t>
          </a:r>
        </a:p>
      </dsp:txBody>
      <dsp:txXfrm>
        <a:off x="1893168" y="1509904"/>
        <a:ext cx="1838027" cy="1509904"/>
      </dsp:txXfrm>
    </dsp:sp>
    <dsp:sp modelId="{DB8131AA-BFF4-4812-9B20-EBF8AC4E17E6}">
      <dsp:nvSpPr>
        <dsp:cNvPr id="0" name=""/>
        <dsp:cNvSpPr/>
      </dsp:nvSpPr>
      <dsp:spPr>
        <a:xfrm>
          <a:off x="2183684" y="226485"/>
          <a:ext cx="1256995" cy="1256995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3786336" y="0"/>
          <a:ext cx="1838027" cy="3774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 Acueducto y Alcantarillado de Santo Domingo</a:t>
          </a:r>
        </a:p>
      </dsp:txBody>
      <dsp:txXfrm>
        <a:off x="3786336" y="1509904"/>
        <a:ext cx="1838027" cy="1509904"/>
      </dsp:txXfrm>
    </dsp:sp>
    <dsp:sp modelId="{32F4D7D2-FE0D-4FF0-9260-ACD051D413FC}">
      <dsp:nvSpPr>
        <dsp:cNvPr id="0" name=""/>
        <dsp:cNvSpPr/>
      </dsp:nvSpPr>
      <dsp:spPr>
        <a:xfrm>
          <a:off x="4076852" y="226485"/>
          <a:ext cx="1256995" cy="1256995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5650923" y="0"/>
          <a:ext cx="1838027" cy="3774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  Acueducto y Alcantarillado de Santiago</a:t>
          </a:r>
        </a:p>
      </dsp:txBody>
      <dsp:txXfrm>
        <a:off x="5650923" y="1509904"/>
        <a:ext cx="1838027" cy="1509904"/>
      </dsp:txXfrm>
    </dsp:sp>
    <dsp:sp modelId="{4D4571EB-A97E-4D85-AD91-90EA8950D7FD}">
      <dsp:nvSpPr>
        <dsp:cNvPr id="0" name=""/>
        <dsp:cNvSpPr/>
      </dsp:nvSpPr>
      <dsp:spPr>
        <a:xfrm>
          <a:off x="5970021" y="226485"/>
          <a:ext cx="1256995" cy="1256995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4B14BFEF-2AB7-4FA7-8BD4-B988567ED234}">
      <dsp:nvSpPr>
        <dsp:cNvPr id="0" name=""/>
        <dsp:cNvSpPr/>
      </dsp:nvSpPr>
      <dsp:spPr>
        <a:xfrm>
          <a:off x="7572673" y="0"/>
          <a:ext cx="1838027" cy="377476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7572673" y="1509904"/>
        <a:ext cx="1838027" cy="1509904"/>
      </dsp:txXfrm>
    </dsp:sp>
    <dsp:sp modelId="{521652B1-F932-4D5D-8FC2-117CE5685258}">
      <dsp:nvSpPr>
        <dsp:cNvPr id="0" name=""/>
        <dsp:cNvSpPr/>
      </dsp:nvSpPr>
      <dsp:spPr>
        <a:xfrm>
          <a:off x="7863189" y="226485"/>
          <a:ext cx="1256995" cy="1256995"/>
        </a:xfrm>
        <a:prstGeom prst="ellipse">
          <a:avLst/>
        </a:prstGeom>
        <a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 flipV="1">
          <a:off x="6486485" y="3615450"/>
          <a:ext cx="514362" cy="159310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png"/><Relationship Id="rId7" Type="http://schemas.openxmlformats.org/officeDocument/2006/relationships/image" Target="../media/image32.svg"/><Relationship Id="rId12" Type="http://schemas.openxmlformats.org/officeDocument/2006/relationships/image" Target="../media/image37.png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6" Type="http://schemas.openxmlformats.org/officeDocument/2006/relationships/image" Target="../media/image31.png"/><Relationship Id="rId11" Type="http://schemas.openxmlformats.org/officeDocument/2006/relationships/image" Target="../media/image36.svg"/><Relationship Id="rId5" Type="http://schemas.openxmlformats.org/officeDocument/2006/relationships/image" Target="../media/image30.svg"/><Relationship Id="rId10" Type="http://schemas.openxmlformats.org/officeDocument/2006/relationships/image" Target="../media/image35.png"/><Relationship Id="rId4" Type="http://schemas.openxmlformats.org/officeDocument/2006/relationships/image" Target="../media/image29.png"/><Relationship Id="rId9" Type="http://schemas.openxmlformats.org/officeDocument/2006/relationships/image" Target="../media/image34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3" Type="http://schemas.openxmlformats.org/officeDocument/2006/relationships/image" Target="../media/image38.png"/><Relationship Id="rId7" Type="http://schemas.openxmlformats.org/officeDocument/2006/relationships/image" Target="../media/image42.png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6" Type="http://schemas.openxmlformats.org/officeDocument/2006/relationships/image" Target="../media/image41.png"/><Relationship Id="rId5" Type="http://schemas.openxmlformats.org/officeDocument/2006/relationships/image" Target="../media/image40.png"/><Relationship Id="rId4" Type="http://schemas.openxmlformats.org/officeDocument/2006/relationships/image" Target="../media/image3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44.png"/><Relationship Id="rId1" Type="http://schemas.openxmlformats.org/officeDocument/2006/relationships/image" Target="../media/image2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44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44.png"/><Relationship Id="rId1" Type="http://schemas.openxmlformats.org/officeDocument/2006/relationships/image" Target="../media/image2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44.png"/><Relationship Id="rId1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2" Type="http://schemas.openxmlformats.org/officeDocument/2006/relationships/image" Target="../media/image1.png"/><Relationship Id="rId1" Type="http://schemas.openxmlformats.org/officeDocument/2006/relationships/image" Target="../media/image7.png"/><Relationship Id="rId6" Type="http://schemas.openxmlformats.org/officeDocument/2006/relationships/diagramColors" Target="../diagrams/colors1.xml"/><Relationship Id="rId5" Type="http://schemas.openxmlformats.org/officeDocument/2006/relationships/diagramQuickStyle" Target="../diagrams/quickStyle1.xml"/><Relationship Id="rId4" Type="http://schemas.openxmlformats.org/officeDocument/2006/relationships/diagramLayout" Target="../diagrams/layou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Data" Target="../diagrams/data2.xml"/><Relationship Id="rId7" Type="http://schemas.microsoft.com/office/2007/relationships/diagramDrawing" Target="../diagrams/drawing2.xml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openxmlformats.org/officeDocument/2006/relationships/diagramColors" Target="../diagrams/colors2.xml"/><Relationship Id="rId5" Type="http://schemas.openxmlformats.org/officeDocument/2006/relationships/diagramQuickStyle" Target="../diagrams/quickStyle2.xml"/><Relationship Id="rId4" Type="http://schemas.openxmlformats.org/officeDocument/2006/relationships/diagramLayout" Target="../diagrams/layou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6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6.png"/><Relationship Id="rId1" Type="http://schemas.openxmlformats.org/officeDocument/2006/relationships/image" Target="../media/image1.png"/><Relationship Id="rId4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6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E10DCF21-FD92-473A-B75A-3FAC2520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666068</xdr:colOff>
      <xdr:row>0</xdr:row>
      <xdr:rowOff>148748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7A98D5F8-9BF2-4407-ACF9-4261C3CC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4224" y="148748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662940</xdr:colOff>
      <xdr:row>0</xdr:row>
      <xdr:rowOff>0</xdr:rowOff>
    </xdr:from>
    <xdr:to>
      <xdr:col>1</xdr:col>
      <xdr:colOff>1367790</xdr:colOff>
      <xdr:row>5</xdr:row>
      <xdr:rowOff>149534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17E35A5-2C83-4D75-BBAF-AC7F5BB94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0"/>
          <a:ext cx="2193131" cy="12372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544738</xdr:colOff>
      <xdr:row>0</xdr:row>
      <xdr:rowOff>79564</xdr:rowOff>
    </xdr:from>
    <xdr:ext cx="1571389" cy="803221"/>
    <xdr:pic>
      <xdr:nvPicPr>
        <xdr:cNvPr id="2" name="Imagen 1">
          <a:extLst>
            <a:ext uri="{FF2B5EF4-FFF2-40B4-BE49-F238E27FC236}">
              <a16:creationId xmlns:a16="http://schemas.microsoft.com/office/drawing/2014/main" id="{CD077126-2D9A-4FD8-A9D2-0BF10343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9043" y="79564"/>
          <a:ext cx="1571389" cy="803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50665</xdr:colOff>
      <xdr:row>0</xdr:row>
      <xdr:rowOff>0</xdr:rowOff>
    </xdr:from>
    <xdr:ext cx="457200" cy="1038640"/>
    <xdr:pic>
      <xdr:nvPicPr>
        <xdr:cNvPr id="3" name="Imagen 2">
          <a:extLst>
            <a:ext uri="{FF2B5EF4-FFF2-40B4-BE49-F238E27FC236}">
              <a16:creationId xmlns:a16="http://schemas.microsoft.com/office/drawing/2014/main" id="{7AD22466-768B-45AA-996C-0555BD36F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75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9617</xdr:colOff>
      <xdr:row>0</xdr:row>
      <xdr:rowOff>28575</xdr:rowOff>
    </xdr:from>
    <xdr:to>
      <xdr:col>3</xdr:col>
      <xdr:colOff>19914</xdr:colOff>
      <xdr:row>5</xdr:row>
      <xdr:rowOff>447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347DB6-7256-43F0-97F1-D4F0C76B5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572" y="26670"/>
          <a:ext cx="1528582" cy="90722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5490</xdr:rowOff>
    </xdr:from>
    <xdr:to>
      <xdr:col>15</xdr:col>
      <xdr:colOff>742377</xdr:colOff>
      <xdr:row>12</xdr:row>
      <xdr:rowOff>134150</xdr:rowOff>
    </xdr:to>
    <xdr:pic>
      <xdr:nvPicPr>
        <xdr:cNvPr id="5" name="Gráfico 4" descr="Autobús contorno">
          <a:extLst>
            <a:ext uri="{FF2B5EF4-FFF2-40B4-BE49-F238E27FC236}">
              <a16:creationId xmlns:a16="http://schemas.microsoft.com/office/drawing/2014/main" id="{9800C913-24FF-4BF9-8B09-5A1FDDC06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677650" y="1836195"/>
          <a:ext cx="746187" cy="7515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141111</xdr:rowOff>
    </xdr:from>
    <xdr:to>
      <xdr:col>15</xdr:col>
      <xdr:colOff>625122</xdr:colOff>
      <xdr:row>20</xdr:row>
      <xdr:rowOff>60528</xdr:rowOff>
    </xdr:to>
    <xdr:pic>
      <xdr:nvPicPr>
        <xdr:cNvPr id="6" name="Gráfico 5" descr="Martillo de juez contorno">
          <a:extLst>
            <a:ext uri="{FF2B5EF4-FFF2-40B4-BE49-F238E27FC236}">
              <a16:creationId xmlns:a16="http://schemas.microsoft.com/office/drawing/2014/main" id="{049F3B54-D693-4A25-BEFD-57BC575EB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677650" y="3320556"/>
          <a:ext cx="628932" cy="64141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24</xdr:row>
      <xdr:rowOff>3809</xdr:rowOff>
    </xdr:from>
    <xdr:to>
      <xdr:col>15</xdr:col>
      <xdr:colOff>630477</xdr:colOff>
      <xdr:row>27</xdr:row>
      <xdr:rowOff>73777</xdr:rowOff>
    </xdr:to>
    <xdr:pic>
      <xdr:nvPicPr>
        <xdr:cNvPr id="7" name="Gráfico 6" descr="Doctora contorno">
          <a:extLst>
            <a:ext uri="{FF2B5EF4-FFF2-40B4-BE49-F238E27FC236}">
              <a16:creationId xmlns:a16="http://schemas.microsoft.com/office/drawing/2014/main" id="{8237373F-146B-4B26-B53C-933DBAB6D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1677650" y="4632959"/>
          <a:ext cx="626667" cy="61289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32</xdr:row>
      <xdr:rowOff>19708</xdr:rowOff>
    </xdr:from>
    <xdr:to>
      <xdr:col>15</xdr:col>
      <xdr:colOff>587959</xdr:colOff>
      <xdr:row>35</xdr:row>
      <xdr:rowOff>58636</xdr:rowOff>
    </xdr:to>
    <xdr:pic>
      <xdr:nvPicPr>
        <xdr:cNvPr id="8" name="Gráfico 7" descr="Hogar contorno">
          <a:extLst>
            <a:ext uri="{FF2B5EF4-FFF2-40B4-BE49-F238E27FC236}">
              <a16:creationId xmlns:a16="http://schemas.microsoft.com/office/drawing/2014/main" id="{E25B3E16-7075-4447-B5F5-02CF0D334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1677650" y="6121423"/>
          <a:ext cx="591769" cy="610428"/>
        </a:xfrm>
        <a:prstGeom prst="rect">
          <a:avLst/>
        </a:prstGeom>
      </xdr:spPr>
    </xdr:pic>
    <xdr:clientData/>
  </xdr:twoCellAnchor>
  <xdr:twoCellAnchor editAs="oneCell">
    <xdr:from>
      <xdr:col>0</xdr:col>
      <xdr:colOff>401267</xdr:colOff>
      <xdr:row>10</xdr:row>
      <xdr:rowOff>68895</xdr:rowOff>
    </xdr:from>
    <xdr:to>
      <xdr:col>13</xdr:col>
      <xdr:colOff>247911</xdr:colOff>
      <xdr:row>41</xdr:row>
      <xdr:rowOff>62048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601EF7D-624D-4C4B-9F48-E974BA5732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504" r="11086" b="4090"/>
        <a:stretch>
          <a:fillRect/>
        </a:stretch>
      </xdr:blipFill>
      <xdr:spPr>
        <a:xfrm>
          <a:off x="401267" y="2169614"/>
          <a:ext cx="9984897" cy="56951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85972"/>
    <xdr:pic>
      <xdr:nvPicPr>
        <xdr:cNvPr id="2" name="Imagen 1">
          <a:extLst>
            <a:ext uri="{FF2B5EF4-FFF2-40B4-BE49-F238E27FC236}">
              <a16:creationId xmlns:a16="http://schemas.microsoft.com/office/drawing/2014/main" id="{89ADBB4C-FD72-469A-B9CC-77EB81B6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4"/>
          <a:ext cx="421821" cy="15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312965</xdr:colOff>
      <xdr:row>1</xdr:row>
      <xdr:rowOff>190499</xdr:rowOff>
    </xdr:from>
    <xdr:ext cx="2468791" cy="1187087"/>
    <xdr:pic>
      <xdr:nvPicPr>
        <xdr:cNvPr id="3" name="Imagen 2">
          <a:extLst>
            <a:ext uri="{FF2B5EF4-FFF2-40B4-BE49-F238E27FC236}">
              <a16:creationId xmlns:a16="http://schemas.microsoft.com/office/drawing/2014/main" id="{B45EF5D8-8F5F-4D1C-8A61-C1F4F448046A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870" y="457199"/>
          <a:ext cx="2468791" cy="11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775607</xdr:colOff>
      <xdr:row>0</xdr:row>
      <xdr:rowOff>54427</xdr:rowOff>
    </xdr:from>
    <xdr:to>
      <xdr:col>1</xdr:col>
      <xdr:colOff>3197407</xdr:colOff>
      <xdr:row>5</xdr:row>
      <xdr:rowOff>224170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FA745E6-ACBE-444F-9E30-0E0625143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992" y="58237"/>
          <a:ext cx="2400845" cy="148800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445139</xdr:colOff>
      <xdr:row>1</xdr:row>
      <xdr:rowOff>31750</xdr:rowOff>
    </xdr:from>
    <xdr:ext cx="2009455" cy="1054928"/>
    <xdr:pic>
      <xdr:nvPicPr>
        <xdr:cNvPr id="2" name="Imagen 1">
          <a:extLst>
            <a:ext uri="{FF2B5EF4-FFF2-40B4-BE49-F238E27FC236}">
              <a16:creationId xmlns:a16="http://schemas.microsoft.com/office/drawing/2014/main" id="{D62CEF2D-CBF3-4822-9407-A7E1CBFEF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679" y="210820"/>
          <a:ext cx="2009455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54000" cy="1279462"/>
    <xdr:pic>
      <xdr:nvPicPr>
        <xdr:cNvPr id="3" name="Imagen 2">
          <a:extLst>
            <a:ext uri="{FF2B5EF4-FFF2-40B4-BE49-F238E27FC236}">
              <a16:creationId xmlns:a16="http://schemas.microsoft.com/office/drawing/2014/main" id="{8C0EDDBE-120C-4567-8027-23B24A84E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00" cy="12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687917</xdr:colOff>
      <xdr:row>0</xdr:row>
      <xdr:rowOff>42335</xdr:rowOff>
    </xdr:from>
    <xdr:ext cx="2096824" cy="1087792"/>
    <xdr:pic>
      <xdr:nvPicPr>
        <xdr:cNvPr id="4" name="Picture 4">
          <a:extLst>
            <a:ext uri="{FF2B5EF4-FFF2-40B4-BE49-F238E27FC236}">
              <a16:creationId xmlns:a16="http://schemas.microsoft.com/office/drawing/2014/main" id="{648AD75A-CA78-42E0-B192-91C824C04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7" y="44240"/>
          <a:ext cx="2096824" cy="1087792"/>
        </a:xfrm>
        <a:prstGeom prst="rect">
          <a:avLst/>
        </a:prstGeom>
      </xdr:spPr>
    </xdr:pic>
    <xdr:clientData/>
  </xdr:oneCellAnchor>
  <xdr:twoCellAnchor>
    <xdr:from>
      <xdr:col>2</xdr:col>
      <xdr:colOff>207011</xdr:colOff>
      <xdr:row>10</xdr:row>
      <xdr:rowOff>846</xdr:rowOff>
    </xdr:from>
    <xdr:to>
      <xdr:col>7</xdr:col>
      <xdr:colOff>98213</xdr:colOff>
      <xdr:row>32</xdr:row>
      <xdr:rowOff>21167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51F63E52-1495-417E-915C-17ABA60091E0}"/>
            </a:ext>
          </a:extLst>
        </xdr:cNvPr>
        <xdr:cNvGrpSpPr/>
      </xdr:nvGrpSpPr>
      <xdr:grpSpPr>
        <a:xfrm>
          <a:off x="1731011" y="1927013"/>
          <a:ext cx="6653952" cy="4475904"/>
          <a:chOff x="2119630" y="1851025"/>
          <a:chExt cx="6815666" cy="4274821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17378289-EC48-375A-7BFE-8FAD497E93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944026" y="4225712"/>
            <a:ext cx="1262540" cy="1256454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DE9DB9C-D59A-7760-2E05-063B46A9EF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411785" y="2375535"/>
            <a:ext cx="1362655" cy="880347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20ADFA65-C913-79FE-7601-E81E87AD17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709638" y="1851025"/>
            <a:ext cx="1693279" cy="1669989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C0BDC5A8-186F-AC9C-EA25-C4FB183A71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7411301" y="2113704"/>
            <a:ext cx="1147653" cy="1145699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4C2D988-8A26-E5ED-CEE4-C0354D932D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3501179" y="4135330"/>
            <a:ext cx="1253701" cy="1269068"/>
          </a:xfrm>
          <a:prstGeom prst="rect">
            <a:avLst/>
          </a:prstGeom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C15C219F-E850-169F-4C15-22D6556801F7}"/>
              </a:ext>
            </a:extLst>
          </xdr:cNvPr>
          <xdr:cNvSpPr txBox="1"/>
        </xdr:nvSpPr>
        <xdr:spPr>
          <a:xfrm>
            <a:off x="2119630" y="3373119"/>
            <a:ext cx="1902036" cy="606213"/>
          </a:xfrm>
          <a:prstGeom prst="rect">
            <a:avLst/>
          </a:prstGeom>
          <a:solidFill>
            <a:schemeClr val="tx2">
              <a:lumMod val="75000"/>
              <a:lumOff val="2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100" b="1">
                <a:solidFill>
                  <a:schemeClr val="bg1"/>
                </a:solidFill>
                <a:latin typeface="Avenir Next LT Pro" panose="020B0504020202020204" pitchFamily="34" charset="0"/>
              </a:rPr>
              <a:t>Servicios Generales</a:t>
            </a:r>
          </a:p>
          <a:p>
            <a:pPr algn="ctr"/>
            <a:r>
              <a:rPr lang="es-DO" sz="1100" b="1">
                <a:solidFill>
                  <a:schemeClr val="bg1"/>
                </a:solidFill>
                <a:latin typeface="Avenir Next LT Pro" panose="020B0504020202020204" pitchFamily="34" charset="0"/>
              </a:rPr>
              <a:t>16.5%</a:t>
            </a: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5A7A2E05-7716-5341-F5D8-7626AF898747}"/>
              </a:ext>
            </a:extLst>
          </xdr:cNvPr>
          <xdr:cNvSpPr txBox="1"/>
        </xdr:nvSpPr>
        <xdr:spPr>
          <a:xfrm>
            <a:off x="3145155" y="5512011"/>
            <a:ext cx="1902036" cy="601346"/>
          </a:xfrm>
          <a:prstGeom prst="rect">
            <a:avLst/>
          </a:prstGeom>
          <a:solidFill>
            <a:schemeClr val="tx2">
              <a:lumMod val="75000"/>
              <a:lumOff val="2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Servicios Sociales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47.6%</a:t>
            </a:r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79432537-A3A6-7770-D6DF-268193866B9A}"/>
              </a:ext>
            </a:extLst>
          </xdr:cNvPr>
          <xdr:cNvSpPr txBox="1"/>
        </xdr:nvSpPr>
        <xdr:spPr>
          <a:xfrm>
            <a:off x="7042785" y="3370367"/>
            <a:ext cx="1892511" cy="608965"/>
          </a:xfrm>
          <a:prstGeom prst="rect">
            <a:avLst/>
          </a:prstGeom>
          <a:solidFill>
            <a:schemeClr val="tx2">
              <a:lumMod val="75000"/>
              <a:lumOff val="2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Protección del Medio Ambiente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0.6%</a:t>
            </a:r>
          </a:p>
          <a:p>
            <a:pPr algn="ctr"/>
            <a:endParaRPr lang="es-DO" sz="1100"/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6D41676-D0B5-468D-CA16-3BA5D52CDDE4}"/>
              </a:ext>
            </a:extLst>
          </xdr:cNvPr>
          <xdr:cNvSpPr txBox="1"/>
        </xdr:nvSpPr>
        <xdr:spPr>
          <a:xfrm>
            <a:off x="4608618" y="3369309"/>
            <a:ext cx="1896321" cy="610024"/>
          </a:xfrm>
          <a:prstGeom prst="rect">
            <a:avLst/>
          </a:prstGeom>
          <a:solidFill>
            <a:schemeClr val="tx2">
              <a:lumMod val="75000"/>
              <a:lumOff val="2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s-DO" sz="1100" b="1">
                <a:solidFill>
                  <a:schemeClr val="bg1"/>
                </a:solidFill>
                <a:latin typeface="Avenir Next LT Pro" panose="020B0504020202020204" pitchFamily="34" charset="0"/>
                <a:ea typeface="+mn-ea"/>
                <a:cs typeface="+mn-cs"/>
              </a:rPr>
              <a:t>Servicios Económicos</a:t>
            </a:r>
          </a:p>
          <a:p>
            <a:pPr marL="0" indent="0" algn="ctr"/>
            <a:r>
              <a:rPr lang="es-DO" sz="1100" b="1">
                <a:solidFill>
                  <a:schemeClr val="bg1"/>
                </a:solidFill>
                <a:latin typeface="Avenir Next LT Pro" panose="020B0504020202020204" pitchFamily="34" charset="0"/>
                <a:ea typeface="+mn-ea"/>
                <a:cs typeface="+mn-cs"/>
              </a:rPr>
              <a:t>20.2%</a:t>
            </a:r>
          </a:p>
        </xdr:txBody>
      </xdr:sp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45FF2616-B763-D064-464F-6C91DA2783AF}"/>
              </a:ext>
            </a:extLst>
          </xdr:cNvPr>
          <xdr:cNvSpPr txBox="1"/>
        </xdr:nvSpPr>
        <xdr:spPr>
          <a:xfrm>
            <a:off x="5641975" y="5487881"/>
            <a:ext cx="1919181" cy="637965"/>
          </a:xfrm>
          <a:prstGeom prst="rect">
            <a:avLst/>
          </a:prstGeom>
          <a:solidFill>
            <a:schemeClr val="tx2">
              <a:lumMod val="75000"/>
              <a:lumOff val="2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Intereses de la Deuda Pública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15.0%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285750" cy="2246735"/>
    <xdr:pic>
      <xdr:nvPicPr>
        <xdr:cNvPr id="2" name="Imagen 1">
          <a:extLst>
            <a:ext uri="{FF2B5EF4-FFF2-40B4-BE49-F238E27FC236}">
              <a16:creationId xmlns:a16="http://schemas.microsoft.com/office/drawing/2014/main" id="{A0A798EA-B820-4CC6-A420-743972F0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4"/>
          <a:ext cx="285750" cy="22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72759</xdr:colOff>
      <xdr:row>0</xdr:row>
      <xdr:rowOff>206641</xdr:rowOff>
    </xdr:from>
    <xdr:ext cx="2323471" cy="864922"/>
    <xdr:pic>
      <xdr:nvPicPr>
        <xdr:cNvPr id="3" name="Imagen 2">
          <a:extLst>
            <a:ext uri="{FF2B5EF4-FFF2-40B4-BE49-F238E27FC236}">
              <a16:creationId xmlns:a16="http://schemas.microsoft.com/office/drawing/2014/main" id="{35D66C3F-9246-44FC-A263-BBDC1A766090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8184" y="210451"/>
          <a:ext cx="2323471" cy="86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405976</xdr:colOff>
      <xdr:row>0</xdr:row>
      <xdr:rowOff>80696</xdr:rowOff>
    </xdr:from>
    <xdr:ext cx="1987180" cy="1179577"/>
    <xdr:pic>
      <xdr:nvPicPr>
        <xdr:cNvPr id="4" name="Picture 1">
          <a:extLst>
            <a:ext uri="{FF2B5EF4-FFF2-40B4-BE49-F238E27FC236}">
              <a16:creationId xmlns:a16="http://schemas.microsoft.com/office/drawing/2014/main" id="{E43FF498-95D1-4232-A275-05F24B69C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82601"/>
          <a:ext cx="1987180" cy="117957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72728"/>
    <xdr:pic>
      <xdr:nvPicPr>
        <xdr:cNvPr id="2" name="Imagen 1">
          <a:extLst>
            <a:ext uri="{FF2B5EF4-FFF2-40B4-BE49-F238E27FC236}">
              <a16:creationId xmlns:a16="http://schemas.microsoft.com/office/drawing/2014/main" id="{15442E17-D9AF-4275-90E6-BD0FAA0D8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4"/>
          <a:ext cx="421821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164465</xdr:colOff>
      <xdr:row>1</xdr:row>
      <xdr:rowOff>51707</xdr:rowOff>
    </xdr:from>
    <xdr:ext cx="2765263" cy="1355453"/>
    <xdr:pic>
      <xdr:nvPicPr>
        <xdr:cNvPr id="3" name="Imagen 2">
          <a:extLst>
            <a:ext uri="{FF2B5EF4-FFF2-40B4-BE49-F238E27FC236}">
              <a16:creationId xmlns:a16="http://schemas.microsoft.com/office/drawing/2014/main" id="{DE0354D2-C04E-47AE-8D20-4DEF7ADBF240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1825" y="322217"/>
          <a:ext cx="2765263" cy="1355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542513</xdr:colOff>
      <xdr:row>1</xdr:row>
      <xdr:rowOff>63500</xdr:rowOff>
    </xdr:from>
    <xdr:ext cx="2527712" cy="1517650"/>
    <xdr:pic>
      <xdr:nvPicPr>
        <xdr:cNvPr id="4" name="Picture 1">
          <a:extLst>
            <a:ext uri="{FF2B5EF4-FFF2-40B4-BE49-F238E27FC236}">
              <a16:creationId xmlns:a16="http://schemas.microsoft.com/office/drawing/2014/main" id="{5DC7D43D-3236-4796-A0A8-285D37275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993" y="326390"/>
          <a:ext cx="2527712" cy="151765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172521</xdr:colOff>
      <xdr:row>1</xdr:row>
      <xdr:rowOff>106745</xdr:rowOff>
    </xdr:from>
    <xdr:to>
      <xdr:col>7</xdr:col>
      <xdr:colOff>1260883</xdr:colOff>
      <xdr:row>6</xdr:row>
      <xdr:rowOff>5716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83328F-D18B-4659-953D-8F56E016F994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9371" y="287720"/>
          <a:ext cx="1583662" cy="803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58104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9BC7A3-003B-423A-B236-764BEE4B1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140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0</xdr:row>
      <xdr:rowOff>0</xdr:rowOff>
    </xdr:from>
    <xdr:to>
      <xdr:col>3</xdr:col>
      <xdr:colOff>65970</xdr:colOff>
      <xdr:row>5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1D981-8954-4A4D-A1E7-49BB85B8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809045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389691</xdr:colOff>
      <xdr:row>1</xdr:row>
      <xdr:rowOff>123890</xdr:rowOff>
    </xdr:from>
    <xdr:to>
      <xdr:col>8</xdr:col>
      <xdr:colOff>282972</xdr:colOff>
      <xdr:row>5</xdr:row>
      <xdr:rowOff>170086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0D984E-302E-4D58-A6CB-793B303C9F3E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4596" y="306770"/>
          <a:ext cx="1609686" cy="77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315D75-5F6F-4DB3-8D2A-67BCAE38D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163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139065</xdr:colOff>
      <xdr:row>0</xdr:row>
      <xdr:rowOff>123825</xdr:rowOff>
    </xdr:from>
    <xdr:to>
      <xdr:col>2</xdr:col>
      <xdr:colOff>1464945</xdr:colOff>
      <xdr:row>7</xdr:row>
      <xdr:rowOff>54166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44A0D5-CC4D-4C06-BE06-61EC1919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25730"/>
          <a:ext cx="2114550" cy="1237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724971</xdr:colOff>
      <xdr:row>0</xdr:row>
      <xdr:rowOff>167705</xdr:rowOff>
    </xdr:from>
    <xdr:to>
      <xdr:col>6</xdr:col>
      <xdr:colOff>92472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7D5D8-D58B-497F-8884-326448DD7455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321" y="171515"/>
          <a:ext cx="1624926" cy="77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73344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34A31A-AAD3-4DFB-82A0-E88D1A57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178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662940</xdr:colOff>
      <xdr:row>0</xdr:row>
      <xdr:rowOff>0</xdr:rowOff>
    </xdr:from>
    <xdr:to>
      <xdr:col>2</xdr:col>
      <xdr:colOff>2760345</xdr:colOff>
      <xdr:row>6</xdr:row>
      <xdr:rowOff>174181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AF9398-AEA7-4378-8DCC-9E2D42F0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0"/>
          <a:ext cx="2093595" cy="127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717351</xdr:colOff>
      <xdr:row>0</xdr:row>
      <xdr:rowOff>171515</xdr:rowOff>
    </xdr:from>
    <xdr:to>
      <xdr:col>8</xdr:col>
      <xdr:colOff>669687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BD980F-D346-43A5-B2B9-7BECA83D4940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6546" y="167705"/>
          <a:ext cx="1569681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96204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608680-EFAC-497C-AB8D-3348F519A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0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</xdr:colOff>
      <xdr:row>0</xdr:row>
      <xdr:rowOff>76200</xdr:rowOff>
    </xdr:from>
    <xdr:to>
      <xdr:col>2</xdr:col>
      <xdr:colOff>1392555</xdr:colOff>
      <xdr:row>7</xdr:row>
      <xdr:rowOff>92266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2B0572-7D4E-49A2-B010-CAC04954D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76200"/>
          <a:ext cx="2101215" cy="1320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B56787AF-2285-4EC0-BCE5-47AC4B725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476360</xdr:colOff>
      <xdr:row>1</xdr:row>
      <xdr:rowOff>79374</xdr:rowOff>
    </xdr:from>
    <xdr:ext cx="2903109" cy="1232931"/>
    <xdr:pic>
      <xdr:nvPicPr>
        <xdr:cNvPr id="3" name="Imagen 3">
          <a:extLst>
            <a:ext uri="{FF2B5EF4-FFF2-40B4-BE49-F238E27FC236}">
              <a16:creationId xmlns:a16="http://schemas.microsoft.com/office/drawing/2014/main" id="{0F296F95-71BD-44D6-A9D7-12164528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8425" y="260349"/>
          <a:ext cx="2903109" cy="123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218440</xdr:colOff>
      <xdr:row>0</xdr:row>
      <xdr:rowOff>0</xdr:rowOff>
    </xdr:from>
    <xdr:to>
      <xdr:col>1</xdr:col>
      <xdr:colOff>3048000</xdr:colOff>
      <xdr:row>7</xdr:row>
      <xdr:rowOff>179131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82FC37-EB00-4DD0-8B49-5A20C1700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85" y="0"/>
          <a:ext cx="2831465" cy="1762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64C6826E-5CF0-448C-BB3F-EF1F2E197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730995</xdr:colOff>
      <xdr:row>0</xdr:row>
      <xdr:rowOff>54562</xdr:rowOff>
    </xdr:from>
    <xdr:ext cx="1648349" cy="774863"/>
    <xdr:pic>
      <xdr:nvPicPr>
        <xdr:cNvPr id="3" name="Imagen 3">
          <a:extLst>
            <a:ext uri="{FF2B5EF4-FFF2-40B4-BE49-F238E27FC236}">
              <a16:creationId xmlns:a16="http://schemas.microsoft.com/office/drawing/2014/main" id="{76A8A1C9-4602-4B3F-A1B6-2CC7A6D40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075" y="58372"/>
          <a:ext cx="1648349" cy="77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586740</xdr:colOff>
      <xdr:row>0</xdr:row>
      <xdr:rowOff>87630</xdr:rowOff>
    </xdr:from>
    <xdr:to>
      <xdr:col>2</xdr:col>
      <xdr:colOff>571500</xdr:colOff>
      <xdr:row>5</xdr:row>
      <xdr:rowOff>130729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FDE328-2B27-47F2-80AC-04DC5944F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91440"/>
          <a:ext cx="1562100" cy="944164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11</xdr:row>
      <xdr:rowOff>56197</xdr:rowOff>
    </xdr:from>
    <xdr:to>
      <xdr:col>10</xdr:col>
      <xdr:colOff>43815</xdr:colOff>
      <xdr:row>34</xdr:row>
      <xdr:rowOff>148590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BB2ACF95-70D3-4110-9ADA-C19D11721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664846</xdr:colOff>
      <xdr:row>6</xdr:row>
      <xdr:rowOff>206375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89A3CD-A7F5-4764-97DF-2188FDD3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6" y="27940"/>
          <a:ext cx="614680" cy="136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492126</xdr:colOff>
      <xdr:row>2</xdr:row>
      <xdr:rowOff>19684</xdr:rowOff>
    </xdr:from>
    <xdr:to>
      <xdr:col>10</xdr:col>
      <xdr:colOff>478427</xdr:colOff>
      <xdr:row>7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A37582-565F-471E-A6F2-7131D67325BF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8926" y="368299"/>
          <a:ext cx="2434226" cy="1111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1006929</xdr:colOff>
      <xdr:row>1</xdr:row>
      <xdr:rowOff>130085</xdr:rowOff>
    </xdr:from>
    <xdr:to>
      <xdr:col>1</xdr:col>
      <xdr:colOff>3255917</xdr:colOff>
      <xdr:row>7</xdr:row>
      <xdr:rowOff>93121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C6F7839-B57C-4780-8B5C-92E4D8536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1789" y="314870"/>
          <a:ext cx="2245178" cy="12355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50167</xdr:colOff>
      <xdr:row>1</xdr:row>
      <xdr:rowOff>140970</xdr:rowOff>
    </xdr:from>
    <xdr:to>
      <xdr:col>12</xdr:col>
      <xdr:colOff>180976</xdr:colOff>
      <xdr:row>6</xdr:row>
      <xdr:rowOff>68579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40164E-9A0F-4C33-819F-B035A285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3242" y="321945"/>
          <a:ext cx="1692909" cy="832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5</xdr:row>
      <xdr:rowOff>114715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70FD72-C3C2-4C23-9984-9C2FF2A7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1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228599</xdr:colOff>
      <xdr:row>9</xdr:row>
      <xdr:rowOff>54291</xdr:rowOff>
    </xdr:from>
    <xdr:to>
      <xdr:col>13</xdr:col>
      <xdr:colOff>495300</xdr:colOff>
      <xdr:row>29</xdr:row>
      <xdr:rowOff>24765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E65C41B-077C-4A16-A298-62298C5AFE85}"/>
            </a:ext>
          </a:extLst>
        </xdr:cNvPr>
        <xdr:cNvGrpSpPr/>
      </xdr:nvGrpSpPr>
      <xdr:grpSpPr>
        <a:xfrm>
          <a:off x="990599" y="1740216"/>
          <a:ext cx="10906126" cy="3780474"/>
          <a:chOff x="2314574" y="6367461"/>
          <a:chExt cx="10258426" cy="4100514"/>
        </a:xfrm>
      </xdr:grpSpPr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D2EEBFD1-D198-A1C4-D603-38FA19ACCFEA}"/>
              </a:ext>
            </a:extLst>
          </xdr:cNvPr>
          <xdr:cNvGraphicFramePr/>
        </xdr:nvGraphicFramePr>
        <xdr:xfrm>
          <a:off x="2314574" y="6367461"/>
          <a:ext cx="10258426" cy="410051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3" r:lo="rId4" r:qs="rId5" r:cs="rId6"/>
          </a:graphicData>
        </a:graphic>
      </xdr:graphicFrame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B598BCA1-C3C2-FD0C-5615-B550BAB4057B}"/>
              </a:ext>
            </a:extLst>
          </xdr:cNvPr>
          <xdr:cNvSpPr txBox="1"/>
        </xdr:nvSpPr>
        <xdr:spPr>
          <a:xfrm>
            <a:off x="26574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RD$7,468.3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1C8818EB-131C-33B1-6966-40EF4B1C7B4F}"/>
              </a:ext>
            </a:extLst>
          </xdr:cNvPr>
          <xdr:cNvSpPr txBox="1"/>
        </xdr:nvSpPr>
        <xdr:spPr>
          <a:xfrm>
            <a:off x="4675078" y="9516992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RD$4,653.3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265A87C-E32B-7DDE-DDD8-27548DA78A97}"/>
              </a:ext>
            </a:extLst>
          </xdr:cNvPr>
          <xdr:cNvSpPr txBox="1"/>
        </xdr:nvSpPr>
        <xdr:spPr>
          <a:xfrm>
            <a:off x="6738609" y="9548003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RD$3,239.8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C70537BE-C54D-E775-5AF2-ED332D0F5E08}"/>
              </a:ext>
            </a:extLst>
          </xdr:cNvPr>
          <xdr:cNvSpPr txBox="1"/>
        </xdr:nvSpPr>
        <xdr:spPr>
          <a:xfrm>
            <a:off x="88011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RD$2,577.8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188396D9-68F6-8CAC-ECF4-4016074E2B16}"/>
              </a:ext>
            </a:extLst>
          </xdr:cNvPr>
          <xdr:cNvSpPr txBox="1"/>
        </xdr:nvSpPr>
        <xdr:spPr>
          <a:xfrm>
            <a:off x="10848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RD$2,376.9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659130</xdr:colOff>
      <xdr:row>1</xdr:row>
      <xdr:rowOff>64770</xdr:rowOff>
    </xdr:from>
    <xdr:to>
      <xdr:col>3</xdr:col>
      <xdr:colOff>54358</xdr:colOff>
      <xdr:row>6</xdr:row>
      <xdr:rowOff>131445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1DAB6280-A10F-4499-8DFA-5DA37834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243840"/>
          <a:ext cx="1738378" cy="9772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122783</xdr:colOff>
      <xdr:row>3</xdr:row>
      <xdr:rowOff>11430</xdr:rowOff>
    </xdr:from>
    <xdr:to>
      <xdr:col>12</xdr:col>
      <xdr:colOff>6932</xdr:colOff>
      <xdr:row>6</xdr:row>
      <xdr:rowOff>60814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810CAD-CC26-482B-9973-C83A74E5A1AE}"/>
            </a:ext>
            <a:ext uri="{147F2762-F138-4A5C-976F-8EAC2B608ADB}">
              <a16:predDERef xmlns:a16="http://schemas.microsoft.com/office/drawing/2014/main" pred="{F5D6656F-D14F-42B9-9F99-5F2668F5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3283" y="554355"/>
          <a:ext cx="1446249" cy="592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</xdr:colOff>
      <xdr:row>0</xdr:row>
      <xdr:rowOff>0</xdr:rowOff>
    </xdr:from>
    <xdr:to>
      <xdr:col>0</xdr:col>
      <xdr:colOff>358140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B4D7E8-EB2C-4F40-99C9-291B6F1E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0"/>
          <a:ext cx="34671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112395</xdr:colOff>
      <xdr:row>9</xdr:row>
      <xdr:rowOff>93349</xdr:rowOff>
    </xdr:from>
    <xdr:to>
      <xdr:col>13</xdr:col>
      <xdr:colOff>379096</xdr:colOff>
      <xdr:row>29</xdr:row>
      <xdr:rowOff>58110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910D0F6-EF6F-4187-B946-59AB126EDEB6}"/>
            </a:ext>
          </a:extLst>
        </xdr:cNvPr>
        <xdr:cNvGrpSpPr/>
      </xdr:nvGrpSpPr>
      <xdr:grpSpPr>
        <a:xfrm>
          <a:off x="874395" y="1807849"/>
          <a:ext cx="9410701" cy="3774761"/>
          <a:chOff x="2293808" y="6388155"/>
          <a:chExt cx="10258426" cy="4100514"/>
        </a:xfrm>
      </xdr:grpSpPr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27E025DE-7E51-9C5A-A46F-CEE1C55D758E}"/>
              </a:ext>
            </a:extLst>
          </xdr:cNvPr>
          <xdr:cNvGraphicFramePr/>
        </xdr:nvGraphicFramePr>
        <xdr:xfrm>
          <a:off x="2293808" y="6388155"/>
          <a:ext cx="10258426" cy="410051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3" r:lo="rId4" r:qs="rId5" r:cs="rId6"/>
          </a:graphicData>
        </a:graphic>
      </xdr:graphicFrame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2AEFD5E-A52D-2EF3-F46C-899490BD88DD}"/>
              </a:ext>
            </a:extLst>
          </xdr:cNvPr>
          <xdr:cNvSpPr txBox="1"/>
        </xdr:nvSpPr>
        <xdr:spPr>
          <a:xfrm>
            <a:off x="26574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RD$994.4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B3F6DF2A-5800-9F5D-3866-EF1C294D2572}"/>
              </a:ext>
            </a:extLst>
          </xdr:cNvPr>
          <xdr:cNvSpPr txBox="1"/>
        </xdr:nvSpPr>
        <xdr:spPr>
          <a:xfrm>
            <a:off x="46482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RD$927.8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70219A7-3ED2-5320-C75A-D03A31562CA1}"/>
              </a:ext>
            </a:extLst>
          </xdr:cNvPr>
          <xdr:cNvSpPr txBox="1"/>
        </xdr:nvSpPr>
        <xdr:spPr>
          <a:xfrm>
            <a:off x="6657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RD$605.9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1ACF7A92-F49D-F6D0-46D5-2754419F0666}"/>
              </a:ext>
            </a:extLst>
          </xdr:cNvPr>
          <xdr:cNvSpPr txBox="1"/>
        </xdr:nvSpPr>
        <xdr:spPr>
          <a:xfrm>
            <a:off x="8759569" y="9547991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RD$227.7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51E57526-82DA-2393-B459-A287CA08A0F8}"/>
              </a:ext>
            </a:extLst>
          </xdr:cNvPr>
          <xdr:cNvSpPr txBox="1"/>
        </xdr:nvSpPr>
        <xdr:spPr>
          <a:xfrm>
            <a:off x="10848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RD$196.2  </a:t>
            </a:r>
            <a:r>
              <a:rPr lang="es-DO" sz="1600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19050</xdr:colOff>
      <xdr:row>0</xdr:row>
      <xdr:rowOff>76200</xdr:rowOff>
    </xdr:from>
    <xdr:to>
      <xdr:col>3</xdr:col>
      <xdr:colOff>354330</xdr:colOff>
      <xdr:row>5</xdr:row>
      <xdr:rowOff>96040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31F9DB5D-77B5-41CE-9C0E-EC5ED7EF1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6200"/>
          <a:ext cx="1897380" cy="92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19051</xdr:rowOff>
    </xdr:from>
    <xdr:to>
      <xdr:col>0</xdr:col>
      <xdr:colOff>587065</xdr:colOff>
      <xdr:row>4</xdr:row>
      <xdr:rowOff>93618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4B2621-AA62-467E-96B9-1D4E1174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241"/>
          <a:ext cx="552775" cy="121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47335</xdr:colOff>
      <xdr:row>1</xdr:row>
      <xdr:rowOff>129605</xdr:rowOff>
    </xdr:from>
    <xdr:to>
      <xdr:col>8</xdr:col>
      <xdr:colOff>326571</xdr:colOff>
      <xdr:row>4</xdr:row>
      <xdr:rowOff>206974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CD4AC2-E0C7-488B-85DD-6DEE9F3FC857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1340" y="314390"/>
          <a:ext cx="2054696" cy="1029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707571</xdr:colOff>
      <xdr:row>1</xdr:row>
      <xdr:rowOff>100966</xdr:rowOff>
    </xdr:from>
    <xdr:to>
      <xdr:col>2</xdr:col>
      <xdr:colOff>1887158</xdr:colOff>
      <xdr:row>6</xdr:row>
      <xdr:rowOff>21228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DCC125-380F-4F12-BA86-DD91A64BD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761" y="278131"/>
          <a:ext cx="2741687" cy="147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15241</xdr:rowOff>
    </xdr:from>
    <xdr:to>
      <xdr:col>0</xdr:col>
      <xdr:colOff>476969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1D508A-979E-4092-AEBE-C99E4ACD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9051"/>
          <a:ext cx="435058" cy="1424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235930</xdr:colOff>
      <xdr:row>0</xdr:row>
      <xdr:rowOff>0</xdr:rowOff>
    </xdr:from>
    <xdr:to>
      <xdr:col>11</xdr:col>
      <xdr:colOff>331470</xdr:colOff>
      <xdr:row>3</xdr:row>
      <xdr:rowOff>196150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614EC3-AA03-4B2C-8147-7476B78FD098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4990" y="0"/>
          <a:ext cx="1634780" cy="78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0</xdr:row>
      <xdr:rowOff>57150</xdr:rowOff>
    </xdr:from>
    <xdr:to>
      <xdr:col>2</xdr:col>
      <xdr:colOff>593300</xdr:colOff>
      <xdr:row>4</xdr:row>
      <xdr:rowOff>129540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D7E413-0824-43AC-99F5-DDC518FC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" y="53340"/>
          <a:ext cx="158771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139065</xdr:colOff>
      <xdr:row>6</xdr:row>
      <xdr:rowOff>173355</xdr:rowOff>
    </xdr:from>
    <xdr:to>
      <xdr:col>9</xdr:col>
      <xdr:colOff>285171</xdr:colOff>
      <xdr:row>26</xdr:row>
      <xdr:rowOff>96320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90FD51-9F84-41E3-8AB0-E302E35CB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6405" y="1445895"/>
          <a:ext cx="6512616" cy="3555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170016</xdr:colOff>
      <xdr:row>9</xdr:row>
      <xdr:rowOff>84920</xdr:rowOff>
    </xdr:from>
    <xdr:to>
      <xdr:col>20</xdr:col>
      <xdr:colOff>206184</xdr:colOff>
      <xdr:row>51</xdr:row>
      <xdr:rowOff>100618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66E225D5-2D2C-40D8-A8BC-62914A5046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75391" y="1932770"/>
              <a:ext cx="11466168" cy="80166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572017</xdr:colOff>
      <xdr:row>14</xdr:row>
      <xdr:rowOff>62873</xdr:rowOff>
    </xdr:from>
    <xdr:to>
      <xdr:col>8</xdr:col>
      <xdr:colOff>751667</xdr:colOff>
      <xdr:row>15</xdr:row>
      <xdr:rowOff>49539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0C95336-BD16-40BF-9EB1-13981288A7DE}"/>
            </a:ext>
          </a:extLst>
        </xdr:cNvPr>
        <xdr:cNvSpPr txBox="1"/>
      </xdr:nvSpPr>
      <xdr:spPr>
        <a:xfrm>
          <a:off x="7182367" y="1506863"/>
          <a:ext cx="958795" cy="175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7</xdr:col>
      <xdr:colOff>300282</xdr:colOff>
      <xdr:row>18</xdr:row>
      <xdr:rowOff>125844</xdr:rowOff>
    </xdr:from>
    <xdr:to>
      <xdr:col>8</xdr:col>
      <xdr:colOff>255166</xdr:colOff>
      <xdr:row>19</xdr:row>
      <xdr:rowOff>153257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374D3BB-7EE2-4572-9D16-863C06E3BA7C}"/>
            </a:ext>
          </a:extLst>
        </xdr:cNvPr>
        <xdr:cNvSpPr txBox="1"/>
      </xdr:nvSpPr>
      <xdr:spPr>
        <a:xfrm>
          <a:off x="6908727" y="2301354"/>
          <a:ext cx="734029" cy="204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21</xdr:row>
      <xdr:rowOff>140444</xdr:rowOff>
    </xdr:from>
    <xdr:to>
      <xdr:col>10</xdr:col>
      <xdr:colOff>452631</xdr:colOff>
      <xdr:row>24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269C5B7-57ED-48E2-B79A-B257C2AFBD21}"/>
            </a:ext>
          </a:extLst>
        </xdr:cNvPr>
        <xdr:cNvSpPr txBox="1"/>
      </xdr:nvSpPr>
      <xdr:spPr>
        <a:xfrm>
          <a:off x="8737808" y="2851259"/>
          <a:ext cx="666418" cy="481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172.8 </a:t>
          </a:r>
        </a:p>
      </xdr:txBody>
    </xdr:sp>
    <xdr:clientData/>
  </xdr:twoCellAnchor>
  <xdr:twoCellAnchor>
    <xdr:from>
      <xdr:col>8</xdr:col>
      <xdr:colOff>131682</xdr:colOff>
      <xdr:row>19</xdr:row>
      <xdr:rowOff>111577</xdr:rowOff>
    </xdr:from>
    <xdr:to>
      <xdr:col>9</xdr:col>
      <xdr:colOff>48738</xdr:colOff>
      <xdr:row>22</xdr:row>
      <xdr:rowOff>175834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B61F51E-8EEA-41F5-8ED3-B5AB79AB0F19}"/>
            </a:ext>
          </a:extLst>
        </xdr:cNvPr>
        <xdr:cNvSpPr txBox="1"/>
      </xdr:nvSpPr>
      <xdr:spPr>
        <a:xfrm>
          <a:off x="7526892" y="2464252"/>
          <a:ext cx="696201" cy="603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131.7 </a:t>
          </a:r>
        </a:p>
      </xdr:txBody>
    </xdr:sp>
    <xdr:clientData/>
  </xdr:twoCellAnchor>
  <xdr:twoCellAnchor>
    <xdr:from>
      <xdr:col>9</xdr:col>
      <xdr:colOff>220165</xdr:colOff>
      <xdr:row>16</xdr:row>
      <xdr:rowOff>74414</xdr:rowOff>
    </xdr:from>
    <xdr:to>
      <xdr:col>10</xdr:col>
      <xdr:colOff>144488</xdr:colOff>
      <xdr:row>17</xdr:row>
      <xdr:rowOff>138259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B94C73C-86D7-4A71-906D-2E8562FE2253}"/>
            </a:ext>
          </a:extLst>
        </xdr:cNvPr>
        <xdr:cNvSpPr txBox="1"/>
      </xdr:nvSpPr>
      <xdr:spPr>
        <a:xfrm>
          <a:off x="8390710" y="1884164"/>
          <a:ext cx="705373" cy="241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13</xdr:row>
      <xdr:rowOff>160708</xdr:rowOff>
    </xdr:from>
    <xdr:to>
      <xdr:col>11</xdr:col>
      <xdr:colOff>188703</xdr:colOff>
      <xdr:row>15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0F2D32F-4DAC-4C9C-8479-9E67939D1E2A}"/>
            </a:ext>
          </a:extLst>
        </xdr:cNvPr>
        <xdr:cNvSpPr txBox="1"/>
      </xdr:nvSpPr>
      <xdr:spPr>
        <a:xfrm>
          <a:off x="8885311" y="1429438"/>
          <a:ext cx="1037942" cy="249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336103</xdr:colOff>
      <xdr:row>27</xdr:row>
      <xdr:rowOff>130883</xdr:rowOff>
    </xdr:from>
    <xdr:to>
      <xdr:col>9</xdr:col>
      <xdr:colOff>412079</xdr:colOff>
      <xdr:row>29</xdr:row>
      <xdr:rowOff>32751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FE3175E-A7A9-4E9C-B058-F073E34EB96E}"/>
            </a:ext>
          </a:extLst>
        </xdr:cNvPr>
        <xdr:cNvSpPr txBox="1"/>
      </xdr:nvSpPr>
      <xdr:spPr>
        <a:xfrm>
          <a:off x="7725598" y="3935168"/>
          <a:ext cx="857026" cy="258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261937</xdr:colOff>
      <xdr:row>25</xdr:row>
      <xdr:rowOff>30809</xdr:rowOff>
    </xdr:from>
    <xdr:to>
      <xdr:col>8</xdr:col>
      <xdr:colOff>316214</xdr:colOff>
      <xdr:row>26</xdr:row>
      <xdr:rowOff>107989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7AFB1E-C808-4759-A38D-F491CB56E1E6}"/>
            </a:ext>
          </a:extLst>
        </xdr:cNvPr>
        <xdr:cNvSpPr txBox="1"/>
      </xdr:nvSpPr>
      <xdr:spPr>
        <a:xfrm>
          <a:off x="6870382" y="3467429"/>
          <a:ext cx="839137" cy="25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25</xdr:row>
      <xdr:rowOff>127578</xdr:rowOff>
    </xdr:from>
    <xdr:to>
      <xdr:col>11</xdr:col>
      <xdr:colOff>392458</xdr:colOff>
      <xdr:row>28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F403E4E8-7F72-4227-9CF2-F6115251BD00}"/>
            </a:ext>
          </a:extLst>
        </xdr:cNvPr>
        <xdr:cNvSpPr txBox="1"/>
      </xdr:nvSpPr>
      <xdr:spPr>
        <a:xfrm>
          <a:off x="9293586" y="3569913"/>
          <a:ext cx="837232" cy="432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212.9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414982</xdr:colOff>
      <xdr:row>16</xdr:row>
      <xdr:rowOff>69223</xdr:rowOff>
    </xdr:from>
    <xdr:to>
      <xdr:col>12</xdr:col>
      <xdr:colOff>461639</xdr:colOff>
      <xdr:row>17</xdr:row>
      <xdr:rowOff>150808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976E9DE-196D-4D99-8E64-447AC5A80EE4}"/>
            </a:ext>
          </a:extLst>
        </xdr:cNvPr>
        <xdr:cNvSpPr txBox="1"/>
      </xdr:nvSpPr>
      <xdr:spPr>
        <a:xfrm>
          <a:off x="10147627" y="1877068"/>
          <a:ext cx="831517" cy="264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365387</xdr:colOff>
      <xdr:row>19</xdr:row>
      <xdr:rowOff>77145</xdr:rowOff>
    </xdr:from>
    <xdr:to>
      <xdr:col>12</xdr:col>
      <xdr:colOff>520354</xdr:colOff>
      <xdr:row>22</xdr:row>
      <xdr:rowOff>34038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9CCBF81-3B94-4245-AE47-D06FBE446F2D}"/>
            </a:ext>
          </a:extLst>
        </xdr:cNvPr>
        <xdr:cNvSpPr txBox="1"/>
      </xdr:nvSpPr>
      <xdr:spPr>
        <a:xfrm>
          <a:off x="10096127" y="2429820"/>
          <a:ext cx="936017" cy="497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0.0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458446</xdr:colOff>
      <xdr:row>34</xdr:row>
      <xdr:rowOff>70723</xdr:rowOff>
    </xdr:from>
    <xdr:to>
      <xdr:col>7</xdr:col>
      <xdr:colOff>743337</xdr:colOff>
      <xdr:row>35</xdr:row>
      <xdr:rowOff>107760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A6BF7F4A-4BC8-4E8B-9D73-448510B43C8D}"/>
            </a:ext>
          </a:extLst>
        </xdr:cNvPr>
        <xdr:cNvSpPr txBox="1"/>
      </xdr:nvSpPr>
      <xdr:spPr>
        <a:xfrm>
          <a:off x="6287746" y="5136118"/>
          <a:ext cx="1062131" cy="218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8</xdr:col>
      <xdr:colOff>65460</xdr:colOff>
      <xdr:row>33</xdr:row>
      <xdr:rowOff>75194</xdr:rowOff>
    </xdr:from>
    <xdr:to>
      <xdr:col>9</xdr:col>
      <xdr:colOff>191769</xdr:colOff>
      <xdr:row>34</xdr:row>
      <xdr:rowOff>151064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AE87A81D-7811-4875-AE0B-24429BD00C8E}"/>
            </a:ext>
          </a:extLst>
        </xdr:cNvPr>
        <xdr:cNvSpPr txBox="1"/>
      </xdr:nvSpPr>
      <xdr:spPr>
        <a:xfrm>
          <a:off x="7454955" y="4961519"/>
          <a:ext cx="909264" cy="256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403232</xdr:colOff>
      <xdr:row>41</xdr:row>
      <xdr:rowOff>120709</xdr:rowOff>
    </xdr:from>
    <xdr:to>
      <xdr:col>8</xdr:col>
      <xdr:colOff>535862</xdr:colOff>
      <xdr:row>43</xdr:row>
      <xdr:rowOff>18172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A5882A2-6D36-4811-B151-9BBB1DD57663}"/>
            </a:ext>
          </a:extLst>
        </xdr:cNvPr>
        <xdr:cNvSpPr txBox="1"/>
      </xdr:nvSpPr>
      <xdr:spPr>
        <a:xfrm>
          <a:off x="7009772" y="6456739"/>
          <a:ext cx="917490" cy="26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500548</xdr:colOff>
      <xdr:row>38</xdr:row>
      <xdr:rowOff>87980</xdr:rowOff>
    </xdr:from>
    <xdr:to>
      <xdr:col>9</xdr:col>
      <xdr:colOff>631273</xdr:colOff>
      <xdr:row>39</xdr:row>
      <xdr:rowOff>170823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4FCD400-944C-4435-896E-0FA76799DDD9}"/>
            </a:ext>
          </a:extLst>
        </xdr:cNvPr>
        <xdr:cNvSpPr txBox="1"/>
      </xdr:nvSpPr>
      <xdr:spPr>
        <a:xfrm>
          <a:off x="7893853" y="5882990"/>
          <a:ext cx="906060" cy="263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10</xdr:col>
      <xdr:colOff>127645</xdr:colOff>
      <xdr:row>32</xdr:row>
      <xdr:rowOff>46207</xdr:rowOff>
    </xdr:from>
    <xdr:to>
      <xdr:col>10</xdr:col>
      <xdr:colOff>650937</xdr:colOff>
      <xdr:row>33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8DBFE19F-CB29-4863-9F36-1C2D06E79C67}"/>
            </a:ext>
          </a:extLst>
        </xdr:cNvPr>
        <xdr:cNvSpPr txBox="1"/>
      </xdr:nvSpPr>
      <xdr:spPr>
        <a:xfrm>
          <a:off x="9084955" y="4753462"/>
          <a:ext cx="519482" cy="2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82290</xdr:colOff>
      <xdr:row>30</xdr:row>
      <xdr:rowOff>159628</xdr:rowOff>
    </xdr:from>
    <xdr:to>
      <xdr:col>12</xdr:col>
      <xdr:colOff>51005</xdr:colOff>
      <xdr:row>33</xdr:row>
      <xdr:rowOff>56395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E8AFC3EB-1409-4A40-A44D-A77E63C7D281}"/>
            </a:ext>
          </a:extLst>
        </xdr:cNvPr>
        <xdr:cNvSpPr txBox="1"/>
      </xdr:nvSpPr>
      <xdr:spPr>
        <a:xfrm>
          <a:off x="9818745" y="4504933"/>
          <a:ext cx="751670" cy="4415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338142</xdr:colOff>
      <xdr:row>27</xdr:row>
      <xdr:rowOff>115354</xdr:rowOff>
    </xdr:from>
    <xdr:to>
      <xdr:col>12</xdr:col>
      <xdr:colOff>348542</xdr:colOff>
      <xdr:row>30</xdr:row>
      <xdr:rowOff>75156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8B806DC6-6B68-4142-A6C5-8F341DACDFD2}"/>
            </a:ext>
          </a:extLst>
        </xdr:cNvPr>
        <xdr:cNvSpPr txBox="1"/>
      </xdr:nvSpPr>
      <xdr:spPr>
        <a:xfrm>
          <a:off x="10070787" y="3915829"/>
          <a:ext cx="795260" cy="502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100.9 </a:t>
          </a:r>
        </a:p>
      </xdr:txBody>
    </xdr:sp>
    <xdr:clientData/>
  </xdr:twoCellAnchor>
  <xdr:twoCellAnchor>
    <xdr:from>
      <xdr:col>13</xdr:col>
      <xdr:colOff>429938</xdr:colOff>
      <xdr:row>27</xdr:row>
      <xdr:rowOff>169327</xdr:rowOff>
    </xdr:from>
    <xdr:to>
      <xdr:col>14</xdr:col>
      <xdr:colOff>504590</xdr:colOff>
      <xdr:row>29</xdr:row>
      <xdr:rowOff>52128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D9C7BBD7-91FB-4C08-BF75-0C501B448D5C}"/>
            </a:ext>
          </a:extLst>
        </xdr:cNvPr>
        <xdr:cNvSpPr txBox="1"/>
      </xdr:nvSpPr>
      <xdr:spPr>
        <a:xfrm>
          <a:off x="11728493" y="3973612"/>
          <a:ext cx="855702" cy="244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714682</xdr:colOff>
      <xdr:row>32</xdr:row>
      <xdr:rowOff>5006</xdr:rowOff>
    </xdr:from>
    <xdr:to>
      <xdr:col>12</xdr:col>
      <xdr:colOff>724340</xdr:colOff>
      <xdr:row>34</xdr:row>
      <xdr:rowOff>157322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DB1F45A0-24F5-423C-835A-DC6FD3FCC847}"/>
            </a:ext>
          </a:extLst>
        </xdr:cNvPr>
        <xdr:cNvSpPr txBox="1"/>
      </xdr:nvSpPr>
      <xdr:spPr>
        <a:xfrm>
          <a:off x="10447327" y="4712261"/>
          <a:ext cx="792613" cy="514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21</xdr:row>
      <xdr:rowOff>70931</xdr:rowOff>
    </xdr:from>
    <xdr:to>
      <xdr:col>13</xdr:col>
      <xdr:colOff>235538</xdr:colOff>
      <xdr:row>23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FD3DE00B-3EB7-461D-BF48-1A8414AF0124}"/>
            </a:ext>
          </a:extLst>
        </xdr:cNvPr>
        <xdr:cNvSpPr txBox="1"/>
      </xdr:nvSpPr>
      <xdr:spPr>
        <a:xfrm>
          <a:off x="10952944" y="2783651"/>
          <a:ext cx="581149" cy="308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17</xdr:row>
      <xdr:rowOff>44978</xdr:rowOff>
    </xdr:from>
    <xdr:to>
      <xdr:col>13</xdr:col>
      <xdr:colOff>631714</xdr:colOff>
      <xdr:row>20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C05D9453-87D1-4C5C-9BB7-1EBFF7545A2D}"/>
            </a:ext>
          </a:extLst>
        </xdr:cNvPr>
        <xdr:cNvSpPr txBox="1"/>
      </xdr:nvSpPr>
      <xdr:spPr>
        <a:xfrm>
          <a:off x="11257364" y="2037608"/>
          <a:ext cx="667190" cy="572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594056</xdr:colOff>
      <xdr:row>21</xdr:row>
      <xdr:rowOff>169349</xdr:rowOff>
    </xdr:from>
    <xdr:to>
      <xdr:col>15</xdr:col>
      <xdr:colOff>607766</xdr:colOff>
      <xdr:row>23</xdr:row>
      <xdr:rowOff>65502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746EB2DF-5D7C-41E9-B23B-A35F7EA83CBE}"/>
            </a:ext>
          </a:extLst>
        </xdr:cNvPr>
        <xdr:cNvSpPr txBox="1"/>
      </xdr:nvSpPr>
      <xdr:spPr>
        <a:xfrm>
          <a:off x="12667946" y="2887784"/>
          <a:ext cx="798570" cy="252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615240</xdr:colOff>
      <xdr:row>26</xdr:row>
      <xdr:rowOff>39331</xdr:rowOff>
    </xdr:from>
    <xdr:to>
      <xdr:col>15</xdr:col>
      <xdr:colOff>693701</xdr:colOff>
      <xdr:row>28</xdr:row>
      <xdr:rowOff>50105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54BDEFDA-1081-43C3-A65E-23F0DB73CF23}"/>
            </a:ext>
          </a:extLst>
        </xdr:cNvPr>
        <xdr:cNvSpPr txBox="1"/>
      </xdr:nvSpPr>
      <xdr:spPr>
        <a:xfrm>
          <a:off x="12694845" y="3658831"/>
          <a:ext cx="859511" cy="376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269.5 </a:t>
          </a:r>
        </a:p>
      </xdr:txBody>
    </xdr:sp>
    <xdr:clientData/>
  </xdr:twoCellAnchor>
  <xdr:twoCellAnchor>
    <xdr:from>
      <xdr:col>16</xdr:col>
      <xdr:colOff>182287</xdr:colOff>
      <xdr:row>28</xdr:row>
      <xdr:rowOff>101937</xdr:rowOff>
    </xdr:from>
    <xdr:to>
      <xdr:col>17</xdr:col>
      <xdr:colOff>253129</xdr:colOff>
      <xdr:row>29</xdr:row>
      <xdr:rowOff>164403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9EA7F81A-5833-4F07-8914-DA6B65FCB87E}"/>
            </a:ext>
          </a:extLst>
        </xdr:cNvPr>
        <xdr:cNvSpPr txBox="1"/>
      </xdr:nvSpPr>
      <xdr:spPr>
        <a:xfrm>
          <a:off x="13820182" y="4079577"/>
          <a:ext cx="849987" cy="251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289456</xdr:colOff>
      <xdr:row>32</xdr:row>
      <xdr:rowOff>21317</xdr:rowOff>
    </xdr:from>
    <xdr:to>
      <xdr:col>18</xdr:col>
      <xdr:colOff>727854</xdr:colOff>
      <xdr:row>33</xdr:row>
      <xdr:rowOff>95214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A999A826-44B6-4E8C-82D3-5EFA963A246F}"/>
            </a:ext>
          </a:extLst>
        </xdr:cNvPr>
        <xdr:cNvSpPr txBox="1"/>
      </xdr:nvSpPr>
      <xdr:spPr>
        <a:xfrm>
          <a:off x="14706496" y="4722857"/>
          <a:ext cx="1225163" cy="262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375386</xdr:colOff>
      <xdr:row>33</xdr:row>
      <xdr:rowOff>109067</xdr:rowOff>
    </xdr:from>
    <xdr:to>
      <xdr:col>17</xdr:col>
      <xdr:colOff>387670</xdr:colOff>
      <xdr:row>34</xdr:row>
      <xdr:rowOff>167724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40AD6020-7F7C-4116-8599-0E22F29061C9}"/>
            </a:ext>
          </a:extLst>
        </xdr:cNvPr>
        <xdr:cNvSpPr txBox="1"/>
      </xdr:nvSpPr>
      <xdr:spPr>
        <a:xfrm>
          <a:off x="14013281" y="4993487"/>
          <a:ext cx="797144" cy="24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608693</xdr:colOff>
      <xdr:row>33</xdr:row>
      <xdr:rowOff>12576</xdr:rowOff>
    </xdr:from>
    <xdr:to>
      <xdr:col>16</xdr:col>
      <xdr:colOff>362119</xdr:colOff>
      <xdr:row>33</xdr:row>
      <xdr:rowOff>163172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1AA21ACE-7648-4E72-BC6D-E7A1B2D94A37}"/>
            </a:ext>
          </a:extLst>
        </xdr:cNvPr>
        <xdr:cNvSpPr txBox="1"/>
      </xdr:nvSpPr>
      <xdr:spPr>
        <a:xfrm>
          <a:off x="12686393" y="4902711"/>
          <a:ext cx="1311716" cy="14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679937</xdr:colOff>
      <xdr:row>32</xdr:row>
      <xdr:rowOff>52669</xdr:rowOff>
    </xdr:from>
    <xdr:to>
      <xdr:col>14</xdr:col>
      <xdr:colOff>155699</xdr:colOff>
      <xdr:row>33</xdr:row>
      <xdr:rowOff>110731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77CA81F6-C6AA-4C37-9C93-8060F57D49C7}"/>
            </a:ext>
          </a:extLst>
        </xdr:cNvPr>
        <xdr:cNvSpPr txBox="1"/>
      </xdr:nvSpPr>
      <xdr:spPr>
        <a:xfrm>
          <a:off x="11193632" y="4761829"/>
          <a:ext cx="1039767" cy="235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561617</xdr:colOff>
      <xdr:row>36</xdr:row>
      <xdr:rowOff>38372</xdr:rowOff>
    </xdr:from>
    <xdr:to>
      <xdr:col>12</xdr:col>
      <xdr:colOff>450267</xdr:colOff>
      <xdr:row>37</xdr:row>
      <xdr:rowOff>93219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7386C5C7-1EDE-4949-9571-DC71591E2805}"/>
            </a:ext>
          </a:extLst>
        </xdr:cNvPr>
        <xdr:cNvSpPr txBox="1"/>
      </xdr:nvSpPr>
      <xdr:spPr>
        <a:xfrm>
          <a:off x="10294262" y="5467622"/>
          <a:ext cx="669700" cy="239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25</xdr:row>
      <xdr:rowOff>72124</xdr:rowOff>
    </xdr:from>
    <xdr:to>
      <xdr:col>13</xdr:col>
      <xdr:colOff>665343</xdr:colOff>
      <xdr:row>26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57A1A0E5-D2E7-4FBC-B27F-F149777B039D}"/>
            </a:ext>
          </a:extLst>
        </xdr:cNvPr>
        <xdr:cNvSpPr txBox="1"/>
      </xdr:nvSpPr>
      <xdr:spPr>
        <a:xfrm>
          <a:off x="10651933" y="3508744"/>
          <a:ext cx="1313870" cy="2455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36</xdr:row>
      <xdr:rowOff>22416</xdr:rowOff>
    </xdr:from>
    <xdr:to>
      <xdr:col>14</xdr:col>
      <xdr:colOff>470523</xdr:colOff>
      <xdr:row>38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92CA2B14-3D08-44CF-B4B6-2583801D9536}"/>
            </a:ext>
          </a:extLst>
        </xdr:cNvPr>
        <xdr:cNvSpPr txBox="1"/>
      </xdr:nvSpPr>
      <xdr:spPr>
        <a:xfrm>
          <a:off x="11509642" y="5447856"/>
          <a:ext cx="1042391" cy="426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741.7 </a:t>
          </a:r>
        </a:p>
      </xdr:txBody>
    </xdr:sp>
    <xdr:clientData/>
  </xdr:twoCellAnchor>
  <xdr:twoCellAnchor editAs="oneCell">
    <xdr:from>
      <xdr:col>14</xdr:col>
      <xdr:colOff>235930</xdr:colOff>
      <xdr:row>0</xdr:row>
      <xdr:rowOff>0</xdr:rowOff>
    </xdr:from>
    <xdr:to>
      <xdr:col>16</xdr:col>
      <xdr:colOff>346710</xdr:colOff>
      <xdr:row>4</xdr:row>
      <xdr:rowOff>22795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722C8ECF-C328-4E39-BAE4-29FF367FA8C9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085" y="0"/>
          <a:ext cx="1638590" cy="78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0</xdr:row>
      <xdr:rowOff>57150</xdr:rowOff>
    </xdr:from>
    <xdr:to>
      <xdr:col>7</xdr:col>
      <xdr:colOff>612350</xdr:colOff>
      <xdr:row>4</xdr:row>
      <xdr:rowOff>156210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0F9380-1FD0-4D20-BBCB-35558A3A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60960"/>
          <a:ext cx="155723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Monetary%20Sector/Input/Info/PM99%20Jan%20FMI-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HTI_real%2010-07.xls" TargetMode="External"/></Relationships>
</file>

<file path=xl/externalLinks/_rels/externalLink12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URY/EXTERNAL/XTNL.XLS" TargetMode="External"/></Relationships>
</file>

<file path=xl/externalLinks/_rels/externalLink1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ocuments%20and%20Settings/MFIGUEROLA/Local%20Settings/Temporary%20Internet%20Files/OLK22/DomRep-DSA-DRSc-NoDRNBonly/DomRep-DSAExtSusTabs-NoDRNBonly.xls" TargetMode="External"/></Relationships>
</file>

<file path=xl/externalLinks/_rels/externalLink17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7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TRIMALEX/corrts99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PRY/Monetary/SR%20and%20RED%20Monetary%20tables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ML/DOM/archives/June%20%202003%20SBA%20Mission/Real/DRGDP_prog.xls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My%20Documents/BCIE/Modelos/Profis/Fuentes/VALOR-BHV1.xls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sept%202/IN/DR%20WEO%20Short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Desktop/CORE%20INFLACION.xls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Personal/My%20Documents/Moz/E-Final/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9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Staff%20Report%20Tables/2003%20SR/Tables-SR-03.xls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Colombia/WEO/GEEColombiaOct2001.xls" TargetMode="External"/></Relationships>
</file>

<file path=xl/externalLinks/_rels/externalLink9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A36045-E1E1-41E3-B08B-E081F12386B2}" name="Tabla2" displayName="Tabla2" ref="A9:C41" totalsRowShown="0" dataDxfId="3" headerRowCellStyle="Normal 10 2 2 2 2 2 2">
  <autoFilter ref="A9:C41" xr:uid="{9294BA9A-7160-4758-A7B7-2E69BD2700F8}"/>
  <tableColumns count="3">
    <tableColumn id="1" xr3:uid="{8DBA3199-4027-4BD4-8906-74864C7457C9}" name="País" dataDxfId="2" dataCellStyle="Normal 10 2 2 2 2 2 2"/>
    <tableColumn id="2" xr3:uid="{C4A1B4E0-A0BE-427B-99AC-302A1B72AF22}" name="Provincia " dataDxfId="1"/>
    <tableColumn id="3" xr3:uid="{8CBF0ED6-762C-4CAE-95EA-0BEFF8EA6147}" name="Mon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B8AB5-B275-47E7-9D3E-167F9F004DAB}">
  <dimension ref="A2:P304"/>
  <sheetViews>
    <sheetView showGridLines="0" tabSelected="1" zoomScale="90" zoomScaleNormal="90" workbookViewId="0">
      <selection activeCell="J20" sqref="J20"/>
    </sheetView>
  </sheetViews>
  <sheetFormatPr baseColWidth="10" defaultColWidth="9.140625" defaultRowHeight="15" x14ac:dyDescent="0.25"/>
  <cols>
    <col min="1" max="1" width="21.7109375" style="1" customWidth="1"/>
    <col min="2" max="2" width="46.28515625" style="1" customWidth="1"/>
    <col min="3" max="3" width="21.42578125" style="1" customWidth="1"/>
    <col min="4" max="4" width="13.5703125" style="1" bestFit="1" customWidth="1"/>
    <col min="5" max="5" width="13.85546875" style="1" bestFit="1" customWidth="1"/>
    <col min="6" max="6" width="17" style="1" customWidth="1"/>
    <col min="7" max="7" width="15.5703125" style="1" customWidth="1"/>
    <col min="8" max="8" width="13.140625" style="1" bestFit="1" customWidth="1"/>
    <col min="9" max="9" width="23" style="1" bestFit="1" customWidth="1"/>
    <col min="10" max="10" width="26.28515625" style="36" customWidth="1"/>
    <col min="11" max="11" width="17.85546875" style="36" hidden="1" customWidth="1"/>
    <col min="12" max="12" width="18.140625" style="1" customWidth="1"/>
    <col min="13" max="13" width="42.28515625" style="1" hidden="1" customWidth="1"/>
    <col min="14" max="14" width="17.140625" style="1" hidden="1" customWidth="1"/>
    <col min="15" max="15" width="32.42578125" style="1" bestFit="1" customWidth="1"/>
    <col min="16" max="16" width="17.85546875" style="1" bestFit="1" customWidth="1"/>
    <col min="17" max="16384" width="9.140625" style="1"/>
  </cols>
  <sheetData>
    <row r="2" spans="2:16" ht="18.75" x14ac:dyDescent="0.25">
      <c r="B2" s="388" t="s">
        <v>992</v>
      </c>
      <c r="C2" s="388"/>
      <c r="D2" s="388"/>
      <c r="E2" s="388"/>
      <c r="F2" s="388"/>
      <c r="G2" s="388"/>
      <c r="H2" s="388"/>
      <c r="I2" s="388"/>
      <c r="J2" s="388"/>
      <c r="K2" s="388"/>
    </row>
    <row r="3" spans="2:16" ht="18.75" x14ac:dyDescent="0.25">
      <c r="B3" s="388" t="s">
        <v>995</v>
      </c>
      <c r="C3" s="388"/>
      <c r="D3" s="388"/>
      <c r="E3" s="388"/>
      <c r="F3" s="388"/>
      <c r="G3" s="388"/>
      <c r="H3" s="388"/>
      <c r="I3" s="388"/>
      <c r="J3" s="388"/>
      <c r="K3" s="388"/>
    </row>
    <row r="4" spans="2:16" ht="18.75" customHeight="1" x14ac:dyDescent="0.25">
      <c r="B4" s="389" t="s">
        <v>994</v>
      </c>
      <c r="C4" s="389"/>
      <c r="D4" s="389"/>
      <c r="E4" s="389"/>
      <c r="F4" s="389"/>
      <c r="G4" s="389"/>
      <c r="H4" s="389"/>
      <c r="I4" s="389"/>
      <c r="J4" s="389"/>
      <c r="K4" s="389"/>
    </row>
    <row r="5" spans="2:16" ht="18.75" x14ac:dyDescent="0.3">
      <c r="B5" s="2"/>
      <c r="C5" s="2"/>
      <c r="D5" s="2"/>
      <c r="E5" s="2"/>
      <c r="F5" s="2"/>
      <c r="G5" s="2"/>
      <c r="H5" s="2"/>
      <c r="I5" s="2"/>
      <c r="J5" s="3"/>
      <c r="K5" s="3"/>
    </row>
    <row r="8" spans="2:16" ht="19.5" thickBot="1" x14ac:dyDescent="0.3">
      <c r="B8" s="390" t="s">
        <v>0</v>
      </c>
      <c r="C8" s="390"/>
      <c r="D8" s="390"/>
      <c r="E8" s="390"/>
      <c r="F8" s="390"/>
      <c r="G8" s="390"/>
      <c r="H8" s="390"/>
      <c r="I8" s="390"/>
      <c r="J8" s="390"/>
      <c r="K8" s="390"/>
    </row>
    <row r="9" spans="2:16" ht="19.5" thickBot="1" x14ac:dyDescent="0.35">
      <c r="B9" s="391" t="s">
        <v>1</v>
      </c>
      <c r="C9" s="391"/>
      <c r="D9" s="391"/>
      <c r="E9" s="391"/>
      <c r="F9" s="391"/>
      <c r="G9" s="391"/>
      <c r="H9" s="391"/>
      <c r="I9" s="391"/>
      <c r="J9" s="391"/>
      <c r="K9" s="391"/>
      <c r="O9" s="280" t="s">
        <v>2</v>
      </c>
      <c r="P9" s="281">
        <v>8659730.0228753202</v>
      </c>
    </row>
    <row r="10" spans="2:16" ht="18.75" x14ac:dyDescent="0.3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2:16" ht="19.5" thickBot="1" x14ac:dyDescent="0.35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6" ht="22.5" customHeight="1" thickBot="1" x14ac:dyDescent="0.35">
      <c r="B12" s="382" t="s">
        <v>3</v>
      </c>
      <c r="C12" s="5" t="s">
        <v>4</v>
      </c>
      <c r="D12" s="39">
        <v>2025</v>
      </c>
      <c r="E12" s="40">
        <v>2026</v>
      </c>
      <c r="F12" s="383" t="s">
        <v>6</v>
      </c>
      <c r="G12" s="383" t="s">
        <v>29</v>
      </c>
      <c r="H12" s="385" t="s">
        <v>7</v>
      </c>
      <c r="I12" s="4"/>
      <c r="J12" s="4"/>
      <c r="K12" s="4"/>
    </row>
    <row r="13" spans="2:16" ht="22.15" customHeight="1" thickBot="1" x14ac:dyDescent="0.35">
      <c r="B13" s="382"/>
      <c r="C13" s="5" t="s">
        <v>8</v>
      </c>
      <c r="D13" s="386" t="s">
        <v>5</v>
      </c>
      <c r="E13" s="387"/>
      <c r="F13" s="384"/>
      <c r="G13" s="384"/>
      <c r="H13" s="385"/>
      <c r="I13" s="4"/>
      <c r="J13" s="4"/>
      <c r="K13" s="4"/>
    </row>
    <row r="14" spans="2:16" ht="18.75" x14ac:dyDescent="0.3">
      <c r="B14" s="382"/>
      <c r="C14" s="6">
        <v>1</v>
      </c>
      <c r="D14" s="6">
        <v>2</v>
      </c>
      <c r="E14" s="7">
        <v>3</v>
      </c>
      <c r="F14" s="7" t="s">
        <v>30</v>
      </c>
      <c r="G14" s="6">
        <v>5</v>
      </c>
      <c r="H14" s="6" t="s">
        <v>31</v>
      </c>
      <c r="I14" s="4"/>
      <c r="J14" s="4"/>
      <c r="K14" s="4"/>
    </row>
    <row r="15" spans="2:16" ht="18.75" x14ac:dyDescent="0.3">
      <c r="B15" s="282" t="s">
        <v>9</v>
      </c>
      <c r="C15" s="283">
        <f>C16+C17</f>
        <v>1342258.1535460001</v>
      </c>
      <c r="D15" s="283">
        <f>D16+D17</f>
        <v>91167.136929980028</v>
      </c>
      <c r="E15" s="283">
        <f>E16+E17</f>
        <v>95440.948203660038</v>
      </c>
      <c r="F15" s="284">
        <f>IFERROR(E15/C15,"-")</f>
        <v>7.1104763231664897E-2</v>
      </c>
      <c r="G15" s="283">
        <f>E15-D15</f>
        <v>4273.8112736800103</v>
      </c>
      <c r="H15" s="285">
        <f>E15/$P$9</f>
        <v>1.1021238300910731E-2</v>
      </c>
      <c r="I15" s="4"/>
      <c r="J15" s="4"/>
      <c r="K15" s="4"/>
    </row>
    <row r="16" spans="2:16" ht="18.75" x14ac:dyDescent="0.3">
      <c r="B16" s="8" t="s">
        <v>10</v>
      </c>
      <c r="C16" s="9">
        <v>1340556.9231710001</v>
      </c>
      <c r="D16" s="9">
        <v>91105.633272280029</v>
      </c>
      <c r="E16" s="9">
        <v>95323.321808290042</v>
      </c>
      <c r="F16" s="10">
        <f>IFERROR(E16/C16,"-")</f>
        <v>7.1107254127492719E-2</v>
      </c>
      <c r="G16" s="9">
        <f t="shared" ref="G16:G31" si="0">E16-D16</f>
        <v>4217.6885360100132</v>
      </c>
      <c r="H16" s="11">
        <f>E16/$P$9</f>
        <v>1.1007655152814972E-2</v>
      </c>
      <c r="I16" s="4"/>
      <c r="J16" s="4"/>
      <c r="K16" s="4"/>
    </row>
    <row r="17" spans="2:11" ht="18.75" x14ac:dyDescent="0.3">
      <c r="B17" s="8" t="s">
        <v>11</v>
      </c>
      <c r="C17" s="13">
        <v>1701.2303750000001</v>
      </c>
      <c r="D17" s="13">
        <v>61.503657699999998</v>
      </c>
      <c r="E17" s="13">
        <v>117.62639537000001</v>
      </c>
      <c r="F17" s="10">
        <f>IFERROR(E17/C17,"-")</f>
        <v>6.9141955785970502E-2</v>
      </c>
      <c r="G17" s="13">
        <f t="shared" si="0"/>
        <v>56.122737670000014</v>
      </c>
      <c r="H17" s="11">
        <f t="shared" ref="H17:H31" si="1">E17/$P$9</f>
        <v>1.3583148095758315E-5</v>
      </c>
      <c r="I17" s="4"/>
      <c r="J17" s="4"/>
      <c r="K17" s="4"/>
    </row>
    <row r="18" spans="2:11" ht="18.75" x14ac:dyDescent="0.3">
      <c r="B18" s="282" t="s">
        <v>12</v>
      </c>
      <c r="C18" s="283">
        <f>C19+C21</f>
        <v>1622833.406287</v>
      </c>
      <c r="D18" s="286">
        <f>D19+D21</f>
        <v>96384.797444330048</v>
      </c>
      <c r="E18" s="286">
        <f>E19+E21</f>
        <v>110116.27239925004</v>
      </c>
      <c r="F18" s="284">
        <f t="shared" ref="F18:F21" si="2">IFERROR(E18/C18,"-")</f>
        <v>6.785432933081724E-2</v>
      </c>
      <c r="G18" s="286">
        <f t="shared" si="0"/>
        <v>13731.474954919991</v>
      </c>
      <c r="H18" s="285">
        <f t="shared" si="1"/>
        <v>1.2715901316596443E-2</v>
      </c>
      <c r="I18" s="4"/>
      <c r="J18" s="4"/>
      <c r="K18" s="4"/>
    </row>
    <row r="19" spans="2:11" ht="18.75" x14ac:dyDescent="0.3">
      <c r="B19" s="8" t="s">
        <v>13</v>
      </c>
      <c r="C19" s="9">
        <v>1407548.6858320001</v>
      </c>
      <c r="D19" s="9">
        <v>85091.25037735005</v>
      </c>
      <c r="E19" s="9">
        <v>96074.56942239005</v>
      </c>
      <c r="F19" s="10">
        <f t="shared" si="2"/>
        <v>6.8256658110266724E-2</v>
      </c>
      <c r="G19" s="9">
        <f t="shared" si="0"/>
        <v>10983.31904504</v>
      </c>
      <c r="H19" s="11">
        <f t="shared" si="1"/>
        <v>1.1094407004444935E-2</v>
      </c>
      <c r="I19" s="4"/>
      <c r="J19" s="4"/>
      <c r="K19" s="4"/>
    </row>
    <row r="20" spans="2:11" ht="18.75" x14ac:dyDescent="0.3">
      <c r="B20" s="12" t="s">
        <v>14</v>
      </c>
      <c r="C20" s="9">
        <v>324257.11556399998</v>
      </c>
      <c r="D20" s="9">
        <v>14823.739722440001</v>
      </c>
      <c r="E20" s="9">
        <v>16546.26788291</v>
      </c>
      <c r="F20" s="10">
        <f t="shared" si="2"/>
        <v>5.1028233733992477E-2</v>
      </c>
      <c r="G20" s="9">
        <f t="shared" si="0"/>
        <v>1722.5281604699994</v>
      </c>
      <c r="H20" s="11">
        <f t="shared" si="1"/>
        <v>1.9107140568126032E-3</v>
      </c>
      <c r="I20" s="4"/>
      <c r="J20" s="4"/>
      <c r="K20" s="4"/>
    </row>
    <row r="21" spans="2:11" ht="18.75" x14ac:dyDescent="0.3">
      <c r="B21" s="8" t="s">
        <v>15</v>
      </c>
      <c r="C21" s="9">
        <v>215284.720455</v>
      </c>
      <c r="D21" s="9">
        <v>11293.54706698</v>
      </c>
      <c r="E21" s="9">
        <v>14041.702976859991</v>
      </c>
      <c r="F21" s="10">
        <f t="shared" si="2"/>
        <v>6.5223871657882307E-2</v>
      </c>
      <c r="G21" s="9">
        <f t="shared" si="0"/>
        <v>2748.1559098799917</v>
      </c>
      <c r="H21" s="11">
        <f t="shared" si="1"/>
        <v>1.6214943121515093E-3</v>
      </c>
      <c r="I21" s="4"/>
      <c r="J21" s="4"/>
      <c r="K21" s="4"/>
    </row>
    <row r="22" spans="2:11" ht="18.75" x14ac:dyDescent="0.3">
      <c r="B22" s="14" t="s">
        <v>16</v>
      </c>
      <c r="C22" s="15"/>
      <c r="D22" s="15"/>
      <c r="E22" s="16"/>
      <c r="F22" s="17"/>
      <c r="G22" s="15"/>
      <c r="H22" s="17"/>
      <c r="I22" s="4"/>
      <c r="J22" s="4"/>
      <c r="K22" s="4"/>
    </row>
    <row r="23" spans="2:11" ht="18.75" x14ac:dyDescent="0.3">
      <c r="B23" s="18" t="s">
        <v>17</v>
      </c>
      <c r="C23" s="19">
        <f>(C16-C19)</f>
        <v>-66991.762661000015</v>
      </c>
      <c r="D23" s="19">
        <f>(D16-D19)</f>
        <v>6014.3828949299786</v>
      </c>
      <c r="E23" s="19">
        <f>(E16-E19)</f>
        <v>-751.24761410000792</v>
      </c>
      <c r="F23" s="10">
        <f>IFERROR(E23/C23,"-")</f>
        <v>1.121402966961123E-2</v>
      </c>
      <c r="G23" s="19">
        <f>ABS(E23-D23)</f>
        <v>6765.6305090299866</v>
      </c>
      <c r="H23" s="10">
        <f t="shared" si="1"/>
        <v>-8.6751851629962077E-5</v>
      </c>
      <c r="I23" s="4"/>
      <c r="J23" s="4"/>
      <c r="K23" s="4"/>
    </row>
    <row r="24" spans="2:11" ht="18.75" x14ac:dyDescent="0.3">
      <c r="B24" s="18" t="s">
        <v>18</v>
      </c>
      <c r="C24" s="19">
        <f>(C17-C21)</f>
        <v>-213583.49007999999</v>
      </c>
      <c r="D24" s="19">
        <f>(D17-D21)</f>
        <v>-11232.043409280001</v>
      </c>
      <c r="E24" s="19">
        <f>(E17-E21)</f>
        <v>-13924.076581489991</v>
      </c>
      <c r="F24" s="10">
        <f>IFERROR(E24/C24,"-")</f>
        <v>6.5192663422976083E-2</v>
      </c>
      <c r="G24" s="19">
        <f t="shared" ref="G24:G26" si="3">ABS(E24-D24)</f>
        <v>2692.0331722099909</v>
      </c>
      <c r="H24" s="10">
        <f t="shared" si="1"/>
        <v>-1.607911164055751E-3</v>
      </c>
      <c r="I24" s="4"/>
      <c r="J24" s="4"/>
      <c r="K24" s="4"/>
    </row>
    <row r="25" spans="2:11" ht="18.75" x14ac:dyDescent="0.3">
      <c r="B25" s="18" t="s">
        <v>19</v>
      </c>
      <c r="C25" s="20">
        <f>(C15-(C18-C20))</f>
        <v>43681.862822999945</v>
      </c>
      <c r="D25" s="19">
        <f>(D15-(D18-D20))</f>
        <v>9606.0792080899846</v>
      </c>
      <c r="E25" s="19">
        <f>(E15-(E18-E20))</f>
        <v>1870.9436873200029</v>
      </c>
      <c r="F25" s="10">
        <f>IFERROR(E25/C25,"-")</f>
        <v>4.2831133253202043E-2</v>
      </c>
      <c r="G25" s="19">
        <f t="shared" si="3"/>
        <v>7735.1355207699817</v>
      </c>
      <c r="H25" s="10">
        <f t="shared" si="1"/>
        <v>2.1605104112689034E-4</v>
      </c>
      <c r="I25" s="380"/>
      <c r="J25" s="4"/>
      <c r="K25" s="4"/>
    </row>
    <row r="26" spans="2:11" ht="18.75" x14ac:dyDescent="0.3">
      <c r="B26" s="18" t="s">
        <v>20</v>
      </c>
      <c r="C26" s="20">
        <f>C15-C18</f>
        <v>-280575.25274099992</v>
      </c>
      <c r="D26" s="19">
        <f>D15-D18</f>
        <v>-5217.6605143500201</v>
      </c>
      <c r="E26" s="19">
        <f>E15-E18</f>
        <v>-14675.324195590001</v>
      </c>
      <c r="F26" s="10">
        <f>IFERROR(E26/C26,"-")</f>
        <v>5.2304414064403781E-2</v>
      </c>
      <c r="G26" s="19">
        <f t="shared" si="3"/>
        <v>9457.6636812399811</v>
      </c>
      <c r="H26" s="10">
        <f t="shared" si="1"/>
        <v>-1.6946630156857133E-3</v>
      </c>
      <c r="I26" s="21"/>
      <c r="J26" s="4"/>
      <c r="K26" s="4"/>
    </row>
    <row r="27" spans="2:11" ht="18.75" x14ac:dyDescent="0.3">
      <c r="B27" s="14" t="s">
        <v>21</v>
      </c>
      <c r="C27" s="15">
        <f>C29-C31</f>
        <v>280575.25274099997</v>
      </c>
      <c r="D27" s="15">
        <f>D29-D31</f>
        <v>156484.82292508997</v>
      </c>
      <c r="E27" s="15">
        <f>E29-E31</f>
        <v>159641.89380262</v>
      </c>
      <c r="F27" s="22">
        <f>IFERROR(E27/C27,"-")</f>
        <v>0.5689806646988429</v>
      </c>
      <c r="G27" s="15">
        <f t="shared" si="0"/>
        <v>3157.07087753003</v>
      </c>
      <c r="H27" s="22">
        <f t="shared" si="1"/>
        <v>1.8434973536231972E-2</v>
      </c>
      <c r="I27" s="4"/>
      <c r="J27" s="4"/>
      <c r="K27" s="4"/>
    </row>
    <row r="28" spans="2:11" ht="18.75" x14ac:dyDescent="0.3">
      <c r="B28" s="23"/>
      <c r="C28" s="24"/>
      <c r="D28" s="24"/>
      <c r="E28" s="25"/>
      <c r="F28" s="26"/>
      <c r="G28" s="24">
        <f t="shared" si="0"/>
        <v>0</v>
      </c>
      <c r="H28" s="26"/>
      <c r="I28" s="4"/>
      <c r="J28" s="4"/>
      <c r="K28" s="4"/>
    </row>
    <row r="29" spans="2:11" ht="18.75" x14ac:dyDescent="0.3">
      <c r="B29" s="278" t="s">
        <v>22</v>
      </c>
      <c r="C29" s="279">
        <v>401767.81472999998</v>
      </c>
      <c r="D29" s="279">
        <v>165281.39722794999</v>
      </c>
      <c r="E29" s="279">
        <v>169883.11726237999</v>
      </c>
      <c r="F29" s="277">
        <f>IFERROR(E29/C29,"-")</f>
        <v>0.42283904044565279</v>
      </c>
      <c r="G29" s="279">
        <f t="shared" si="0"/>
        <v>4601.7200344300072</v>
      </c>
      <c r="H29" s="277">
        <f t="shared" si="1"/>
        <v>1.9617599718885128E-2</v>
      </c>
      <c r="I29" s="4"/>
      <c r="J29" s="21"/>
      <c r="K29" s="4"/>
    </row>
    <row r="30" spans="2:11" ht="18.75" x14ac:dyDescent="0.3">
      <c r="B30" s="27"/>
      <c r="C30" s="28"/>
      <c r="D30" s="28"/>
      <c r="E30" s="28"/>
      <c r="F30" s="29"/>
      <c r="G30" s="28"/>
      <c r="H30" s="29"/>
      <c r="I30" s="4"/>
      <c r="J30" s="4"/>
      <c r="K30" s="4"/>
    </row>
    <row r="31" spans="2:11" ht="18.75" x14ac:dyDescent="0.3">
      <c r="B31" s="278" t="s">
        <v>23</v>
      </c>
      <c r="C31" s="279">
        <v>121192.56198899999</v>
      </c>
      <c r="D31" s="279">
        <v>8796.5743028600009</v>
      </c>
      <c r="E31" s="279">
        <v>10241.22345976</v>
      </c>
      <c r="F31" s="277">
        <f>IFERROR(E31/C31,"-")</f>
        <v>8.4503729368222633E-2</v>
      </c>
      <c r="G31" s="279">
        <f t="shared" si="0"/>
        <v>1444.6491568999991</v>
      </c>
      <c r="H31" s="277">
        <f t="shared" si="1"/>
        <v>1.1826261826531597E-3</v>
      </c>
      <c r="I31" s="4"/>
      <c r="J31" s="4"/>
      <c r="K31" s="4"/>
    </row>
    <row r="32" spans="2:11" x14ac:dyDescent="0.25">
      <c r="B32" s="30" t="s">
        <v>24</v>
      </c>
      <c r="C32" s="31"/>
      <c r="D32" s="31"/>
      <c r="E32" s="31"/>
      <c r="F32" s="32"/>
      <c r="G32" s="32"/>
      <c r="H32" s="33"/>
      <c r="I32" s="31"/>
      <c r="J32" s="34"/>
      <c r="K32" s="34"/>
    </row>
    <row r="33" spans="1:14" s="36" customFormat="1" x14ac:dyDescent="0.25">
      <c r="A33" s="1"/>
      <c r="B33" s="35" t="s">
        <v>25</v>
      </c>
      <c r="C33" s="1"/>
      <c r="D33" s="1"/>
      <c r="E33" s="1"/>
      <c r="F33" s="32"/>
      <c r="G33" s="32"/>
      <c r="H33" s="1"/>
      <c r="I33" s="1"/>
      <c r="L33" s="1"/>
      <c r="M33" s="1"/>
      <c r="N33" s="1"/>
    </row>
    <row r="34" spans="1:14" x14ac:dyDescent="0.25">
      <c r="B34" s="35" t="s">
        <v>26</v>
      </c>
      <c r="F34" s="32"/>
      <c r="G34" s="32"/>
    </row>
    <row r="35" spans="1:14" x14ac:dyDescent="0.25">
      <c r="B35" s="30" t="s">
        <v>27</v>
      </c>
      <c r="F35" s="32"/>
      <c r="G35" s="32"/>
      <c r="H35" s="36"/>
      <c r="I35" s="36"/>
      <c r="J35" s="1"/>
      <c r="K35" s="1"/>
    </row>
    <row r="36" spans="1:14" x14ac:dyDescent="0.25">
      <c r="H36" s="36"/>
      <c r="I36" s="36"/>
      <c r="J36" s="1"/>
      <c r="K36" s="1"/>
    </row>
    <row r="40" spans="1:14" x14ac:dyDescent="0.25">
      <c r="H40" s="37"/>
    </row>
    <row r="42" spans="1:14" x14ac:dyDescent="0.25">
      <c r="C42" s="38"/>
      <c r="D42" s="38"/>
      <c r="E42" s="38"/>
    </row>
    <row r="304" spans="2:2" x14ac:dyDescent="0.25">
      <c r="B304" s="1" t="s">
        <v>28</v>
      </c>
    </row>
  </sheetData>
  <mergeCells count="10">
    <mergeCell ref="B2:K2"/>
    <mergeCell ref="B3:K3"/>
    <mergeCell ref="B4:K4"/>
    <mergeCell ref="B8:K8"/>
    <mergeCell ref="B9:K9"/>
    <mergeCell ref="B12:B14"/>
    <mergeCell ref="F12:F13"/>
    <mergeCell ref="H12:H13"/>
    <mergeCell ref="D13:E13"/>
    <mergeCell ref="G12:G1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1183-4608-48B5-9D22-4F0B6D8DE43D}">
  <dimension ref="A1:T45"/>
  <sheetViews>
    <sheetView showGridLines="0" zoomScale="73" workbookViewId="0">
      <selection activeCell="T15" sqref="T15"/>
    </sheetView>
  </sheetViews>
  <sheetFormatPr baseColWidth="10" defaultColWidth="11.42578125" defaultRowHeight="15" x14ac:dyDescent="0.25"/>
  <cols>
    <col min="1" max="2" width="11.42578125" style="121"/>
    <col min="3" max="3" width="10.85546875" style="121" customWidth="1"/>
    <col min="4" max="16384" width="11.42578125" style="121"/>
  </cols>
  <sheetData>
    <row r="1" spans="1:20" x14ac:dyDescent="0.25">
      <c r="A1" s="120"/>
      <c r="B1" s="120"/>
      <c r="C1" s="120"/>
      <c r="D1" s="120"/>
      <c r="E1"/>
      <c r="F1"/>
      <c r="G1"/>
      <c r="H1"/>
      <c r="I1"/>
      <c r="J1"/>
      <c r="K1"/>
      <c r="L1"/>
      <c r="M1"/>
      <c r="N1"/>
      <c r="O1"/>
    </row>
    <row r="2" spans="1:20" x14ac:dyDescent="0.25">
      <c r="A2" s="120"/>
      <c r="B2" s="120"/>
      <c r="C2" s="120"/>
      <c r="D2" s="120"/>
      <c r="E2"/>
      <c r="F2" s="111"/>
      <c r="G2" s="111"/>
      <c r="H2" s="111"/>
      <c r="I2" s="111"/>
      <c r="J2" s="111"/>
      <c r="K2" s="111"/>
      <c r="L2" s="111"/>
      <c r="M2" s="111"/>
      <c r="N2" s="111"/>
      <c r="O2"/>
    </row>
    <row r="3" spans="1:20" ht="15" customHeight="1" x14ac:dyDescent="0.25">
      <c r="A3" s="434" t="s">
        <v>992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122"/>
      <c r="O3" s="122"/>
    </row>
    <row r="4" spans="1:20" ht="15" customHeight="1" x14ac:dyDescent="0.25">
      <c r="A4" s="434" t="s">
        <v>995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122"/>
      <c r="O4" s="122"/>
    </row>
    <row r="5" spans="1:20" ht="15" customHeight="1" x14ac:dyDescent="0.25">
      <c r="A5" s="435" t="s">
        <v>994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123"/>
      <c r="O5" s="123"/>
    </row>
    <row r="6" spans="1:20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20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</row>
    <row r="8" spans="1:20" ht="20.25" x14ac:dyDescent="0.25">
      <c r="A8" s="468" t="s">
        <v>999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112"/>
      <c r="O8" s="112"/>
    </row>
    <row r="9" spans="1:20" ht="20.25" x14ac:dyDescent="0.25">
      <c r="A9" s="469" t="s">
        <v>107</v>
      </c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112"/>
      <c r="O9" s="112"/>
    </row>
    <row r="10" spans="1:20" ht="20.25" x14ac:dyDescent="0.25">
      <c r="A10" s="467" t="s">
        <v>68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111"/>
      <c r="O10"/>
    </row>
    <row r="12" spans="1:20" ht="14.45" customHeight="1" x14ac:dyDescent="0.25">
      <c r="G12"/>
    </row>
    <row r="13" spans="1:20" ht="14.45" customHeight="1" x14ac:dyDescent="0.25"/>
    <row r="14" spans="1:20" x14ac:dyDescent="0.25">
      <c r="P14" s="124"/>
      <c r="Q14" s="125"/>
      <c r="R14" s="125"/>
      <c r="S14" s="125"/>
      <c r="T14" s="125"/>
    </row>
    <row r="15" spans="1:20" x14ac:dyDescent="0.25">
      <c r="P15" s="124"/>
      <c r="Q15" s="125"/>
      <c r="R15" s="125"/>
      <c r="S15" s="125"/>
      <c r="T15" s="125"/>
    </row>
    <row r="16" spans="1:20" x14ac:dyDescent="0.25">
      <c r="P16" s="124"/>
      <c r="Q16" s="125"/>
      <c r="R16" s="125"/>
      <c r="S16" s="125"/>
      <c r="T16" s="125"/>
    </row>
    <row r="18" ht="14.45" customHeight="1" x14ac:dyDescent="0.25"/>
    <row r="19" ht="14.45" customHeight="1" x14ac:dyDescent="0.25"/>
    <row r="24" ht="14.45" customHeight="1" x14ac:dyDescent="0.25"/>
    <row r="25" ht="14.45" customHeight="1" x14ac:dyDescent="0.25"/>
    <row r="26" ht="14.45" customHeight="1" x14ac:dyDescent="0.25"/>
    <row r="31" ht="21" customHeight="1" x14ac:dyDescent="0.25"/>
    <row r="32" ht="9.6" customHeight="1" x14ac:dyDescent="0.25"/>
    <row r="33" spans="4:4" ht="14.45" customHeight="1" x14ac:dyDescent="0.25"/>
    <row r="35" spans="4:4" ht="16.149999999999999" customHeight="1" x14ac:dyDescent="0.25"/>
    <row r="36" spans="4:4" ht="9" customHeight="1" x14ac:dyDescent="0.25"/>
    <row r="37" spans="4:4" ht="19.149999999999999" customHeight="1" x14ac:dyDescent="0.25"/>
    <row r="43" spans="4:4" x14ac:dyDescent="0.25">
      <c r="D43" s="126" t="s">
        <v>108</v>
      </c>
    </row>
    <row r="44" spans="4:4" x14ac:dyDescent="0.25">
      <c r="D44" s="1" t="s">
        <v>1007</v>
      </c>
    </row>
    <row r="45" spans="4:4" x14ac:dyDescent="0.25">
      <c r="D45" s="126" t="s">
        <v>109</v>
      </c>
    </row>
  </sheetData>
  <mergeCells count="6">
    <mergeCell ref="A10:M10"/>
    <mergeCell ref="A3:M3"/>
    <mergeCell ref="A4:M4"/>
    <mergeCell ref="A5:M5"/>
    <mergeCell ref="A8:M8"/>
    <mergeCell ref="A9:M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7D66-C3AA-49AF-A957-F64147C53997}">
  <dimension ref="A1:R70"/>
  <sheetViews>
    <sheetView showGridLines="0" zoomScale="70" zoomScaleNormal="70" workbookViewId="0">
      <selection activeCell="L21" sqref="L21"/>
    </sheetView>
  </sheetViews>
  <sheetFormatPr baseColWidth="10" defaultColWidth="11.5703125" defaultRowHeight="15" x14ac:dyDescent="0.25"/>
  <cols>
    <col min="1" max="1" width="11.5703125" style="120"/>
    <col min="2" max="2" width="90.28515625" style="120" customWidth="1"/>
    <col min="3" max="3" width="24.7109375" style="120" customWidth="1"/>
    <col min="4" max="4" width="47.7109375" style="120" bestFit="1" customWidth="1"/>
    <col min="5" max="5" width="39" style="120" bestFit="1" customWidth="1"/>
    <col min="6" max="6" width="22.42578125" style="120" bestFit="1" customWidth="1"/>
    <col min="7" max="8" width="20.7109375" style="120" bestFit="1" customWidth="1"/>
    <col min="9" max="9" width="14.5703125" style="120" bestFit="1" customWidth="1"/>
    <col min="10" max="10" width="19.7109375" style="120" customWidth="1"/>
    <col min="11" max="12" width="12" style="120" bestFit="1" customWidth="1"/>
    <col min="13" max="15" width="11.5703125" style="120"/>
    <col min="16" max="16" width="27.28515625" style="120" customWidth="1"/>
    <col min="17" max="17" width="31.5703125" style="120" customWidth="1"/>
    <col min="18" max="18" width="15" style="120" bestFit="1" customWidth="1"/>
    <col min="19" max="16384" width="11.5703125" style="120"/>
  </cols>
  <sheetData>
    <row r="1" spans="1:11" s="228" customFormat="1" ht="21" x14ac:dyDescent="0.35"/>
    <row r="2" spans="1:11" s="228" customFormat="1" ht="21" customHeight="1" x14ac:dyDescent="0.35">
      <c r="A2" s="482" t="s">
        <v>992</v>
      </c>
      <c r="B2" s="482"/>
      <c r="C2" s="482"/>
      <c r="D2" s="482"/>
      <c r="E2" s="482"/>
      <c r="F2" s="482"/>
      <c r="G2" s="482"/>
      <c r="H2" s="482"/>
      <c r="I2" s="482"/>
      <c r="J2" s="482"/>
    </row>
    <row r="3" spans="1:11" s="228" customFormat="1" ht="21" customHeight="1" x14ac:dyDescent="0.35">
      <c r="A3" s="482" t="s">
        <v>995</v>
      </c>
      <c r="B3" s="482"/>
      <c r="C3" s="482"/>
      <c r="D3" s="482"/>
      <c r="E3" s="482"/>
      <c r="F3" s="482"/>
      <c r="G3" s="482"/>
      <c r="H3" s="482"/>
      <c r="I3" s="482"/>
      <c r="J3" s="482"/>
    </row>
    <row r="4" spans="1:11" s="228" customFormat="1" ht="21" customHeight="1" x14ac:dyDescent="0.35">
      <c r="A4" s="483" t="s">
        <v>994</v>
      </c>
      <c r="B4" s="483"/>
      <c r="C4" s="483"/>
      <c r="D4" s="483"/>
      <c r="E4" s="483"/>
      <c r="F4" s="483"/>
      <c r="G4" s="483"/>
      <c r="H4" s="483"/>
      <c r="I4" s="483"/>
      <c r="J4" s="483"/>
    </row>
    <row r="5" spans="1:11" s="228" customFormat="1" ht="21" x14ac:dyDescent="0.35">
      <c r="B5" s="207"/>
      <c r="C5" s="207"/>
      <c r="D5" s="207"/>
      <c r="E5" s="207"/>
      <c r="F5" s="207"/>
      <c r="G5" s="207"/>
    </row>
    <row r="6" spans="1:11" s="228" customFormat="1" ht="21" x14ac:dyDescent="0.35">
      <c r="B6" s="207"/>
      <c r="C6" s="207"/>
      <c r="D6" s="207"/>
      <c r="E6" s="207"/>
      <c r="F6" s="207"/>
      <c r="G6" s="207"/>
    </row>
    <row r="7" spans="1:11" s="228" customFormat="1" ht="21" x14ac:dyDescent="0.35">
      <c r="A7" s="484" t="s">
        <v>978</v>
      </c>
      <c r="B7" s="484"/>
      <c r="C7" s="484"/>
      <c r="D7" s="484"/>
      <c r="E7" s="484"/>
      <c r="F7" s="484"/>
      <c r="G7" s="484"/>
      <c r="H7" s="484"/>
      <c r="I7" s="484"/>
      <c r="J7" s="484"/>
    </row>
    <row r="8" spans="1:11" s="228" customFormat="1" ht="21" x14ac:dyDescent="0.35">
      <c r="A8" s="229"/>
      <c r="B8" s="485" t="s">
        <v>979</v>
      </c>
      <c r="C8" s="485"/>
      <c r="D8" s="485"/>
      <c r="E8" s="485"/>
      <c r="F8" s="485"/>
      <c r="G8" s="485"/>
      <c r="H8" s="485"/>
      <c r="I8" s="485"/>
      <c r="J8" s="485"/>
    </row>
    <row r="9" spans="1:11" s="228" customFormat="1" ht="21" x14ac:dyDescent="0.35">
      <c r="B9" s="480" t="s">
        <v>1</v>
      </c>
      <c r="C9" s="481"/>
      <c r="D9" s="481"/>
      <c r="E9" s="481"/>
      <c r="F9" s="481"/>
      <c r="G9" s="481"/>
      <c r="H9" s="481"/>
      <c r="I9" s="481"/>
      <c r="J9" s="481"/>
    </row>
    <row r="10" spans="1:11" ht="15.75" thickBot="1" x14ac:dyDescent="0.3">
      <c r="C10" s="230"/>
      <c r="D10" s="354"/>
      <c r="F10" s="354"/>
      <c r="G10" s="355"/>
    </row>
    <row r="11" spans="1:11" ht="19.149999999999999" customHeight="1" thickBot="1" x14ac:dyDescent="0.35">
      <c r="B11" s="443" t="s">
        <v>3</v>
      </c>
      <c r="C11" s="356">
        <v>2025</v>
      </c>
      <c r="D11" s="471">
        <v>2026</v>
      </c>
      <c r="E11" s="472"/>
      <c r="F11" s="472"/>
      <c r="G11" s="472"/>
      <c r="H11" s="472"/>
      <c r="I11" s="472"/>
      <c r="J11" s="472"/>
    </row>
    <row r="12" spans="1:11" s="232" customFormat="1" ht="24.6" customHeight="1" thickBot="1" x14ac:dyDescent="0.3">
      <c r="B12" s="444"/>
      <c r="C12" s="426" t="s">
        <v>34</v>
      </c>
      <c r="D12" s="426" t="s">
        <v>35</v>
      </c>
      <c r="E12" s="473" t="s">
        <v>36</v>
      </c>
      <c r="F12" s="474"/>
      <c r="G12" s="475"/>
      <c r="H12" s="476" t="s">
        <v>1002</v>
      </c>
      <c r="I12" s="430"/>
      <c r="J12" s="477" t="s">
        <v>1003</v>
      </c>
    </row>
    <row r="13" spans="1:11" ht="14.45" customHeight="1" thickBot="1" x14ac:dyDescent="0.3">
      <c r="B13" s="444"/>
      <c r="C13" s="424"/>
      <c r="D13" s="424"/>
      <c r="E13" s="426" t="s">
        <v>1001</v>
      </c>
      <c r="F13" s="426" t="s">
        <v>5</v>
      </c>
      <c r="G13" s="426" t="s">
        <v>382</v>
      </c>
      <c r="H13" s="422"/>
      <c r="I13" s="423"/>
      <c r="J13" s="478"/>
    </row>
    <row r="14" spans="1:11" ht="22.5" customHeight="1" thickBot="1" x14ac:dyDescent="0.3">
      <c r="B14" s="444"/>
      <c r="C14" s="425"/>
      <c r="D14" s="425"/>
      <c r="E14" s="425"/>
      <c r="F14" s="425"/>
      <c r="G14" s="425"/>
      <c r="H14" s="233" t="s">
        <v>980</v>
      </c>
      <c r="I14" s="50" t="s">
        <v>981</v>
      </c>
      <c r="J14" s="479"/>
    </row>
    <row r="15" spans="1:11" ht="22.9" customHeight="1" thickBot="1" x14ac:dyDescent="0.3">
      <c r="B15" s="445"/>
      <c r="C15" s="50">
        <v>1</v>
      </c>
      <c r="D15" s="50">
        <v>2</v>
      </c>
      <c r="E15" s="50">
        <v>4</v>
      </c>
      <c r="F15" s="50">
        <v>5</v>
      </c>
      <c r="G15" s="50">
        <v>6</v>
      </c>
      <c r="H15" s="50" t="s">
        <v>982</v>
      </c>
      <c r="I15" s="358" t="s">
        <v>983</v>
      </c>
      <c r="J15" s="357" t="s">
        <v>984</v>
      </c>
    </row>
    <row r="16" spans="1:11" ht="20.25" x14ac:dyDescent="0.25">
      <c r="B16" s="359" t="s">
        <v>871</v>
      </c>
      <c r="C16" s="360">
        <f t="shared" ref="C16:G16" si="0">SUM(C17:C20)</f>
        <v>16609721186.610008</v>
      </c>
      <c r="D16" s="360">
        <f t="shared" si="0"/>
        <v>256969074361</v>
      </c>
      <c r="E16" s="360">
        <f t="shared" si="0"/>
        <v>16865057973.310005</v>
      </c>
      <c r="F16" s="360">
        <f t="shared" si="0"/>
        <v>18217290988.820007</v>
      </c>
      <c r="G16" s="360">
        <f t="shared" si="0"/>
        <v>17485445585.250008</v>
      </c>
      <c r="H16" s="360">
        <f t="shared" ref="H16:H44" si="1">F16-C16</f>
        <v>1607569802.2099991</v>
      </c>
      <c r="I16" s="361">
        <f t="shared" ref="I16:I44" si="2">((F16-C16)/C16)</f>
        <v>9.6784875805498036E-2</v>
      </c>
      <c r="J16" s="362">
        <f t="shared" ref="J16:J44" si="3">+F16/$Q$26</f>
        <v>2.1036788607378845E-3</v>
      </c>
      <c r="K16" s="237"/>
    </row>
    <row r="17" spans="2:18" ht="25.9" customHeight="1" x14ac:dyDescent="0.25">
      <c r="B17" s="363" t="s">
        <v>736</v>
      </c>
      <c r="C17" s="149">
        <v>6856162215.1100073</v>
      </c>
      <c r="D17" s="149">
        <v>102151484178</v>
      </c>
      <c r="E17" s="149">
        <v>7200573210.8500042</v>
      </c>
      <c r="F17" s="149">
        <v>7394955831.8600082</v>
      </c>
      <c r="G17" s="149">
        <v>6606698620.1100082</v>
      </c>
      <c r="H17" s="149">
        <f t="shared" si="1"/>
        <v>538793616.75000095</v>
      </c>
      <c r="I17" s="151">
        <f t="shared" si="2"/>
        <v>7.8585307617514699E-2</v>
      </c>
      <c r="J17" s="151">
        <f t="shared" si="3"/>
        <v>8.53947618727799E-4</v>
      </c>
    </row>
    <row r="18" spans="2:18" ht="20.25" x14ac:dyDescent="0.25">
      <c r="B18" s="363" t="s">
        <v>742</v>
      </c>
      <c r="C18" s="149">
        <v>920368490.57000005</v>
      </c>
      <c r="D18" s="149">
        <v>15009549215</v>
      </c>
      <c r="E18" s="149">
        <v>483174389.44999993</v>
      </c>
      <c r="F18" s="149">
        <v>961744259.3299998</v>
      </c>
      <c r="G18" s="149">
        <v>901905220.65999997</v>
      </c>
      <c r="H18" s="149">
        <f t="shared" si="1"/>
        <v>41375768.759999752</v>
      </c>
      <c r="I18" s="151">
        <f t="shared" si="2"/>
        <v>4.4955655461841187E-2</v>
      </c>
      <c r="J18" s="151">
        <f t="shared" si="3"/>
        <v>1.1105938138827434E-4</v>
      </c>
    </row>
    <row r="19" spans="2:18" ht="20.25" x14ac:dyDescent="0.25">
      <c r="B19" s="363" t="s">
        <v>745</v>
      </c>
      <c r="C19" s="149">
        <v>3615059718.7800002</v>
      </c>
      <c r="D19" s="149">
        <v>55750231755</v>
      </c>
      <c r="E19" s="149">
        <v>1642682574.0999999</v>
      </c>
      <c r="F19" s="149">
        <v>3800479755.3399992</v>
      </c>
      <c r="G19" s="149">
        <v>4269845182.1699996</v>
      </c>
      <c r="H19" s="149">
        <f t="shared" si="1"/>
        <v>185420036.55999899</v>
      </c>
      <c r="I19" s="151">
        <f t="shared" si="2"/>
        <v>5.129100235792896E-2</v>
      </c>
      <c r="J19" s="151">
        <f t="shared" si="3"/>
        <v>4.3886815700960071E-4</v>
      </c>
      <c r="L19" s="237"/>
    </row>
    <row r="20" spans="2:18" ht="21" thickBot="1" x14ac:dyDescent="0.3">
      <c r="B20" s="363" t="s">
        <v>750</v>
      </c>
      <c r="C20" s="149">
        <v>5218130762.1500006</v>
      </c>
      <c r="D20" s="149">
        <v>84057809213</v>
      </c>
      <c r="E20" s="149">
        <v>7538627798.9100008</v>
      </c>
      <c r="F20" s="149">
        <v>6060111142.2900009</v>
      </c>
      <c r="G20" s="149">
        <v>5706996562.3100004</v>
      </c>
      <c r="H20" s="149">
        <f t="shared" si="1"/>
        <v>841980380.14000034</v>
      </c>
      <c r="I20" s="151">
        <f t="shared" si="2"/>
        <v>0.1613567038693916</v>
      </c>
      <c r="J20" s="151">
        <f t="shared" si="3"/>
        <v>6.9980370361221041E-4</v>
      </c>
    </row>
    <row r="21" spans="2:18" ht="20.25" x14ac:dyDescent="0.25">
      <c r="B21" s="359" t="s">
        <v>873</v>
      </c>
      <c r="C21" s="364">
        <f t="shared" ref="C21:G21" si="4">SUM(C22:C30)</f>
        <v>17904042775.609993</v>
      </c>
      <c r="D21" s="364">
        <f t="shared" si="4"/>
        <v>249200443837</v>
      </c>
      <c r="E21" s="364">
        <f t="shared" si="4"/>
        <v>22845654681.82</v>
      </c>
      <c r="F21" s="364">
        <f t="shared" si="4"/>
        <v>22250409403.129993</v>
      </c>
      <c r="G21" s="364">
        <f t="shared" si="4"/>
        <v>17950901490.970001</v>
      </c>
      <c r="H21" s="364">
        <f t="shared" si="1"/>
        <v>4346366627.5200005</v>
      </c>
      <c r="I21" s="361">
        <f t="shared" si="2"/>
        <v>0.24275895014286342</v>
      </c>
      <c r="J21" s="361">
        <f t="shared" si="3"/>
        <v>2.5694114417370846E-3</v>
      </c>
    </row>
    <row r="22" spans="2:18" ht="20.25" x14ac:dyDescent="0.25">
      <c r="B22" s="363" t="s">
        <v>759</v>
      </c>
      <c r="C22" s="149">
        <v>1753221200.259999</v>
      </c>
      <c r="D22" s="149">
        <v>22840302147</v>
      </c>
      <c r="E22" s="149">
        <v>1085369581.0299997</v>
      </c>
      <c r="F22" s="149">
        <v>915162609.52999985</v>
      </c>
      <c r="G22" s="149">
        <v>698853151.38000023</v>
      </c>
      <c r="H22" s="149">
        <f t="shared" si="1"/>
        <v>-838058590.72999918</v>
      </c>
      <c r="I22" s="151">
        <f t="shared" si="2"/>
        <v>-0.47801075563409617</v>
      </c>
      <c r="J22" s="151">
        <f t="shared" si="3"/>
        <v>1.0568027029855779E-4</v>
      </c>
    </row>
    <row r="23" spans="2:18" ht="20.25" x14ac:dyDescent="0.25">
      <c r="B23" s="363" t="s">
        <v>763</v>
      </c>
      <c r="C23" s="149">
        <v>1138296901.3900001</v>
      </c>
      <c r="D23" s="149">
        <v>19229327493</v>
      </c>
      <c r="E23" s="149">
        <v>1616211945.21</v>
      </c>
      <c r="F23" s="149">
        <v>1043468869.7900002</v>
      </c>
      <c r="G23" s="149">
        <v>993735601.48000002</v>
      </c>
      <c r="H23" s="149">
        <f t="shared" si="1"/>
        <v>-94828031.599999905</v>
      </c>
      <c r="I23" s="151">
        <f t="shared" si="2"/>
        <v>-8.3306939941770242E-2</v>
      </c>
      <c r="J23" s="151">
        <f t="shared" si="3"/>
        <v>1.2049669759144912E-4</v>
      </c>
    </row>
    <row r="24" spans="2:18" ht="20.25" x14ac:dyDescent="0.25">
      <c r="B24" s="363" t="s">
        <v>769</v>
      </c>
      <c r="C24" s="149">
        <v>419077217.94999981</v>
      </c>
      <c r="D24" s="149">
        <v>6975321990</v>
      </c>
      <c r="E24" s="149">
        <v>58735318.079999991</v>
      </c>
      <c r="F24" s="149">
        <v>1220571612.1399999</v>
      </c>
      <c r="G24" s="149">
        <v>1280961908.0599999</v>
      </c>
      <c r="H24" s="149">
        <f t="shared" si="1"/>
        <v>801494394.19000006</v>
      </c>
      <c r="I24" s="151">
        <f t="shared" si="2"/>
        <v>1.9125219884551838</v>
      </c>
      <c r="J24" s="151">
        <f t="shared" si="3"/>
        <v>1.4094799825349857E-4</v>
      </c>
      <c r="N24" s="365"/>
      <c r="O24" s="365"/>
      <c r="P24" s="366"/>
    </row>
    <row r="25" spans="2:18" ht="20.25" x14ac:dyDescent="0.25">
      <c r="B25" s="363" t="s">
        <v>771</v>
      </c>
      <c r="C25" s="149">
        <v>8452706707.3800011</v>
      </c>
      <c r="D25" s="149">
        <v>95599385504</v>
      </c>
      <c r="E25" s="149">
        <v>10190469557.349998</v>
      </c>
      <c r="F25" s="149">
        <v>10213249866.519997</v>
      </c>
      <c r="G25" s="149">
        <v>10076993228.430002</v>
      </c>
      <c r="H25" s="149">
        <f t="shared" si="1"/>
        <v>1760543159.1399956</v>
      </c>
      <c r="I25" s="151">
        <f t="shared" si="2"/>
        <v>0.20828158601585894</v>
      </c>
      <c r="J25" s="151">
        <f t="shared" si="3"/>
        <v>1.1793958748761149E-3</v>
      </c>
      <c r="N25" s="366"/>
      <c r="O25" s="366"/>
      <c r="P25" s="366"/>
    </row>
    <row r="26" spans="2:18" ht="20.25" x14ac:dyDescent="0.3">
      <c r="B26" s="363" t="s">
        <v>777</v>
      </c>
      <c r="C26" s="149">
        <v>68772386.400000006</v>
      </c>
      <c r="D26" s="149">
        <v>984650259</v>
      </c>
      <c r="E26" s="149">
        <v>26681740.550000001</v>
      </c>
      <c r="F26" s="149">
        <v>81944758.659999996</v>
      </c>
      <c r="G26" s="149">
        <v>73785529.729999989</v>
      </c>
      <c r="H26" s="149">
        <f t="shared" si="1"/>
        <v>13172372.25999999</v>
      </c>
      <c r="I26" s="151">
        <f t="shared" si="2"/>
        <v>0.19153577401525199</v>
      </c>
      <c r="J26" s="151">
        <f t="shared" si="3"/>
        <v>9.4627382659201652E-6</v>
      </c>
      <c r="N26" s="366"/>
      <c r="O26" s="366"/>
      <c r="P26" s="367" t="s">
        <v>985</v>
      </c>
      <c r="Q26" s="368">
        <v>8659730022875.3203</v>
      </c>
    </row>
    <row r="27" spans="2:18" ht="20.25" x14ac:dyDescent="0.25">
      <c r="B27" s="363" t="s">
        <v>780</v>
      </c>
      <c r="C27" s="149">
        <v>5660612253.3199949</v>
      </c>
      <c r="D27" s="149">
        <v>89860675127</v>
      </c>
      <c r="E27" s="149">
        <v>9326479137.8199997</v>
      </c>
      <c r="F27" s="149">
        <v>8304779879.7299976</v>
      </c>
      <c r="G27" s="149">
        <v>4381210100.6100016</v>
      </c>
      <c r="H27" s="149">
        <f t="shared" si="1"/>
        <v>2644167626.4100027</v>
      </c>
      <c r="I27" s="151">
        <f t="shared" si="2"/>
        <v>0.46711689620838753</v>
      </c>
      <c r="J27" s="151">
        <f t="shared" si="3"/>
        <v>9.5901140772198493E-4</v>
      </c>
    </row>
    <row r="28" spans="2:18" ht="20.25" x14ac:dyDescent="0.25">
      <c r="B28" s="363" t="s">
        <v>786</v>
      </c>
      <c r="C28" s="149">
        <v>135344598.21000001</v>
      </c>
      <c r="D28" s="149">
        <v>4386380395</v>
      </c>
      <c r="E28" s="149">
        <v>194683343.74000004</v>
      </c>
      <c r="F28" s="149">
        <v>234672106.67000005</v>
      </c>
      <c r="G28" s="149">
        <v>251678857.52000001</v>
      </c>
      <c r="H28" s="149">
        <f t="shared" si="1"/>
        <v>99327508.460000038</v>
      </c>
      <c r="I28" s="151">
        <f t="shared" si="2"/>
        <v>0.73388601963917299</v>
      </c>
      <c r="J28" s="151">
        <f t="shared" si="3"/>
        <v>2.7099240513283466E-5</v>
      </c>
    </row>
    <row r="29" spans="2:18" ht="20.25" x14ac:dyDescent="0.25">
      <c r="B29" s="363" t="s">
        <v>788</v>
      </c>
      <c r="C29" s="149">
        <v>6237625.8300000001</v>
      </c>
      <c r="D29" s="149">
        <v>149703020</v>
      </c>
      <c r="E29" s="149">
        <v>0</v>
      </c>
      <c r="F29" s="149">
        <v>0</v>
      </c>
      <c r="G29" s="149">
        <v>0</v>
      </c>
      <c r="H29" s="149">
        <f t="shared" si="1"/>
        <v>-6237625.8300000001</v>
      </c>
      <c r="I29" s="151">
        <f t="shared" si="2"/>
        <v>-1</v>
      </c>
      <c r="J29" s="151">
        <f t="shared" si="3"/>
        <v>0</v>
      </c>
    </row>
    <row r="30" spans="2:18" ht="21" thickBot="1" x14ac:dyDescent="0.3">
      <c r="B30" s="363" t="s">
        <v>790</v>
      </c>
      <c r="C30" s="149">
        <v>269773884.86999989</v>
      </c>
      <c r="D30" s="149">
        <v>9174697902</v>
      </c>
      <c r="E30" s="149">
        <v>347024058.04000002</v>
      </c>
      <c r="F30" s="149">
        <v>236559700.08999997</v>
      </c>
      <c r="G30" s="149">
        <v>193683113.75999999</v>
      </c>
      <c r="H30" s="149">
        <f t="shared" si="1"/>
        <v>-33214184.779999912</v>
      </c>
      <c r="I30" s="151">
        <f t="shared" si="2"/>
        <v>-0.12311860651747424</v>
      </c>
      <c r="J30" s="151">
        <f t="shared" si="3"/>
        <v>2.731721421627579E-5</v>
      </c>
    </row>
    <row r="31" spans="2:18" ht="20.25" x14ac:dyDescent="0.25">
      <c r="B31" s="359" t="s">
        <v>1004</v>
      </c>
      <c r="C31" s="364">
        <f t="shared" ref="C31:G31" si="5">SUM(C32:C34)</f>
        <v>714079685.82000017</v>
      </c>
      <c r="D31" s="364">
        <f t="shared" si="5"/>
        <v>15653220062</v>
      </c>
      <c r="E31" s="364">
        <f t="shared" si="5"/>
        <v>617856307.63</v>
      </c>
      <c r="F31" s="364">
        <f t="shared" si="5"/>
        <v>702482553</v>
      </c>
      <c r="G31" s="364">
        <f t="shared" si="5"/>
        <v>588769254.13</v>
      </c>
      <c r="H31" s="364">
        <f t="shared" si="1"/>
        <v>-11597132.820000172</v>
      </c>
      <c r="I31" s="361">
        <f t="shared" si="2"/>
        <v>-1.624067040456811E-2</v>
      </c>
      <c r="J31" s="361">
        <f t="shared" si="3"/>
        <v>8.1120606663757434E-5</v>
      </c>
    </row>
    <row r="32" spans="2:18" ht="20.25" x14ac:dyDescent="0.25">
      <c r="B32" s="363" t="s">
        <v>794</v>
      </c>
      <c r="C32" s="149">
        <v>60407534.510000005</v>
      </c>
      <c r="D32" s="149">
        <v>1159849100</v>
      </c>
      <c r="E32" s="149">
        <v>23105216.609999999</v>
      </c>
      <c r="F32" s="149">
        <v>90977590.379999995</v>
      </c>
      <c r="G32" s="149">
        <v>46528657.469999999</v>
      </c>
      <c r="H32" s="149">
        <f t="shared" si="1"/>
        <v>30570055.86999999</v>
      </c>
      <c r="I32" s="151">
        <f t="shared" si="2"/>
        <v>0.50606362464502419</v>
      </c>
      <c r="J32" s="151">
        <f t="shared" si="3"/>
        <v>1.0505822945943572E-5</v>
      </c>
      <c r="R32" s="369"/>
    </row>
    <row r="33" spans="2:10" ht="20.25" x14ac:dyDescent="0.25">
      <c r="B33" s="363" t="s">
        <v>799</v>
      </c>
      <c r="C33" s="149">
        <v>435733501.00000018</v>
      </c>
      <c r="D33" s="149">
        <v>8167588808</v>
      </c>
      <c r="E33" s="149">
        <v>389672929.15999997</v>
      </c>
      <c r="F33" s="149">
        <v>411224104.44999999</v>
      </c>
      <c r="G33" s="149">
        <v>369748830.0999999</v>
      </c>
      <c r="H33" s="149">
        <f t="shared" si="1"/>
        <v>-24509396.550000191</v>
      </c>
      <c r="I33" s="151">
        <f t="shared" si="2"/>
        <v>-5.6248593449325306E-2</v>
      </c>
      <c r="J33" s="151">
        <f t="shared" si="3"/>
        <v>4.748694282197262E-5</v>
      </c>
    </row>
    <row r="34" spans="2:10" ht="21" thickBot="1" x14ac:dyDescent="0.3">
      <c r="B34" s="363" t="s">
        <v>813</v>
      </c>
      <c r="C34" s="149">
        <v>217938650.31</v>
      </c>
      <c r="D34" s="149">
        <v>6325782154</v>
      </c>
      <c r="E34" s="149">
        <v>205078161.85999998</v>
      </c>
      <c r="F34" s="149">
        <v>200280858.17000002</v>
      </c>
      <c r="G34" s="149">
        <v>172491766.56000003</v>
      </c>
      <c r="H34" s="149">
        <f t="shared" si="1"/>
        <v>-17657792.139999986</v>
      </c>
      <c r="I34" s="151">
        <f t="shared" si="2"/>
        <v>-8.1021847730465488E-2</v>
      </c>
      <c r="J34" s="151">
        <f t="shared" si="3"/>
        <v>2.3127840895841237E-5</v>
      </c>
    </row>
    <row r="35" spans="2:10" ht="20.25" x14ac:dyDescent="0.25">
      <c r="B35" s="359" t="s">
        <v>874</v>
      </c>
      <c r="C35" s="364">
        <f t="shared" ref="C35:G35" si="6">SUM(C36:C41)</f>
        <v>46333214073.850014</v>
      </c>
      <c r="D35" s="364">
        <f t="shared" si="6"/>
        <v>738460649593</v>
      </c>
      <c r="E35" s="364">
        <f t="shared" si="6"/>
        <v>40584954509.930008</v>
      </c>
      <c r="F35" s="364">
        <f t="shared" si="6"/>
        <v>52399821571.390015</v>
      </c>
      <c r="G35" s="364">
        <f t="shared" si="6"/>
        <v>50143562178.370003</v>
      </c>
      <c r="H35" s="364">
        <f t="shared" si="1"/>
        <v>6066607497.5400009</v>
      </c>
      <c r="I35" s="361">
        <f t="shared" si="2"/>
        <v>0.13093431178485698</v>
      </c>
      <c r="J35" s="361">
        <f t="shared" si="3"/>
        <v>6.0509763506451115E-3</v>
      </c>
    </row>
    <row r="36" spans="2:10" ht="20.25" x14ac:dyDescent="0.25">
      <c r="B36" s="363" t="s">
        <v>823</v>
      </c>
      <c r="C36" s="149">
        <v>1905724187.1999993</v>
      </c>
      <c r="D36" s="149">
        <v>31370841423</v>
      </c>
      <c r="E36" s="149">
        <v>3009416683.4999995</v>
      </c>
      <c r="F36" s="149">
        <v>2972917156.7499995</v>
      </c>
      <c r="G36" s="149">
        <v>2821507338.71</v>
      </c>
      <c r="H36" s="149">
        <f t="shared" si="1"/>
        <v>1067192969.5500002</v>
      </c>
      <c r="I36" s="151">
        <f t="shared" si="2"/>
        <v>0.55999340131059683</v>
      </c>
      <c r="J36" s="151">
        <f t="shared" si="3"/>
        <v>3.4330367677708402E-4</v>
      </c>
    </row>
    <row r="37" spans="2:10" ht="20.25" x14ac:dyDescent="0.25">
      <c r="B37" s="363" t="s">
        <v>827</v>
      </c>
      <c r="C37" s="149">
        <v>11006118298.340002</v>
      </c>
      <c r="D37" s="149">
        <v>168782842806</v>
      </c>
      <c r="E37" s="149">
        <v>12120933876.720003</v>
      </c>
      <c r="F37" s="149">
        <v>11194530354.250004</v>
      </c>
      <c r="G37" s="149">
        <v>10660375157.520002</v>
      </c>
      <c r="H37" s="149">
        <f t="shared" si="1"/>
        <v>188412055.91000175</v>
      </c>
      <c r="I37" s="151">
        <f t="shared" si="2"/>
        <v>1.7118847063311959E-2</v>
      </c>
      <c r="J37" s="151">
        <f t="shared" si="3"/>
        <v>1.2927112421148026E-3</v>
      </c>
    </row>
    <row r="38" spans="2:10" ht="20.25" x14ac:dyDescent="0.25">
      <c r="B38" s="363" t="s">
        <v>834</v>
      </c>
      <c r="C38" s="149">
        <v>670782320.36000037</v>
      </c>
      <c r="D38" s="149">
        <v>16923613014</v>
      </c>
      <c r="E38" s="149">
        <v>2522339835.9299989</v>
      </c>
      <c r="F38" s="149">
        <v>2224028285.7499995</v>
      </c>
      <c r="G38" s="149">
        <v>1974876973.5799994</v>
      </c>
      <c r="H38" s="149">
        <f t="shared" si="1"/>
        <v>1553245965.3899992</v>
      </c>
      <c r="I38" s="151">
        <f t="shared" si="2"/>
        <v>2.3155737983022449</v>
      </c>
      <c r="J38" s="151">
        <f t="shared" si="3"/>
        <v>2.5682420582108951E-4</v>
      </c>
    </row>
    <row r="39" spans="2:10" ht="20.25" x14ac:dyDescent="0.25">
      <c r="B39" s="363" t="s">
        <v>841</v>
      </c>
      <c r="C39" s="149">
        <v>21025296628.810013</v>
      </c>
      <c r="D39" s="149">
        <v>328145067506</v>
      </c>
      <c r="E39" s="149">
        <v>17662765829.520004</v>
      </c>
      <c r="F39" s="149">
        <v>23300795267.090008</v>
      </c>
      <c r="G39" s="149">
        <v>22656485890.689995</v>
      </c>
      <c r="H39" s="149">
        <f t="shared" si="1"/>
        <v>2275498638.279995</v>
      </c>
      <c r="I39" s="151">
        <f t="shared" si="2"/>
        <v>0.1082267079724327</v>
      </c>
      <c r="J39" s="151">
        <f t="shared" si="3"/>
        <v>2.6907068933487792E-3</v>
      </c>
    </row>
    <row r="40" spans="2:10" ht="20.25" x14ac:dyDescent="0.25">
      <c r="B40" s="363" t="s">
        <v>853</v>
      </c>
      <c r="C40" s="149">
        <v>11659123464.059998</v>
      </c>
      <c r="D40" s="149">
        <v>191985997254</v>
      </c>
      <c r="E40" s="149">
        <v>5205559542.0999985</v>
      </c>
      <c r="F40" s="149">
        <v>12644977273.65</v>
      </c>
      <c r="G40" s="149">
        <v>11971929962.380001</v>
      </c>
      <c r="H40" s="149">
        <f t="shared" si="1"/>
        <v>985853809.59000206</v>
      </c>
      <c r="I40" s="151">
        <f t="shared" si="2"/>
        <v>8.455642592935568E-2</v>
      </c>
      <c r="J40" s="151">
        <f t="shared" si="3"/>
        <v>1.4602045606788379E-3</v>
      </c>
    </row>
    <row r="41" spans="2:10" ht="21" thickBot="1" x14ac:dyDescent="0.3">
      <c r="B41" s="363" t="s">
        <v>862</v>
      </c>
      <c r="C41" s="262">
        <v>66169175.079999983</v>
      </c>
      <c r="D41" s="262">
        <v>1252287590</v>
      </c>
      <c r="E41" s="262">
        <v>63938742.160000004</v>
      </c>
      <c r="F41" s="262">
        <v>62573233.899999984</v>
      </c>
      <c r="G41" s="262">
        <v>58386855.489999987</v>
      </c>
      <c r="H41" s="262">
        <f t="shared" si="1"/>
        <v>-3595941.1799999997</v>
      </c>
      <c r="I41" s="263">
        <f t="shared" si="2"/>
        <v>-5.4344657850916654E-2</v>
      </c>
      <c r="J41" s="263">
        <f t="shared" si="3"/>
        <v>7.2257719045175931E-6</v>
      </c>
    </row>
    <row r="42" spans="2:10" ht="20.25" x14ac:dyDescent="0.25">
      <c r="B42" s="359" t="s">
        <v>1005</v>
      </c>
      <c r="C42" s="360">
        <f t="shared" ref="C42:G42" si="7">SUM(C43)</f>
        <v>14823739722.440001</v>
      </c>
      <c r="D42" s="360">
        <f t="shared" si="7"/>
        <v>362550018434</v>
      </c>
      <c r="E42" s="360">
        <f t="shared" si="7"/>
        <v>18978409871.75</v>
      </c>
      <c r="F42" s="360">
        <f t="shared" si="7"/>
        <v>16546267882.91</v>
      </c>
      <c r="G42" s="360">
        <f t="shared" si="7"/>
        <v>33071617833.770004</v>
      </c>
      <c r="H42" s="360">
        <f t="shared" si="1"/>
        <v>1722528160.4699993</v>
      </c>
      <c r="I42" s="362">
        <f t="shared" si="2"/>
        <v>0.11620064792843446</v>
      </c>
      <c r="J42" s="362">
        <f t="shared" si="3"/>
        <v>1.9107140568126032E-3</v>
      </c>
    </row>
    <row r="43" spans="2:10" ht="20.25" x14ac:dyDescent="0.25">
      <c r="B43" s="363" t="s">
        <v>868</v>
      </c>
      <c r="C43" s="262">
        <v>14823739722.440001</v>
      </c>
      <c r="D43" s="262">
        <v>362550018434</v>
      </c>
      <c r="E43" s="262">
        <v>18978409871.75</v>
      </c>
      <c r="F43" s="262">
        <v>16546267882.91</v>
      </c>
      <c r="G43" s="262">
        <v>33071617833.770004</v>
      </c>
      <c r="H43" s="262">
        <f t="shared" si="1"/>
        <v>1722528160.4699993</v>
      </c>
      <c r="I43" s="263">
        <f t="shared" si="2"/>
        <v>0.11620064792843446</v>
      </c>
      <c r="J43" s="263">
        <f t="shared" si="3"/>
        <v>1.9107140568126032E-3</v>
      </c>
    </row>
    <row r="44" spans="2:10" ht="21" thickBot="1" x14ac:dyDescent="0.3">
      <c r="B44" s="269" t="s">
        <v>314</v>
      </c>
      <c r="C44" s="165">
        <f t="shared" ref="C44:G44" si="8">SUM(C16+C21+C31+C35+C42)</f>
        <v>96384797444.330017</v>
      </c>
      <c r="D44" s="165">
        <f t="shared" si="8"/>
        <v>1622833406287</v>
      </c>
      <c r="E44" s="165">
        <f t="shared" si="8"/>
        <v>99891933344.440002</v>
      </c>
      <c r="F44" s="165">
        <f t="shared" si="8"/>
        <v>110116272399.25002</v>
      </c>
      <c r="G44" s="165">
        <f t="shared" si="8"/>
        <v>119240296342.49001</v>
      </c>
      <c r="H44" s="165">
        <f t="shared" si="1"/>
        <v>13731474954.919998</v>
      </c>
      <c r="I44" s="166">
        <f t="shared" si="2"/>
        <v>0.14246515341645066</v>
      </c>
      <c r="J44" s="166">
        <f t="shared" si="3"/>
        <v>1.2715901316596442E-2</v>
      </c>
    </row>
    <row r="46" spans="2:10" x14ac:dyDescent="0.25">
      <c r="B46" s="126" t="s">
        <v>108</v>
      </c>
    </row>
    <row r="47" spans="2:10" x14ac:dyDescent="0.25">
      <c r="B47" s="273" t="s">
        <v>986</v>
      </c>
      <c r="F47" s="241"/>
    </row>
    <row r="48" spans="2:10" x14ac:dyDescent="0.25">
      <c r="B48" s="470" t="s">
        <v>987</v>
      </c>
      <c r="C48" s="470"/>
      <c r="D48" s="470"/>
      <c r="E48" s="470"/>
      <c r="F48" s="470"/>
      <c r="G48" s="470"/>
      <c r="H48" s="470"/>
      <c r="I48" s="470"/>
      <c r="J48" s="470"/>
    </row>
    <row r="49" spans="2:5" x14ac:dyDescent="0.25">
      <c r="B49" s="126" t="s">
        <v>109</v>
      </c>
    </row>
    <row r="61" spans="2:5" x14ac:dyDescent="0.25">
      <c r="D61" s="121"/>
      <c r="E61" s="121"/>
    </row>
    <row r="62" spans="2:5" x14ac:dyDescent="0.25">
      <c r="D62" s="121"/>
      <c r="E62" s="121"/>
    </row>
    <row r="63" spans="2:5" x14ac:dyDescent="0.25">
      <c r="D63" s="121"/>
      <c r="E63" s="121"/>
    </row>
    <row r="64" spans="2:5" x14ac:dyDescent="0.25">
      <c r="D64"/>
      <c r="E64"/>
    </row>
    <row r="65" spans="4:5" x14ac:dyDescent="0.25">
      <c r="D65"/>
      <c r="E65"/>
    </row>
    <row r="66" spans="4:5" x14ac:dyDescent="0.25">
      <c r="D66"/>
      <c r="E66"/>
    </row>
    <row r="67" spans="4:5" x14ac:dyDescent="0.25">
      <c r="D67"/>
      <c r="E67"/>
    </row>
    <row r="68" spans="4:5" x14ac:dyDescent="0.25">
      <c r="D68"/>
      <c r="E68"/>
    </row>
    <row r="69" spans="4:5" x14ac:dyDescent="0.25">
      <c r="D69"/>
      <c r="E69"/>
    </row>
    <row r="70" spans="4:5" x14ac:dyDescent="0.25">
      <c r="D70"/>
      <c r="E70"/>
    </row>
  </sheetData>
  <mergeCells count="17">
    <mergeCell ref="B9:J9"/>
    <mergeCell ref="A2:J2"/>
    <mergeCell ref="A3:J3"/>
    <mergeCell ref="A4:J4"/>
    <mergeCell ref="A7:J7"/>
    <mergeCell ref="B8:J8"/>
    <mergeCell ref="B48:J48"/>
    <mergeCell ref="B11:B15"/>
    <mergeCell ref="D11:J11"/>
    <mergeCell ref="C12:C14"/>
    <mergeCell ref="D12:D14"/>
    <mergeCell ref="E12:G12"/>
    <mergeCell ref="H12:I13"/>
    <mergeCell ref="J12:J14"/>
    <mergeCell ref="E13:E14"/>
    <mergeCell ref="F13:F14"/>
    <mergeCell ref="G13:G1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4A0C-FFC5-420F-BD04-39F96FB91709}">
  <dimension ref="B2:Q38"/>
  <sheetViews>
    <sheetView showGridLines="0" zoomScale="90" zoomScaleNormal="90" workbookViewId="0">
      <selection activeCell="N32" sqref="N32"/>
    </sheetView>
  </sheetViews>
  <sheetFormatPr baseColWidth="10" defaultColWidth="11.42578125" defaultRowHeight="15" x14ac:dyDescent="0.25"/>
  <cols>
    <col min="1" max="2" width="11.42578125" style="121"/>
    <col min="3" max="5" width="26.140625" style="121" customWidth="1"/>
    <col min="6" max="13" width="11.42578125" style="121"/>
    <col min="14" max="14" width="18.85546875" style="121" bestFit="1" customWidth="1"/>
    <col min="15" max="15" width="27.28515625" style="121" hidden="1" customWidth="1"/>
    <col min="16" max="16" width="31.5703125" style="121" hidden="1" customWidth="1"/>
    <col min="17" max="17" width="13.85546875" style="121" bestFit="1" customWidth="1"/>
    <col min="18" max="16384" width="11.42578125" style="121"/>
  </cols>
  <sheetData>
    <row r="2" spans="2:17" x14ac:dyDescent="0.25">
      <c r="B2" s="434" t="s">
        <v>992</v>
      </c>
      <c r="C2" s="434"/>
      <c r="D2" s="434"/>
      <c r="E2" s="434"/>
      <c r="F2" s="434"/>
      <c r="G2" s="434"/>
      <c r="H2" s="434"/>
      <c r="I2" s="434"/>
    </row>
    <row r="3" spans="2:17" x14ac:dyDescent="0.25">
      <c r="B3" s="434" t="s">
        <v>995</v>
      </c>
      <c r="C3" s="434"/>
      <c r="D3" s="434"/>
      <c r="E3" s="434"/>
      <c r="F3" s="434"/>
      <c r="G3" s="434"/>
      <c r="H3" s="434"/>
      <c r="I3" s="434"/>
    </row>
    <row r="4" spans="2:17" x14ac:dyDescent="0.25">
      <c r="B4" s="435" t="s">
        <v>994</v>
      </c>
      <c r="C4" s="435"/>
      <c r="D4" s="435"/>
      <c r="E4" s="435"/>
      <c r="F4" s="435"/>
      <c r="G4" s="435"/>
      <c r="H4" s="435"/>
      <c r="I4" s="435"/>
    </row>
    <row r="7" spans="2:17" ht="15.75" x14ac:dyDescent="0.25">
      <c r="B7" s="412" t="s">
        <v>1000</v>
      </c>
      <c r="C7" s="412"/>
      <c r="D7" s="412"/>
      <c r="E7" s="412"/>
      <c r="F7" s="412"/>
      <c r="G7" s="412"/>
      <c r="H7" s="412"/>
      <c r="I7" s="412"/>
    </row>
    <row r="8" spans="2:17" x14ac:dyDescent="0.25">
      <c r="B8" s="487" t="s">
        <v>988</v>
      </c>
      <c r="C8" s="487"/>
      <c r="D8" s="487"/>
      <c r="E8" s="487"/>
      <c r="F8" s="487"/>
      <c r="G8" s="487"/>
      <c r="H8" s="487"/>
      <c r="I8" s="487"/>
    </row>
    <row r="9" spans="2:17" ht="15.75" x14ac:dyDescent="0.25">
      <c r="B9" s="466" t="s">
        <v>68</v>
      </c>
      <c r="C9" s="466"/>
      <c r="D9" s="466"/>
      <c r="E9" s="466"/>
      <c r="F9" s="466"/>
      <c r="G9" s="466"/>
      <c r="H9" s="466"/>
      <c r="I9" s="466"/>
    </row>
    <row r="11" spans="2:17" x14ac:dyDescent="0.25">
      <c r="G11" s="409"/>
      <c r="H11" s="486"/>
    </row>
    <row r="12" spans="2:17" x14ac:dyDescent="0.25">
      <c r="B12" s="120"/>
      <c r="C12" s="120"/>
      <c r="D12" s="120"/>
      <c r="E12" s="120"/>
      <c r="F12" s="120"/>
      <c r="G12" s="409"/>
      <c r="H12" s="486"/>
      <c r="I12" s="120"/>
      <c r="J12" s="120"/>
    </row>
    <row r="13" spans="2:17" ht="22.5" customHeight="1" thickBot="1" x14ac:dyDescent="0.3">
      <c r="B13" s="120"/>
      <c r="C13" s="120"/>
      <c r="D13" s="120"/>
      <c r="E13" s="120"/>
      <c r="F13" s="120"/>
      <c r="G13" s="125"/>
      <c r="H13" s="370"/>
      <c r="I13" s="120"/>
      <c r="J13" s="120"/>
    </row>
    <row r="14" spans="2:17" x14ac:dyDescent="0.25">
      <c r="B14" s="120"/>
      <c r="C14" s="120"/>
      <c r="D14" s="120"/>
      <c r="E14" s="120"/>
      <c r="F14" s="120"/>
      <c r="G14" s="371"/>
      <c r="H14" s="372"/>
      <c r="I14" s="120"/>
      <c r="J14" s="120"/>
    </row>
    <row r="15" spans="2:17" ht="15.75" thickBot="1" x14ac:dyDescent="0.3">
      <c r="B15" s="120"/>
      <c r="C15" s="120"/>
      <c r="D15" s="120"/>
      <c r="E15" s="120"/>
      <c r="F15" s="120"/>
      <c r="G15" s="120"/>
      <c r="H15" s="120"/>
      <c r="I15" s="248"/>
      <c r="J15" s="373"/>
      <c r="K15" s="373"/>
      <c r="L15" s="373"/>
      <c r="M15" s="373"/>
      <c r="N15" s="373"/>
      <c r="O15" s="373"/>
      <c r="P15" s="373"/>
      <c r="Q15" s="373"/>
    </row>
    <row r="16" spans="2:17" ht="15.75" thickBot="1" x14ac:dyDescent="0.3">
      <c r="B16" s="120"/>
      <c r="C16" s="120"/>
      <c r="D16" s="120"/>
      <c r="E16" s="120"/>
      <c r="F16" s="120"/>
      <c r="G16" s="120"/>
      <c r="H16" s="120"/>
      <c r="I16" s="248"/>
      <c r="J16" s="373"/>
      <c r="K16" s="373"/>
      <c r="L16" s="373"/>
      <c r="M16" s="373"/>
      <c r="N16" s="373"/>
      <c r="O16" s="373"/>
      <c r="P16" s="373"/>
      <c r="Q16" s="373"/>
    </row>
    <row r="17" spans="2:17" ht="15.75" thickBot="1" x14ac:dyDescent="0.3">
      <c r="B17" s="120"/>
      <c r="C17" s="120"/>
      <c r="D17" s="120"/>
      <c r="E17" s="120"/>
      <c r="F17" s="120"/>
      <c r="G17" s="120"/>
      <c r="H17" s="120"/>
      <c r="I17" s="248"/>
      <c r="J17" s="373"/>
      <c r="K17" s="373"/>
      <c r="L17" s="373"/>
      <c r="M17" s="373"/>
      <c r="N17" s="373"/>
      <c r="O17" s="373"/>
      <c r="P17" s="373"/>
      <c r="Q17" s="373"/>
    </row>
    <row r="18" spans="2:17" ht="15.75" thickBot="1" x14ac:dyDescent="0.3">
      <c r="B18" s="120"/>
      <c r="C18" s="120"/>
      <c r="D18" s="120"/>
      <c r="E18" s="120"/>
      <c r="F18" s="120"/>
      <c r="G18" s="120"/>
      <c r="H18" s="120"/>
      <c r="I18" s="248"/>
      <c r="J18" s="373"/>
      <c r="K18" s="373"/>
      <c r="L18" s="373"/>
      <c r="M18" s="373"/>
      <c r="N18" s="373"/>
      <c r="O18" s="373"/>
      <c r="P18" s="373"/>
      <c r="Q18" s="373"/>
    </row>
    <row r="19" spans="2:17" ht="22.5" customHeight="1" thickBot="1" x14ac:dyDescent="0.3">
      <c r="B19" s="120"/>
      <c r="C19" s="120"/>
      <c r="D19" s="120"/>
      <c r="E19" s="120"/>
      <c r="F19" s="120"/>
      <c r="G19" s="120"/>
      <c r="H19" s="120"/>
      <c r="I19" s="248"/>
      <c r="J19" s="373"/>
      <c r="K19" s="373"/>
      <c r="L19" s="373"/>
      <c r="M19" s="373"/>
      <c r="N19" s="373"/>
      <c r="O19" s="373"/>
      <c r="P19" s="373"/>
      <c r="Q19" s="373"/>
    </row>
    <row r="20" spans="2:17" ht="15.75" thickBot="1" x14ac:dyDescent="0.3">
      <c r="B20" s="120"/>
      <c r="C20" s="120"/>
      <c r="D20" s="120"/>
      <c r="E20" s="120"/>
      <c r="F20" s="120"/>
      <c r="G20" s="120"/>
      <c r="H20" s="120"/>
      <c r="I20" s="248"/>
      <c r="J20" s="373"/>
      <c r="K20" s="373"/>
      <c r="L20" s="373"/>
      <c r="M20" s="373"/>
      <c r="N20" s="373"/>
      <c r="O20" s="373"/>
      <c r="P20" s="373"/>
      <c r="Q20" s="373"/>
    </row>
    <row r="21" spans="2:17" ht="15.75" thickBot="1" x14ac:dyDescent="0.3">
      <c r="B21" s="120"/>
      <c r="C21" s="120"/>
      <c r="D21" s="120"/>
      <c r="E21" s="120"/>
      <c r="F21" s="120"/>
      <c r="G21" s="120"/>
      <c r="H21" s="120"/>
      <c r="I21" s="248"/>
      <c r="J21" s="373"/>
      <c r="K21" s="373"/>
      <c r="L21" s="373"/>
      <c r="M21" s="373"/>
      <c r="N21" s="373"/>
      <c r="O21" s="373"/>
      <c r="P21" s="373"/>
      <c r="Q21" s="373"/>
    </row>
    <row r="22" spans="2:17" ht="15.75" thickBot="1" x14ac:dyDescent="0.3">
      <c r="B22" s="120"/>
      <c r="C22" s="120"/>
      <c r="D22" s="120"/>
      <c r="E22" s="120"/>
      <c r="F22" s="120"/>
      <c r="G22" s="120"/>
      <c r="H22" s="120"/>
      <c r="I22" s="248"/>
      <c r="J22" s="373"/>
      <c r="K22" s="373"/>
      <c r="L22" s="373"/>
      <c r="M22" s="373"/>
      <c r="N22" s="373"/>
      <c r="O22" s="373"/>
      <c r="P22" s="373"/>
      <c r="Q22" s="373"/>
    </row>
    <row r="23" spans="2:17" ht="10.5" customHeight="1" thickBot="1" x14ac:dyDescent="0.3">
      <c r="B23" s="120"/>
      <c r="C23" s="120"/>
      <c r="D23" s="120"/>
      <c r="E23" s="120"/>
      <c r="F23" s="120"/>
      <c r="G23" s="120"/>
      <c r="H23" s="120"/>
      <c r="I23" s="248"/>
      <c r="J23" s="373"/>
      <c r="K23" s="373"/>
      <c r="L23" s="373"/>
      <c r="M23" s="373"/>
      <c r="N23" s="373"/>
      <c r="O23" s="373"/>
      <c r="P23" s="373"/>
      <c r="Q23" s="373"/>
    </row>
    <row r="24" spans="2:17" ht="15.75" thickBot="1" x14ac:dyDescent="0.3">
      <c r="B24" s="120"/>
      <c r="C24" s="120"/>
      <c r="D24" s="120"/>
      <c r="E24" s="120"/>
      <c r="F24" s="120"/>
      <c r="G24" s="120"/>
      <c r="H24" s="120"/>
      <c r="I24" s="248"/>
      <c r="J24" s="373"/>
      <c r="K24" s="373"/>
      <c r="L24" s="373"/>
      <c r="M24" s="373"/>
      <c r="N24" s="373"/>
      <c r="O24" s="373"/>
      <c r="P24" s="373"/>
      <c r="Q24" s="373"/>
    </row>
    <row r="25" spans="2:17" ht="15.75" thickBot="1" x14ac:dyDescent="0.3">
      <c r="B25" s="120"/>
      <c r="C25" s="120"/>
      <c r="D25" s="120"/>
      <c r="E25" s="120"/>
      <c r="F25" s="120"/>
      <c r="G25" s="120"/>
      <c r="H25" s="120"/>
      <c r="I25" s="248"/>
      <c r="J25" s="373"/>
      <c r="K25" s="373"/>
      <c r="L25" s="373"/>
      <c r="M25" s="373"/>
      <c r="N25" s="373"/>
      <c r="O25" s="373"/>
      <c r="P25" s="373"/>
      <c r="Q25" s="373"/>
    </row>
    <row r="26" spans="2:17" ht="15.75" thickBot="1" x14ac:dyDescent="0.3">
      <c r="B26" s="120"/>
      <c r="C26" s="120"/>
      <c r="D26" s="120"/>
      <c r="E26" s="120"/>
      <c r="F26" s="120"/>
      <c r="G26" s="120"/>
      <c r="H26" s="120"/>
      <c r="I26" s="248"/>
      <c r="J26" s="373"/>
      <c r="K26" s="373"/>
      <c r="L26" s="373"/>
      <c r="M26" s="373"/>
      <c r="N26" s="373"/>
      <c r="O26" s="373"/>
      <c r="P26" s="373"/>
      <c r="Q26" s="373"/>
    </row>
    <row r="27" spans="2:17" ht="15.75" thickBot="1" x14ac:dyDescent="0.3">
      <c r="B27" s="120"/>
      <c r="C27" s="120"/>
      <c r="D27" s="120"/>
      <c r="E27" s="120"/>
      <c r="F27" s="120"/>
      <c r="G27" s="120"/>
      <c r="H27" s="120"/>
      <c r="I27" s="248"/>
      <c r="J27" s="373"/>
      <c r="K27" s="373"/>
      <c r="L27" s="373"/>
      <c r="M27" s="373"/>
      <c r="N27" s="373"/>
      <c r="O27" s="373"/>
      <c r="P27" s="373"/>
      <c r="Q27" s="373"/>
    </row>
    <row r="28" spans="2:17" ht="15.75" thickBot="1" x14ac:dyDescent="0.3">
      <c r="B28" s="120"/>
      <c r="C28" s="120"/>
      <c r="D28" s="120"/>
      <c r="E28" s="120"/>
      <c r="F28" s="120"/>
      <c r="G28" s="120"/>
      <c r="H28" s="120"/>
      <c r="I28" s="248"/>
      <c r="J28" s="373"/>
      <c r="K28" s="373"/>
      <c r="L28" s="373"/>
      <c r="M28" s="373"/>
      <c r="N28" s="373"/>
      <c r="O28" s="373"/>
      <c r="P28" s="373"/>
      <c r="Q28" s="373"/>
    </row>
    <row r="29" spans="2:17" x14ac:dyDescent="0.25">
      <c r="B29" s="120"/>
      <c r="C29" s="120"/>
      <c r="D29" s="120"/>
      <c r="E29" s="120"/>
      <c r="F29" s="120"/>
      <c r="G29" s="120"/>
      <c r="H29" s="120"/>
      <c r="I29" s="248"/>
      <c r="J29" s="120"/>
    </row>
    <row r="30" spans="2:17" x14ac:dyDescent="0.25">
      <c r="B30" s="120"/>
      <c r="C30" s="120"/>
      <c r="D30" s="120"/>
      <c r="E30" s="120"/>
      <c r="F30" s="120"/>
      <c r="G30" s="120"/>
      <c r="H30" s="120"/>
      <c r="I30" s="248"/>
      <c r="J30" s="120"/>
    </row>
    <row r="31" spans="2:17" x14ac:dyDescent="0.25">
      <c r="B31" s="120"/>
      <c r="C31" s="120"/>
      <c r="D31" s="120"/>
      <c r="E31" s="120"/>
      <c r="F31" s="120"/>
      <c r="G31" s="120"/>
      <c r="H31" s="120"/>
      <c r="I31" s="248"/>
      <c r="J31" s="120"/>
    </row>
    <row r="32" spans="2:17" x14ac:dyDescent="0.25">
      <c r="B32" s="120"/>
      <c r="C32" s="120"/>
      <c r="D32" s="120"/>
      <c r="E32" s="120"/>
      <c r="F32" s="120"/>
      <c r="G32" s="120"/>
      <c r="H32" s="120"/>
      <c r="I32" s="248"/>
      <c r="J32" s="120"/>
    </row>
    <row r="33" spans="2:17" x14ac:dyDescent="0.25">
      <c r="B33" s="120"/>
      <c r="C33" s="120"/>
      <c r="D33" s="120"/>
      <c r="E33" s="120"/>
      <c r="F33" s="120"/>
      <c r="G33" s="120"/>
      <c r="H33" s="120"/>
      <c r="I33" s="248"/>
      <c r="J33" s="120"/>
    </row>
    <row r="34" spans="2:17" x14ac:dyDescent="0.25">
      <c r="B34" s="120"/>
      <c r="C34" s="120"/>
      <c r="D34" s="120"/>
      <c r="E34" s="120"/>
      <c r="F34" s="120"/>
      <c r="G34" s="120"/>
      <c r="H34" s="120"/>
      <c r="I34" s="248"/>
      <c r="J34" s="120"/>
      <c r="Q34" s="374"/>
    </row>
    <row r="35" spans="2:17" ht="14.45" customHeight="1" x14ac:dyDescent="0.25">
      <c r="B35" s="120"/>
      <c r="C35" s="375" t="s">
        <v>989</v>
      </c>
      <c r="D35" s="120"/>
      <c r="E35" s="120"/>
      <c r="F35" s="120"/>
      <c r="G35" s="120"/>
      <c r="H35" s="120"/>
      <c r="I35" s="248"/>
      <c r="J35" s="120"/>
    </row>
    <row r="36" spans="2:17" x14ac:dyDescent="0.25">
      <c r="B36" s="120"/>
      <c r="C36" s="114" t="s">
        <v>990</v>
      </c>
      <c r="D36" s="120"/>
      <c r="E36" s="120"/>
      <c r="F36" s="120"/>
      <c r="G36" s="120"/>
      <c r="H36" s="120"/>
      <c r="I36" s="248"/>
      <c r="J36" s="120"/>
    </row>
    <row r="37" spans="2:17" x14ac:dyDescent="0.25">
      <c r="C37" s="376" t="s">
        <v>986</v>
      </c>
      <c r="I37" s="377"/>
    </row>
    <row r="38" spans="2:17" x14ac:dyDescent="0.25">
      <c r="C38" s="376" t="s">
        <v>991</v>
      </c>
      <c r="I38" s="377"/>
    </row>
  </sheetData>
  <mergeCells count="7">
    <mergeCell ref="G11:H12"/>
    <mergeCell ref="B2:I2"/>
    <mergeCell ref="B3:I3"/>
    <mergeCell ref="B4:I4"/>
    <mergeCell ref="B7:I7"/>
    <mergeCell ref="B8:I8"/>
    <mergeCell ref="B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3853-5DA4-49CE-BAA6-E4F06950DAFD}">
  <dimension ref="A1:H38"/>
  <sheetViews>
    <sheetView showGridLines="0" zoomScale="60" zoomScaleNormal="60" workbookViewId="0">
      <selection activeCell="J21" sqref="J21"/>
    </sheetView>
  </sheetViews>
  <sheetFormatPr baseColWidth="10" defaultColWidth="11.5703125" defaultRowHeight="15" x14ac:dyDescent="0.25"/>
  <cols>
    <col min="1" max="1" width="11.5703125" style="121"/>
    <col min="2" max="2" width="152.28515625" style="121" customWidth="1"/>
    <col min="3" max="3" width="24.5703125" style="121" customWidth="1"/>
    <col min="4" max="4" width="27.28515625" style="121" customWidth="1"/>
    <col min="5" max="5" width="0" style="121" hidden="1" customWidth="1"/>
    <col min="6" max="16384" width="11.5703125" style="121"/>
  </cols>
  <sheetData>
    <row r="1" spans="1:5" ht="20.25" x14ac:dyDescent="0.3">
      <c r="A1" s="207"/>
      <c r="B1" s="207"/>
      <c r="C1" s="207"/>
    </row>
    <row r="2" spans="1:5" ht="20.25" x14ac:dyDescent="0.3">
      <c r="A2" s="207"/>
      <c r="B2" s="482" t="s">
        <v>992</v>
      </c>
      <c r="C2" s="482"/>
      <c r="D2" s="482"/>
    </row>
    <row r="3" spans="1:5" ht="20.25" x14ac:dyDescent="0.3">
      <c r="A3" s="207"/>
      <c r="B3" s="482" t="s">
        <v>995</v>
      </c>
      <c r="C3" s="482"/>
      <c r="D3" s="482"/>
    </row>
    <row r="4" spans="1:5" ht="20.25" x14ac:dyDescent="0.3">
      <c r="A4" s="207"/>
      <c r="B4" s="483" t="s">
        <v>994</v>
      </c>
      <c r="C4" s="483"/>
      <c r="D4" s="483"/>
    </row>
    <row r="5" spans="1:5" ht="20.25" x14ac:dyDescent="0.3">
      <c r="A5" s="207"/>
      <c r="B5" s="207"/>
      <c r="C5" s="207"/>
    </row>
    <row r="6" spans="1:5" ht="20.25" x14ac:dyDescent="0.3">
      <c r="A6" s="207"/>
      <c r="B6" s="207"/>
      <c r="C6" s="207"/>
    </row>
    <row r="7" spans="1:5" ht="20.25" x14ac:dyDescent="0.3">
      <c r="A7" s="207"/>
      <c r="B7" s="496" t="s">
        <v>870</v>
      </c>
      <c r="C7" s="496"/>
      <c r="D7" s="496"/>
    </row>
    <row r="8" spans="1:5" ht="20.25" x14ac:dyDescent="0.3">
      <c r="A8" s="207"/>
      <c r="B8" s="481" t="s">
        <v>1</v>
      </c>
      <c r="C8" s="481"/>
      <c r="D8" s="481"/>
    </row>
    <row r="9" spans="1:5" ht="20.25" x14ac:dyDescent="0.3">
      <c r="A9" s="207"/>
    </row>
    <row r="10" spans="1:5" ht="20.25" x14ac:dyDescent="0.3">
      <c r="A10" s="207"/>
      <c r="B10" s="208"/>
      <c r="C10" s="208"/>
    </row>
    <row r="11" spans="1:5" ht="19.899999999999999" customHeight="1" x14ac:dyDescent="0.25"/>
    <row r="12" spans="1:5" ht="22.9" customHeight="1" thickBot="1" x14ac:dyDescent="0.3">
      <c r="B12" s="488" t="s">
        <v>3</v>
      </c>
      <c r="C12" s="490">
        <v>2026</v>
      </c>
      <c r="D12" s="491"/>
    </row>
    <row r="13" spans="1:5" ht="27" customHeight="1" x14ac:dyDescent="0.25">
      <c r="B13" s="488"/>
      <c r="C13" s="492" t="s">
        <v>35</v>
      </c>
      <c r="D13" s="494" t="s">
        <v>1006</v>
      </c>
    </row>
    <row r="14" spans="1:5" ht="15.75" thickBot="1" x14ac:dyDescent="0.3">
      <c r="B14" s="488"/>
      <c r="C14" s="493"/>
      <c r="D14" s="495"/>
    </row>
    <row r="15" spans="1:5" ht="21" thickBot="1" x14ac:dyDescent="0.3">
      <c r="B15" s="489"/>
      <c r="C15" s="209">
        <v>1</v>
      </c>
      <c r="D15" s="210">
        <v>2</v>
      </c>
    </row>
    <row r="16" spans="1:5" ht="20.25" x14ac:dyDescent="0.25">
      <c r="B16" s="211" t="s">
        <v>871</v>
      </c>
      <c r="C16" s="212">
        <f>C17+C19</f>
        <v>924038651</v>
      </c>
      <c r="D16" s="213">
        <f>D17+D19</f>
        <v>99956895.290000007</v>
      </c>
      <c r="E16" s="214">
        <f>D16/$D$34</f>
        <v>0.40554794851095061</v>
      </c>
    </row>
    <row r="17" spans="2:8" ht="20.25" x14ac:dyDescent="0.3">
      <c r="B17" s="215" t="s">
        <v>736</v>
      </c>
      <c r="C17" s="216">
        <f>C18</f>
        <v>855088894</v>
      </c>
      <c r="D17" s="217">
        <f>D18</f>
        <v>88465269.290000007</v>
      </c>
    </row>
    <row r="18" spans="2:8" ht="20.25" x14ac:dyDescent="0.3">
      <c r="B18" s="218" t="s">
        <v>741</v>
      </c>
      <c r="C18" s="219">
        <v>855088894</v>
      </c>
      <c r="D18" s="219">
        <v>88465269.290000007</v>
      </c>
    </row>
    <row r="19" spans="2:8" ht="20.25" x14ac:dyDescent="0.3">
      <c r="B19" s="220" t="s">
        <v>750</v>
      </c>
      <c r="C19" s="217">
        <f>C20</f>
        <v>68949757</v>
      </c>
      <c r="D19" s="217">
        <f>D20</f>
        <v>11491626</v>
      </c>
    </row>
    <row r="20" spans="2:8" ht="21" thickBot="1" x14ac:dyDescent="0.35">
      <c r="B20" s="218" t="s">
        <v>872</v>
      </c>
      <c r="C20" s="219">
        <v>68949757</v>
      </c>
      <c r="D20" s="219">
        <v>11491626</v>
      </c>
    </row>
    <row r="21" spans="2:8" ht="20.25" x14ac:dyDescent="0.25">
      <c r="B21" s="221" t="s">
        <v>873</v>
      </c>
      <c r="C21" s="212">
        <f t="shared" ref="C21:D22" si="0">C22</f>
        <v>247158357</v>
      </c>
      <c r="D21" s="222">
        <f t="shared" si="0"/>
        <v>19797995.59</v>
      </c>
      <c r="E21" s="214">
        <f>D21/$D$34</f>
        <v>8.0324988815019718E-2</v>
      </c>
    </row>
    <row r="22" spans="2:8" ht="20.25" x14ac:dyDescent="0.3">
      <c r="B22" s="220" t="s">
        <v>759</v>
      </c>
      <c r="C22" s="216">
        <f t="shared" si="0"/>
        <v>247158357</v>
      </c>
      <c r="D22" s="217">
        <f t="shared" si="0"/>
        <v>19797995.59</v>
      </c>
    </row>
    <row r="23" spans="2:8" ht="21" thickBot="1" x14ac:dyDescent="0.35">
      <c r="B23" s="218" t="s">
        <v>762</v>
      </c>
      <c r="C23" s="219">
        <v>247158357</v>
      </c>
      <c r="D23" s="219">
        <v>19797995.59</v>
      </c>
    </row>
    <row r="24" spans="2:8" ht="20.25" x14ac:dyDescent="0.25">
      <c r="B24" s="211" t="s">
        <v>874</v>
      </c>
      <c r="C24" s="222">
        <f>C25+C27+C29</f>
        <v>1284834128</v>
      </c>
      <c r="D24" s="222">
        <f>D25+D27+D29</f>
        <v>126718789.13000001</v>
      </c>
      <c r="E24" s="214">
        <f>D24/$D$34</f>
        <v>0.51412706267402963</v>
      </c>
    </row>
    <row r="25" spans="2:8" ht="20.25" x14ac:dyDescent="0.3">
      <c r="B25" s="215" t="s">
        <v>827</v>
      </c>
      <c r="C25" s="217">
        <f>C26</f>
        <v>26513048</v>
      </c>
      <c r="D25" s="217">
        <f>D26</f>
        <v>71540</v>
      </c>
    </row>
    <row r="26" spans="2:8" ht="20.25" x14ac:dyDescent="0.3">
      <c r="B26" s="218" t="s">
        <v>875</v>
      </c>
      <c r="C26" s="219">
        <v>26513048</v>
      </c>
      <c r="D26" s="219">
        <v>71540</v>
      </c>
    </row>
    <row r="27" spans="2:8" ht="20.25" x14ac:dyDescent="0.3">
      <c r="B27" s="220" t="s">
        <v>853</v>
      </c>
      <c r="C27" s="217">
        <f>C28</f>
        <v>6033490</v>
      </c>
      <c r="D27" s="217">
        <f>D28</f>
        <v>0</v>
      </c>
    </row>
    <row r="28" spans="2:8" ht="20.25" x14ac:dyDescent="0.3">
      <c r="B28" s="218" t="s">
        <v>855</v>
      </c>
      <c r="C28" s="219">
        <v>6033490</v>
      </c>
      <c r="D28" s="219">
        <v>0</v>
      </c>
    </row>
    <row r="29" spans="2:8" ht="20.25" x14ac:dyDescent="0.3">
      <c r="B29" s="220" t="s">
        <v>862</v>
      </c>
      <c r="C29" s="217">
        <f>C30+C31+C32+C33</f>
        <v>1252287590</v>
      </c>
      <c r="D29" s="217">
        <f>D30+D31+D32+D33</f>
        <v>126647249.13000001</v>
      </c>
      <c r="E29" s="223">
        <f>D29/$D$24</f>
        <v>0.99943544283771046</v>
      </c>
      <c r="H29" s="121" t="s">
        <v>876</v>
      </c>
    </row>
    <row r="30" spans="2:8" ht="20.25" x14ac:dyDescent="0.3">
      <c r="B30" s="218" t="s">
        <v>863</v>
      </c>
      <c r="C30" s="219">
        <v>298552955</v>
      </c>
      <c r="D30" s="219">
        <v>21545037.289999999</v>
      </c>
    </row>
    <row r="31" spans="2:8" ht="20.25" x14ac:dyDescent="0.3">
      <c r="B31" s="218" t="s">
        <v>864</v>
      </c>
      <c r="C31" s="219">
        <v>112471764</v>
      </c>
      <c r="D31" s="219">
        <v>11390285.58</v>
      </c>
    </row>
    <row r="32" spans="2:8" ht="20.25" x14ac:dyDescent="0.3">
      <c r="B32" s="218" t="s">
        <v>865</v>
      </c>
      <c r="C32" s="219">
        <v>314754182</v>
      </c>
      <c r="D32" s="219">
        <v>16085065.74</v>
      </c>
    </row>
    <row r="33" spans="2:4" ht="20.25" x14ac:dyDescent="0.3">
      <c r="B33" s="218" t="s">
        <v>866</v>
      </c>
      <c r="C33" s="219">
        <v>526508689</v>
      </c>
      <c r="D33" s="219">
        <v>77626860.520000011</v>
      </c>
    </row>
    <row r="34" spans="2:4" ht="20.25" x14ac:dyDescent="0.3">
      <c r="B34" s="224" t="s">
        <v>877</v>
      </c>
      <c r="C34" s="225">
        <f>C16+C21+C24</f>
        <v>2456031136</v>
      </c>
      <c r="D34" s="225">
        <f>D16+D21+D24</f>
        <v>246473680.01000002</v>
      </c>
    </row>
    <row r="36" spans="2:4" ht="15.75" x14ac:dyDescent="0.25">
      <c r="B36" s="226" t="s">
        <v>878</v>
      </c>
    </row>
    <row r="37" spans="2:4" x14ac:dyDescent="0.25">
      <c r="B37" s="41" t="s">
        <v>879</v>
      </c>
    </row>
    <row r="38" spans="2:4" ht="15.75" x14ac:dyDescent="0.25">
      <c r="B38" s="227" t="s">
        <v>66</v>
      </c>
    </row>
  </sheetData>
  <mergeCells count="9">
    <mergeCell ref="B12:B15"/>
    <mergeCell ref="C12:D12"/>
    <mergeCell ref="C13:C14"/>
    <mergeCell ref="D13:D14"/>
    <mergeCell ref="B2:D2"/>
    <mergeCell ref="B3:D3"/>
    <mergeCell ref="B4:D4"/>
    <mergeCell ref="B7:D7"/>
    <mergeCell ref="B8:D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09A61-61CA-4C96-984C-8B1E5A8D4B46}">
  <dimension ref="A1:M79"/>
  <sheetViews>
    <sheetView showGridLines="0" zoomScale="70" zoomScaleNormal="70" workbookViewId="0">
      <selection activeCell="G11" sqref="G11:G13"/>
    </sheetView>
  </sheetViews>
  <sheetFormatPr baseColWidth="10" defaultColWidth="11.5703125" defaultRowHeight="15" x14ac:dyDescent="0.25"/>
  <cols>
    <col min="1" max="1" width="11.5703125" style="120"/>
    <col min="2" max="2" width="87.85546875" style="120" customWidth="1"/>
    <col min="3" max="3" width="24.7109375" style="120" customWidth="1"/>
    <col min="4" max="4" width="24.140625" style="120" customWidth="1"/>
    <col min="5" max="5" width="20.5703125" style="120" customWidth="1"/>
    <col min="6" max="6" width="23.140625" style="120" customWidth="1"/>
    <col min="7" max="7" width="20.42578125" style="120" customWidth="1"/>
    <col min="8" max="8" width="19.85546875" style="120" bestFit="1" customWidth="1"/>
    <col min="9" max="9" width="11.5703125" style="120"/>
    <col min="10" max="10" width="0" style="120" hidden="1" customWidth="1"/>
    <col min="11" max="11" width="11.5703125" style="120"/>
    <col min="12" max="12" width="37.7109375" style="120" bestFit="1" customWidth="1"/>
    <col min="13" max="13" width="21.5703125" style="120" customWidth="1"/>
    <col min="14" max="16384" width="11.5703125" style="120"/>
  </cols>
  <sheetData>
    <row r="1" spans="1:13" s="228" customFormat="1" ht="21" x14ac:dyDescent="0.35"/>
    <row r="2" spans="1:13" s="228" customFormat="1" ht="21" x14ac:dyDescent="0.35">
      <c r="A2" s="482" t="s">
        <v>992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3" s="228" customFormat="1" ht="21" x14ac:dyDescent="0.35">
      <c r="A3" s="482" t="s">
        <v>995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</row>
    <row r="4" spans="1:13" s="228" customFormat="1" ht="21" x14ac:dyDescent="0.35">
      <c r="A4" s="483" t="s">
        <v>994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</row>
    <row r="5" spans="1:13" s="228" customFormat="1" ht="21" x14ac:dyDescent="0.35"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13" s="228" customFormat="1" ht="21" x14ac:dyDescent="0.35">
      <c r="B6" s="207"/>
      <c r="C6" s="207"/>
      <c r="D6" s="207"/>
      <c r="E6" s="207"/>
      <c r="F6" s="207"/>
      <c r="G6" s="207"/>
      <c r="H6" s="207"/>
      <c r="I6" s="207"/>
      <c r="J6" s="207"/>
      <c r="K6" s="207"/>
    </row>
    <row r="7" spans="1:13" s="228" customFormat="1" ht="21" x14ac:dyDescent="0.35">
      <c r="A7" s="484" t="s">
        <v>880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</row>
    <row r="8" spans="1:13" s="228" customFormat="1" ht="21" x14ac:dyDescent="0.35">
      <c r="A8" s="481" t="s">
        <v>1</v>
      </c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3" ht="15.75" thickBot="1" x14ac:dyDescent="0.3">
      <c r="C9" s="230"/>
      <c r="D9" s="230"/>
      <c r="E9" s="230"/>
      <c r="F9" s="230"/>
      <c r="G9" s="230"/>
      <c r="H9" s="230"/>
    </row>
    <row r="10" spans="1:13" ht="19.149999999999999" customHeight="1" thickBot="1" x14ac:dyDescent="0.35">
      <c r="B10" s="443" t="s">
        <v>3</v>
      </c>
      <c r="C10" s="497">
        <v>2026</v>
      </c>
      <c r="D10" s="497"/>
      <c r="E10" s="497"/>
      <c r="F10" s="497"/>
      <c r="G10" s="497"/>
      <c r="H10" s="420" t="s">
        <v>33</v>
      </c>
      <c r="L10" s="231"/>
      <c r="M10" s="231"/>
    </row>
    <row r="11" spans="1:13" s="232" customFormat="1" ht="24.6" customHeight="1" thickBot="1" x14ac:dyDescent="0.3">
      <c r="B11" s="444"/>
      <c r="C11" s="430" t="s">
        <v>35</v>
      </c>
      <c r="D11" s="426" t="s">
        <v>881</v>
      </c>
      <c r="E11" s="426" t="s">
        <v>882</v>
      </c>
      <c r="F11" s="426" t="s">
        <v>883</v>
      </c>
      <c r="G11" s="476" t="s">
        <v>884</v>
      </c>
      <c r="H11" s="420"/>
      <c r="L11" s="378" t="s">
        <v>2</v>
      </c>
      <c r="M11" s="379">
        <v>8659730022875.3203</v>
      </c>
    </row>
    <row r="12" spans="1:13" ht="14.45" customHeight="1" x14ac:dyDescent="0.25">
      <c r="B12" s="444"/>
      <c r="C12" s="421"/>
      <c r="D12" s="424"/>
      <c r="E12" s="424"/>
      <c r="F12" s="424"/>
      <c r="G12" s="420"/>
      <c r="H12" s="420"/>
    </row>
    <row r="13" spans="1:13" ht="14.45" customHeight="1" thickBot="1" x14ac:dyDescent="0.3">
      <c r="B13" s="444"/>
      <c r="C13" s="423"/>
      <c r="D13" s="425"/>
      <c r="E13" s="425"/>
      <c r="F13" s="425"/>
      <c r="G13" s="422"/>
      <c r="H13" s="422"/>
    </row>
    <row r="14" spans="1:13" ht="22.9" customHeight="1" thickBot="1" x14ac:dyDescent="0.3">
      <c r="B14" s="445"/>
      <c r="C14" s="50">
        <v>1</v>
      </c>
      <c r="D14" s="50">
        <v>2</v>
      </c>
      <c r="E14" s="234">
        <v>3</v>
      </c>
      <c r="F14" s="235">
        <v>4</v>
      </c>
      <c r="G14" s="50" t="s">
        <v>885</v>
      </c>
      <c r="H14" s="236" t="s">
        <v>886</v>
      </c>
      <c r="I14" s="237"/>
      <c r="M14" s="121"/>
    </row>
    <row r="15" spans="1:13" ht="20.25" x14ac:dyDescent="0.25">
      <c r="B15" s="238" t="s">
        <v>871</v>
      </c>
      <c r="C15" s="239">
        <f>C16</f>
        <v>1394684725</v>
      </c>
      <c r="D15" s="239">
        <f>D16</f>
        <v>161051115.22</v>
      </c>
      <c r="E15" s="239">
        <f>E16</f>
        <v>161051115.22</v>
      </c>
      <c r="F15" s="239"/>
      <c r="G15" s="239">
        <f t="shared" ref="G15:G55" si="0">E15-F15</f>
        <v>161051115.22</v>
      </c>
      <c r="H15" s="240">
        <f>D15/$M$11</f>
        <v>1.8597706255803763E-5</v>
      </c>
      <c r="I15" s="241"/>
      <c r="J15" s="237">
        <f>D15/$D$55</f>
        <v>6.801507189033283E-3</v>
      </c>
      <c r="M15" s="121"/>
    </row>
    <row r="16" spans="1:13" ht="20.25" x14ac:dyDescent="0.25">
      <c r="B16" s="242" t="s">
        <v>750</v>
      </c>
      <c r="C16" s="243">
        <f>C17</f>
        <v>1394684725</v>
      </c>
      <c r="D16" s="83">
        <f>D17</f>
        <v>161051115.22</v>
      </c>
      <c r="E16" s="83">
        <f>+E17</f>
        <v>161051115.22</v>
      </c>
      <c r="F16" s="243"/>
      <c r="G16" s="83">
        <f t="shared" si="0"/>
        <v>161051115.22</v>
      </c>
      <c r="H16" s="85">
        <f t="shared" ref="H16:H55" si="1">D16/$M$11</f>
        <v>1.8597706255803763E-5</v>
      </c>
      <c r="M16" s="121"/>
    </row>
    <row r="17" spans="2:13" ht="21" thickBot="1" x14ac:dyDescent="0.3">
      <c r="B17" s="244" t="s">
        <v>887</v>
      </c>
      <c r="C17" s="245">
        <v>1394684725</v>
      </c>
      <c r="D17" s="245">
        <v>161051115.22</v>
      </c>
      <c r="E17" s="246">
        <f>$D17</f>
        <v>161051115.22</v>
      </c>
      <c r="F17" s="245"/>
      <c r="G17" s="245">
        <f t="shared" si="0"/>
        <v>161051115.22</v>
      </c>
      <c r="H17" s="247">
        <f t="shared" si="1"/>
        <v>1.8597706255803763E-5</v>
      </c>
      <c r="J17" s="248"/>
      <c r="M17" s="121"/>
    </row>
    <row r="18" spans="2:13" ht="20.25" x14ac:dyDescent="0.25">
      <c r="B18" s="238" t="s">
        <v>873</v>
      </c>
      <c r="C18" s="239">
        <f>C19+C22+C27+C29</f>
        <v>131719968058</v>
      </c>
      <c r="D18" s="239">
        <f>D19+D22+D27+D29</f>
        <v>22536189695.52</v>
      </c>
      <c r="E18" s="239">
        <f>E19+E22+E29</f>
        <v>5146239438.2799988</v>
      </c>
      <c r="F18" s="239">
        <f>F19+F22+F29+F27</f>
        <v>17389950257.240002</v>
      </c>
      <c r="G18" s="239">
        <f t="shared" si="0"/>
        <v>-12243710818.960003</v>
      </c>
      <c r="H18" s="240">
        <f t="shared" si="1"/>
        <v>2.6024125043146822E-3</v>
      </c>
      <c r="I18" s="248"/>
      <c r="J18" s="248">
        <f>D18/$D$55</f>
        <v>0.95174787220884838</v>
      </c>
      <c r="M18" s="121"/>
    </row>
    <row r="19" spans="2:13" ht="20.25" x14ac:dyDescent="0.25">
      <c r="B19" s="82" t="s">
        <v>763</v>
      </c>
      <c r="C19" s="243">
        <f>C20+C21</f>
        <v>1077523771</v>
      </c>
      <c r="D19" s="243">
        <f>D20+D21</f>
        <v>78074019.680000007</v>
      </c>
      <c r="E19" s="243">
        <f>E21+E20</f>
        <v>78074019.680000007</v>
      </c>
      <c r="F19" s="243"/>
      <c r="G19" s="243">
        <f t="shared" si="0"/>
        <v>78074019.680000007</v>
      </c>
      <c r="H19" s="249">
        <f t="shared" si="1"/>
        <v>9.0157567815349529E-6</v>
      </c>
      <c r="J19" s="248"/>
    </row>
    <row r="20" spans="2:13" ht="40.5" x14ac:dyDescent="0.25">
      <c r="B20" s="250" t="s">
        <v>888</v>
      </c>
      <c r="C20" s="246">
        <v>100000000</v>
      </c>
      <c r="D20" s="246">
        <v>0</v>
      </c>
      <c r="E20" s="246">
        <f>$D20</f>
        <v>0</v>
      </c>
      <c r="F20" s="246"/>
      <c r="G20" s="246">
        <f t="shared" si="0"/>
        <v>0</v>
      </c>
      <c r="H20" s="251">
        <f t="shared" si="1"/>
        <v>0</v>
      </c>
      <c r="J20" s="248"/>
    </row>
    <row r="21" spans="2:13" ht="20.25" x14ac:dyDescent="0.25">
      <c r="B21" s="250" t="s">
        <v>767</v>
      </c>
      <c r="C21" s="246">
        <v>977523771</v>
      </c>
      <c r="D21" s="246">
        <v>78074019.680000007</v>
      </c>
      <c r="E21" s="246">
        <f>$D21</f>
        <v>78074019.680000007</v>
      </c>
      <c r="F21" s="246"/>
      <c r="G21" s="246">
        <f t="shared" si="0"/>
        <v>78074019.680000007</v>
      </c>
      <c r="H21" s="252">
        <f t="shared" si="1"/>
        <v>9.0157567815349529E-6</v>
      </c>
      <c r="J21" s="248"/>
    </row>
    <row r="22" spans="2:13" ht="20.25" x14ac:dyDescent="0.25">
      <c r="B22" s="253" t="s">
        <v>771</v>
      </c>
      <c r="C22" s="254">
        <f>C23+C24+C25+C26</f>
        <v>93365385197</v>
      </c>
      <c r="D22" s="254">
        <f>D23+D24+D25+D26</f>
        <v>17524965644.57</v>
      </c>
      <c r="E22" s="254">
        <f>SUM(E23:E26)</f>
        <v>242131943.13999999</v>
      </c>
      <c r="F22" s="254">
        <f>SUM(F23:F26)</f>
        <v>17282833701.43</v>
      </c>
      <c r="G22" s="254">
        <f t="shared" si="0"/>
        <v>-17040701758.290001</v>
      </c>
      <c r="H22" s="255">
        <f t="shared" si="1"/>
        <v>2.023731178486685E-3</v>
      </c>
      <c r="I22" s="256"/>
      <c r="J22" s="248"/>
    </row>
    <row r="23" spans="2:13" ht="20.25" x14ac:dyDescent="0.25">
      <c r="B23" s="250" t="s">
        <v>772</v>
      </c>
      <c r="C23" s="246">
        <v>581376265</v>
      </c>
      <c r="D23" s="246">
        <v>66427576.429999992</v>
      </c>
      <c r="E23" s="246"/>
      <c r="F23" s="246">
        <f>$D23</f>
        <v>66427576.429999992</v>
      </c>
      <c r="G23" s="246">
        <f t="shared" si="0"/>
        <v>-66427576.429999992</v>
      </c>
      <c r="H23" s="252">
        <f t="shared" si="1"/>
        <v>7.6708599753718211E-6</v>
      </c>
      <c r="I23" s="256"/>
      <c r="J23" s="248"/>
    </row>
    <row r="24" spans="2:13" ht="20.25" x14ac:dyDescent="0.25">
      <c r="B24" s="257" t="s">
        <v>773</v>
      </c>
      <c r="C24" s="246">
        <v>92475769241</v>
      </c>
      <c r="D24" s="246">
        <v>17216406125</v>
      </c>
      <c r="E24" s="246"/>
      <c r="F24" s="246">
        <f>$D24</f>
        <v>17216406125</v>
      </c>
      <c r="G24" s="246">
        <f t="shared" si="0"/>
        <v>-17216406125</v>
      </c>
      <c r="H24" s="252">
        <f t="shared" si="1"/>
        <v>1.9880996381551833E-3</v>
      </c>
      <c r="I24" s="256"/>
      <c r="J24" s="248"/>
    </row>
    <row r="25" spans="2:13" ht="20.25" x14ac:dyDescent="0.25">
      <c r="B25" s="250" t="s">
        <v>775</v>
      </c>
      <c r="C25" s="246">
        <v>288905038</v>
      </c>
      <c r="D25" s="246">
        <v>0</v>
      </c>
      <c r="E25" s="246">
        <f>+$D$25</f>
        <v>0</v>
      </c>
      <c r="F25" s="246"/>
      <c r="G25" s="246">
        <f t="shared" si="0"/>
        <v>0</v>
      </c>
      <c r="H25" s="252">
        <f t="shared" si="1"/>
        <v>0</v>
      </c>
      <c r="J25" s="248"/>
    </row>
    <row r="26" spans="2:13" ht="40.5" x14ac:dyDescent="0.25">
      <c r="B26" s="250" t="s">
        <v>776</v>
      </c>
      <c r="C26" s="246">
        <v>19334653</v>
      </c>
      <c r="D26" s="246">
        <v>242131943.13999999</v>
      </c>
      <c r="E26" s="246">
        <v>242131943.13999999</v>
      </c>
      <c r="F26" s="246"/>
      <c r="G26" s="246">
        <f t="shared" si="0"/>
        <v>242131943.13999999</v>
      </c>
      <c r="H26" s="252">
        <f t="shared" si="1"/>
        <v>2.7960680356130093E-5</v>
      </c>
      <c r="J26" s="248"/>
    </row>
    <row r="27" spans="2:13" ht="20.25" x14ac:dyDescent="0.25">
      <c r="B27" s="82" t="s">
        <v>777</v>
      </c>
      <c r="C27" s="254">
        <v>2234000307</v>
      </c>
      <c r="D27" s="254">
        <v>107116555.81</v>
      </c>
      <c r="E27" s="254"/>
      <c r="F27" s="254">
        <f>F28</f>
        <v>107116555.81</v>
      </c>
      <c r="G27" s="254">
        <f t="shared" si="0"/>
        <v>-107116555.81</v>
      </c>
      <c r="H27" s="255">
        <f t="shared" si="1"/>
        <v>1.2369502920650374E-5</v>
      </c>
      <c r="J27" s="248"/>
    </row>
    <row r="28" spans="2:13" ht="20.25" x14ac:dyDescent="0.25">
      <c r="B28" s="258" t="s">
        <v>778</v>
      </c>
      <c r="C28" s="246">
        <v>983650259</v>
      </c>
      <c r="D28" s="246">
        <v>107116555.81</v>
      </c>
      <c r="E28" s="246"/>
      <c r="F28" s="246">
        <f>$D28</f>
        <v>107116555.81</v>
      </c>
      <c r="G28" s="246">
        <f t="shared" si="0"/>
        <v>-107116555.81</v>
      </c>
      <c r="H28" s="252">
        <f t="shared" si="1"/>
        <v>1.2369502920650374E-5</v>
      </c>
      <c r="J28" s="248"/>
    </row>
    <row r="29" spans="2:13" ht="20.25" x14ac:dyDescent="0.25">
      <c r="B29" s="253" t="s">
        <v>780</v>
      </c>
      <c r="C29" s="254">
        <f>C30</f>
        <v>35043058783</v>
      </c>
      <c r="D29" s="254">
        <f>D30</f>
        <v>4826033475.4599991</v>
      </c>
      <c r="E29" s="254">
        <f>E30</f>
        <v>4826033475.4599991</v>
      </c>
      <c r="F29" s="254"/>
      <c r="G29" s="254">
        <f t="shared" si="0"/>
        <v>4826033475.4599991</v>
      </c>
      <c r="H29" s="259">
        <f t="shared" si="1"/>
        <v>5.5729606612581141E-4</v>
      </c>
      <c r="J29" s="248"/>
    </row>
    <row r="30" spans="2:13" ht="21" thickBot="1" x14ac:dyDescent="0.3">
      <c r="B30" s="260" t="s">
        <v>783</v>
      </c>
      <c r="C30" s="149">
        <v>35043058783</v>
      </c>
      <c r="D30" s="149">
        <v>4826033475.4599991</v>
      </c>
      <c r="E30" s="149">
        <f>+$D$30</f>
        <v>4826033475.4599991</v>
      </c>
      <c r="F30" s="149"/>
      <c r="G30" s="149">
        <f t="shared" si="0"/>
        <v>4826033475.4599991</v>
      </c>
      <c r="H30" s="76">
        <f t="shared" si="1"/>
        <v>5.5729606612581141E-4</v>
      </c>
      <c r="J30" s="248"/>
    </row>
    <row r="31" spans="2:13" ht="20.25" x14ac:dyDescent="0.25">
      <c r="B31" s="238" t="s">
        <v>889</v>
      </c>
      <c r="C31" s="239">
        <f>C32+C35+C46</f>
        <v>14779834097</v>
      </c>
      <c r="D31" s="239">
        <f>D32+D35+D46</f>
        <v>981498436.8900001</v>
      </c>
      <c r="E31" s="239">
        <f>E32+E35+E46</f>
        <v>978673683.54999995</v>
      </c>
      <c r="F31" s="239">
        <f>F35</f>
        <v>2824753.34</v>
      </c>
      <c r="G31" s="239">
        <f t="shared" si="0"/>
        <v>975848930.20999992</v>
      </c>
      <c r="H31" s="240">
        <f t="shared" si="1"/>
        <v>1.1334053536279989E-4</v>
      </c>
      <c r="I31" s="248"/>
      <c r="J31" s="248">
        <f>D31/$D$55</f>
        <v>4.1450620602118335E-2</v>
      </c>
      <c r="K31" s="237"/>
    </row>
    <row r="32" spans="2:13" ht="20.25" x14ac:dyDescent="0.25">
      <c r="B32" s="261" t="s">
        <v>794</v>
      </c>
      <c r="C32" s="83">
        <f>C33+C34</f>
        <v>562058313</v>
      </c>
      <c r="D32" s="83">
        <f>D33+D34</f>
        <v>51612979.939999998</v>
      </c>
      <c r="E32" s="83">
        <f>$D32</f>
        <v>51612979.939999998</v>
      </c>
      <c r="F32" s="83"/>
      <c r="G32" s="83">
        <f t="shared" si="0"/>
        <v>51612979.939999998</v>
      </c>
      <c r="H32" s="85">
        <f t="shared" si="1"/>
        <v>5.9601142072166773E-6</v>
      </c>
      <c r="I32" s="248"/>
      <c r="J32" s="237">
        <f>D32/$D$31</f>
        <v>5.2585901311816806E-2</v>
      </c>
    </row>
    <row r="33" spans="2:10" ht="20.25" x14ac:dyDescent="0.25">
      <c r="B33" s="250" t="s">
        <v>795</v>
      </c>
      <c r="C33" s="246">
        <v>228885000</v>
      </c>
      <c r="D33" s="246">
        <v>27228999.949999999</v>
      </c>
      <c r="E33" s="246">
        <f>$D33</f>
        <v>27228999.949999999</v>
      </c>
      <c r="F33" s="246"/>
      <c r="G33" s="246">
        <f t="shared" si="0"/>
        <v>27228999.949999999</v>
      </c>
      <c r="H33" s="251">
        <f t="shared" si="1"/>
        <v>3.1443243470723189E-6</v>
      </c>
      <c r="I33" s="248"/>
    </row>
    <row r="34" spans="2:10" ht="40.5" x14ac:dyDescent="0.25">
      <c r="B34" s="260" t="s">
        <v>798</v>
      </c>
      <c r="C34" s="246">
        <v>333173313</v>
      </c>
      <c r="D34" s="246">
        <v>24383979.989999998</v>
      </c>
      <c r="E34" s="246">
        <f>$D34</f>
        <v>24383979.989999998</v>
      </c>
      <c r="F34" s="246"/>
      <c r="G34" s="246">
        <f t="shared" si="0"/>
        <v>24383979.989999998</v>
      </c>
      <c r="H34" s="251">
        <f t="shared" si="1"/>
        <v>2.8157898601443584E-6</v>
      </c>
      <c r="I34" s="248"/>
    </row>
    <row r="35" spans="2:10" ht="40.5" x14ac:dyDescent="0.25">
      <c r="B35" s="253" t="s">
        <v>799</v>
      </c>
      <c r="C35" s="254">
        <f>C36+C37+C38+C39+C40+C41+C42+C43+C44+C45</f>
        <v>7891993630</v>
      </c>
      <c r="D35" s="254">
        <f>D36+D37+D38+D39+D40+D41+D42+D43+D44+D45</f>
        <v>661589238.44000006</v>
      </c>
      <c r="E35" s="254">
        <f>SUM(E36:E45)</f>
        <v>658764485.10000002</v>
      </c>
      <c r="F35" s="254">
        <f>SUM(F36:F45)</f>
        <v>2824753.34</v>
      </c>
      <c r="G35" s="254">
        <f t="shared" si="0"/>
        <v>655939731.75999999</v>
      </c>
      <c r="H35" s="259">
        <f t="shared" si="1"/>
        <v>7.6398367696494342E-5</v>
      </c>
      <c r="I35" s="248"/>
      <c r="J35" s="248">
        <f>D35/$D$31</f>
        <v>0.67406040964907477</v>
      </c>
    </row>
    <row r="36" spans="2:10" ht="20.25" x14ac:dyDescent="0.25">
      <c r="B36" s="250" t="s">
        <v>800</v>
      </c>
      <c r="C36" s="246">
        <v>1430788520</v>
      </c>
      <c r="D36" s="246">
        <v>2594156.84</v>
      </c>
      <c r="E36" s="246">
        <f t="shared" ref="E36:E42" si="2">$D36</f>
        <v>2594156.84</v>
      </c>
      <c r="F36" s="246"/>
      <c r="G36" s="246">
        <f t="shared" si="0"/>
        <v>2594156.84</v>
      </c>
      <c r="H36" s="251">
        <f t="shared" si="1"/>
        <v>2.9956555610248146E-7</v>
      </c>
      <c r="I36" s="248"/>
    </row>
    <row r="37" spans="2:10" ht="20.25" x14ac:dyDescent="0.25">
      <c r="B37" s="260" t="s">
        <v>801</v>
      </c>
      <c r="C37" s="246">
        <v>402894786</v>
      </c>
      <c r="D37" s="246">
        <v>42699711.450000003</v>
      </c>
      <c r="E37" s="246">
        <f t="shared" si="2"/>
        <v>42699711.450000003</v>
      </c>
      <c r="F37" s="246"/>
      <c r="G37" s="246">
        <f t="shared" si="0"/>
        <v>42699711.450000003</v>
      </c>
      <c r="H37" s="251">
        <f t="shared" si="1"/>
        <v>4.9308363352212531E-6</v>
      </c>
      <c r="I37" s="248"/>
    </row>
    <row r="38" spans="2:10" ht="20.25" x14ac:dyDescent="0.25">
      <c r="B38" s="250" t="s">
        <v>803</v>
      </c>
      <c r="C38" s="246">
        <v>5800000</v>
      </c>
      <c r="D38" s="246">
        <v>310874.81</v>
      </c>
      <c r="E38" s="246">
        <f t="shared" si="2"/>
        <v>310874.81</v>
      </c>
      <c r="F38" s="246"/>
      <c r="G38" s="246">
        <f t="shared" si="0"/>
        <v>310874.81</v>
      </c>
      <c r="H38" s="251">
        <f t="shared" si="1"/>
        <v>3.5898903219707901E-8</v>
      </c>
      <c r="I38" s="248"/>
    </row>
    <row r="39" spans="2:10" ht="20.25" x14ac:dyDescent="0.25">
      <c r="B39" s="250" t="s">
        <v>806</v>
      </c>
      <c r="C39" s="246">
        <v>1341832252</v>
      </c>
      <c r="D39" s="246">
        <v>144301764.54999998</v>
      </c>
      <c r="E39" s="246">
        <f t="shared" si="2"/>
        <v>144301764.54999998</v>
      </c>
      <c r="F39" s="246"/>
      <c r="G39" s="246">
        <f t="shared" si="0"/>
        <v>144301764.54999998</v>
      </c>
      <c r="H39" s="251">
        <f t="shared" si="1"/>
        <v>1.6663540799634186E-5</v>
      </c>
      <c r="I39" s="248"/>
    </row>
    <row r="40" spans="2:10" ht="20.25" x14ac:dyDescent="0.25">
      <c r="B40" s="250" t="s">
        <v>807</v>
      </c>
      <c r="C40" s="149">
        <v>1205895920</v>
      </c>
      <c r="D40" s="149">
        <v>82302640.719999999</v>
      </c>
      <c r="E40" s="246">
        <f t="shared" si="2"/>
        <v>82302640.719999999</v>
      </c>
      <c r="F40" s="262"/>
      <c r="G40" s="149">
        <f t="shared" si="0"/>
        <v>82302640.719999999</v>
      </c>
      <c r="H40" s="263">
        <f t="shared" si="1"/>
        <v>9.504065427281388E-6</v>
      </c>
      <c r="I40" s="248"/>
    </row>
    <row r="41" spans="2:10" ht="20.25" x14ac:dyDescent="0.25">
      <c r="B41" s="250" t="s">
        <v>808</v>
      </c>
      <c r="C41" s="246">
        <v>96423204</v>
      </c>
      <c r="D41" s="246">
        <v>9222256.1699999999</v>
      </c>
      <c r="E41" s="246">
        <f t="shared" si="2"/>
        <v>9222256.1699999999</v>
      </c>
      <c r="F41" s="149"/>
      <c r="G41" s="246">
        <f t="shared" si="0"/>
        <v>9222256.1699999999</v>
      </c>
      <c r="H41" s="251">
        <f t="shared" si="1"/>
        <v>1.0649588550265105E-6</v>
      </c>
      <c r="I41" s="248"/>
    </row>
    <row r="42" spans="2:10" ht="40.5" x14ac:dyDescent="0.25">
      <c r="B42" s="260" t="s">
        <v>809</v>
      </c>
      <c r="C42" s="246">
        <v>1300000</v>
      </c>
      <c r="D42" s="149">
        <v>6125</v>
      </c>
      <c r="E42" s="246">
        <f t="shared" si="2"/>
        <v>6125</v>
      </c>
      <c r="F42" s="246"/>
      <c r="G42" s="246">
        <f t="shared" si="0"/>
        <v>6125</v>
      </c>
      <c r="H42" s="264">
        <f t="shared" si="1"/>
        <v>7.0729687690266985E-10</v>
      </c>
      <c r="I42" s="248"/>
    </row>
    <row r="43" spans="2:10" ht="40.5" x14ac:dyDescent="0.25">
      <c r="B43" s="250" t="s">
        <v>810</v>
      </c>
      <c r="C43" s="246">
        <v>48847564</v>
      </c>
      <c r="D43" s="246">
        <v>2824753.34</v>
      </c>
      <c r="E43" s="246"/>
      <c r="F43" s="246">
        <f>$D43</f>
        <v>2824753.34</v>
      </c>
      <c r="G43" s="246">
        <f t="shared" si="0"/>
        <v>-2824753.34</v>
      </c>
      <c r="H43" s="265">
        <f t="shared" si="1"/>
        <v>3.2619415761671598E-7</v>
      </c>
      <c r="I43" s="248"/>
    </row>
    <row r="44" spans="2:10" ht="40.5" x14ac:dyDescent="0.25">
      <c r="B44" s="250" t="s">
        <v>890</v>
      </c>
      <c r="C44" s="246">
        <v>21670500</v>
      </c>
      <c r="D44" s="246">
        <v>8226713.75</v>
      </c>
      <c r="E44" s="246">
        <f>$D44</f>
        <v>8226713.75</v>
      </c>
      <c r="F44" s="246"/>
      <c r="G44" s="246">
        <f t="shared" si="0"/>
        <v>8226713.75</v>
      </c>
      <c r="H44" s="263">
        <f t="shared" si="1"/>
        <v>9.4999656204853089E-7</v>
      </c>
      <c r="I44" s="248"/>
    </row>
    <row r="45" spans="2:10" ht="40.5" x14ac:dyDescent="0.25">
      <c r="B45" s="250" t="s">
        <v>891</v>
      </c>
      <c r="C45" s="246">
        <v>3336540884</v>
      </c>
      <c r="D45" s="246">
        <v>369100241.81</v>
      </c>
      <c r="E45" s="246">
        <f>$D45</f>
        <v>369100241.81</v>
      </c>
      <c r="F45" s="262"/>
      <c r="G45" s="149">
        <f t="shared" si="0"/>
        <v>369100241.81</v>
      </c>
      <c r="H45" s="151">
        <f t="shared" si="1"/>
        <v>4.2622603803466657E-5</v>
      </c>
      <c r="I45" s="248"/>
    </row>
    <row r="46" spans="2:10" ht="20.25" x14ac:dyDescent="0.25">
      <c r="B46" s="253" t="s">
        <v>813</v>
      </c>
      <c r="C46" s="254">
        <f>C47+C48+C49+C50+C51+C52+C53+C54</f>
        <v>6325782154</v>
      </c>
      <c r="D46" s="254">
        <f>D47+D48+D49+D50+D51+D52+D53+D54</f>
        <v>268296218.51000002</v>
      </c>
      <c r="E46" s="254">
        <f>SUM(E47:E54)</f>
        <v>268296218.51000002</v>
      </c>
      <c r="F46" s="254"/>
      <c r="G46" s="266">
        <f t="shared" si="0"/>
        <v>268296218.51000002</v>
      </c>
      <c r="H46" s="259">
        <f t="shared" si="1"/>
        <v>3.0982053459088863E-5</v>
      </c>
      <c r="I46" s="248"/>
      <c r="J46" s="237"/>
    </row>
    <row r="47" spans="2:10" ht="20.25" x14ac:dyDescent="0.25">
      <c r="B47" s="260" t="s">
        <v>814</v>
      </c>
      <c r="C47" s="262">
        <v>353570167</v>
      </c>
      <c r="D47" s="149">
        <v>43217440.750000007</v>
      </c>
      <c r="E47" s="246">
        <f t="shared" ref="E47:E54" si="3">$D47</f>
        <v>43217440.750000007</v>
      </c>
      <c r="F47" s="246"/>
      <c r="G47" s="246">
        <f t="shared" si="0"/>
        <v>43217440.750000007</v>
      </c>
      <c r="H47" s="151">
        <f t="shared" si="1"/>
        <v>4.9906221828899889E-6</v>
      </c>
      <c r="I47" s="248"/>
    </row>
    <row r="48" spans="2:10" ht="25.9" customHeight="1" x14ac:dyDescent="0.25">
      <c r="B48" s="258" t="s">
        <v>815</v>
      </c>
      <c r="C48" s="262">
        <v>5549769</v>
      </c>
      <c r="D48" s="246">
        <v>716987.9</v>
      </c>
      <c r="E48" s="246">
        <f t="shared" si="3"/>
        <v>716987.9</v>
      </c>
      <c r="F48" s="262"/>
      <c r="G48" s="246">
        <f t="shared" si="0"/>
        <v>716987.9</v>
      </c>
      <c r="H48" s="251">
        <f t="shared" si="1"/>
        <v>8.2795641215837353E-8</v>
      </c>
    </row>
    <row r="49" spans="2:11" ht="20.25" x14ac:dyDescent="0.25">
      <c r="B49" s="258" t="s">
        <v>816</v>
      </c>
      <c r="C49" s="262">
        <v>147468421</v>
      </c>
      <c r="D49" s="246">
        <v>11730202.77</v>
      </c>
      <c r="E49" s="246">
        <f t="shared" si="3"/>
        <v>11730202.77</v>
      </c>
      <c r="F49" s="149"/>
      <c r="G49" s="149">
        <f t="shared" si="0"/>
        <v>11730202.77</v>
      </c>
      <c r="H49" s="151">
        <f t="shared" si="1"/>
        <v>1.3545691076989464E-6</v>
      </c>
    </row>
    <row r="50" spans="2:11" ht="20.25" x14ac:dyDescent="0.25">
      <c r="B50" s="258" t="s">
        <v>817</v>
      </c>
      <c r="C50" s="262">
        <v>31680000</v>
      </c>
      <c r="D50" s="246">
        <v>1534591.05</v>
      </c>
      <c r="E50" s="246">
        <f t="shared" si="3"/>
        <v>1534591.05</v>
      </c>
      <c r="F50" s="267"/>
      <c r="G50" s="246">
        <f t="shared" si="0"/>
        <v>1534591.05</v>
      </c>
      <c r="H50" s="251">
        <f t="shared" si="1"/>
        <v>1.7721003379392472E-7</v>
      </c>
    </row>
    <row r="51" spans="2:11" ht="20.25" x14ac:dyDescent="0.25">
      <c r="B51" s="258" t="s">
        <v>818</v>
      </c>
      <c r="C51" s="262">
        <v>5262147142</v>
      </c>
      <c r="D51" s="246">
        <v>178592864.19</v>
      </c>
      <c r="E51" s="246">
        <f t="shared" si="3"/>
        <v>178592864.19</v>
      </c>
      <c r="F51" s="262"/>
      <c r="G51" s="246">
        <f t="shared" si="0"/>
        <v>178592864.19</v>
      </c>
      <c r="H51" s="251">
        <f t="shared" si="1"/>
        <v>2.0623375523051374E-5</v>
      </c>
    </row>
    <row r="52" spans="2:11" ht="20.25" x14ac:dyDescent="0.25">
      <c r="B52" s="258" t="s">
        <v>819</v>
      </c>
      <c r="C52" s="262">
        <v>330078958</v>
      </c>
      <c r="D52" s="246">
        <v>9289187.8900000006</v>
      </c>
      <c r="E52" s="246">
        <f t="shared" si="3"/>
        <v>9289187.8900000006</v>
      </c>
      <c r="F52" s="262"/>
      <c r="G52" s="246">
        <f t="shared" si="0"/>
        <v>9289187.8900000006</v>
      </c>
      <c r="H52" s="251">
        <f t="shared" si="1"/>
        <v>1.0726879320096494E-6</v>
      </c>
    </row>
    <row r="53" spans="2:11" ht="20.25" x14ac:dyDescent="0.25">
      <c r="B53" s="258" t="s">
        <v>820</v>
      </c>
      <c r="C53" s="262">
        <v>4539681</v>
      </c>
      <c r="D53" s="246">
        <v>621681.5</v>
      </c>
      <c r="E53" s="246">
        <f t="shared" si="3"/>
        <v>621681.5</v>
      </c>
      <c r="F53" s="268"/>
      <c r="G53" s="149">
        <f t="shared" si="0"/>
        <v>621681.5</v>
      </c>
      <c r="H53" s="151">
        <f t="shared" si="1"/>
        <v>7.1789940143374227E-8</v>
      </c>
    </row>
    <row r="54" spans="2:11" ht="41.25" thickBot="1" x14ac:dyDescent="0.3">
      <c r="B54" s="258" t="s">
        <v>821</v>
      </c>
      <c r="C54" s="149">
        <v>190748016</v>
      </c>
      <c r="D54" s="246">
        <v>22593262.460000001</v>
      </c>
      <c r="E54" s="246">
        <f t="shared" si="3"/>
        <v>22593262.460000001</v>
      </c>
      <c r="F54" s="262"/>
      <c r="G54" s="246">
        <f t="shared" si="0"/>
        <v>22593262.460000001</v>
      </c>
      <c r="H54" s="251">
        <f t="shared" si="1"/>
        <v>2.6090030982857685E-6</v>
      </c>
    </row>
    <row r="55" spans="2:11" ht="21" thickBot="1" x14ac:dyDescent="0.3">
      <c r="B55" s="269" t="s">
        <v>314</v>
      </c>
      <c r="C55" s="165">
        <f>C31+C18+C15</f>
        <v>147894486880</v>
      </c>
      <c r="D55" s="165">
        <f>D31+D18+D15</f>
        <v>23678739247.630001</v>
      </c>
      <c r="E55" s="165">
        <f>E31+E18+E15</f>
        <v>6285964237.0499992</v>
      </c>
      <c r="F55" s="165">
        <f>F31+F18+F15</f>
        <v>17392775010.580002</v>
      </c>
      <c r="G55" s="165">
        <f t="shared" si="0"/>
        <v>-11106810773.530003</v>
      </c>
      <c r="H55" s="97">
        <f t="shared" si="1"/>
        <v>2.7343507459332856E-3</v>
      </c>
      <c r="K55" s="237"/>
    </row>
    <row r="56" spans="2:11" ht="20.25" x14ac:dyDescent="0.25">
      <c r="D56" s="248"/>
      <c r="E56" s="270"/>
      <c r="F56" s="270"/>
      <c r="H56" s="271"/>
    </row>
    <row r="57" spans="2:11" x14ac:dyDescent="0.25">
      <c r="B57" s="126" t="s">
        <v>108</v>
      </c>
      <c r="D57" s="248"/>
      <c r="E57" s="272"/>
    </row>
    <row r="58" spans="2:11" x14ac:dyDescent="0.25">
      <c r="B58" s="273" t="s">
        <v>879</v>
      </c>
      <c r="E58" s="241"/>
      <c r="F58" s="248"/>
    </row>
    <row r="59" spans="2:11" x14ac:dyDescent="0.25">
      <c r="B59" s="41" t="s">
        <v>892</v>
      </c>
      <c r="E59" s="241"/>
      <c r="F59" s="248"/>
    </row>
    <row r="60" spans="2:11" x14ac:dyDescent="0.25">
      <c r="B60" s="126" t="s">
        <v>109</v>
      </c>
      <c r="E60" s="248"/>
    </row>
    <row r="61" spans="2:11" x14ac:dyDescent="0.25">
      <c r="D61" s="274"/>
      <c r="E61" s="248"/>
    </row>
    <row r="64" spans="2:11" x14ac:dyDescent="0.25">
      <c r="D64" s="237"/>
    </row>
    <row r="66" spans="4:9" x14ac:dyDescent="0.25">
      <c r="D66" s="241"/>
    </row>
    <row r="68" spans="4:9" x14ac:dyDescent="0.25">
      <c r="G68" s="237"/>
    </row>
    <row r="69" spans="4:9" x14ac:dyDescent="0.25">
      <c r="H69" s="248"/>
      <c r="I69" s="248"/>
    </row>
    <row r="74" spans="4:9" x14ac:dyDescent="0.25">
      <c r="H74" s="275"/>
    </row>
    <row r="79" spans="4:9" x14ac:dyDescent="0.25">
      <c r="H79" s="248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5:E47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11AE-A0C5-48CC-A6AC-246475F0F65E}">
  <dimension ref="D1:G198"/>
  <sheetViews>
    <sheetView showGridLines="0" workbookViewId="0">
      <selection activeCell="H11" sqref="H11"/>
    </sheetView>
  </sheetViews>
  <sheetFormatPr baseColWidth="10" defaultColWidth="11.42578125" defaultRowHeight="15" x14ac:dyDescent="0.25"/>
  <cols>
    <col min="1" max="3" width="11.42578125" style="121"/>
    <col min="4" max="4" width="110.42578125" style="121" customWidth="1"/>
    <col min="5" max="5" width="22.7109375" style="121" customWidth="1"/>
    <col min="6" max="6" width="20.7109375" style="121" customWidth="1"/>
    <col min="7" max="7" width="7.28515625" style="121" customWidth="1"/>
    <col min="8" max="8" width="22.5703125" style="121" customWidth="1"/>
    <col min="9" max="9" width="15.28515625" style="121" customWidth="1"/>
    <col min="10" max="16384" width="11.42578125" style="121"/>
  </cols>
  <sheetData>
    <row r="1" spans="4:7" x14ac:dyDescent="0.25">
      <c r="D1" s="127"/>
      <c r="E1" s="127"/>
      <c r="F1" s="127"/>
      <c r="G1" s="127"/>
    </row>
    <row r="2" spans="4:7" x14ac:dyDescent="0.25">
      <c r="D2" s="506"/>
      <c r="E2" s="506"/>
      <c r="F2" s="506"/>
      <c r="G2" s="175"/>
    </row>
    <row r="3" spans="4:7" x14ac:dyDescent="0.25">
      <c r="D3" s="506" t="s">
        <v>992</v>
      </c>
      <c r="E3" s="506"/>
      <c r="F3" s="506"/>
      <c r="G3" s="506"/>
    </row>
    <row r="4" spans="4:7" x14ac:dyDescent="0.25">
      <c r="D4" s="506" t="s">
        <v>995</v>
      </c>
      <c r="E4" s="506"/>
      <c r="F4" s="506"/>
      <c r="G4" s="506"/>
    </row>
    <row r="5" spans="4:7" ht="14.45" customHeight="1" x14ac:dyDescent="0.25">
      <c r="D5" s="507" t="s">
        <v>994</v>
      </c>
      <c r="E5" s="507"/>
      <c r="F5" s="507"/>
      <c r="G5" s="507"/>
    </row>
    <row r="6" spans="4:7" x14ac:dyDescent="0.25">
      <c r="D6" s="127"/>
      <c r="E6" s="127"/>
      <c r="F6" s="127"/>
      <c r="G6" s="127"/>
    </row>
    <row r="7" spans="4:7" ht="15.6" customHeight="1" x14ac:dyDescent="0.25">
      <c r="D7" s="508" t="s">
        <v>993</v>
      </c>
      <c r="E7" s="508"/>
      <c r="F7" s="508"/>
      <c r="G7" s="508"/>
    </row>
    <row r="8" spans="4:7" ht="14.45" customHeight="1" x14ac:dyDescent="0.25">
      <c r="D8" s="509" t="s">
        <v>129</v>
      </c>
      <c r="E8" s="509"/>
      <c r="F8" s="509"/>
      <c r="G8" s="509"/>
    </row>
    <row r="9" spans="4:7" ht="15" customHeight="1" thickBot="1" x14ac:dyDescent="0.3"/>
    <row r="10" spans="4:7" ht="14.45" customHeight="1" x14ac:dyDescent="0.25">
      <c r="D10" s="498" t="s">
        <v>3</v>
      </c>
      <c r="E10" s="500" t="s">
        <v>130</v>
      </c>
      <c r="F10" s="503" t="s">
        <v>131</v>
      </c>
    </row>
    <row r="11" spans="4:7" ht="14.45" customHeight="1" x14ac:dyDescent="0.25">
      <c r="D11" s="499"/>
      <c r="E11" s="501"/>
      <c r="F11" s="504"/>
    </row>
    <row r="12" spans="4:7" ht="14.45" customHeight="1" thickBot="1" x14ac:dyDescent="0.3">
      <c r="D12" s="176" t="s">
        <v>132</v>
      </c>
      <c r="E12" s="502"/>
      <c r="F12" s="505"/>
    </row>
    <row r="13" spans="4:7" ht="14.45" customHeight="1" x14ac:dyDescent="0.25">
      <c r="D13" s="177" t="s">
        <v>133</v>
      </c>
      <c r="E13" s="178">
        <v>1340556923171</v>
      </c>
      <c r="F13" s="178">
        <v>95323321808.289993</v>
      </c>
    </row>
    <row r="14" spans="4:7" ht="14.45" customHeight="1" x14ac:dyDescent="0.25">
      <c r="D14" s="179" t="s">
        <v>134</v>
      </c>
      <c r="E14" s="180">
        <v>1236829099333</v>
      </c>
      <c r="F14" s="180">
        <v>88906438610.320007</v>
      </c>
    </row>
    <row r="15" spans="4:7" ht="14.45" customHeight="1" x14ac:dyDescent="0.25">
      <c r="D15" s="181" t="s">
        <v>135</v>
      </c>
      <c r="E15" s="182">
        <v>428719100220</v>
      </c>
      <c r="F15" s="182">
        <v>31897033794.049992</v>
      </c>
    </row>
    <row r="16" spans="4:7" ht="14.45" customHeight="1" x14ac:dyDescent="0.25">
      <c r="D16" s="183" t="s">
        <v>136</v>
      </c>
      <c r="E16" s="182">
        <v>7710056808</v>
      </c>
      <c r="F16" s="182">
        <v>641626778.49000001</v>
      </c>
    </row>
    <row r="17" spans="4:6" ht="14.45" customHeight="1" x14ac:dyDescent="0.25">
      <c r="D17" s="183" t="s">
        <v>137</v>
      </c>
      <c r="E17" s="182">
        <v>110359350068</v>
      </c>
      <c r="F17" s="182">
        <v>10573477528.08</v>
      </c>
    </row>
    <row r="18" spans="4:6" ht="14.45" customHeight="1" x14ac:dyDescent="0.25">
      <c r="D18" s="183" t="s">
        <v>138</v>
      </c>
      <c r="E18" s="182">
        <v>9395091178</v>
      </c>
      <c r="F18" s="182">
        <v>845848051.57000005</v>
      </c>
    </row>
    <row r="19" spans="4:6" ht="14.45" customHeight="1" x14ac:dyDescent="0.25">
      <c r="D19" s="183" t="s">
        <v>139</v>
      </c>
      <c r="E19" s="182">
        <v>803314699</v>
      </c>
      <c r="F19" s="182">
        <v>54094895.409999996</v>
      </c>
    </row>
    <row r="20" spans="4:6" ht="14.45" customHeight="1" x14ac:dyDescent="0.25">
      <c r="D20" s="183" t="s">
        <v>140</v>
      </c>
      <c r="E20" s="182">
        <v>18109841</v>
      </c>
      <c r="F20" s="182">
        <v>1731886.28</v>
      </c>
    </row>
    <row r="21" spans="4:6" ht="14.45" customHeight="1" x14ac:dyDescent="0.25">
      <c r="D21" s="183" t="s">
        <v>141</v>
      </c>
      <c r="E21" s="182">
        <v>1291986145</v>
      </c>
      <c r="F21" s="182">
        <v>98432686.489999995</v>
      </c>
    </row>
    <row r="22" spans="4:6" ht="14.45" customHeight="1" x14ac:dyDescent="0.25">
      <c r="D22" s="183" t="s">
        <v>142</v>
      </c>
      <c r="E22" s="182">
        <v>2492140580</v>
      </c>
      <c r="F22" s="182">
        <v>231262428.91</v>
      </c>
    </row>
    <row r="23" spans="4:6" ht="14.45" customHeight="1" x14ac:dyDescent="0.25">
      <c r="D23" s="183" t="s">
        <v>143</v>
      </c>
      <c r="E23" s="182">
        <v>9588535199</v>
      </c>
      <c r="F23" s="182">
        <v>697520093.34000003</v>
      </c>
    </row>
    <row r="24" spans="4:6" ht="14.45" customHeight="1" x14ac:dyDescent="0.25">
      <c r="D24" s="183" t="s">
        <v>144</v>
      </c>
      <c r="E24" s="182">
        <v>236642400</v>
      </c>
      <c r="F24" s="182">
        <v>15353586.859999999</v>
      </c>
    </row>
    <row r="25" spans="4:6" ht="14.45" customHeight="1" x14ac:dyDescent="0.25">
      <c r="D25" s="183" t="s">
        <v>145</v>
      </c>
      <c r="E25" s="182">
        <v>190316618868</v>
      </c>
      <c r="F25" s="182">
        <v>13997273715.75</v>
      </c>
    </row>
    <row r="26" spans="4:6" ht="14.45" customHeight="1" x14ac:dyDescent="0.25">
      <c r="D26" s="183" t="s">
        <v>146</v>
      </c>
      <c r="E26" s="182">
        <v>277173427</v>
      </c>
      <c r="F26" s="182">
        <v>21561126.199999999</v>
      </c>
    </row>
    <row r="27" spans="4:6" ht="14.45" customHeight="1" x14ac:dyDescent="0.25">
      <c r="D27" s="183" t="s">
        <v>147</v>
      </c>
      <c r="E27" s="182">
        <v>120299770</v>
      </c>
      <c r="F27" s="182">
        <v>11334322.300000001</v>
      </c>
    </row>
    <row r="28" spans="4:6" ht="14.45" customHeight="1" x14ac:dyDescent="0.25">
      <c r="D28" s="183" t="s">
        <v>148</v>
      </c>
      <c r="E28" s="182">
        <v>1252412706</v>
      </c>
      <c r="F28" s="182">
        <v>105948133.68000001</v>
      </c>
    </row>
    <row r="29" spans="4:6" ht="14.45" customHeight="1" x14ac:dyDescent="0.25">
      <c r="D29" s="183" t="s">
        <v>149</v>
      </c>
      <c r="E29" s="182">
        <v>1984758423</v>
      </c>
      <c r="F29" s="182">
        <v>178495254.03999999</v>
      </c>
    </row>
    <row r="30" spans="4:6" ht="14.45" customHeight="1" x14ac:dyDescent="0.25">
      <c r="D30" s="183" t="s">
        <v>150</v>
      </c>
      <c r="E30" s="182">
        <v>7434095289</v>
      </c>
      <c r="F30" s="182">
        <v>0</v>
      </c>
    </row>
    <row r="31" spans="4:6" ht="14.45" customHeight="1" x14ac:dyDescent="0.25">
      <c r="D31" s="183" t="s">
        <v>151</v>
      </c>
      <c r="E31" s="182">
        <v>179129524</v>
      </c>
      <c r="F31" s="182">
        <v>9512895.6899999995</v>
      </c>
    </row>
    <row r="32" spans="4:6" ht="14.45" customHeight="1" x14ac:dyDescent="0.25">
      <c r="D32" s="183" t="s">
        <v>152</v>
      </c>
      <c r="E32" s="182">
        <v>919830405</v>
      </c>
      <c r="F32" s="182">
        <v>94757825.430000007</v>
      </c>
    </row>
    <row r="33" spans="4:6" ht="14.45" customHeight="1" x14ac:dyDescent="0.25">
      <c r="D33" s="183" t="s">
        <v>153</v>
      </c>
      <c r="E33" s="182">
        <v>15075846838</v>
      </c>
      <c r="F33" s="182">
        <v>551883623.96000004</v>
      </c>
    </row>
    <row r="34" spans="4:6" ht="14.45" customHeight="1" x14ac:dyDescent="0.25">
      <c r="D34" s="183" t="s">
        <v>154</v>
      </c>
      <c r="E34" s="182">
        <v>8288658215</v>
      </c>
      <c r="F34" s="182">
        <v>487705392.37</v>
      </c>
    </row>
    <row r="35" spans="4:6" ht="14.45" customHeight="1" x14ac:dyDescent="0.25">
      <c r="D35" s="183" t="s">
        <v>155</v>
      </c>
      <c r="E35" s="182">
        <v>25978181533</v>
      </c>
      <c r="F35" s="182">
        <v>2035520577.8900001</v>
      </c>
    </row>
    <row r="36" spans="4:6" ht="14.45" customHeight="1" x14ac:dyDescent="0.25">
      <c r="D36" s="183" t="s">
        <v>156</v>
      </c>
      <c r="E36" s="182">
        <v>211063558</v>
      </c>
      <c r="F36" s="182">
        <v>15295210.1</v>
      </c>
    </row>
    <row r="37" spans="4:6" ht="14.45" customHeight="1" x14ac:dyDescent="0.25">
      <c r="D37" s="183" t="s">
        <v>157</v>
      </c>
      <c r="E37" s="182">
        <v>34826716</v>
      </c>
      <c r="F37" s="182">
        <v>2479168.71</v>
      </c>
    </row>
    <row r="38" spans="4:6" ht="14.45" customHeight="1" x14ac:dyDescent="0.25">
      <c r="D38" s="183" t="s">
        <v>158</v>
      </c>
      <c r="E38" s="182">
        <v>1245182661</v>
      </c>
      <c r="F38" s="182">
        <v>97670908</v>
      </c>
    </row>
    <row r="39" spans="4:6" ht="14.45" customHeight="1" x14ac:dyDescent="0.25">
      <c r="D39" s="183" t="s">
        <v>159</v>
      </c>
      <c r="E39" s="182">
        <v>25307368281</v>
      </c>
      <c r="F39" s="182">
        <v>631584703.40999997</v>
      </c>
    </row>
    <row r="40" spans="4:6" ht="14.45" customHeight="1" x14ac:dyDescent="0.25">
      <c r="D40" s="183" t="s">
        <v>160</v>
      </c>
      <c r="E40" s="182">
        <v>4598811542</v>
      </c>
      <c r="F40" s="182">
        <v>280172739.73000002</v>
      </c>
    </row>
    <row r="41" spans="4:6" ht="14.45" customHeight="1" x14ac:dyDescent="0.25">
      <c r="D41" s="183" t="s">
        <v>161</v>
      </c>
      <c r="E41" s="182">
        <v>791363987</v>
      </c>
      <c r="F41" s="182">
        <v>61389126.140000001</v>
      </c>
    </row>
    <row r="42" spans="4:6" ht="14.45" customHeight="1" x14ac:dyDescent="0.25">
      <c r="D42" s="183" t="s">
        <v>162</v>
      </c>
      <c r="E42" s="182">
        <v>2666801379</v>
      </c>
      <c r="F42" s="182">
        <v>146411038.44999999</v>
      </c>
    </row>
    <row r="43" spans="4:6" ht="14.45" customHeight="1" x14ac:dyDescent="0.25">
      <c r="D43" s="183" t="s">
        <v>163</v>
      </c>
      <c r="E43" s="182">
        <v>900066</v>
      </c>
      <c r="F43" s="182">
        <v>0</v>
      </c>
    </row>
    <row r="44" spans="4:6" ht="14.45" customHeight="1" x14ac:dyDescent="0.25">
      <c r="D44" s="183" t="s">
        <v>164</v>
      </c>
      <c r="E44" s="182">
        <v>3438104</v>
      </c>
      <c r="F44" s="182">
        <v>43802.1</v>
      </c>
    </row>
    <row r="45" spans="4:6" ht="14.45" customHeight="1" x14ac:dyDescent="0.25">
      <c r="D45" s="183" t="s">
        <v>165</v>
      </c>
      <c r="E45" s="182">
        <v>137112010</v>
      </c>
      <c r="F45" s="182">
        <v>8646294.6699999999</v>
      </c>
    </row>
    <row r="46" spans="4:6" ht="14.45" customHeight="1" x14ac:dyDescent="0.25">
      <c r="D46" s="181" t="s">
        <v>166</v>
      </c>
      <c r="E46" s="182">
        <v>71510485694</v>
      </c>
      <c r="F46" s="182">
        <v>4037313728.8200002</v>
      </c>
    </row>
    <row r="47" spans="4:6" ht="14.45" customHeight="1" x14ac:dyDescent="0.25">
      <c r="D47" s="183" t="s">
        <v>167</v>
      </c>
      <c r="E47" s="182">
        <v>8115815687</v>
      </c>
      <c r="F47" s="182">
        <v>560427110.75999999</v>
      </c>
    </row>
    <row r="48" spans="4:6" ht="14.45" customHeight="1" x14ac:dyDescent="0.25">
      <c r="D48" s="183" t="s">
        <v>168</v>
      </c>
      <c r="E48" s="182">
        <v>13329375127</v>
      </c>
      <c r="F48" s="182">
        <v>171199218.03999999</v>
      </c>
    </row>
    <row r="49" spans="4:6" ht="14.45" customHeight="1" x14ac:dyDescent="0.25">
      <c r="D49" s="183" t="s">
        <v>169</v>
      </c>
      <c r="E49" s="182">
        <v>16790618272</v>
      </c>
      <c r="F49" s="182">
        <v>1381912722.75</v>
      </c>
    </row>
    <row r="50" spans="4:6" ht="14.45" customHeight="1" x14ac:dyDescent="0.25">
      <c r="D50" s="183" t="s">
        <v>170</v>
      </c>
      <c r="E50" s="182">
        <v>1338956663</v>
      </c>
      <c r="F50" s="182">
        <v>107976895.31</v>
      </c>
    </row>
    <row r="51" spans="4:6" ht="14.45" customHeight="1" x14ac:dyDescent="0.25">
      <c r="D51" s="183" t="s">
        <v>171</v>
      </c>
      <c r="E51" s="182">
        <v>2811884469</v>
      </c>
      <c r="F51" s="182">
        <v>246039936.21000001</v>
      </c>
    </row>
    <row r="52" spans="4:6" ht="14.45" customHeight="1" x14ac:dyDescent="0.25">
      <c r="D52" s="183" t="s">
        <v>172</v>
      </c>
      <c r="E52" s="182">
        <v>2072212623</v>
      </c>
      <c r="F52" s="182">
        <v>72278739.069999993</v>
      </c>
    </row>
    <row r="53" spans="4:6" ht="14.45" customHeight="1" x14ac:dyDescent="0.25">
      <c r="D53" s="183" t="s">
        <v>173</v>
      </c>
      <c r="E53" s="182">
        <v>93616753</v>
      </c>
      <c r="F53" s="182">
        <v>7709950</v>
      </c>
    </row>
    <row r="54" spans="4:6" ht="14.45" customHeight="1" x14ac:dyDescent="0.25">
      <c r="D54" s="183" t="s">
        <v>174</v>
      </c>
      <c r="E54" s="182">
        <v>23219460590</v>
      </c>
      <c r="F54" s="182">
        <v>1253954263.79</v>
      </c>
    </row>
    <row r="55" spans="4:6" ht="14.45" customHeight="1" x14ac:dyDescent="0.25">
      <c r="D55" s="183" t="s">
        <v>175</v>
      </c>
      <c r="E55" s="182">
        <v>381891492</v>
      </c>
      <c r="F55" s="182">
        <v>26519548.829999998</v>
      </c>
    </row>
    <row r="56" spans="4:6" ht="14.45" customHeight="1" x14ac:dyDescent="0.25">
      <c r="D56" s="183" t="s">
        <v>176</v>
      </c>
      <c r="E56" s="182">
        <v>354287977</v>
      </c>
      <c r="F56" s="182">
        <v>21430382.440000001</v>
      </c>
    </row>
    <row r="57" spans="4:6" ht="14.45" customHeight="1" x14ac:dyDescent="0.25">
      <c r="D57" s="183" t="s">
        <v>177</v>
      </c>
      <c r="E57" s="182">
        <v>1140533872</v>
      </c>
      <c r="F57" s="182">
        <v>68801053.079999998</v>
      </c>
    </row>
    <row r="58" spans="4:6" ht="14.45" customHeight="1" x14ac:dyDescent="0.25">
      <c r="D58" s="183" t="s">
        <v>178</v>
      </c>
      <c r="E58" s="182">
        <v>15788557</v>
      </c>
      <c r="F58" s="182">
        <v>1122000.8400000001</v>
      </c>
    </row>
    <row r="59" spans="4:6" ht="14.45" customHeight="1" x14ac:dyDescent="0.25">
      <c r="D59" s="183" t="s">
        <v>179</v>
      </c>
      <c r="E59" s="182">
        <v>396443501</v>
      </c>
      <c r="F59" s="182">
        <v>29668708.460000001</v>
      </c>
    </row>
    <row r="60" spans="4:6" ht="14.45" customHeight="1" x14ac:dyDescent="0.25">
      <c r="D60" s="183" t="s">
        <v>180</v>
      </c>
      <c r="E60" s="182">
        <v>1658773</v>
      </c>
      <c r="F60" s="182">
        <v>0</v>
      </c>
    </row>
    <row r="61" spans="4:6" ht="14.45" customHeight="1" x14ac:dyDescent="0.25">
      <c r="D61" s="183" t="s">
        <v>181</v>
      </c>
      <c r="E61" s="182">
        <v>353237</v>
      </c>
      <c r="F61" s="182">
        <v>0</v>
      </c>
    </row>
    <row r="62" spans="4:6" ht="14.45" customHeight="1" x14ac:dyDescent="0.25">
      <c r="D62" s="183" t="s">
        <v>182</v>
      </c>
      <c r="E62" s="182">
        <v>34404511</v>
      </c>
      <c r="F62" s="182">
        <v>6865667.0999999996</v>
      </c>
    </row>
    <row r="63" spans="4:6" ht="14.45" customHeight="1" x14ac:dyDescent="0.25">
      <c r="D63" s="183" t="s">
        <v>183</v>
      </c>
      <c r="E63" s="182">
        <v>1413183590</v>
      </c>
      <c r="F63" s="182">
        <v>81407532.140000001</v>
      </c>
    </row>
    <row r="64" spans="4:6" ht="14.45" customHeight="1" x14ac:dyDescent="0.25">
      <c r="D64" s="181" t="s">
        <v>184</v>
      </c>
      <c r="E64" s="182">
        <v>653798841877</v>
      </c>
      <c r="F64" s="182">
        <v>47583698872.269997</v>
      </c>
    </row>
    <row r="65" spans="4:6" ht="14.45" customHeight="1" x14ac:dyDescent="0.25">
      <c r="D65" s="183" t="s">
        <v>185</v>
      </c>
      <c r="E65" s="182">
        <v>434754561464</v>
      </c>
      <c r="F65" s="182">
        <v>31392324432.599998</v>
      </c>
    </row>
    <row r="66" spans="4:6" ht="14.45" customHeight="1" x14ac:dyDescent="0.25">
      <c r="D66" s="183" t="s">
        <v>186</v>
      </c>
      <c r="E66" s="182">
        <v>56572644133</v>
      </c>
      <c r="F66" s="182">
        <v>4168139564.9000001</v>
      </c>
    </row>
    <row r="67" spans="4:6" ht="14.45" customHeight="1" x14ac:dyDescent="0.25">
      <c r="D67" s="183" t="s">
        <v>187</v>
      </c>
      <c r="E67" s="182">
        <v>33071362805</v>
      </c>
      <c r="F67" s="182">
        <v>2668513764.5500002</v>
      </c>
    </row>
    <row r="68" spans="4:6" ht="14.45" customHeight="1" x14ac:dyDescent="0.25">
      <c r="D68" s="183" t="s">
        <v>188</v>
      </c>
      <c r="E68" s="182">
        <v>2348681324</v>
      </c>
      <c r="F68" s="182">
        <v>160709873.52000001</v>
      </c>
    </row>
    <row r="69" spans="4:6" ht="14.45" customHeight="1" x14ac:dyDescent="0.25">
      <c r="D69" s="183" t="s">
        <v>189</v>
      </c>
      <c r="E69" s="182">
        <v>4077137870</v>
      </c>
      <c r="F69" s="182">
        <v>248454347.61000001</v>
      </c>
    </row>
    <row r="70" spans="4:6" ht="14.45" customHeight="1" x14ac:dyDescent="0.25">
      <c r="D70" s="183" t="s">
        <v>190</v>
      </c>
      <c r="E70" s="182">
        <v>8838985012</v>
      </c>
      <c r="F70" s="182">
        <v>482702295.54000002</v>
      </c>
    </row>
    <row r="71" spans="4:6" ht="14.45" customHeight="1" x14ac:dyDescent="0.25">
      <c r="D71" s="183" t="s">
        <v>191</v>
      </c>
      <c r="E71" s="182">
        <v>23785915</v>
      </c>
      <c r="F71" s="182">
        <v>249818.85</v>
      </c>
    </row>
    <row r="72" spans="4:6" ht="14.45" customHeight="1" x14ac:dyDescent="0.25">
      <c r="D72" s="183" t="s">
        <v>192</v>
      </c>
      <c r="E72" s="182">
        <v>1863747</v>
      </c>
      <c r="F72" s="182">
        <v>38399.440000000002</v>
      </c>
    </row>
    <row r="73" spans="4:6" ht="14.45" customHeight="1" x14ac:dyDescent="0.25">
      <c r="D73" s="183" t="s">
        <v>193</v>
      </c>
      <c r="E73" s="182">
        <v>34003131</v>
      </c>
      <c r="F73" s="182">
        <v>221240.16</v>
      </c>
    </row>
    <row r="74" spans="4:6" ht="14.45" customHeight="1" x14ac:dyDescent="0.25">
      <c r="D74" s="183" t="s">
        <v>194</v>
      </c>
      <c r="E74" s="182">
        <v>1123788685</v>
      </c>
      <c r="F74" s="182">
        <v>7556248.3700000001</v>
      </c>
    </row>
    <row r="75" spans="4:6" ht="14.45" customHeight="1" x14ac:dyDescent="0.25">
      <c r="D75" s="183" t="s">
        <v>195</v>
      </c>
      <c r="E75" s="182">
        <v>74375053</v>
      </c>
      <c r="F75" s="182">
        <v>6140097.9800000004</v>
      </c>
    </row>
    <row r="76" spans="4:6" ht="14.45" customHeight="1" x14ac:dyDescent="0.25">
      <c r="D76" s="183" t="s">
        <v>196</v>
      </c>
      <c r="E76" s="182">
        <v>35877009</v>
      </c>
      <c r="F76" s="182">
        <v>524131.28</v>
      </c>
    </row>
    <row r="77" spans="4:6" ht="14.45" customHeight="1" x14ac:dyDescent="0.25">
      <c r="D77" s="183" t="s">
        <v>197</v>
      </c>
      <c r="E77" s="182">
        <v>318134837</v>
      </c>
      <c r="F77" s="182">
        <v>2738251.76</v>
      </c>
    </row>
    <row r="78" spans="4:6" ht="14.45" customHeight="1" x14ac:dyDescent="0.25">
      <c r="D78" s="183" t="s">
        <v>198</v>
      </c>
      <c r="E78" s="182">
        <v>492870</v>
      </c>
      <c r="F78" s="182">
        <v>11510.1</v>
      </c>
    </row>
    <row r="79" spans="4:6" ht="14.45" customHeight="1" x14ac:dyDescent="0.25">
      <c r="D79" s="183" t="s">
        <v>199</v>
      </c>
      <c r="E79" s="182">
        <v>24897646982</v>
      </c>
      <c r="F79" s="182">
        <v>1788074125.73</v>
      </c>
    </row>
    <row r="80" spans="4:6" ht="14.45" customHeight="1" x14ac:dyDescent="0.25">
      <c r="D80" s="183" t="s">
        <v>200</v>
      </c>
      <c r="E80" s="182">
        <v>57160655</v>
      </c>
      <c r="F80" s="182">
        <v>129814.84</v>
      </c>
    </row>
    <row r="81" spans="4:6" ht="14.45" customHeight="1" x14ac:dyDescent="0.25">
      <c r="D81" s="183" t="s">
        <v>201</v>
      </c>
      <c r="E81" s="182">
        <v>14255747078</v>
      </c>
      <c r="F81" s="182">
        <v>1068818793.1</v>
      </c>
    </row>
    <row r="82" spans="4:6" ht="14.45" customHeight="1" x14ac:dyDescent="0.25">
      <c r="D82" s="183" t="s">
        <v>202</v>
      </c>
      <c r="E82" s="182">
        <v>43099303</v>
      </c>
      <c r="F82" s="182">
        <v>3524500</v>
      </c>
    </row>
    <row r="83" spans="4:6" ht="14.45" customHeight="1" x14ac:dyDescent="0.25">
      <c r="D83" s="183" t="s">
        <v>203</v>
      </c>
      <c r="E83" s="182">
        <v>545249232</v>
      </c>
      <c r="F83" s="182">
        <v>26940857.510000002</v>
      </c>
    </row>
    <row r="84" spans="4:6" ht="14.45" customHeight="1" x14ac:dyDescent="0.25">
      <c r="D84" s="183" t="s">
        <v>204</v>
      </c>
      <c r="E84" s="182">
        <v>802374331</v>
      </c>
      <c r="F84" s="182">
        <v>92590404.599999994</v>
      </c>
    </row>
    <row r="85" spans="4:6" ht="14.45" customHeight="1" x14ac:dyDescent="0.25">
      <c r="D85" s="183" t="s">
        <v>205</v>
      </c>
      <c r="E85" s="182">
        <v>2056673704</v>
      </c>
      <c r="F85" s="182">
        <v>204371936</v>
      </c>
    </row>
    <row r="86" spans="4:6" ht="14.45" customHeight="1" x14ac:dyDescent="0.25">
      <c r="D86" s="183" t="s">
        <v>206</v>
      </c>
      <c r="E86" s="182">
        <v>4465477300</v>
      </c>
      <c r="F86" s="182">
        <v>197273332.09</v>
      </c>
    </row>
    <row r="87" spans="4:6" ht="14.45" customHeight="1" x14ac:dyDescent="0.25">
      <c r="D87" s="183" t="s">
        <v>207</v>
      </c>
      <c r="E87" s="182">
        <v>16532944464</v>
      </c>
      <c r="F87" s="182">
        <v>1159139727.45</v>
      </c>
    </row>
    <row r="88" spans="4:6" ht="14.45" customHeight="1" x14ac:dyDescent="0.25">
      <c r="D88" s="183" t="s">
        <v>208</v>
      </c>
      <c r="E88" s="182">
        <v>10888556048</v>
      </c>
      <c r="F88" s="182">
        <v>818070345.63999999</v>
      </c>
    </row>
    <row r="89" spans="4:6" ht="14.45" customHeight="1" x14ac:dyDescent="0.25">
      <c r="D89" s="183" t="s">
        <v>209</v>
      </c>
      <c r="E89" s="182">
        <v>1491542375</v>
      </c>
      <c r="F89" s="182">
        <v>0</v>
      </c>
    </row>
    <row r="90" spans="4:6" ht="14.45" customHeight="1" x14ac:dyDescent="0.25">
      <c r="D90" s="183" t="s">
        <v>210</v>
      </c>
      <c r="E90" s="182">
        <v>794264725</v>
      </c>
      <c r="F90" s="182">
        <v>26226610.629999999</v>
      </c>
    </row>
    <row r="91" spans="4:6" ht="14.45" customHeight="1" x14ac:dyDescent="0.25">
      <c r="D91" s="183" t="s">
        <v>211</v>
      </c>
      <c r="E91" s="182">
        <v>25560407825</v>
      </c>
      <c r="F91" s="182">
        <v>2028484536.4000001</v>
      </c>
    </row>
    <row r="92" spans="4:6" ht="14.45" customHeight="1" x14ac:dyDescent="0.25">
      <c r="D92" s="183" t="s">
        <v>212</v>
      </c>
      <c r="E92" s="182">
        <v>4574537000</v>
      </c>
      <c r="F92" s="182">
        <v>614457500</v>
      </c>
    </row>
    <row r="93" spans="4:6" ht="14.45" customHeight="1" x14ac:dyDescent="0.25">
      <c r="D93" s="183" t="s">
        <v>213</v>
      </c>
      <c r="E93" s="182">
        <v>1421821909</v>
      </c>
      <c r="F93" s="182">
        <v>104133480.02</v>
      </c>
    </row>
    <row r="94" spans="4:6" ht="14.45" customHeight="1" x14ac:dyDescent="0.25">
      <c r="D94" s="183" t="s">
        <v>214</v>
      </c>
      <c r="E94" s="182">
        <v>473605062</v>
      </c>
      <c r="F94" s="182">
        <v>33471966.23</v>
      </c>
    </row>
    <row r="95" spans="4:6" ht="14.45" customHeight="1" x14ac:dyDescent="0.25">
      <c r="D95" s="183" t="s">
        <v>215</v>
      </c>
      <c r="E95" s="182">
        <v>142769565</v>
      </c>
      <c r="F95" s="182">
        <v>29034500.559999999</v>
      </c>
    </row>
    <row r="96" spans="4:6" ht="14.45" customHeight="1" x14ac:dyDescent="0.25">
      <c r="D96" s="183" t="s">
        <v>216</v>
      </c>
      <c r="E96" s="182">
        <v>616322245</v>
      </c>
      <c r="F96" s="182">
        <v>51778131.130000003</v>
      </c>
    </row>
    <row r="97" spans="4:6" ht="14.45" customHeight="1" x14ac:dyDescent="0.25">
      <c r="D97" s="183" t="s">
        <v>217</v>
      </c>
      <c r="E97" s="182">
        <v>1640088045</v>
      </c>
      <c r="F97" s="182">
        <v>103330122.76000001</v>
      </c>
    </row>
    <row r="98" spans="4:6" ht="14.45" customHeight="1" x14ac:dyDescent="0.25">
      <c r="D98" s="183" t="s">
        <v>218</v>
      </c>
      <c r="E98" s="182">
        <v>4322313</v>
      </c>
      <c r="F98" s="182">
        <v>5481.74</v>
      </c>
    </row>
    <row r="99" spans="4:6" ht="14.45" customHeight="1" x14ac:dyDescent="0.25">
      <c r="D99" s="183" t="s">
        <v>219</v>
      </c>
      <c r="E99" s="182">
        <v>725218326</v>
      </c>
      <c r="F99" s="182">
        <v>59587881.409999996</v>
      </c>
    </row>
    <row r="100" spans="4:6" ht="14.45" customHeight="1" x14ac:dyDescent="0.25">
      <c r="D100" s="183" t="s">
        <v>220</v>
      </c>
      <c r="E100" s="182">
        <v>2325588</v>
      </c>
      <c r="F100" s="182">
        <v>0</v>
      </c>
    </row>
    <row r="101" spans="4:6" ht="14.45" customHeight="1" x14ac:dyDescent="0.25">
      <c r="D101" s="183" t="s">
        <v>221</v>
      </c>
      <c r="E101" s="182">
        <v>7479874</v>
      </c>
      <c r="F101" s="182">
        <v>0</v>
      </c>
    </row>
    <row r="102" spans="4:6" ht="14.45" customHeight="1" x14ac:dyDescent="0.25">
      <c r="D102" s="183" t="s">
        <v>222</v>
      </c>
      <c r="E102" s="182">
        <v>1072975</v>
      </c>
      <c r="F102" s="182">
        <v>39323.879999999997</v>
      </c>
    </row>
    <row r="103" spans="4:6" ht="14.45" customHeight="1" x14ac:dyDescent="0.25">
      <c r="D103" s="183" t="s">
        <v>223</v>
      </c>
      <c r="E103" s="182">
        <v>8714415</v>
      </c>
      <c r="F103" s="182">
        <v>166828.57999999999</v>
      </c>
    </row>
    <row r="104" spans="4:6" ht="14.45" customHeight="1" x14ac:dyDescent="0.25">
      <c r="D104" s="183" t="s">
        <v>224</v>
      </c>
      <c r="E104" s="182">
        <v>1518776</v>
      </c>
      <c r="F104" s="182">
        <v>137388.04</v>
      </c>
    </row>
    <row r="105" spans="4:6" ht="14.45" customHeight="1" x14ac:dyDescent="0.25">
      <c r="D105" s="183" t="s">
        <v>225</v>
      </c>
      <c r="E105" s="182">
        <v>7067324</v>
      </c>
      <c r="F105" s="182">
        <v>455826.42</v>
      </c>
    </row>
    <row r="106" spans="4:6" ht="14.45" customHeight="1" x14ac:dyDescent="0.25">
      <c r="D106" s="183" t="s">
        <v>226</v>
      </c>
      <c r="E106" s="182">
        <v>505140583</v>
      </c>
      <c r="F106" s="182">
        <v>35131480.850000001</v>
      </c>
    </row>
    <row r="107" spans="4:6" ht="14.45" customHeight="1" x14ac:dyDescent="0.25">
      <c r="D107" s="181" t="s">
        <v>227</v>
      </c>
      <c r="E107" s="182">
        <v>80985531901</v>
      </c>
      <c r="F107" s="182">
        <v>5250419707.8800001</v>
      </c>
    </row>
    <row r="108" spans="4:6" ht="14.45" customHeight="1" x14ac:dyDescent="0.25">
      <c r="D108" s="183" t="s">
        <v>228</v>
      </c>
      <c r="E108" s="182">
        <v>68599077278</v>
      </c>
      <c r="F108" s="182">
        <v>4112403489.1199999</v>
      </c>
    </row>
    <row r="109" spans="4:6" ht="14.45" customHeight="1" x14ac:dyDescent="0.25">
      <c r="D109" s="183" t="s">
        <v>229</v>
      </c>
      <c r="E109" s="182">
        <v>12149173516</v>
      </c>
      <c r="F109" s="182">
        <v>1117557995.1600001</v>
      </c>
    </row>
    <row r="110" spans="4:6" ht="14.45" customHeight="1" x14ac:dyDescent="0.25">
      <c r="D110" s="183" t="s">
        <v>230</v>
      </c>
      <c r="E110" s="182">
        <v>23193143</v>
      </c>
      <c r="F110" s="182">
        <v>2399329.96</v>
      </c>
    </row>
    <row r="111" spans="4:6" ht="14.45" customHeight="1" x14ac:dyDescent="0.25">
      <c r="D111" s="183" t="s">
        <v>231</v>
      </c>
      <c r="E111" s="182">
        <v>199714361</v>
      </c>
      <c r="F111" s="182">
        <v>17155823.550000001</v>
      </c>
    </row>
    <row r="112" spans="4:6" ht="14.45" customHeight="1" x14ac:dyDescent="0.25">
      <c r="D112" s="183" t="s">
        <v>232</v>
      </c>
      <c r="E112" s="182">
        <v>23447</v>
      </c>
      <c r="F112" s="182">
        <v>0</v>
      </c>
    </row>
    <row r="113" spans="4:6" ht="14.45" customHeight="1" x14ac:dyDescent="0.25">
      <c r="D113" s="183" t="s">
        <v>233</v>
      </c>
      <c r="E113" s="182">
        <v>14350156</v>
      </c>
      <c r="F113" s="182">
        <v>903070.09</v>
      </c>
    </row>
    <row r="114" spans="4:6" ht="14.45" customHeight="1" x14ac:dyDescent="0.25">
      <c r="D114" s="181" t="s">
        <v>234</v>
      </c>
      <c r="E114" s="182">
        <v>1809601570</v>
      </c>
      <c r="F114" s="182">
        <v>137842436.81999999</v>
      </c>
    </row>
    <row r="115" spans="4:6" ht="14.45" customHeight="1" x14ac:dyDescent="0.25">
      <c r="D115" s="183" t="s">
        <v>235</v>
      </c>
      <c r="E115" s="182">
        <v>1809601570</v>
      </c>
      <c r="F115" s="182">
        <v>137842436.81999999</v>
      </c>
    </row>
    <row r="116" spans="4:6" ht="14.45" customHeight="1" x14ac:dyDescent="0.25">
      <c r="D116" s="181" t="s">
        <v>236</v>
      </c>
      <c r="E116" s="182">
        <v>5538071</v>
      </c>
      <c r="F116" s="182">
        <v>130070.48</v>
      </c>
    </row>
    <row r="117" spans="4:6" ht="14.45" customHeight="1" x14ac:dyDescent="0.25">
      <c r="D117" s="183" t="s">
        <v>237</v>
      </c>
      <c r="E117" s="182">
        <v>5538071</v>
      </c>
      <c r="F117" s="182">
        <v>130070.48</v>
      </c>
    </row>
    <row r="118" spans="4:6" ht="14.45" customHeight="1" x14ac:dyDescent="0.25">
      <c r="D118" s="179" t="s">
        <v>238</v>
      </c>
      <c r="E118" s="180">
        <v>5411413074</v>
      </c>
      <c r="F118" s="180">
        <v>782015714.63999999</v>
      </c>
    </row>
    <row r="119" spans="4:6" ht="14.45" customHeight="1" x14ac:dyDescent="0.25">
      <c r="D119" s="181" t="s">
        <v>239</v>
      </c>
      <c r="E119" s="182">
        <v>2575638910</v>
      </c>
      <c r="F119" s="182">
        <v>227839924.53</v>
      </c>
    </row>
    <row r="120" spans="4:6" ht="14.45" customHeight="1" x14ac:dyDescent="0.25">
      <c r="D120" s="183" t="s">
        <v>240</v>
      </c>
      <c r="E120" s="182">
        <v>0</v>
      </c>
      <c r="F120" s="182">
        <v>23178657.469999999</v>
      </c>
    </row>
    <row r="121" spans="4:6" ht="14.45" customHeight="1" x14ac:dyDescent="0.25">
      <c r="D121" s="183" t="s">
        <v>241</v>
      </c>
      <c r="E121" s="182">
        <v>34778616</v>
      </c>
      <c r="F121" s="182">
        <v>0</v>
      </c>
    </row>
    <row r="122" spans="4:6" ht="14.45" customHeight="1" x14ac:dyDescent="0.25">
      <c r="D122" s="183" t="s">
        <v>242</v>
      </c>
      <c r="E122" s="182">
        <v>2540860294</v>
      </c>
      <c r="F122" s="182">
        <v>204661267.06</v>
      </c>
    </row>
    <row r="123" spans="4:6" ht="14.45" customHeight="1" x14ac:dyDescent="0.25">
      <c r="D123" s="181" t="s">
        <v>243</v>
      </c>
      <c r="E123" s="182">
        <v>2403774164</v>
      </c>
      <c r="F123" s="182">
        <v>554175790.11000001</v>
      </c>
    </row>
    <row r="124" spans="4:6" ht="14.45" customHeight="1" x14ac:dyDescent="0.25">
      <c r="D124" s="183" t="s">
        <v>244</v>
      </c>
      <c r="E124" s="182">
        <v>2103779533</v>
      </c>
      <c r="F124" s="182">
        <v>0</v>
      </c>
    </row>
    <row r="125" spans="4:6" ht="14.45" customHeight="1" x14ac:dyDescent="0.25">
      <c r="D125" s="183" t="s">
        <v>245</v>
      </c>
      <c r="E125" s="182">
        <v>299994631</v>
      </c>
      <c r="F125" s="182">
        <v>554175790.11000001</v>
      </c>
    </row>
    <row r="126" spans="4:6" ht="14.45" customHeight="1" x14ac:dyDescent="0.25">
      <c r="D126" s="181" t="s">
        <v>246</v>
      </c>
      <c r="E126" s="182">
        <v>432000000</v>
      </c>
      <c r="F126" s="182">
        <v>0</v>
      </c>
    </row>
    <row r="127" spans="4:6" ht="14.45" customHeight="1" x14ac:dyDescent="0.25">
      <c r="D127" s="183" t="s">
        <v>247</v>
      </c>
      <c r="E127" s="182">
        <v>432000000</v>
      </c>
      <c r="F127" s="182">
        <v>0</v>
      </c>
    </row>
    <row r="128" spans="4:6" ht="14.45" customHeight="1" x14ac:dyDescent="0.25">
      <c r="D128" s="179" t="s">
        <v>248</v>
      </c>
      <c r="E128" s="180">
        <v>44882435275</v>
      </c>
      <c r="F128" s="180">
        <v>4539671910.1900005</v>
      </c>
    </row>
    <row r="129" spans="4:6" ht="14.45" customHeight="1" x14ac:dyDescent="0.25">
      <c r="D129" s="181" t="s">
        <v>249</v>
      </c>
      <c r="E129" s="182">
        <v>36790006106</v>
      </c>
      <c r="F129" s="182">
        <v>3830882769.0600004</v>
      </c>
    </row>
    <row r="130" spans="4:6" ht="14.45" customHeight="1" x14ac:dyDescent="0.25">
      <c r="D130" s="183" t="s">
        <v>250</v>
      </c>
      <c r="E130" s="182">
        <v>9824221</v>
      </c>
      <c r="F130" s="182">
        <v>561100</v>
      </c>
    </row>
    <row r="131" spans="4:6" ht="14.45" customHeight="1" x14ac:dyDescent="0.25">
      <c r="D131" s="183" t="s">
        <v>251</v>
      </c>
      <c r="E131" s="182">
        <v>1186407779</v>
      </c>
      <c r="F131" s="182">
        <v>96681978.5</v>
      </c>
    </row>
    <row r="132" spans="4:6" ht="14.45" customHeight="1" x14ac:dyDescent="0.25">
      <c r="D132" s="183" t="s">
        <v>252</v>
      </c>
      <c r="E132" s="182">
        <v>9307</v>
      </c>
      <c r="F132" s="182">
        <v>560</v>
      </c>
    </row>
    <row r="133" spans="4:6" ht="14.45" customHeight="1" x14ac:dyDescent="0.25">
      <c r="D133" s="183" t="s">
        <v>253</v>
      </c>
      <c r="E133" s="182">
        <v>3825399526</v>
      </c>
      <c r="F133" s="182">
        <v>9180</v>
      </c>
    </row>
    <row r="134" spans="4:6" ht="14.45" customHeight="1" x14ac:dyDescent="0.25">
      <c r="D134" s="183" t="s">
        <v>254</v>
      </c>
      <c r="E134" s="182">
        <v>1572941</v>
      </c>
      <c r="F134" s="182">
        <v>93615</v>
      </c>
    </row>
    <row r="135" spans="4:6" ht="14.45" customHeight="1" x14ac:dyDescent="0.25">
      <c r="D135" s="183" t="s">
        <v>255</v>
      </c>
      <c r="E135" s="182">
        <v>148157846</v>
      </c>
      <c r="F135" s="182">
        <v>10675638.479999999</v>
      </c>
    </row>
    <row r="136" spans="4:6" ht="14.45" customHeight="1" x14ac:dyDescent="0.25">
      <c r="D136" s="183" t="s">
        <v>256</v>
      </c>
      <c r="E136" s="182">
        <v>0</v>
      </c>
      <c r="F136" s="182">
        <v>163855670.16</v>
      </c>
    </row>
    <row r="137" spans="4:6" ht="14.45" customHeight="1" x14ac:dyDescent="0.25">
      <c r="D137" s="183" t="s">
        <v>257</v>
      </c>
      <c r="E137" s="182">
        <v>2860628885</v>
      </c>
      <c r="F137" s="182">
        <v>0</v>
      </c>
    </row>
    <row r="138" spans="4:6" ht="14.45" customHeight="1" x14ac:dyDescent="0.25">
      <c r="D138" s="183" t="s">
        <v>258</v>
      </c>
      <c r="E138" s="182">
        <v>28758005601</v>
      </c>
      <c r="F138" s="182">
        <v>3559005026.9200006</v>
      </c>
    </row>
    <row r="139" spans="4:6" ht="14.45" customHeight="1" x14ac:dyDescent="0.25">
      <c r="D139" s="181" t="s">
        <v>259</v>
      </c>
      <c r="E139" s="182">
        <v>8092429169</v>
      </c>
      <c r="F139" s="182">
        <v>708789141.12999988</v>
      </c>
    </row>
    <row r="140" spans="4:6" ht="14.45" customHeight="1" x14ac:dyDescent="0.25">
      <c r="D140" s="183" t="s">
        <v>260</v>
      </c>
      <c r="E140" s="182">
        <v>34914868</v>
      </c>
      <c r="F140" s="182">
        <v>2240822.64</v>
      </c>
    </row>
    <row r="141" spans="4:6" ht="14.45" customHeight="1" x14ac:dyDescent="0.25">
      <c r="D141" s="183" t="s">
        <v>261</v>
      </c>
      <c r="E141" s="182">
        <v>1585131411</v>
      </c>
      <c r="F141" s="182">
        <v>69629370.069999993</v>
      </c>
    </row>
    <row r="142" spans="4:6" ht="14.45" customHeight="1" x14ac:dyDescent="0.25">
      <c r="D142" s="183" t="s">
        <v>262</v>
      </c>
      <c r="E142" s="182">
        <v>6472382890</v>
      </c>
      <c r="F142" s="182">
        <v>603184476.65999997</v>
      </c>
    </row>
    <row r="143" spans="4:6" ht="14.45" customHeight="1" x14ac:dyDescent="0.25">
      <c r="D143" s="183" t="s">
        <v>263</v>
      </c>
      <c r="E143" s="182">
        <v>0</v>
      </c>
      <c r="F143" s="182">
        <v>13150</v>
      </c>
    </row>
    <row r="144" spans="4:6" ht="14.45" customHeight="1" x14ac:dyDescent="0.25">
      <c r="D144" s="183" t="s">
        <v>264</v>
      </c>
      <c r="E144" s="182">
        <v>0</v>
      </c>
      <c r="F144" s="182">
        <v>3338600</v>
      </c>
    </row>
    <row r="145" spans="4:6" ht="14.45" customHeight="1" x14ac:dyDescent="0.25">
      <c r="D145" s="183" t="s">
        <v>265</v>
      </c>
      <c r="E145" s="182">
        <v>0</v>
      </c>
      <c r="F145" s="182">
        <v>24976.54</v>
      </c>
    </row>
    <row r="146" spans="4:6" ht="14.45" customHeight="1" x14ac:dyDescent="0.25">
      <c r="D146" s="183" t="s">
        <v>266</v>
      </c>
      <c r="E146" s="182">
        <v>0</v>
      </c>
      <c r="F146" s="182">
        <v>23220353.18</v>
      </c>
    </row>
    <row r="147" spans="4:6" ht="14.45" customHeight="1" x14ac:dyDescent="0.25">
      <c r="D147" s="183" t="s">
        <v>267</v>
      </c>
      <c r="E147" s="182">
        <v>0</v>
      </c>
      <c r="F147" s="182">
        <v>3916433.9</v>
      </c>
    </row>
    <row r="148" spans="4:6" ht="14.45" customHeight="1" x14ac:dyDescent="0.25">
      <c r="D148" s="183" t="s">
        <v>268</v>
      </c>
      <c r="E148" s="182">
        <v>0</v>
      </c>
      <c r="F148" s="182">
        <v>3220958.14</v>
      </c>
    </row>
    <row r="149" spans="4:6" ht="14.45" customHeight="1" x14ac:dyDescent="0.25">
      <c r="D149" s="179" t="s">
        <v>269</v>
      </c>
      <c r="E149" s="180">
        <v>19925149306</v>
      </c>
      <c r="F149" s="180">
        <v>805342.78000000014</v>
      </c>
    </row>
    <row r="150" spans="4:6" ht="14.45" customHeight="1" x14ac:dyDescent="0.25">
      <c r="D150" s="181" t="s">
        <v>270</v>
      </c>
      <c r="E150" s="182">
        <v>660784281</v>
      </c>
      <c r="F150" s="182">
        <v>0</v>
      </c>
    </row>
    <row r="151" spans="4:6" ht="14.45" customHeight="1" x14ac:dyDescent="0.25">
      <c r="D151" s="183" t="s">
        <v>271</v>
      </c>
      <c r="E151" s="182">
        <v>660784281</v>
      </c>
      <c r="F151" s="182">
        <v>0</v>
      </c>
    </row>
    <row r="152" spans="4:6" ht="14.45" customHeight="1" x14ac:dyDescent="0.25">
      <c r="D152" s="181" t="s">
        <v>272</v>
      </c>
      <c r="E152" s="182">
        <v>19264365025</v>
      </c>
      <c r="F152" s="182">
        <v>805342.78000000014</v>
      </c>
    </row>
    <row r="153" spans="4:6" ht="14.45" customHeight="1" x14ac:dyDescent="0.25">
      <c r="D153" s="183" t="s">
        <v>273</v>
      </c>
      <c r="E153" s="182">
        <v>2500000000</v>
      </c>
      <c r="F153" s="182">
        <v>0</v>
      </c>
    </row>
    <row r="154" spans="4:6" ht="14.45" customHeight="1" x14ac:dyDescent="0.25">
      <c r="D154" s="183" t="s">
        <v>274</v>
      </c>
      <c r="E154" s="182">
        <v>10419663172</v>
      </c>
      <c r="F154" s="182">
        <v>0</v>
      </c>
    </row>
    <row r="155" spans="4:6" ht="14.45" customHeight="1" x14ac:dyDescent="0.25">
      <c r="D155" s="183" t="s">
        <v>275</v>
      </c>
      <c r="E155" s="182">
        <v>6027750000</v>
      </c>
      <c r="F155" s="182">
        <v>0</v>
      </c>
    </row>
    <row r="156" spans="4:6" ht="14.45" customHeight="1" x14ac:dyDescent="0.25">
      <c r="D156" s="183" t="s">
        <v>276</v>
      </c>
      <c r="E156" s="182">
        <v>316797250</v>
      </c>
      <c r="F156" s="182">
        <v>799688.3</v>
      </c>
    </row>
    <row r="157" spans="4:6" ht="14.45" customHeight="1" x14ac:dyDescent="0.25">
      <c r="D157" s="183" t="s">
        <v>277</v>
      </c>
      <c r="E157" s="182">
        <v>151194</v>
      </c>
      <c r="F157" s="182">
        <v>5624.56</v>
      </c>
    </row>
    <row r="158" spans="4:6" ht="14.45" customHeight="1" x14ac:dyDescent="0.25">
      <c r="D158" s="183" t="s">
        <v>278</v>
      </c>
      <c r="E158" s="182">
        <v>3409</v>
      </c>
      <c r="F158" s="182">
        <v>0</v>
      </c>
    </row>
    <row r="159" spans="4:6" ht="14.45" customHeight="1" x14ac:dyDescent="0.25">
      <c r="D159" s="183" t="s">
        <v>279</v>
      </c>
      <c r="E159" s="182">
        <v>0</v>
      </c>
      <c r="F159" s="182">
        <v>29.92</v>
      </c>
    </row>
    <row r="160" spans="4:6" ht="14.45" customHeight="1" x14ac:dyDescent="0.25">
      <c r="D160" s="179" t="s">
        <v>280</v>
      </c>
      <c r="E160" s="180">
        <v>18984267147</v>
      </c>
      <c r="F160" s="180">
        <v>4291191.5599999996</v>
      </c>
    </row>
    <row r="161" spans="4:6" ht="14.45" customHeight="1" x14ac:dyDescent="0.25">
      <c r="D161" s="181" t="s">
        <v>281</v>
      </c>
      <c r="E161" s="182">
        <v>18551830762</v>
      </c>
      <c r="F161" s="182">
        <v>0</v>
      </c>
    </row>
    <row r="162" spans="4:6" ht="14.45" customHeight="1" x14ac:dyDescent="0.25">
      <c r="D162" s="183" t="s">
        <v>282</v>
      </c>
      <c r="E162" s="182">
        <v>933781448</v>
      </c>
      <c r="F162" s="182">
        <v>0</v>
      </c>
    </row>
    <row r="163" spans="4:6" ht="14.45" customHeight="1" x14ac:dyDescent="0.25">
      <c r="D163" s="183" t="s">
        <v>283</v>
      </c>
      <c r="E163" s="182">
        <v>5138175958</v>
      </c>
      <c r="F163" s="182">
        <v>0</v>
      </c>
    </row>
    <row r="164" spans="4:6" ht="14.45" customHeight="1" x14ac:dyDescent="0.25">
      <c r="D164" s="183" t="s">
        <v>284</v>
      </c>
      <c r="E164" s="182">
        <v>1035000000</v>
      </c>
      <c r="F164" s="182">
        <v>0</v>
      </c>
    </row>
    <row r="165" spans="4:6" ht="14.45" customHeight="1" x14ac:dyDescent="0.25">
      <c r="D165" s="183" t="s">
        <v>285</v>
      </c>
      <c r="E165" s="182">
        <v>9000000000</v>
      </c>
      <c r="F165" s="182">
        <v>0</v>
      </c>
    </row>
    <row r="166" spans="4:6" ht="14.45" customHeight="1" x14ac:dyDescent="0.25">
      <c r="D166" s="183" t="s">
        <v>286</v>
      </c>
      <c r="E166" s="182">
        <v>2444873356</v>
      </c>
      <c r="F166" s="182">
        <v>0</v>
      </c>
    </row>
    <row r="167" spans="4:6" ht="14.45" customHeight="1" x14ac:dyDescent="0.25">
      <c r="D167" s="181" t="s">
        <v>287</v>
      </c>
      <c r="E167" s="182">
        <v>432436385</v>
      </c>
      <c r="F167" s="182">
        <v>4291191.5599999996</v>
      </c>
    </row>
    <row r="168" spans="4:6" ht="14.45" customHeight="1" x14ac:dyDescent="0.25">
      <c r="D168" s="183" t="s">
        <v>288</v>
      </c>
      <c r="E168" s="182">
        <v>432436385</v>
      </c>
      <c r="F168" s="182">
        <v>4291191.5599999996</v>
      </c>
    </row>
    <row r="169" spans="4:6" ht="14.45" customHeight="1" x14ac:dyDescent="0.25">
      <c r="D169" s="179" t="s">
        <v>289</v>
      </c>
      <c r="E169" s="180">
        <v>604907803</v>
      </c>
      <c r="F169" s="180">
        <v>100656844.42</v>
      </c>
    </row>
    <row r="170" spans="4:6" ht="14.45" customHeight="1" x14ac:dyDescent="0.25">
      <c r="D170" s="181" t="s">
        <v>290</v>
      </c>
      <c r="E170" s="182">
        <v>604907803</v>
      </c>
      <c r="F170" s="182">
        <v>100656844.42</v>
      </c>
    </row>
    <row r="171" spans="4:6" ht="14.45" customHeight="1" x14ac:dyDescent="0.25">
      <c r="D171" s="183" t="s">
        <v>291</v>
      </c>
      <c r="E171" s="182">
        <v>455310821</v>
      </c>
      <c r="F171" s="182">
        <v>19231578.870000001</v>
      </c>
    </row>
    <row r="172" spans="4:6" ht="14.45" customHeight="1" x14ac:dyDescent="0.25">
      <c r="D172" s="183" t="s">
        <v>292</v>
      </c>
      <c r="E172" s="182">
        <v>0</v>
      </c>
      <c r="F172" s="182">
        <v>81423765.549999997</v>
      </c>
    </row>
    <row r="173" spans="4:6" ht="14.45" customHeight="1" x14ac:dyDescent="0.25">
      <c r="D173" s="183" t="s">
        <v>293</v>
      </c>
      <c r="E173" s="182">
        <v>283095</v>
      </c>
      <c r="F173" s="182">
        <v>1500</v>
      </c>
    </row>
    <row r="174" spans="4:6" ht="14.45" customHeight="1" x14ac:dyDescent="0.25">
      <c r="D174" s="183" t="s">
        <v>294</v>
      </c>
      <c r="E174" s="182">
        <v>149313887</v>
      </c>
      <c r="F174" s="182">
        <v>0</v>
      </c>
    </row>
    <row r="175" spans="4:6" ht="14.45" customHeight="1" x14ac:dyDescent="0.25">
      <c r="D175" s="179" t="s">
        <v>295</v>
      </c>
      <c r="E175" s="180">
        <v>13919651233</v>
      </c>
      <c r="F175" s="180">
        <v>989442194.38</v>
      </c>
    </row>
    <row r="176" spans="4:6" ht="14.45" customHeight="1" x14ac:dyDescent="0.25">
      <c r="D176" s="181" t="s">
        <v>296</v>
      </c>
      <c r="E176" s="182">
        <v>13919651233</v>
      </c>
      <c r="F176" s="182">
        <v>989442194.38</v>
      </c>
    </row>
    <row r="177" spans="4:6" ht="14.45" customHeight="1" x14ac:dyDescent="0.25">
      <c r="D177" s="183" t="s">
        <v>297</v>
      </c>
      <c r="E177" s="182">
        <v>0</v>
      </c>
      <c r="F177" s="182">
        <v>431700.3</v>
      </c>
    </row>
    <row r="178" spans="4:6" ht="14.45" customHeight="1" x14ac:dyDescent="0.25">
      <c r="D178" s="183" t="s">
        <v>298</v>
      </c>
      <c r="E178" s="182">
        <v>74611163</v>
      </c>
      <c r="F178" s="182">
        <v>3825255.67</v>
      </c>
    </row>
    <row r="179" spans="4:6" ht="14.45" customHeight="1" x14ac:dyDescent="0.25">
      <c r="D179" s="183" t="s">
        <v>299</v>
      </c>
      <c r="E179" s="182">
        <v>11785040070</v>
      </c>
      <c r="F179" s="182">
        <v>933972642.11000001</v>
      </c>
    </row>
    <row r="180" spans="4:6" ht="14.45" customHeight="1" x14ac:dyDescent="0.25">
      <c r="D180" s="183" t="s">
        <v>300</v>
      </c>
      <c r="E180" s="182">
        <v>0</v>
      </c>
      <c r="F180" s="182">
        <v>34316648.240000002</v>
      </c>
    </row>
    <row r="181" spans="4:6" ht="14.45" customHeight="1" x14ac:dyDescent="0.25">
      <c r="D181" s="183" t="s">
        <v>301</v>
      </c>
      <c r="E181" s="182">
        <v>60000000</v>
      </c>
      <c r="F181" s="182">
        <v>0</v>
      </c>
    </row>
    <row r="182" spans="4:6" ht="14.45" customHeight="1" x14ac:dyDescent="0.25">
      <c r="D182" s="183" t="s">
        <v>302</v>
      </c>
      <c r="E182" s="182">
        <v>2000000000</v>
      </c>
      <c r="F182" s="182">
        <v>16895948.059999999</v>
      </c>
    </row>
    <row r="183" spans="4:6" ht="14.45" customHeight="1" x14ac:dyDescent="0.25">
      <c r="D183" s="183" t="s">
        <v>303</v>
      </c>
      <c r="E183" s="182">
        <v>0</v>
      </c>
      <c r="F183" s="182">
        <v>0</v>
      </c>
    </row>
    <row r="184" spans="4:6" ht="14.45" customHeight="1" x14ac:dyDescent="0.25">
      <c r="D184" s="177" t="s">
        <v>304</v>
      </c>
      <c r="E184" s="178">
        <v>1701230375</v>
      </c>
      <c r="F184" s="178">
        <v>117626395.37</v>
      </c>
    </row>
    <row r="185" spans="4:6" ht="14.45" customHeight="1" x14ac:dyDescent="0.25">
      <c r="D185" s="179" t="s">
        <v>305</v>
      </c>
      <c r="E185" s="180">
        <v>0</v>
      </c>
      <c r="F185" s="180">
        <v>51183850</v>
      </c>
    </row>
    <row r="186" spans="4:6" ht="14.45" customHeight="1" x14ac:dyDescent="0.25">
      <c r="D186" s="181" t="s">
        <v>306</v>
      </c>
      <c r="E186" s="182">
        <v>0</v>
      </c>
      <c r="F186" s="182">
        <v>51183850</v>
      </c>
    </row>
    <row r="187" spans="4:6" ht="14.45" customHeight="1" x14ac:dyDescent="0.25">
      <c r="D187" s="183" t="s">
        <v>307</v>
      </c>
      <c r="E187" s="182">
        <v>0</v>
      </c>
      <c r="F187" s="182">
        <v>51183850</v>
      </c>
    </row>
    <row r="188" spans="4:6" ht="14.45" customHeight="1" x14ac:dyDescent="0.25">
      <c r="D188" s="179" t="s">
        <v>308</v>
      </c>
      <c r="E188" s="180">
        <v>1701230375</v>
      </c>
      <c r="F188" s="180">
        <v>10524372.35</v>
      </c>
    </row>
    <row r="189" spans="4:6" ht="14.45" customHeight="1" x14ac:dyDescent="0.25">
      <c r="D189" s="181" t="s">
        <v>309</v>
      </c>
      <c r="E189" s="182">
        <v>1701230375</v>
      </c>
      <c r="F189" s="182">
        <v>10524372.35</v>
      </c>
    </row>
    <row r="190" spans="4:6" ht="14.45" customHeight="1" x14ac:dyDescent="0.25">
      <c r="D190" s="183" t="s">
        <v>310</v>
      </c>
      <c r="E190" s="182">
        <v>1701230375</v>
      </c>
      <c r="F190" s="182">
        <v>10524372.35</v>
      </c>
    </row>
    <row r="191" spans="4:6" ht="14.45" customHeight="1" x14ac:dyDescent="0.25">
      <c r="D191" s="179" t="s">
        <v>311</v>
      </c>
      <c r="E191" s="180">
        <v>0</v>
      </c>
      <c r="F191" s="180">
        <v>55918173.020000003</v>
      </c>
    </row>
    <row r="192" spans="4:6" ht="14.45" customHeight="1" x14ac:dyDescent="0.25">
      <c r="D192" s="181" t="s">
        <v>312</v>
      </c>
      <c r="E192" s="182">
        <v>0</v>
      </c>
      <c r="F192" s="182">
        <v>55918173.020000003</v>
      </c>
    </row>
    <row r="193" spans="4:6" ht="14.45" customHeight="1" x14ac:dyDescent="0.25">
      <c r="D193" s="183" t="s">
        <v>313</v>
      </c>
      <c r="E193" s="182">
        <v>0</v>
      </c>
      <c r="F193" s="182">
        <v>55918173.020000003</v>
      </c>
    </row>
    <row r="194" spans="4:6" ht="14.45" customHeight="1" x14ac:dyDescent="0.25">
      <c r="D194" s="184" t="s">
        <v>314</v>
      </c>
      <c r="E194" s="185">
        <v>1342258153546</v>
      </c>
      <c r="F194" s="185">
        <v>95440948203.660004</v>
      </c>
    </row>
    <row r="196" spans="4:6" ht="14.45" customHeight="1" x14ac:dyDescent="0.25">
      <c r="D196" s="186" t="s">
        <v>315</v>
      </c>
    </row>
    <row r="197" spans="4:6" ht="14.45" customHeight="1" x14ac:dyDescent="0.25">
      <c r="D197" s="187" t="s">
        <v>316</v>
      </c>
    </row>
    <row r="198" spans="4:6" ht="14.45" customHeight="1" x14ac:dyDescent="0.25">
      <c r="D198" s="186" t="s">
        <v>70</v>
      </c>
    </row>
  </sheetData>
  <mergeCells count="9">
    <mergeCell ref="D10:D11"/>
    <mergeCell ref="E10:E12"/>
    <mergeCell ref="F10:F12"/>
    <mergeCell ref="D2:F2"/>
    <mergeCell ref="D3:G3"/>
    <mergeCell ref="D5:G5"/>
    <mergeCell ref="D4:G4"/>
    <mergeCell ref="D7:G7"/>
    <mergeCell ref="D8:G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C439-9281-489D-BC6E-0AD6484DA25C}">
  <dimension ref="C1:H322"/>
  <sheetViews>
    <sheetView showGridLines="0" workbookViewId="0">
      <selection activeCell="L21" sqref="L21"/>
    </sheetView>
  </sheetViews>
  <sheetFormatPr baseColWidth="10" defaultColWidth="11.42578125" defaultRowHeight="15" x14ac:dyDescent="0.25"/>
  <cols>
    <col min="1" max="2" width="11.42578125" style="121"/>
    <col min="3" max="3" width="58.28515625" style="121" bestFit="1" customWidth="1"/>
    <col min="4" max="4" width="21.7109375" style="121" customWidth="1"/>
    <col min="5" max="5" width="11.140625" style="121" customWidth="1"/>
    <col min="6" max="6" width="13.85546875" style="121" customWidth="1"/>
    <col min="7" max="7" width="13.28515625" style="121" bestFit="1" customWidth="1"/>
    <col min="8" max="8" width="11.7109375" style="121" bestFit="1" customWidth="1"/>
    <col min="9" max="16384" width="11.42578125" style="121"/>
  </cols>
  <sheetData>
    <row r="1" spans="3:8" x14ac:dyDescent="0.25">
      <c r="C1" s="127"/>
      <c r="D1" s="127"/>
      <c r="E1" s="127"/>
      <c r="F1" s="127"/>
      <c r="G1" s="127"/>
    </row>
    <row r="2" spans="3:8" x14ac:dyDescent="0.25">
      <c r="C2" s="506" t="s">
        <v>992</v>
      </c>
      <c r="D2" s="506"/>
      <c r="E2" s="506"/>
      <c r="F2" s="506"/>
      <c r="G2" s="506"/>
    </row>
    <row r="3" spans="3:8" x14ac:dyDescent="0.25">
      <c r="C3" s="506" t="s">
        <v>995</v>
      </c>
      <c r="D3" s="506"/>
      <c r="E3" s="506"/>
      <c r="F3" s="506"/>
      <c r="G3" s="506"/>
    </row>
    <row r="4" spans="3:8" x14ac:dyDescent="0.25">
      <c r="C4" s="507" t="s">
        <v>994</v>
      </c>
      <c r="D4" s="507"/>
      <c r="E4" s="507"/>
      <c r="F4" s="507"/>
      <c r="G4" s="507"/>
    </row>
    <row r="5" spans="3:8" x14ac:dyDescent="0.25">
      <c r="C5" s="127"/>
      <c r="D5" s="127"/>
      <c r="E5" s="127"/>
      <c r="F5" s="127"/>
      <c r="G5" s="127"/>
    </row>
    <row r="6" spans="3:8" ht="15.75" x14ac:dyDescent="0.25">
      <c r="C6" s="520" t="s">
        <v>317</v>
      </c>
      <c r="D6" s="520"/>
      <c r="E6" s="520"/>
      <c r="F6" s="520"/>
      <c r="G6" s="520"/>
      <c r="H6" s="520"/>
    </row>
    <row r="7" spans="3:8" ht="15.75" x14ac:dyDescent="0.25">
      <c r="C7" s="509" t="s">
        <v>129</v>
      </c>
      <c r="D7" s="509"/>
      <c r="E7" s="509"/>
      <c r="F7" s="509"/>
      <c r="G7" s="509"/>
    </row>
    <row r="11" spans="3:8" ht="15.75" thickBot="1" x14ac:dyDescent="0.3"/>
    <row r="12" spans="3:8" x14ac:dyDescent="0.25">
      <c r="C12" s="510" t="s">
        <v>3</v>
      </c>
      <c r="D12" s="500" t="s">
        <v>130</v>
      </c>
      <c r="E12" s="513" t="s">
        <v>5</v>
      </c>
      <c r="F12" s="514"/>
      <c r="G12" s="517" t="s">
        <v>1010</v>
      </c>
      <c r="H12" s="518"/>
    </row>
    <row r="13" spans="3:8" x14ac:dyDescent="0.25">
      <c r="C13" s="511"/>
      <c r="D13" s="512"/>
      <c r="E13" s="515"/>
      <c r="F13" s="516"/>
      <c r="G13" s="515"/>
      <c r="H13" s="519"/>
    </row>
    <row r="14" spans="3:8" x14ac:dyDescent="0.25">
      <c r="C14" s="188" t="s">
        <v>318</v>
      </c>
      <c r="D14" s="511"/>
      <c r="E14" s="189">
        <v>2025</v>
      </c>
      <c r="F14" s="190">
        <v>2026</v>
      </c>
      <c r="G14" s="189" t="s">
        <v>319</v>
      </c>
      <c r="H14" s="191" t="s">
        <v>42</v>
      </c>
    </row>
    <row r="15" spans="3:8" x14ac:dyDescent="0.25">
      <c r="C15" s="192" t="s">
        <v>320</v>
      </c>
      <c r="D15" s="193">
        <v>9725666895</v>
      </c>
      <c r="E15" s="193">
        <v>518653093.86000001</v>
      </c>
      <c r="F15" s="193">
        <v>362508363.87999994</v>
      </c>
      <c r="G15" s="194">
        <f>F15-E15</f>
        <v>-156144729.98000008</v>
      </c>
      <c r="H15" s="195">
        <f>IFERROR(G15/E15,"0.0%")</f>
        <v>-0.30105812888903388</v>
      </c>
    </row>
    <row r="16" spans="3:8" x14ac:dyDescent="0.25">
      <c r="C16" s="179" t="s">
        <v>321</v>
      </c>
      <c r="D16" s="180">
        <v>1728965020</v>
      </c>
      <c r="E16" s="180">
        <v>54670511.469999999</v>
      </c>
      <c r="F16" s="180">
        <v>59132974.07</v>
      </c>
      <c r="G16" s="196">
        <f t="shared" ref="G16:G79" si="0">F16-E16</f>
        <v>4462462.6000000015</v>
      </c>
      <c r="H16" s="197">
        <f t="shared" ref="H16:H79" si="1">IFERROR(G16/E16,"0.0%")</f>
        <v>8.1624672607073415E-2</v>
      </c>
    </row>
    <row r="17" spans="3:8" x14ac:dyDescent="0.25">
      <c r="C17" s="181" t="s">
        <v>322</v>
      </c>
      <c r="D17" s="182">
        <v>64305821</v>
      </c>
      <c r="E17" s="182">
        <v>0</v>
      </c>
      <c r="F17" s="182">
        <v>0</v>
      </c>
      <c r="G17" s="196">
        <f t="shared" si="0"/>
        <v>0</v>
      </c>
      <c r="H17" s="197" t="str">
        <f t="shared" si="1"/>
        <v>0.0%</v>
      </c>
    </row>
    <row r="18" spans="3:8" x14ac:dyDescent="0.25">
      <c r="C18" s="181" t="s">
        <v>323</v>
      </c>
      <c r="D18" s="182">
        <v>137311858</v>
      </c>
      <c r="E18" s="182">
        <v>4439510.0299999993</v>
      </c>
      <c r="F18" s="182">
        <v>1832815.7</v>
      </c>
      <c r="G18" s="196">
        <f t="shared" si="0"/>
        <v>-2606694.3299999991</v>
      </c>
      <c r="H18" s="197">
        <f t="shared" si="1"/>
        <v>-0.58715811258117589</v>
      </c>
    </row>
    <row r="19" spans="3:8" x14ac:dyDescent="0.25">
      <c r="C19" s="181" t="s">
        <v>324</v>
      </c>
      <c r="D19" s="182">
        <v>1341421525</v>
      </c>
      <c r="E19" s="182">
        <v>50231001.439999998</v>
      </c>
      <c r="F19" s="182">
        <v>50479835.359999999</v>
      </c>
      <c r="G19" s="196">
        <f t="shared" si="0"/>
        <v>248833.92000000179</v>
      </c>
      <c r="H19" s="197">
        <f t="shared" si="1"/>
        <v>4.9537917394943702E-3</v>
      </c>
    </row>
    <row r="20" spans="3:8" x14ac:dyDescent="0.25">
      <c r="C20" s="181" t="s">
        <v>325</v>
      </c>
      <c r="D20" s="182">
        <v>43866429</v>
      </c>
      <c r="E20" s="182">
        <v>0</v>
      </c>
      <c r="F20" s="182"/>
      <c r="G20" s="196">
        <f t="shared" si="0"/>
        <v>0</v>
      </c>
      <c r="H20" s="197" t="str">
        <f t="shared" si="1"/>
        <v>0.0%</v>
      </c>
    </row>
    <row r="21" spans="3:8" x14ac:dyDescent="0.25">
      <c r="C21" s="181" t="s">
        <v>326</v>
      </c>
      <c r="D21" s="182">
        <v>6069830</v>
      </c>
      <c r="E21" s="182">
        <v>0</v>
      </c>
      <c r="F21" s="182"/>
      <c r="G21" s="196">
        <f t="shared" si="0"/>
        <v>0</v>
      </c>
      <c r="H21" s="197" t="str">
        <f t="shared" si="1"/>
        <v>0.0%</v>
      </c>
    </row>
    <row r="22" spans="3:8" x14ac:dyDescent="0.25">
      <c r="C22" s="181" t="s">
        <v>327</v>
      </c>
      <c r="D22" s="182">
        <v>0</v>
      </c>
      <c r="E22" s="182">
        <v>0</v>
      </c>
      <c r="F22" s="182">
        <v>0</v>
      </c>
      <c r="G22" s="196">
        <f t="shared" si="0"/>
        <v>0</v>
      </c>
      <c r="H22" s="197" t="str">
        <f t="shared" si="1"/>
        <v>0.0%</v>
      </c>
    </row>
    <row r="23" spans="3:8" x14ac:dyDescent="0.25">
      <c r="C23" s="181" t="s">
        <v>328</v>
      </c>
      <c r="D23" s="182">
        <v>135989557</v>
      </c>
      <c r="E23" s="182">
        <v>0</v>
      </c>
      <c r="F23" s="182">
        <v>6820323.0100000007</v>
      </c>
      <c r="G23" s="196">
        <f t="shared" si="0"/>
        <v>6820323.0100000007</v>
      </c>
      <c r="H23" s="197" t="str">
        <f t="shared" si="1"/>
        <v>0.0%</v>
      </c>
    </row>
    <row r="24" spans="3:8" x14ac:dyDescent="0.25">
      <c r="C24" s="179" t="s">
        <v>329</v>
      </c>
      <c r="D24" s="180">
        <v>3165794891</v>
      </c>
      <c r="E24" s="180">
        <v>194126883.04999998</v>
      </c>
      <c r="F24" s="180">
        <v>130526097.41</v>
      </c>
      <c r="G24" s="196">
        <f t="shared" si="0"/>
        <v>-63600785.639999986</v>
      </c>
      <c r="H24" s="197">
        <f t="shared" si="1"/>
        <v>-0.32762482269711585</v>
      </c>
    </row>
    <row r="25" spans="3:8" x14ac:dyDescent="0.25">
      <c r="C25" s="181" t="s">
        <v>330</v>
      </c>
      <c r="D25" s="182">
        <v>63871818</v>
      </c>
      <c r="E25" s="182">
        <v>0</v>
      </c>
      <c r="F25" s="182">
        <v>0</v>
      </c>
      <c r="G25" s="196">
        <f t="shared" si="0"/>
        <v>0</v>
      </c>
      <c r="H25" s="197" t="str">
        <f t="shared" si="1"/>
        <v>0.0%</v>
      </c>
    </row>
    <row r="26" spans="3:8" x14ac:dyDescent="0.25">
      <c r="C26" s="181" t="s">
        <v>322</v>
      </c>
      <c r="D26" s="182">
        <v>123562218</v>
      </c>
      <c r="E26" s="182">
        <v>0</v>
      </c>
      <c r="F26" s="182">
        <v>27763009.890000001</v>
      </c>
      <c r="G26" s="196">
        <f t="shared" si="0"/>
        <v>27763009.890000001</v>
      </c>
      <c r="H26" s="197" t="str">
        <f t="shared" si="1"/>
        <v>0.0%</v>
      </c>
    </row>
    <row r="27" spans="3:8" x14ac:dyDescent="0.25">
      <c r="C27" s="181" t="s">
        <v>331</v>
      </c>
      <c r="D27" s="182">
        <v>0</v>
      </c>
      <c r="E27" s="182">
        <v>0</v>
      </c>
      <c r="F27" s="182"/>
      <c r="G27" s="196">
        <f t="shared" si="0"/>
        <v>0</v>
      </c>
      <c r="H27" s="197" t="str">
        <f t="shared" si="1"/>
        <v>0.0%</v>
      </c>
    </row>
    <row r="28" spans="3:8" x14ac:dyDescent="0.25">
      <c r="C28" s="181" t="s">
        <v>324</v>
      </c>
      <c r="D28" s="182">
        <v>1795404755</v>
      </c>
      <c r="E28" s="182">
        <v>194126883.04999998</v>
      </c>
      <c r="F28" s="182">
        <v>21984436.579999998</v>
      </c>
      <c r="G28" s="196">
        <f t="shared" si="0"/>
        <v>-172142446.46999997</v>
      </c>
      <c r="H28" s="197">
        <f t="shared" si="1"/>
        <v>-0.88675223011571447</v>
      </c>
    </row>
    <row r="29" spans="3:8" x14ac:dyDescent="0.25">
      <c r="C29" s="181" t="s">
        <v>332</v>
      </c>
      <c r="D29" s="182">
        <v>102647403</v>
      </c>
      <c r="E29" s="182">
        <v>0</v>
      </c>
      <c r="F29" s="182">
        <v>0</v>
      </c>
      <c r="G29" s="196">
        <f t="shared" si="0"/>
        <v>0</v>
      </c>
      <c r="H29" s="197" t="str">
        <f t="shared" si="1"/>
        <v>0.0%</v>
      </c>
    </row>
    <row r="30" spans="3:8" x14ac:dyDescent="0.25">
      <c r="C30" s="181" t="s">
        <v>325</v>
      </c>
      <c r="D30" s="182">
        <v>99095427</v>
      </c>
      <c r="E30" s="182">
        <v>0</v>
      </c>
      <c r="F30" s="182">
        <v>20222826.370000001</v>
      </c>
      <c r="G30" s="196">
        <f t="shared" si="0"/>
        <v>20222826.370000001</v>
      </c>
      <c r="H30" s="197" t="str">
        <f t="shared" si="1"/>
        <v>0.0%</v>
      </c>
    </row>
    <row r="31" spans="3:8" x14ac:dyDescent="0.25">
      <c r="C31" s="181" t="s">
        <v>333</v>
      </c>
      <c r="D31" s="182">
        <v>333449662</v>
      </c>
      <c r="E31" s="182">
        <v>0</v>
      </c>
      <c r="F31" s="182">
        <v>55571065.129999995</v>
      </c>
      <c r="G31" s="196">
        <f t="shared" si="0"/>
        <v>55571065.129999995</v>
      </c>
      <c r="H31" s="197" t="str">
        <f t="shared" si="1"/>
        <v>0.0%</v>
      </c>
    </row>
    <row r="32" spans="3:8" x14ac:dyDescent="0.25">
      <c r="C32" s="181" t="s">
        <v>326</v>
      </c>
      <c r="D32" s="182">
        <v>252812601</v>
      </c>
      <c r="E32" s="182">
        <v>0</v>
      </c>
      <c r="F32" s="182"/>
      <c r="G32" s="196">
        <f t="shared" si="0"/>
        <v>0</v>
      </c>
      <c r="H32" s="197" t="str">
        <f t="shared" si="1"/>
        <v>0.0%</v>
      </c>
    </row>
    <row r="33" spans="3:8" x14ac:dyDescent="0.25">
      <c r="C33" s="181" t="s">
        <v>327</v>
      </c>
      <c r="D33" s="182">
        <v>57489800</v>
      </c>
      <c r="E33" s="182">
        <v>0</v>
      </c>
      <c r="F33" s="182">
        <v>0</v>
      </c>
      <c r="G33" s="196">
        <f t="shared" si="0"/>
        <v>0</v>
      </c>
      <c r="H33" s="197" t="str">
        <f t="shared" si="1"/>
        <v>0.0%</v>
      </c>
    </row>
    <row r="34" spans="3:8" x14ac:dyDescent="0.25">
      <c r="C34" s="181" t="s">
        <v>328</v>
      </c>
      <c r="D34" s="182">
        <v>337461207</v>
      </c>
      <c r="E34" s="182">
        <v>0</v>
      </c>
      <c r="F34" s="182">
        <v>4984759.4399999995</v>
      </c>
      <c r="G34" s="196">
        <f t="shared" si="0"/>
        <v>4984759.4399999995</v>
      </c>
      <c r="H34" s="197" t="str">
        <f t="shared" si="1"/>
        <v>0.0%</v>
      </c>
    </row>
    <row r="35" spans="3:8" x14ac:dyDescent="0.25">
      <c r="C35" s="179" t="s">
        <v>334</v>
      </c>
      <c r="D35" s="180">
        <v>4730906984</v>
      </c>
      <c r="E35" s="180">
        <v>269855699.34000003</v>
      </c>
      <c r="F35" s="180">
        <v>172849292.39999998</v>
      </c>
      <c r="G35" s="196">
        <f t="shared" si="0"/>
        <v>-97006406.940000057</v>
      </c>
      <c r="H35" s="197">
        <f t="shared" si="1"/>
        <v>-0.35947510902031571</v>
      </c>
    </row>
    <row r="36" spans="3:8" x14ac:dyDescent="0.25">
      <c r="C36" s="181" t="s">
        <v>330</v>
      </c>
      <c r="D36" s="182">
        <v>44378109</v>
      </c>
      <c r="E36" s="182">
        <v>0</v>
      </c>
      <c r="F36" s="182"/>
      <c r="G36" s="196">
        <f t="shared" si="0"/>
        <v>0</v>
      </c>
      <c r="H36" s="197" t="str">
        <f t="shared" si="1"/>
        <v>0.0%</v>
      </c>
    </row>
    <row r="37" spans="3:8" x14ac:dyDescent="0.25">
      <c r="C37" s="181" t="s">
        <v>322</v>
      </c>
      <c r="D37" s="182">
        <v>57374730</v>
      </c>
      <c r="E37" s="182">
        <v>0</v>
      </c>
      <c r="F37" s="182">
        <v>0</v>
      </c>
      <c r="G37" s="196">
        <f t="shared" si="0"/>
        <v>0</v>
      </c>
      <c r="H37" s="197" t="str">
        <f t="shared" si="1"/>
        <v>0.0%</v>
      </c>
    </row>
    <row r="38" spans="3:8" x14ac:dyDescent="0.25">
      <c r="C38" s="181" t="s">
        <v>331</v>
      </c>
      <c r="D38" s="182">
        <v>0</v>
      </c>
      <c r="E38" s="182">
        <v>7404149.5899999999</v>
      </c>
      <c r="F38" s="182"/>
      <c r="G38" s="196">
        <f t="shared" si="0"/>
        <v>-7404149.5899999999</v>
      </c>
      <c r="H38" s="197">
        <f t="shared" si="1"/>
        <v>-1</v>
      </c>
    </row>
    <row r="39" spans="3:8" x14ac:dyDescent="0.25">
      <c r="C39" s="181" t="s">
        <v>324</v>
      </c>
      <c r="D39" s="182">
        <v>3259066806</v>
      </c>
      <c r="E39" s="182">
        <v>235272752.94</v>
      </c>
      <c r="F39" s="182">
        <v>166109350.51999998</v>
      </c>
      <c r="G39" s="196">
        <f t="shared" si="0"/>
        <v>-69163402.420000017</v>
      </c>
      <c r="H39" s="197">
        <f t="shared" si="1"/>
        <v>-0.29397115286715025</v>
      </c>
    </row>
    <row r="40" spans="3:8" x14ac:dyDescent="0.25">
      <c r="C40" s="181" t="s">
        <v>335</v>
      </c>
      <c r="D40" s="182">
        <v>0</v>
      </c>
      <c r="E40" s="182">
        <v>0</v>
      </c>
      <c r="F40" s="182">
        <v>0</v>
      </c>
      <c r="G40" s="196">
        <f t="shared" si="0"/>
        <v>0</v>
      </c>
      <c r="H40" s="197" t="str">
        <f t="shared" si="1"/>
        <v>0.0%</v>
      </c>
    </row>
    <row r="41" spans="3:8" x14ac:dyDescent="0.25">
      <c r="C41" s="181" t="s">
        <v>325</v>
      </c>
      <c r="D41" s="182">
        <v>22089361</v>
      </c>
      <c r="E41" s="182">
        <v>0</v>
      </c>
      <c r="F41" s="182"/>
      <c r="G41" s="196">
        <f t="shared" si="0"/>
        <v>0</v>
      </c>
      <c r="H41" s="197" t="str">
        <f t="shared" si="1"/>
        <v>0.0%</v>
      </c>
    </row>
    <row r="42" spans="3:8" x14ac:dyDescent="0.25">
      <c r="C42" s="181" t="s">
        <v>333</v>
      </c>
      <c r="D42" s="182">
        <v>250000000</v>
      </c>
      <c r="E42" s="182">
        <v>0</v>
      </c>
      <c r="F42" s="182"/>
      <c r="G42" s="196">
        <f t="shared" si="0"/>
        <v>0</v>
      </c>
      <c r="H42" s="197" t="str">
        <f t="shared" si="1"/>
        <v>0.0%</v>
      </c>
    </row>
    <row r="43" spans="3:8" x14ac:dyDescent="0.25">
      <c r="C43" s="181" t="s">
        <v>326</v>
      </c>
      <c r="D43" s="182">
        <v>347043424</v>
      </c>
      <c r="E43" s="182">
        <v>12549240.77</v>
      </c>
      <c r="F43" s="182">
        <v>568445.56000000006</v>
      </c>
      <c r="G43" s="196">
        <f t="shared" si="0"/>
        <v>-11980795.209999999</v>
      </c>
      <c r="H43" s="197">
        <f t="shared" si="1"/>
        <v>-0.95470279274911063</v>
      </c>
    </row>
    <row r="44" spans="3:8" x14ac:dyDescent="0.25">
      <c r="C44" s="181" t="s">
        <v>327</v>
      </c>
      <c r="D44" s="182">
        <v>162488155</v>
      </c>
      <c r="E44" s="182">
        <v>14629556.039999999</v>
      </c>
      <c r="F44" s="182">
        <v>2448458.0699999998</v>
      </c>
      <c r="G44" s="196">
        <f t="shared" si="0"/>
        <v>-12181097.969999999</v>
      </c>
      <c r="H44" s="197">
        <f t="shared" si="1"/>
        <v>-0.83263620144688955</v>
      </c>
    </row>
    <row r="45" spans="3:8" x14ac:dyDescent="0.25">
      <c r="C45" s="181" t="s">
        <v>328</v>
      </c>
      <c r="D45" s="182">
        <v>388466399</v>
      </c>
      <c r="E45" s="182">
        <v>0</v>
      </c>
      <c r="F45" s="182">
        <v>3723038.25</v>
      </c>
      <c r="G45" s="196">
        <f t="shared" si="0"/>
        <v>3723038.25</v>
      </c>
      <c r="H45" s="197" t="str">
        <f t="shared" si="1"/>
        <v>0.0%</v>
      </c>
    </row>
    <row r="46" spans="3:8" x14ac:dyDescent="0.25">
      <c r="C46" s="181" t="s">
        <v>336</v>
      </c>
      <c r="D46" s="182">
        <v>200000000</v>
      </c>
      <c r="E46" s="182">
        <v>0</v>
      </c>
      <c r="F46" s="182"/>
      <c r="G46" s="196">
        <f t="shared" si="0"/>
        <v>0</v>
      </c>
      <c r="H46" s="197" t="str">
        <f t="shared" si="1"/>
        <v>0.0%</v>
      </c>
    </row>
    <row r="47" spans="3:8" x14ac:dyDescent="0.25">
      <c r="C47" s="179" t="s">
        <v>337</v>
      </c>
      <c r="D47" s="180">
        <v>100000000</v>
      </c>
      <c r="E47" s="180">
        <v>0</v>
      </c>
      <c r="F47" s="180"/>
      <c r="G47" s="196">
        <f t="shared" si="0"/>
        <v>0</v>
      </c>
      <c r="H47" s="197" t="str">
        <f t="shared" si="1"/>
        <v>0.0%</v>
      </c>
    </row>
    <row r="48" spans="3:8" x14ac:dyDescent="0.25">
      <c r="C48" s="181" t="s">
        <v>323</v>
      </c>
      <c r="D48" s="182">
        <v>100000000</v>
      </c>
      <c r="E48" s="182">
        <v>0</v>
      </c>
      <c r="F48" s="182"/>
      <c r="G48" s="196">
        <f t="shared" si="0"/>
        <v>0</v>
      </c>
      <c r="H48" s="197" t="str">
        <f t="shared" si="1"/>
        <v>0.0%</v>
      </c>
    </row>
    <row r="49" spans="3:8" x14ac:dyDescent="0.25">
      <c r="C49" s="192" t="s">
        <v>338</v>
      </c>
      <c r="D49" s="193">
        <v>3270360319</v>
      </c>
      <c r="E49" s="193">
        <v>377605967.04000002</v>
      </c>
      <c r="F49" s="193">
        <v>323864714.37</v>
      </c>
      <c r="G49" s="194">
        <f t="shared" si="0"/>
        <v>-53741252.670000017</v>
      </c>
      <c r="H49" s="195">
        <f t="shared" si="1"/>
        <v>-0.14232098367319279</v>
      </c>
    </row>
    <row r="50" spans="3:8" x14ac:dyDescent="0.25">
      <c r="C50" s="179" t="s">
        <v>339</v>
      </c>
      <c r="D50" s="180">
        <v>1902986790</v>
      </c>
      <c r="E50" s="180">
        <v>161765165.61000001</v>
      </c>
      <c r="F50" s="180">
        <v>212942943.17000002</v>
      </c>
      <c r="G50" s="196">
        <f t="shared" si="0"/>
        <v>51177777.560000002</v>
      </c>
      <c r="H50" s="197">
        <f t="shared" si="1"/>
        <v>0.31637081671454914</v>
      </c>
    </row>
    <row r="51" spans="3:8" x14ac:dyDescent="0.25">
      <c r="C51" s="181" t="s">
        <v>322</v>
      </c>
      <c r="D51" s="182">
        <v>84031059</v>
      </c>
      <c r="E51" s="182">
        <v>0</v>
      </c>
      <c r="F51" s="182"/>
      <c r="G51" s="196">
        <f t="shared" si="0"/>
        <v>0</v>
      </c>
      <c r="H51" s="197" t="str">
        <f t="shared" si="1"/>
        <v>0.0%</v>
      </c>
    </row>
    <row r="52" spans="3:8" x14ac:dyDescent="0.25">
      <c r="C52" s="181" t="s">
        <v>324</v>
      </c>
      <c r="D52" s="182">
        <v>1245262151</v>
      </c>
      <c r="E52" s="182">
        <v>136498964.59</v>
      </c>
      <c r="F52" s="182">
        <v>115915655.84</v>
      </c>
      <c r="G52" s="196">
        <f t="shared" si="0"/>
        <v>-20583308.75</v>
      </c>
      <c r="H52" s="197">
        <f t="shared" si="1"/>
        <v>-0.1507946145366435</v>
      </c>
    </row>
    <row r="53" spans="3:8" x14ac:dyDescent="0.25">
      <c r="C53" s="181" t="s">
        <v>325</v>
      </c>
      <c r="D53" s="182">
        <v>229785196</v>
      </c>
      <c r="E53" s="182">
        <v>7299772.79</v>
      </c>
      <c r="F53" s="182">
        <v>87358654</v>
      </c>
      <c r="G53" s="196">
        <f t="shared" si="0"/>
        <v>80058881.209999993</v>
      </c>
      <c r="H53" s="197">
        <f t="shared" si="1"/>
        <v>10.967311382577977</v>
      </c>
    </row>
    <row r="54" spans="3:8" x14ac:dyDescent="0.25">
      <c r="C54" s="181" t="s">
        <v>333</v>
      </c>
      <c r="D54" s="182">
        <v>0</v>
      </c>
      <c r="E54" s="182">
        <v>0</v>
      </c>
      <c r="F54" s="182"/>
      <c r="G54" s="196">
        <f t="shared" si="0"/>
        <v>0</v>
      </c>
      <c r="H54" s="197" t="str">
        <f t="shared" si="1"/>
        <v>0.0%</v>
      </c>
    </row>
    <row r="55" spans="3:8" x14ac:dyDescent="0.25">
      <c r="C55" s="181" t="s">
        <v>326</v>
      </c>
      <c r="D55" s="182">
        <v>119079128</v>
      </c>
      <c r="E55" s="182">
        <v>17966428.23</v>
      </c>
      <c r="F55" s="182"/>
      <c r="G55" s="196">
        <f t="shared" si="0"/>
        <v>-17966428.23</v>
      </c>
      <c r="H55" s="197">
        <f t="shared" si="1"/>
        <v>-1</v>
      </c>
    </row>
    <row r="56" spans="3:8" x14ac:dyDescent="0.25">
      <c r="C56" s="181" t="s">
        <v>327</v>
      </c>
      <c r="D56" s="182">
        <v>75068363</v>
      </c>
      <c r="E56" s="182">
        <v>0</v>
      </c>
      <c r="F56" s="182">
        <v>0</v>
      </c>
      <c r="G56" s="196">
        <f t="shared" si="0"/>
        <v>0</v>
      </c>
      <c r="H56" s="197" t="str">
        <f t="shared" si="1"/>
        <v>0.0%</v>
      </c>
    </row>
    <row r="57" spans="3:8" x14ac:dyDescent="0.25">
      <c r="C57" s="181" t="s">
        <v>328</v>
      </c>
      <c r="D57" s="182">
        <v>148760893</v>
      </c>
      <c r="E57" s="182">
        <v>0</v>
      </c>
      <c r="F57" s="182">
        <v>9668633.3300000001</v>
      </c>
      <c r="G57" s="196">
        <f t="shared" si="0"/>
        <v>9668633.3300000001</v>
      </c>
      <c r="H57" s="197" t="str">
        <f t="shared" si="1"/>
        <v>0.0%</v>
      </c>
    </row>
    <row r="58" spans="3:8" x14ac:dyDescent="0.25">
      <c r="C58" s="181" t="s">
        <v>336</v>
      </c>
      <c r="D58" s="182">
        <v>1000000</v>
      </c>
      <c r="E58" s="182">
        <v>0</v>
      </c>
      <c r="F58" s="182"/>
      <c r="G58" s="196">
        <f t="shared" si="0"/>
        <v>0</v>
      </c>
      <c r="H58" s="197" t="str">
        <f t="shared" si="1"/>
        <v>0.0%</v>
      </c>
    </row>
    <row r="59" spans="3:8" x14ac:dyDescent="0.25">
      <c r="C59" s="179" t="s">
        <v>340</v>
      </c>
      <c r="D59" s="180">
        <v>697956452</v>
      </c>
      <c r="E59" s="180">
        <v>190300036.19999999</v>
      </c>
      <c r="F59" s="180">
        <v>10000000</v>
      </c>
      <c r="G59" s="196">
        <f t="shared" si="0"/>
        <v>-180300036.19999999</v>
      </c>
      <c r="H59" s="197">
        <f t="shared" si="1"/>
        <v>-0.94745140253420512</v>
      </c>
    </row>
    <row r="60" spans="3:8" x14ac:dyDescent="0.25">
      <c r="C60" s="181" t="s">
        <v>331</v>
      </c>
      <c r="D60" s="182">
        <v>0</v>
      </c>
      <c r="E60" s="182">
        <v>0</v>
      </c>
      <c r="F60" s="182">
        <v>0</v>
      </c>
      <c r="G60" s="196">
        <f t="shared" si="0"/>
        <v>0</v>
      </c>
      <c r="H60" s="197" t="str">
        <f t="shared" si="1"/>
        <v>0.0%</v>
      </c>
    </row>
    <row r="61" spans="3:8" x14ac:dyDescent="0.25">
      <c r="C61" s="181" t="s">
        <v>324</v>
      </c>
      <c r="D61" s="182">
        <v>363303217</v>
      </c>
      <c r="E61" s="182">
        <v>161944430.19</v>
      </c>
      <c r="F61" s="182">
        <v>10000000</v>
      </c>
      <c r="G61" s="196">
        <f t="shared" si="0"/>
        <v>-151944430.19</v>
      </c>
      <c r="H61" s="197">
        <f t="shared" si="1"/>
        <v>-0.93825042338123277</v>
      </c>
    </row>
    <row r="62" spans="3:8" x14ac:dyDescent="0.25">
      <c r="C62" s="181" t="s">
        <v>325</v>
      </c>
      <c r="D62" s="182">
        <v>231053125</v>
      </c>
      <c r="E62" s="182">
        <v>28355606.010000002</v>
      </c>
      <c r="F62" s="182">
        <v>0</v>
      </c>
      <c r="G62" s="196">
        <f t="shared" si="0"/>
        <v>-28355606.010000002</v>
      </c>
      <c r="H62" s="197">
        <f t="shared" si="1"/>
        <v>-1</v>
      </c>
    </row>
    <row r="63" spans="3:8" x14ac:dyDescent="0.25">
      <c r="C63" s="181" t="s">
        <v>328</v>
      </c>
      <c r="D63" s="182">
        <v>103600110</v>
      </c>
      <c r="E63" s="182">
        <v>0</v>
      </c>
      <c r="F63" s="182">
        <v>0</v>
      </c>
      <c r="G63" s="196">
        <f t="shared" si="0"/>
        <v>0</v>
      </c>
      <c r="H63" s="197" t="str">
        <f t="shared" si="1"/>
        <v>0.0%</v>
      </c>
    </row>
    <row r="64" spans="3:8" x14ac:dyDescent="0.25">
      <c r="C64" s="179" t="s">
        <v>341</v>
      </c>
      <c r="D64" s="180">
        <v>669417077</v>
      </c>
      <c r="E64" s="180">
        <v>25540765.23</v>
      </c>
      <c r="F64" s="180">
        <v>100921771.2</v>
      </c>
      <c r="G64" s="196">
        <f t="shared" si="0"/>
        <v>75381005.969999999</v>
      </c>
      <c r="H64" s="197">
        <f t="shared" si="1"/>
        <v>2.9513996660310711</v>
      </c>
    </row>
    <row r="65" spans="3:8" x14ac:dyDescent="0.25">
      <c r="C65" s="181" t="s">
        <v>331</v>
      </c>
      <c r="D65" s="182">
        <v>0</v>
      </c>
      <c r="E65" s="182">
        <v>0</v>
      </c>
      <c r="F65" s="182">
        <v>0</v>
      </c>
      <c r="G65" s="196">
        <f t="shared" si="0"/>
        <v>0</v>
      </c>
      <c r="H65" s="197" t="str">
        <f t="shared" si="1"/>
        <v>0.0%</v>
      </c>
    </row>
    <row r="66" spans="3:8" x14ac:dyDescent="0.25">
      <c r="C66" s="181" t="s">
        <v>324</v>
      </c>
      <c r="D66" s="182">
        <v>324709450</v>
      </c>
      <c r="E66" s="182">
        <v>25540765.23</v>
      </c>
      <c r="F66" s="182">
        <v>100921771.2</v>
      </c>
      <c r="G66" s="196">
        <f t="shared" si="0"/>
        <v>75381005.969999999</v>
      </c>
      <c r="H66" s="197">
        <f t="shared" si="1"/>
        <v>2.9513996660310711</v>
      </c>
    </row>
    <row r="67" spans="3:8" x14ac:dyDescent="0.25">
      <c r="C67" s="181" t="s">
        <v>335</v>
      </c>
      <c r="D67" s="182">
        <v>161617278</v>
      </c>
      <c r="E67" s="182">
        <v>0</v>
      </c>
      <c r="F67" s="182">
        <v>0</v>
      </c>
      <c r="G67" s="196">
        <f t="shared" si="0"/>
        <v>0</v>
      </c>
      <c r="H67" s="197" t="str">
        <f t="shared" si="1"/>
        <v>0.0%</v>
      </c>
    </row>
    <row r="68" spans="3:8" x14ac:dyDescent="0.25">
      <c r="C68" s="181" t="s">
        <v>325</v>
      </c>
      <c r="D68" s="182">
        <v>70588415</v>
      </c>
      <c r="E68" s="182">
        <v>0</v>
      </c>
      <c r="F68" s="182"/>
      <c r="G68" s="196">
        <f t="shared" si="0"/>
        <v>0</v>
      </c>
      <c r="H68" s="197" t="str">
        <f t="shared" si="1"/>
        <v>0.0%</v>
      </c>
    </row>
    <row r="69" spans="3:8" x14ac:dyDescent="0.25">
      <c r="C69" s="181" t="s">
        <v>333</v>
      </c>
      <c r="D69" s="182">
        <v>117414</v>
      </c>
      <c r="E69" s="182">
        <v>0</v>
      </c>
      <c r="F69" s="182"/>
      <c r="G69" s="196">
        <f t="shared" si="0"/>
        <v>0</v>
      </c>
      <c r="H69" s="197" t="str">
        <f t="shared" si="1"/>
        <v>0.0%</v>
      </c>
    </row>
    <row r="70" spans="3:8" x14ac:dyDescent="0.25">
      <c r="C70" s="181" t="s">
        <v>327</v>
      </c>
      <c r="D70" s="182">
        <v>32037047</v>
      </c>
      <c r="E70" s="182">
        <v>0</v>
      </c>
      <c r="F70" s="182"/>
      <c r="G70" s="196">
        <f t="shared" si="0"/>
        <v>0</v>
      </c>
      <c r="H70" s="197" t="str">
        <f t="shared" si="1"/>
        <v>0.0%</v>
      </c>
    </row>
    <row r="71" spans="3:8" x14ac:dyDescent="0.25">
      <c r="C71" s="181" t="s">
        <v>328</v>
      </c>
      <c r="D71" s="182">
        <v>80347473</v>
      </c>
      <c r="E71" s="182">
        <v>0</v>
      </c>
      <c r="F71" s="182">
        <v>0</v>
      </c>
      <c r="G71" s="196">
        <f t="shared" si="0"/>
        <v>0</v>
      </c>
      <c r="H71" s="197" t="str">
        <f t="shared" si="1"/>
        <v>0.0%</v>
      </c>
    </row>
    <row r="72" spans="3:8" x14ac:dyDescent="0.25">
      <c r="C72" s="192" t="s">
        <v>342</v>
      </c>
      <c r="D72" s="193">
        <v>5698034557</v>
      </c>
      <c r="E72" s="193">
        <v>858656221.98000014</v>
      </c>
      <c r="F72" s="193">
        <v>267199708.79999998</v>
      </c>
      <c r="G72" s="194">
        <f t="shared" si="0"/>
        <v>-591456513.18000019</v>
      </c>
      <c r="H72" s="195">
        <f t="shared" si="1"/>
        <v>-0.68881642971868717</v>
      </c>
    </row>
    <row r="73" spans="3:8" x14ac:dyDescent="0.25">
      <c r="C73" s="179" t="s">
        <v>343</v>
      </c>
      <c r="D73" s="180">
        <v>3319558086</v>
      </c>
      <c r="E73" s="180">
        <v>445280208.13</v>
      </c>
      <c r="F73" s="180">
        <v>251132670.79999998</v>
      </c>
      <c r="G73" s="196">
        <f t="shared" si="0"/>
        <v>-194147537.33000001</v>
      </c>
      <c r="H73" s="197">
        <f t="shared" si="1"/>
        <v>-0.43601205215327793</v>
      </c>
    </row>
    <row r="74" spans="3:8" x14ac:dyDescent="0.25">
      <c r="C74" s="181" t="s">
        <v>322</v>
      </c>
      <c r="D74" s="182">
        <v>0</v>
      </c>
      <c r="E74" s="182">
        <v>0</v>
      </c>
      <c r="F74" s="182">
        <v>0</v>
      </c>
      <c r="G74" s="196">
        <f t="shared" si="0"/>
        <v>0</v>
      </c>
      <c r="H74" s="197" t="str">
        <f t="shared" si="1"/>
        <v>0.0%</v>
      </c>
    </row>
    <row r="75" spans="3:8" x14ac:dyDescent="0.25">
      <c r="C75" s="181" t="s">
        <v>331</v>
      </c>
      <c r="D75" s="182">
        <v>0</v>
      </c>
      <c r="E75" s="182">
        <v>0</v>
      </c>
      <c r="F75" s="182">
        <v>0</v>
      </c>
      <c r="G75" s="196">
        <f t="shared" si="0"/>
        <v>0</v>
      </c>
      <c r="H75" s="197" t="str">
        <f t="shared" si="1"/>
        <v>0.0%</v>
      </c>
    </row>
    <row r="76" spans="3:8" x14ac:dyDescent="0.25">
      <c r="C76" s="181" t="s">
        <v>324</v>
      </c>
      <c r="D76" s="182">
        <v>1275182880</v>
      </c>
      <c r="E76" s="182">
        <v>102823306.08</v>
      </c>
      <c r="F76" s="182">
        <v>238563646.25</v>
      </c>
      <c r="G76" s="196">
        <f t="shared" si="0"/>
        <v>135740340.17000002</v>
      </c>
      <c r="H76" s="197">
        <f t="shared" si="1"/>
        <v>1.3201320337277374</v>
      </c>
    </row>
    <row r="77" spans="3:8" x14ac:dyDescent="0.25">
      <c r="C77" s="181" t="s">
        <v>335</v>
      </c>
      <c r="D77" s="182">
        <v>96929844</v>
      </c>
      <c r="E77" s="182">
        <v>0</v>
      </c>
      <c r="F77" s="182"/>
      <c r="G77" s="196">
        <f t="shared" si="0"/>
        <v>0</v>
      </c>
      <c r="H77" s="197" t="str">
        <f t="shared" si="1"/>
        <v>0.0%</v>
      </c>
    </row>
    <row r="78" spans="3:8" x14ac:dyDescent="0.25">
      <c r="C78" s="181" t="s">
        <v>325</v>
      </c>
      <c r="D78" s="182">
        <v>194219989</v>
      </c>
      <c r="E78" s="182">
        <v>0</v>
      </c>
      <c r="F78" s="182">
        <v>11060624.949999999</v>
      </c>
      <c r="G78" s="196">
        <f t="shared" si="0"/>
        <v>11060624.949999999</v>
      </c>
      <c r="H78" s="197" t="str">
        <f t="shared" si="1"/>
        <v>0.0%</v>
      </c>
    </row>
    <row r="79" spans="3:8" x14ac:dyDescent="0.25">
      <c r="C79" s="181" t="s">
        <v>333</v>
      </c>
      <c r="D79" s="182">
        <v>815426896</v>
      </c>
      <c r="E79" s="182">
        <v>64374748.480000004</v>
      </c>
      <c r="F79" s="182"/>
      <c r="G79" s="196">
        <f t="shared" si="0"/>
        <v>-64374748.480000004</v>
      </c>
      <c r="H79" s="197">
        <f t="shared" si="1"/>
        <v>-1</v>
      </c>
    </row>
    <row r="80" spans="3:8" x14ac:dyDescent="0.25">
      <c r="C80" s="181" t="s">
        <v>326</v>
      </c>
      <c r="D80" s="182">
        <v>755258653</v>
      </c>
      <c r="E80" s="182">
        <v>278082153.56999999</v>
      </c>
      <c r="F80" s="182">
        <v>1508399.6</v>
      </c>
      <c r="G80" s="196">
        <f t="shared" ref="G80:G143" si="2">F80-E80</f>
        <v>-276573753.96999997</v>
      </c>
      <c r="H80" s="197">
        <f t="shared" ref="H80:H143" si="3">IFERROR(G80/E80,"0.0%")</f>
        <v>-0.99457570512657756</v>
      </c>
    </row>
    <row r="81" spans="3:8" x14ac:dyDescent="0.25">
      <c r="C81" s="181" t="s">
        <v>327</v>
      </c>
      <c r="D81" s="182">
        <v>0</v>
      </c>
      <c r="E81" s="182">
        <v>0</v>
      </c>
      <c r="F81" s="182">
        <v>0</v>
      </c>
      <c r="G81" s="196">
        <f t="shared" si="2"/>
        <v>0</v>
      </c>
      <c r="H81" s="197" t="str">
        <f t="shared" si="3"/>
        <v>0.0%</v>
      </c>
    </row>
    <row r="82" spans="3:8" x14ac:dyDescent="0.25">
      <c r="C82" s="181" t="s">
        <v>328</v>
      </c>
      <c r="D82" s="182">
        <v>182539824</v>
      </c>
      <c r="E82" s="182">
        <v>0</v>
      </c>
      <c r="F82" s="182">
        <v>0</v>
      </c>
      <c r="G82" s="196">
        <f t="shared" si="2"/>
        <v>0</v>
      </c>
      <c r="H82" s="197" t="str">
        <f t="shared" si="3"/>
        <v>0.0%</v>
      </c>
    </row>
    <row r="83" spans="3:8" x14ac:dyDescent="0.25">
      <c r="C83" s="179" t="s">
        <v>344</v>
      </c>
      <c r="D83" s="180">
        <v>615439823</v>
      </c>
      <c r="E83" s="180">
        <v>316645503.73000002</v>
      </c>
      <c r="F83" s="180">
        <v>0</v>
      </c>
      <c r="G83" s="196">
        <f t="shared" si="2"/>
        <v>-316645503.73000002</v>
      </c>
      <c r="H83" s="197">
        <f t="shared" si="3"/>
        <v>-1</v>
      </c>
    </row>
    <row r="84" spans="3:8" x14ac:dyDescent="0.25">
      <c r="C84" s="181" t="s">
        <v>331</v>
      </c>
      <c r="D84" s="182">
        <v>17799510</v>
      </c>
      <c r="E84" s="182">
        <v>0</v>
      </c>
      <c r="F84" s="182"/>
      <c r="G84" s="196">
        <f t="shared" si="2"/>
        <v>0</v>
      </c>
      <c r="H84" s="197" t="str">
        <f t="shared" si="3"/>
        <v>0.0%</v>
      </c>
    </row>
    <row r="85" spans="3:8" x14ac:dyDescent="0.25">
      <c r="C85" s="181" t="s">
        <v>324</v>
      </c>
      <c r="D85" s="182">
        <v>281374671</v>
      </c>
      <c r="E85" s="182">
        <v>316645503.73000002</v>
      </c>
      <c r="F85" s="182"/>
      <c r="G85" s="196">
        <f t="shared" si="2"/>
        <v>-316645503.73000002</v>
      </c>
      <c r="H85" s="197">
        <f t="shared" si="3"/>
        <v>-1</v>
      </c>
    </row>
    <row r="86" spans="3:8" x14ac:dyDescent="0.25">
      <c r="C86" s="181" t="s">
        <v>332</v>
      </c>
      <c r="D86" s="182">
        <v>19453332</v>
      </c>
      <c r="E86" s="182">
        <v>0</v>
      </c>
      <c r="F86" s="182"/>
      <c r="G86" s="196">
        <f t="shared" si="2"/>
        <v>0</v>
      </c>
      <c r="H86" s="197" t="str">
        <f t="shared" si="3"/>
        <v>0.0%</v>
      </c>
    </row>
    <row r="87" spans="3:8" x14ac:dyDescent="0.25">
      <c r="C87" s="181" t="s">
        <v>335</v>
      </c>
      <c r="D87" s="182">
        <v>6957845</v>
      </c>
      <c r="E87" s="182">
        <v>0</v>
      </c>
      <c r="F87" s="182"/>
      <c r="G87" s="196">
        <f t="shared" si="2"/>
        <v>0</v>
      </c>
      <c r="H87" s="197" t="str">
        <f t="shared" si="3"/>
        <v>0.0%</v>
      </c>
    </row>
    <row r="88" spans="3:8" x14ac:dyDescent="0.25">
      <c r="C88" s="181" t="s">
        <v>325</v>
      </c>
      <c r="D88" s="182">
        <v>147537351</v>
      </c>
      <c r="E88" s="182">
        <v>0</v>
      </c>
      <c r="F88" s="182"/>
      <c r="G88" s="196">
        <f t="shared" si="2"/>
        <v>0</v>
      </c>
      <c r="H88" s="197" t="str">
        <f t="shared" si="3"/>
        <v>0.0%</v>
      </c>
    </row>
    <row r="89" spans="3:8" x14ac:dyDescent="0.25">
      <c r="C89" s="181" t="s">
        <v>333</v>
      </c>
      <c r="D89" s="182">
        <v>7203181</v>
      </c>
      <c r="E89" s="182">
        <v>0</v>
      </c>
      <c r="F89" s="182"/>
      <c r="G89" s="196">
        <f t="shared" si="2"/>
        <v>0</v>
      </c>
      <c r="H89" s="197" t="str">
        <f t="shared" si="3"/>
        <v>0.0%</v>
      </c>
    </row>
    <row r="90" spans="3:8" x14ac:dyDescent="0.25">
      <c r="C90" s="181" t="s">
        <v>328</v>
      </c>
      <c r="D90" s="182">
        <v>135113933</v>
      </c>
      <c r="E90" s="182">
        <v>0</v>
      </c>
      <c r="F90" s="182">
        <v>0</v>
      </c>
      <c r="G90" s="196">
        <f t="shared" si="2"/>
        <v>0</v>
      </c>
      <c r="H90" s="197" t="str">
        <f t="shared" si="3"/>
        <v>0.0%</v>
      </c>
    </row>
    <row r="91" spans="3:8" x14ac:dyDescent="0.25">
      <c r="C91" s="179" t="s">
        <v>345</v>
      </c>
      <c r="D91" s="180">
        <v>554717737</v>
      </c>
      <c r="E91" s="180">
        <v>7264914.5899999999</v>
      </c>
      <c r="F91" s="180">
        <v>0</v>
      </c>
      <c r="G91" s="196">
        <f t="shared" si="2"/>
        <v>-7264914.5899999999</v>
      </c>
      <c r="H91" s="197">
        <f t="shared" si="3"/>
        <v>-1</v>
      </c>
    </row>
    <row r="92" spans="3:8" x14ac:dyDescent="0.25">
      <c r="C92" s="181" t="s">
        <v>324</v>
      </c>
      <c r="D92" s="182">
        <v>423853680</v>
      </c>
      <c r="E92" s="182">
        <v>7264914.5899999999</v>
      </c>
      <c r="F92" s="182"/>
      <c r="G92" s="196">
        <f t="shared" si="2"/>
        <v>-7264914.5899999999</v>
      </c>
      <c r="H92" s="197">
        <f t="shared" si="3"/>
        <v>-1</v>
      </c>
    </row>
    <row r="93" spans="3:8" x14ac:dyDescent="0.25">
      <c r="C93" s="181" t="s">
        <v>332</v>
      </c>
      <c r="D93" s="182">
        <v>0</v>
      </c>
      <c r="E93" s="182">
        <v>0</v>
      </c>
      <c r="F93" s="182">
        <v>0</v>
      </c>
      <c r="G93" s="196">
        <f t="shared" si="2"/>
        <v>0</v>
      </c>
      <c r="H93" s="197" t="str">
        <f t="shared" si="3"/>
        <v>0.0%</v>
      </c>
    </row>
    <row r="94" spans="3:8" x14ac:dyDescent="0.25">
      <c r="C94" s="181" t="s">
        <v>325</v>
      </c>
      <c r="D94" s="182">
        <v>37157844</v>
      </c>
      <c r="E94" s="182">
        <v>0</v>
      </c>
      <c r="F94" s="182"/>
      <c r="G94" s="196">
        <f t="shared" si="2"/>
        <v>0</v>
      </c>
      <c r="H94" s="197" t="str">
        <f t="shared" si="3"/>
        <v>0.0%</v>
      </c>
    </row>
    <row r="95" spans="3:8" x14ac:dyDescent="0.25">
      <c r="C95" s="181" t="s">
        <v>328</v>
      </c>
      <c r="D95" s="182">
        <v>93706213</v>
      </c>
      <c r="E95" s="182">
        <v>0</v>
      </c>
      <c r="F95" s="182">
        <v>0</v>
      </c>
      <c r="G95" s="196">
        <f t="shared" si="2"/>
        <v>0</v>
      </c>
      <c r="H95" s="197" t="str">
        <f t="shared" si="3"/>
        <v>0.0%</v>
      </c>
    </row>
    <row r="96" spans="3:8" x14ac:dyDescent="0.25">
      <c r="C96" s="179" t="s">
        <v>346</v>
      </c>
      <c r="D96" s="180">
        <v>1208318911</v>
      </c>
      <c r="E96" s="180">
        <v>89465595.530000001</v>
      </c>
      <c r="F96" s="180">
        <v>16067038</v>
      </c>
      <c r="G96" s="196">
        <f t="shared" si="2"/>
        <v>-73398557.530000001</v>
      </c>
      <c r="H96" s="197">
        <f t="shared" si="3"/>
        <v>-0.82041098698535653</v>
      </c>
    </row>
    <row r="97" spans="3:8" x14ac:dyDescent="0.25">
      <c r="C97" s="181" t="s">
        <v>331</v>
      </c>
      <c r="D97" s="182">
        <v>0</v>
      </c>
      <c r="E97" s="182">
        <v>0</v>
      </c>
      <c r="F97" s="182">
        <v>0</v>
      </c>
      <c r="G97" s="196">
        <f t="shared" si="2"/>
        <v>0</v>
      </c>
      <c r="H97" s="197" t="str">
        <f t="shared" si="3"/>
        <v>0.0%</v>
      </c>
    </row>
    <row r="98" spans="3:8" x14ac:dyDescent="0.25">
      <c r="C98" s="181" t="s">
        <v>324</v>
      </c>
      <c r="D98" s="182">
        <v>874178030</v>
      </c>
      <c r="E98" s="182">
        <v>60301758.82</v>
      </c>
      <c r="F98" s="182">
        <v>16067038</v>
      </c>
      <c r="G98" s="196">
        <f t="shared" si="2"/>
        <v>-44234720.82</v>
      </c>
      <c r="H98" s="197">
        <f t="shared" si="3"/>
        <v>-0.73355606346475055</v>
      </c>
    </row>
    <row r="99" spans="3:8" x14ac:dyDescent="0.25">
      <c r="C99" s="181" t="s">
        <v>332</v>
      </c>
      <c r="D99" s="182">
        <v>181879452</v>
      </c>
      <c r="E99" s="182">
        <v>14853607.49</v>
      </c>
      <c r="F99" s="182">
        <v>0</v>
      </c>
      <c r="G99" s="196">
        <f t="shared" si="2"/>
        <v>-14853607.49</v>
      </c>
      <c r="H99" s="197">
        <f t="shared" si="3"/>
        <v>-1</v>
      </c>
    </row>
    <row r="100" spans="3:8" x14ac:dyDescent="0.25">
      <c r="C100" s="181" t="s">
        <v>335</v>
      </c>
      <c r="D100" s="182">
        <v>9358073</v>
      </c>
      <c r="E100" s="182">
        <v>0</v>
      </c>
      <c r="F100" s="182"/>
      <c r="G100" s="196">
        <f t="shared" si="2"/>
        <v>0</v>
      </c>
      <c r="H100" s="197" t="str">
        <f t="shared" si="3"/>
        <v>0.0%</v>
      </c>
    </row>
    <row r="101" spans="3:8" x14ac:dyDescent="0.25">
      <c r="C101" s="181" t="s">
        <v>325</v>
      </c>
      <c r="D101" s="182">
        <v>107784880</v>
      </c>
      <c r="E101" s="182">
        <v>0</v>
      </c>
      <c r="F101" s="182"/>
      <c r="G101" s="196">
        <f t="shared" si="2"/>
        <v>0</v>
      </c>
      <c r="H101" s="197" t="str">
        <f t="shared" si="3"/>
        <v>0.0%</v>
      </c>
    </row>
    <row r="102" spans="3:8" x14ac:dyDescent="0.25">
      <c r="C102" s="181" t="s">
        <v>326</v>
      </c>
      <c r="D102" s="182">
        <v>1000000</v>
      </c>
      <c r="E102" s="182">
        <v>0</v>
      </c>
      <c r="F102" s="182"/>
      <c r="G102" s="196">
        <f t="shared" si="2"/>
        <v>0</v>
      </c>
      <c r="H102" s="197" t="str">
        <f t="shared" si="3"/>
        <v>0.0%</v>
      </c>
    </row>
    <row r="103" spans="3:8" x14ac:dyDescent="0.25">
      <c r="C103" s="181" t="s">
        <v>327</v>
      </c>
      <c r="D103" s="182">
        <v>4575413</v>
      </c>
      <c r="E103" s="182">
        <v>14310229.220000001</v>
      </c>
      <c r="F103" s="182">
        <v>0</v>
      </c>
      <c r="G103" s="196">
        <f t="shared" si="2"/>
        <v>-14310229.220000001</v>
      </c>
      <c r="H103" s="197">
        <f t="shared" si="3"/>
        <v>-1</v>
      </c>
    </row>
    <row r="104" spans="3:8" x14ac:dyDescent="0.25">
      <c r="C104" s="181" t="s">
        <v>328</v>
      </c>
      <c r="D104" s="182">
        <v>29543063</v>
      </c>
      <c r="E104" s="182">
        <v>0</v>
      </c>
      <c r="F104" s="182">
        <v>0</v>
      </c>
      <c r="G104" s="196">
        <f t="shared" si="2"/>
        <v>0</v>
      </c>
      <c r="H104" s="197" t="str">
        <f t="shared" si="3"/>
        <v>0.0%</v>
      </c>
    </row>
    <row r="105" spans="3:8" x14ac:dyDescent="0.25">
      <c r="C105" s="192" t="s">
        <v>347</v>
      </c>
      <c r="D105" s="193">
        <v>8376756072</v>
      </c>
      <c r="E105" s="193">
        <v>608395076.05999994</v>
      </c>
      <c r="F105" s="193">
        <v>397746103.07999998</v>
      </c>
      <c r="G105" s="194">
        <f t="shared" si="2"/>
        <v>-210648972.97999996</v>
      </c>
      <c r="H105" s="195">
        <f t="shared" si="3"/>
        <v>-0.34623714304884634</v>
      </c>
    </row>
    <row r="106" spans="3:8" x14ac:dyDescent="0.25">
      <c r="C106" s="179" t="s">
        <v>348</v>
      </c>
      <c r="D106" s="180">
        <v>3238249486</v>
      </c>
      <c r="E106" s="180">
        <v>96758000.840000004</v>
      </c>
      <c r="F106" s="180">
        <v>22131541.030000001</v>
      </c>
      <c r="G106" s="196">
        <f t="shared" si="2"/>
        <v>-74626459.810000002</v>
      </c>
      <c r="H106" s="197">
        <f t="shared" si="3"/>
        <v>-0.77126913704431599</v>
      </c>
    </row>
    <row r="107" spans="3:8" x14ac:dyDescent="0.25">
      <c r="C107" s="181" t="s">
        <v>322</v>
      </c>
      <c r="D107" s="182">
        <v>1520487441</v>
      </c>
      <c r="E107" s="182">
        <v>2930000</v>
      </c>
      <c r="F107" s="182">
        <v>10320865.52</v>
      </c>
      <c r="G107" s="196">
        <f t="shared" si="2"/>
        <v>7390865.5199999996</v>
      </c>
      <c r="H107" s="197">
        <f t="shared" si="3"/>
        <v>2.5224796996587031</v>
      </c>
    </row>
    <row r="108" spans="3:8" x14ac:dyDescent="0.25">
      <c r="C108" s="181" t="s">
        <v>324</v>
      </c>
      <c r="D108" s="182">
        <v>1531377872</v>
      </c>
      <c r="E108" s="182">
        <v>93828000.840000004</v>
      </c>
      <c r="F108" s="182">
        <v>0</v>
      </c>
      <c r="G108" s="196">
        <f t="shared" si="2"/>
        <v>-93828000.840000004</v>
      </c>
      <c r="H108" s="197">
        <f t="shared" si="3"/>
        <v>-1</v>
      </c>
    </row>
    <row r="109" spans="3:8" x14ac:dyDescent="0.25">
      <c r="C109" s="181" t="s">
        <v>325</v>
      </c>
      <c r="D109" s="182">
        <v>39493497</v>
      </c>
      <c r="E109" s="182">
        <v>0</v>
      </c>
      <c r="F109" s="182"/>
      <c r="G109" s="196">
        <f t="shared" si="2"/>
        <v>0</v>
      </c>
      <c r="H109" s="197" t="str">
        <f t="shared" si="3"/>
        <v>0.0%</v>
      </c>
    </row>
    <row r="110" spans="3:8" x14ac:dyDescent="0.25">
      <c r="C110" s="181" t="s">
        <v>333</v>
      </c>
      <c r="D110" s="182">
        <v>12480334</v>
      </c>
      <c r="E110" s="182">
        <v>0</v>
      </c>
      <c r="F110" s="182"/>
      <c r="G110" s="196">
        <f t="shared" si="2"/>
        <v>0</v>
      </c>
      <c r="H110" s="197" t="str">
        <f t="shared" si="3"/>
        <v>0.0%</v>
      </c>
    </row>
    <row r="111" spans="3:8" x14ac:dyDescent="0.25">
      <c r="C111" s="181" t="s">
        <v>326</v>
      </c>
      <c r="D111" s="182">
        <v>52613963</v>
      </c>
      <c r="E111" s="182">
        <v>0</v>
      </c>
      <c r="F111" s="182"/>
      <c r="G111" s="196">
        <f t="shared" si="2"/>
        <v>0</v>
      </c>
      <c r="H111" s="197" t="str">
        <f t="shared" si="3"/>
        <v>0.0%</v>
      </c>
    </row>
    <row r="112" spans="3:8" x14ac:dyDescent="0.25">
      <c r="C112" s="181" t="s">
        <v>327</v>
      </c>
      <c r="D112" s="182">
        <v>0</v>
      </c>
      <c r="E112" s="182">
        <v>0</v>
      </c>
      <c r="F112" s="182">
        <v>0</v>
      </c>
      <c r="G112" s="196">
        <f t="shared" si="2"/>
        <v>0</v>
      </c>
      <c r="H112" s="197" t="str">
        <f t="shared" si="3"/>
        <v>0.0%</v>
      </c>
    </row>
    <row r="113" spans="3:8" x14ac:dyDescent="0.25">
      <c r="C113" s="181" t="s">
        <v>328</v>
      </c>
      <c r="D113" s="182">
        <v>81796379</v>
      </c>
      <c r="E113" s="182">
        <v>0</v>
      </c>
      <c r="F113" s="182">
        <v>11810675.510000002</v>
      </c>
      <c r="G113" s="196">
        <f t="shared" si="2"/>
        <v>11810675.510000002</v>
      </c>
      <c r="H113" s="197" t="str">
        <f t="shared" si="3"/>
        <v>0.0%</v>
      </c>
    </row>
    <row r="114" spans="3:8" x14ac:dyDescent="0.25">
      <c r="C114" s="179" t="s">
        <v>349</v>
      </c>
      <c r="D114" s="180">
        <v>3505828285</v>
      </c>
      <c r="E114" s="180">
        <v>318844305.30000001</v>
      </c>
      <c r="F114" s="180">
        <v>243945477.56999999</v>
      </c>
      <c r="G114" s="196">
        <f t="shared" si="2"/>
        <v>-74898827.730000019</v>
      </c>
      <c r="H114" s="197">
        <f t="shared" si="3"/>
        <v>-0.23490721485374452</v>
      </c>
    </row>
    <row r="115" spans="3:8" x14ac:dyDescent="0.25">
      <c r="C115" s="181" t="s">
        <v>322</v>
      </c>
      <c r="D115" s="182">
        <v>900000000</v>
      </c>
      <c r="E115" s="182">
        <v>7476250</v>
      </c>
      <c r="F115" s="182">
        <v>14970973.039999999</v>
      </c>
      <c r="G115" s="196">
        <f t="shared" si="2"/>
        <v>7494723.0399999991</v>
      </c>
      <c r="H115" s="197">
        <f t="shared" si="3"/>
        <v>1.0024708965056011</v>
      </c>
    </row>
    <row r="116" spans="3:8" x14ac:dyDescent="0.25">
      <c r="C116" s="181" t="s">
        <v>324</v>
      </c>
      <c r="D116" s="182">
        <v>2213341239</v>
      </c>
      <c r="E116" s="182">
        <v>274518365.66000003</v>
      </c>
      <c r="F116" s="182">
        <v>220783500.93000001</v>
      </c>
      <c r="G116" s="196">
        <f t="shared" si="2"/>
        <v>-53734864.730000019</v>
      </c>
      <c r="H116" s="197">
        <f t="shared" si="3"/>
        <v>-0.19574233075739786</v>
      </c>
    </row>
    <row r="117" spans="3:8" x14ac:dyDescent="0.25">
      <c r="C117" s="181" t="s">
        <v>335</v>
      </c>
      <c r="D117" s="182">
        <v>0</v>
      </c>
      <c r="E117" s="182">
        <v>0</v>
      </c>
      <c r="F117" s="182">
        <v>0</v>
      </c>
      <c r="G117" s="196">
        <f t="shared" si="2"/>
        <v>0</v>
      </c>
      <c r="H117" s="197" t="str">
        <f t="shared" si="3"/>
        <v>0.0%</v>
      </c>
    </row>
    <row r="118" spans="3:8" x14ac:dyDescent="0.25">
      <c r="C118" s="181" t="s">
        <v>333</v>
      </c>
      <c r="D118" s="182">
        <v>0</v>
      </c>
      <c r="E118" s="182">
        <v>0</v>
      </c>
      <c r="F118" s="182">
        <v>0</v>
      </c>
      <c r="G118" s="196">
        <f t="shared" si="2"/>
        <v>0</v>
      </c>
      <c r="H118" s="197" t="str">
        <f t="shared" si="3"/>
        <v>0.0%</v>
      </c>
    </row>
    <row r="119" spans="3:8" x14ac:dyDescent="0.25">
      <c r="C119" s="181" t="s">
        <v>326</v>
      </c>
      <c r="D119" s="182">
        <v>257769222</v>
      </c>
      <c r="E119" s="182">
        <v>36849689.640000001</v>
      </c>
      <c r="F119" s="182">
        <v>2324899.61</v>
      </c>
      <c r="G119" s="196">
        <f t="shared" si="2"/>
        <v>-34524790.030000001</v>
      </c>
      <c r="H119" s="197">
        <f t="shared" si="3"/>
        <v>-0.93690857012059225</v>
      </c>
    </row>
    <row r="120" spans="3:8" x14ac:dyDescent="0.25">
      <c r="C120" s="181" t="s">
        <v>328</v>
      </c>
      <c r="D120" s="182">
        <v>134717824</v>
      </c>
      <c r="E120" s="182">
        <v>0</v>
      </c>
      <c r="F120" s="182">
        <v>5866103.9900000002</v>
      </c>
      <c r="G120" s="196">
        <f t="shared" si="2"/>
        <v>5866103.9900000002</v>
      </c>
      <c r="H120" s="197" t="str">
        <f t="shared" si="3"/>
        <v>0.0%</v>
      </c>
    </row>
    <row r="121" spans="3:8" x14ac:dyDescent="0.25">
      <c r="C121" s="179" t="s">
        <v>350</v>
      </c>
      <c r="D121" s="180">
        <v>257116454</v>
      </c>
      <c r="E121" s="180">
        <v>55024952.159999996</v>
      </c>
      <c r="F121" s="180">
        <v>131669084.47999999</v>
      </c>
      <c r="G121" s="196">
        <f t="shared" si="2"/>
        <v>76644132.319999993</v>
      </c>
      <c r="H121" s="197">
        <f t="shared" si="3"/>
        <v>1.3928977547701697</v>
      </c>
    </row>
    <row r="122" spans="3:8" x14ac:dyDescent="0.25">
      <c r="C122" s="181" t="s">
        <v>331</v>
      </c>
      <c r="D122" s="182">
        <v>0</v>
      </c>
      <c r="E122" s="182">
        <v>0</v>
      </c>
      <c r="F122" s="182">
        <v>131195020.23999999</v>
      </c>
      <c r="G122" s="196">
        <f t="shared" si="2"/>
        <v>131195020.23999999</v>
      </c>
      <c r="H122" s="197" t="str">
        <f t="shared" si="3"/>
        <v>0.0%</v>
      </c>
    </row>
    <row r="123" spans="3:8" x14ac:dyDescent="0.25">
      <c r="C123" s="181" t="s">
        <v>324</v>
      </c>
      <c r="D123" s="182">
        <v>117598889</v>
      </c>
      <c r="E123" s="182">
        <v>52728295.590000004</v>
      </c>
      <c r="F123" s="182">
        <v>474064.24</v>
      </c>
      <c r="G123" s="196">
        <f t="shared" si="2"/>
        <v>-52254231.350000001</v>
      </c>
      <c r="H123" s="197">
        <f t="shared" si="3"/>
        <v>-0.99100930089441563</v>
      </c>
    </row>
    <row r="124" spans="3:8" x14ac:dyDescent="0.25">
      <c r="C124" s="181" t="s">
        <v>325</v>
      </c>
      <c r="D124" s="182">
        <v>5905187</v>
      </c>
      <c r="E124" s="182">
        <v>2296656.5699999998</v>
      </c>
      <c r="F124" s="182"/>
      <c r="G124" s="196">
        <f t="shared" si="2"/>
        <v>-2296656.5699999998</v>
      </c>
      <c r="H124" s="197">
        <f t="shared" si="3"/>
        <v>-1</v>
      </c>
    </row>
    <row r="125" spans="3:8" x14ac:dyDescent="0.25">
      <c r="C125" s="181" t="s">
        <v>328</v>
      </c>
      <c r="D125" s="182">
        <v>133612378</v>
      </c>
      <c r="E125" s="182">
        <v>0</v>
      </c>
      <c r="F125" s="182">
        <v>0</v>
      </c>
      <c r="G125" s="196">
        <f t="shared" si="2"/>
        <v>0</v>
      </c>
      <c r="H125" s="197" t="str">
        <f t="shared" si="3"/>
        <v>0.0%</v>
      </c>
    </row>
    <row r="126" spans="3:8" x14ac:dyDescent="0.25">
      <c r="C126" s="179" t="s">
        <v>351</v>
      </c>
      <c r="D126" s="180">
        <v>1369718080</v>
      </c>
      <c r="E126" s="180">
        <v>137674351.85999998</v>
      </c>
      <c r="F126" s="180">
        <v>0</v>
      </c>
      <c r="G126" s="196">
        <f t="shared" si="2"/>
        <v>-137674351.85999998</v>
      </c>
      <c r="H126" s="197">
        <f t="shared" si="3"/>
        <v>-1</v>
      </c>
    </row>
    <row r="127" spans="3:8" x14ac:dyDescent="0.25">
      <c r="C127" s="181" t="s">
        <v>322</v>
      </c>
      <c r="D127" s="182">
        <v>49672114</v>
      </c>
      <c r="E127" s="182">
        <v>0</v>
      </c>
      <c r="F127" s="182"/>
      <c r="G127" s="196">
        <f t="shared" si="2"/>
        <v>0</v>
      </c>
      <c r="H127" s="197" t="str">
        <f t="shared" si="3"/>
        <v>0.0%</v>
      </c>
    </row>
    <row r="128" spans="3:8" x14ac:dyDescent="0.25">
      <c r="C128" s="181" t="s">
        <v>324</v>
      </c>
      <c r="D128" s="182">
        <v>740699009</v>
      </c>
      <c r="E128" s="182">
        <v>48791688.640000001</v>
      </c>
      <c r="F128" s="182">
        <v>0</v>
      </c>
      <c r="G128" s="196">
        <f t="shared" si="2"/>
        <v>-48791688.640000001</v>
      </c>
      <c r="H128" s="197">
        <f t="shared" si="3"/>
        <v>-1</v>
      </c>
    </row>
    <row r="129" spans="3:8" x14ac:dyDescent="0.25">
      <c r="C129" s="181" t="s">
        <v>326</v>
      </c>
      <c r="D129" s="182">
        <v>462511023</v>
      </c>
      <c r="E129" s="182">
        <v>88882663.219999999</v>
      </c>
      <c r="F129" s="182">
        <v>0</v>
      </c>
      <c r="G129" s="196">
        <f t="shared" si="2"/>
        <v>-88882663.219999999</v>
      </c>
      <c r="H129" s="197">
        <f t="shared" si="3"/>
        <v>-1</v>
      </c>
    </row>
    <row r="130" spans="3:8" x14ac:dyDescent="0.25">
      <c r="C130" s="181" t="s">
        <v>327</v>
      </c>
      <c r="D130" s="182">
        <v>12315980</v>
      </c>
      <c r="E130" s="182">
        <v>0</v>
      </c>
      <c r="F130" s="182"/>
      <c r="G130" s="196">
        <f t="shared" si="2"/>
        <v>0</v>
      </c>
      <c r="H130" s="197" t="str">
        <f t="shared" si="3"/>
        <v>0.0%</v>
      </c>
    </row>
    <row r="131" spans="3:8" x14ac:dyDescent="0.25">
      <c r="C131" s="181" t="s">
        <v>328</v>
      </c>
      <c r="D131" s="182">
        <v>104519954</v>
      </c>
      <c r="E131" s="182">
        <v>0</v>
      </c>
      <c r="F131" s="182">
        <v>0</v>
      </c>
      <c r="G131" s="196">
        <f t="shared" si="2"/>
        <v>0</v>
      </c>
      <c r="H131" s="197" t="str">
        <f t="shared" si="3"/>
        <v>0.0%</v>
      </c>
    </row>
    <row r="132" spans="3:8" x14ac:dyDescent="0.25">
      <c r="C132" s="179" t="s">
        <v>337</v>
      </c>
      <c r="D132" s="180">
        <v>5843767</v>
      </c>
      <c r="E132" s="180">
        <v>93465.9</v>
      </c>
      <c r="F132" s="180">
        <v>0</v>
      </c>
      <c r="G132" s="196">
        <f t="shared" si="2"/>
        <v>-93465.9</v>
      </c>
      <c r="H132" s="197">
        <f t="shared" si="3"/>
        <v>-1</v>
      </c>
    </row>
    <row r="133" spans="3:8" x14ac:dyDescent="0.25">
      <c r="C133" s="181" t="s">
        <v>323</v>
      </c>
      <c r="D133" s="182">
        <v>5843767</v>
      </c>
      <c r="E133" s="182">
        <v>93465.9</v>
      </c>
      <c r="F133" s="182">
        <v>0</v>
      </c>
      <c r="G133" s="196">
        <f t="shared" si="2"/>
        <v>-93465.9</v>
      </c>
      <c r="H133" s="197">
        <f t="shared" si="3"/>
        <v>-1</v>
      </c>
    </row>
    <row r="134" spans="3:8" x14ac:dyDescent="0.25">
      <c r="C134" s="181" t="s">
        <v>335</v>
      </c>
      <c r="D134" s="182">
        <v>0</v>
      </c>
      <c r="E134" s="182">
        <v>0</v>
      </c>
      <c r="F134" s="182">
        <v>0</v>
      </c>
      <c r="G134" s="196">
        <f t="shared" si="2"/>
        <v>0</v>
      </c>
      <c r="H134" s="197" t="str">
        <f t="shared" si="3"/>
        <v>0.0%</v>
      </c>
    </row>
    <row r="135" spans="3:8" x14ac:dyDescent="0.25">
      <c r="C135" s="192" t="s">
        <v>352</v>
      </c>
      <c r="D135" s="193">
        <v>6965968498</v>
      </c>
      <c r="E135" s="193">
        <v>671702388.60000002</v>
      </c>
      <c r="F135" s="193">
        <v>134580592.83999997</v>
      </c>
      <c r="G135" s="194">
        <f t="shared" si="2"/>
        <v>-537121795.75999999</v>
      </c>
      <c r="H135" s="195">
        <f t="shared" si="3"/>
        <v>-0.799642527518027</v>
      </c>
    </row>
    <row r="136" spans="3:8" x14ac:dyDescent="0.25">
      <c r="C136" s="179" t="s">
        <v>353</v>
      </c>
      <c r="D136" s="180">
        <v>568931161</v>
      </c>
      <c r="E136" s="180">
        <v>0</v>
      </c>
      <c r="F136" s="180">
        <v>0</v>
      </c>
      <c r="G136" s="196">
        <f t="shared" si="2"/>
        <v>0</v>
      </c>
      <c r="H136" s="197" t="str">
        <f t="shared" si="3"/>
        <v>0.0%</v>
      </c>
    </row>
    <row r="137" spans="3:8" x14ac:dyDescent="0.25">
      <c r="C137" s="181" t="s">
        <v>324</v>
      </c>
      <c r="D137" s="182">
        <v>515803536</v>
      </c>
      <c r="E137" s="182">
        <v>0</v>
      </c>
      <c r="F137" s="182"/>
      <c r="G137" s="196">
        <f t="shared" si="2"/>
        <v>0</v>
      </c>
      <c r="H137" s="197" t="str">
        <f t="shared" si="3"/>
        <v>0.0%</v>
      </c>
    </row>
    <row r="138" spans="3:8" x14ac:dyDescent="0.25">
      <c r="C138" s="181" t="s">
        <v>328</v>
      </c>
      <c r="D138" s="182">
        <v>53127625</v>
      </c>
      <c r="E138" s="182">
        <v>0</v>
      </c>
      <c r="F138" s="182">
        <v>0</v>
      </c>
      <c r="G138" s="196">
        <f t="shared" si="2"/>
        <v>0</v>
      </c>
      <c r="H138" s="197" t="str">
        <f t="shared" si="3"/>
        <v>0.0%</v>
      </c>
    </row>
    <row r="139" spans="3:8" x14ac:dyDescent="0.25">
      <c r="C139" s="179" t="s">
        <v>354</v>
      </c>
      <c r="D139" s="180">
        <v>913162159</v>
      </c>
      <c r="E139" s="180">
        <v>151110116.23000002</v>
      </c>
      <c r="F139" s="180">
        <v>35801490.259999998</v>
      </c>
      <c r="G139" s="196">
        <f t="shared" si="2"/>
        <v>-115308625.97000003</v>
      </c>
      <c r="H139" s="197">
        <f t="shared" si="3"/>
        <v>-0.76307681343115608</v>
      </c>
    </row>
    <row r="140" spans="3:8" x14ac:dyDescent="0.25">
      <c r="C140" s="181" t="s">
        <v>322</v>
      </c>
      <c r="D140" s="182">
        <v>50022117</v>
      </c>
      <c r="E140" s="182">
        <v>0</v>
      </c>
      <c r="F140" s="182"/>
      <c r="G140" s="196">
        <f t="shared" si="2"/>
        <v>0</v>
      </c>
      <c r="H140" s="197" t="str">
        <f t="shared" si="3"/>
        <v>0.0%</v>
      </c>
    </row>
    <row r="141" spans="3:8" x14ac:dyDescent="0.25">
      <c r="C141" s="181" t="s">
        <v>331</v>
      </c>
      <c r="D141" s="182">
        <v>0</v>
      </c>
      <c r="E141" s="182">
        <v>0</v>
      </c>
      <c r="F141" s="182">
        <v>0</v>
      </c>
      <c r="G141" s="196">
        <f t="shared" si="2"/>
        <v>0</v>
      </c>
      <c r="H141" s="197" t="str">
        <f t="shared" si="3"/>
        <v>0.0%</v>
      </c>
    </row>
    <row r="142" spans="3:8" x14ac:dyDescent="0.25">
      <c r="C142" s="181" t="s">
        <v>355</v>
      </c>
      <c r="D142" s="182">
        <v>8472306</v>
      </c>
      <c r="E142" s="182">
        <v>0</v>
      </c>
      <c r="F142" s="182"/>
      <c r="G142" s="196">
        <f t="shared" si="2"/>
        <v>0</v>
      </c>
      <c r="H142" s="197" t="str">
        <f t="shared" si="3"/>
        <v>0.0%</v>
      </c>
    </row>
    <row r="143" spans="3:8" x14ac:dyDescent="0.25">
      <c r="C143" s="181" t="s">
        <v>324</v>
      </c>
      <c r="D143" s="182">
        <v>568073817</v>
      </c>
      <c r="E143" s="182">
        <v>151110116.23000002</v>
      </c>
      <c r="F143" s="182">
        <v>14562584.02</v>
      </c>
      <c r="G143" s="196">
        <f t="shared" si="2"/>
        <v>-136547532.21000001</v>
      </c>
      <c r="H143" s="197">
        <f t="shared" si="3"/>
        <v>-0.90362932420861386</v>
      </c>
    </row>
    <row r="144" spans="3:8" x14ac:dyDescent="0.25">
      <c r="C144" s="181" t="s">
        <v>332</v>
      </c>
      <c r="D144" s="182">
        <v>22494813</v>
      </c>
      <c r="E144" s="182">
        <v>0</v>
      </c>
      <c r="F144" s="182"/>
      <c r="G144" s="196">
        <f t="shared" ref="G144:G207" si="4">F144-E144</f>
        <v>0</v>
      </c>
      <c r="H144" s="197" t="str">
        <f t="shared" ref="H144:H207" si="5">IFERROR(G144/E144,"0.0%")</f>
        <v>0.0%</v>
      </c>
    </row>
    <row r="145" spans="3:8" x14ac:dyDescent="0.25">
      <c r="C145" s="181" t="s">
        <v>325</v>
      </c>
      <c r="D145" s="182">
        <v>18479776</v>
      </c>
      <c r="E145" s="182">
        <v>0</v>
      </c>
      <c r="F145" s="182"/>
      <c r="G145" s="196">
        <f t="shared" si="4"/>
        <v>0</v>
      </c>
      <c r="H145" s="197" t="str">
        <f t="shared" si="5"/>
        <v>0.0%</v>
      </c>
    </row>
    <row r="146" spans="3:8" x14ac:dyDescent="0.25">
      <c r="C146" s="181" t="s">
        <v>333</v>
      </c>
      <c r="D146" s="182">
        <v>4319869</v>
      </c>
      <c r="E146" s="182">
        <v>0</v>
      </c>
      <c r="F146" s="182"/>
      <c r="G146" s="196">
        <f t="shared" si="4"/>
        <v>0</v>
      </c>
      <c r="H146" s="197" t="str">
        <f t="shared" si="5"/>
        <v>0.0%</v>
      </c>
    </row>
    <row r="147" spans="3:8" x14ac:dyDescent="0.25">
      <c r="C147" s="181" t="s">
        <v>327</v>
      </c>
      <c r="D147" s="182">
        <v>89144552</v>
      </c>
      <c r="E147" s="182">
        <v>0</v>
      </c>
      <c r="F147" s="182">
        <v>12127444</v>
      </c>
      <c r="G147" s="196">
        <f t="shared" si="4"/>
        <v>12127444</v>
      </c>
      <c r="H147" s="197" t="str">
        <f t="shared" si="5"/>
        <v>0.0%</v>
      </c>
    </row>
    <row r="148" spans="3:8" x14ac:dyDescent="0.25">
      <c r="C148" s="181" t="s">
        <v>328</v>
      </c>
      <c r="D148" s="182">
        <v>152154909</v>
      </c>
      <c r="E148" s="182">
        <v>0</v>
      </c>
      <c r="F148" s="182">
        <v>9111462.2400000002</v>
      </c>
      <c r="G148" s="196">
        <f t="shared" si="4"/>
        <v>9111462.2400000002</v>
      </c>
      <c r="H148" s="197" t="str">
        <f t="shared" si="5"/>
        <v>0.0%</v>
      </c>
    </row>
    <row r="149" spans="3:8" x14ac:dyDescent="0.25">
      <c r="C149" s="179" t="s">
        <v>356</v>
      </c>
      <c r="D149" s="180">
        <v>4315709764</v>
      </c>
      <c r="E149" s="180">
        <v>438256645.69</v>
      </c>
      <c r="F149" s="180">
        <v>63955464.530000001</v>
      </c>
      <c r="G149" s="196">
        <f t="shared" si="4"/>
        <v>-374301181.15999997</v>
      </c>
      <c r="H149" s="197">
        <f t="shared" si="5"/>
        <v>-0.85406846613972676</v>
      </c>
    </row>
    <row r="150" spans="3:8" x14ac:dyDescent="0.25">
      <c r="C150" s="181" t="s">
        <v>322</v>
      </c>
      <c r="D150" s="182">
        <v>24680990</v>
      </c>
      <c r="E150" s="182">
        <v>0</v>
      </c>
      <c r="F150" s="182">
        <v>4377927.75</v>
      </c>
      <c r="G150" s="196">
        <f t="shared" si="4"/>
        <v>4377927.75</v>
      </c>
      <c r="H150" s="197" t="str">
        <f t="shared" si="5"/>
        <v>0.0%</v>
      </c>
    </row>
    <row r="151" spans="3:8" x14ac:dyDescent="0.25">
      <c r="C151" s="181" t="s">
        <v>324</v>
      </c>
      <c r="D151" s="182">
        <v>1113619766</v>
      </c>
      <c r="E151" s="182">
        <v>288512487.69</v>
      </c>
      <c r="F151" s="182">
        <v>44838037.900000006</v>
      </c>
      <c r="G151" s="196">
        <f t="shared" si="4"/>
        <v>-243674449.78999999</v>
      </c>
      <c r="H151" s="197">
        <f t="shared" si="5"/>
        <v>-0.844588917939048</v>
      </c>
    </row>
    <row r="152" spans="3:8" x14ac:dyDescent="0.25">
      <c r="C152" s="181" t="s">
        <v>332</v>
      </c>
      <c r="D152" s="182">
        <v>60274556</v>
      </c>
      <c r="E152" s="182">
        <v>0</v>
      </c>
      <c r="F152" s="182">
        <v>0</v>
      </c>
      <c r="G152" s="196">
        <f t="shared" si="4"/>
        <v>0</v>
      </c>
      <c r="H152" s="197" t="str">
        <f t="shared" si="5"/>
        <v>0.0%</v>
      </c>
    </row>
    <row r="153" spans="3:8" x14ac:dyDescent="0.25">
      <c r="C153" s="181" t="s">
        <v>325</v>
      </c>
      <c r="D153" s="182">
        <v>81325021</v>
      </c>
      <c r="E153" s="182">
        <v>0</v>
      </c>
      <c r="F153" s="182"/>
      <c r="G153" s="196">
        <f t="shared" si="4"/>
        <v>0</v>
      </c>
      <c r="H153" s="197" t="str">
        <f t="shared" si="5"/>
        <v>0.0%</v>
      </c>
    </row>
    <row r="154" spans="3:8" x14ac:dyDescent="0.25">
      <c r="C154" s="181" t="s">
        <v>333</v>
      </c>
      <c r="D154" s="182">
        <v>17481828</v>
      </c>
      <c r="E154" s="182">
        <v>0</v>
      </c>
      <c r="F154" s="182">
        <v>0</v>
      </c>
      <c r="G154" s="196">
        <f t="shared" si="4"/>
        <v>0</v>
      </c>
      <c r="H154" s="197" t="str">
        <f t="shared" si="5"/>
        <v>0.0%</v>
      </c>
    </row>
    <row r="155" spans="3:8" x14ac:dyDescent="0.25">
      <c r="C155" s="181" t="s">
        <v>326</v>
      </c>
      <c r="D155" s="182">
        <v>2681364285</v>
      </c>
      <c r="E155" s="182">
        <v>149744158</v>
      </c>
      <c r="F155" s="182">
        <v>0</v>
      </c>
      <c r="G155" s="196">
        <f t="shared" si="4"/>
        <v>-149744158</v>
      </c>
      <c r="H155" s="197">
        <f t="shared" si="5"/>
        <v>-1</v>
      </c>
    </row>
    <row r="156" spans="3:8" x14ac:dyDescent="0.25">
      <c r="C156" s="181" t="s">
        <v>327</v>
      </c>
      <c r="D156" s="182">
        <v>1602521</v>
      </c>
      <c r="E156" s="182">
        <v>0</v>
      </c>
      <c r="F156" s="182">
        <v>0</v>
      </c>
      <c r="G156" s="196">
        <f t="shared" si="4"/>
        <v>0</v>
      </c>
      <c r="H156" s="197" t="str">
        <f t="shared" si="5"/>
        <v>0.0%</v>
      </c>
    </row>
    <row r="157" spans="3:8" x14ac:dyDescent="0.25">
      <c r="C157" s="181" t="s">
        <v>328</v>
      </c>
      <c r="D157" s="182">
        <v>335360797</v>
      </c>
      <c r="E157" s="182">
        <v>0</v>
      </c>
      <c r="F157" s="182">
        <v>14739498.879999999</v>
      </c>
      <c r="G157" s="196">
        <f t="shared" si="4"/>
        <v>14739498.879999999</v>
      </c>
      <c r="H157" s="197" t="str">
        <f t="shared" si="5"/>
        <v>0.0%</v>
      </c>
    </row>
    <row r="158" spans="3:8" x14ac:dyDescent="0.25">
      <c r="C158" s="179" t="s">
        <v>357</v>
      </c>
      <c r="D158" s="180">
        <v>1168165414</v>
      </c>
      <c r="E158" s="180">
        <v>82335626.679999992</v>
      </c>
      <c r="F158" s="180">
        <v>34823638.049999997</v>
      </c>
      <c r="G158" s="196">
        <f t="shared" si="4"/>
        <v>-47511988.629999995</v>
      </c>
      <c r="H158" s="197">
        <f t="shared" si="5"/>
        <v>-0.57705261435194799</v>
      </c>
    </row>
    <row r="159" spans="3:8" x14ac:dyDescent="0.25">
      <c r="C159" s="181" t="s">
        <v>324</v>
      </c>
      <c r="D159" s="182">
        <v>776157681</v>
      </c>
      <c r="E159" s="182">
        <v>33883188.769999996</v>
      </c>
      <c r="F159" s="182">
        <v>30000000</v>
      </c>
      <c r="G159" s="196">
        <f t="shared" si="4"/>
        <v>-3883188.7699999958</v>
      </c>
      <c r="H159" s="197">
        <f t="shared" si="5"/>
        <v>-0.11460517474784285</v>
      </c>
    </row>
    <row r="160" spans="3:8" x14ac:dyDescent="0.25">
      <c r="C160" s="181" t="s">
        <v>335</v>
      </c>
      <c r="D160" s="182">
        <v>13201401</v>
      </c>
      <c r="E160" s="182">
        <v>3867000</v>
      </c>
      <c r="F160" s="182">
        <v>1640000</v>
      </c>
      <c r="G160" s="196">
        <f t="shared" si="4"/>
        <v>-2227000</v>
      </c>
      <c r="H160" s="197">
        <f t="shared" si="5"/>
        <v>-0.57589862942849757</v>
      </c>
    </row>
    <row r="161" spans="3:8" x14ac:dyDescent="0.25">
      <c r="C161" s="181" t="s">
        <v>325</v>
      </c>
      <c r="D161" s="182">
        <v>356658526</v>
      </c>
      <c r="E161" s="182">
        <v>44585437.909999996</v>
      </c>
      <c r="F161" s="182"/>
      <c r="G161" s="196">
        <f t="shared" si="4"/>
        <v>-44585437.909999996</v>
      </c>
      <c r="H161" s="197">
        <f t="shared" si="5"/>
        <v>-1</v>
      </c>
    </row>
    <row r="162" spans="3:8" x14ac:dyDescent="0.25">
      <c r="C162" s="181" t="s">
        <v>327</v>
      </c>
      <c r="D162" s="182">
        <v>5024700</v>
      </c>
      <c r="E162" s="182">
        <v>0</v>
      </c>
      <c r="F162" s="182">
        <v>3183638.05</v>
      </c>
      <c r="G162" s="196">
        <f t="shared" si="4"/>
        <v>3183638.05</v>
      </c>
      <c r="H162" s="197" t="str">
        <f t="shared" si="5"/>
        <v>0.0%</v>
      </c>
    </row>
    <row r="163" spans="3:8" x14ac:dyDescent="0.25">
      <c r="C163" s="181" t="s">
        <v>328</v>
      </c>
      <c r="D163" s="182">
        <v>17123106</v>
      </c>
      <c r="E163" s="182">
        <v>0</v>
      </c>
      <c r="F163" s="182">
        <v>0</v>
      </c>
      <c r="G163" s="196">
        <f t="shared" si="4"/>
        <v>0</v>
      </c>
      <c r="H163" s="197" t="str">
        <f t="shared" si="5"/>
        <v>0.0%</v>
      </c>
    </row>
    <row r="164" spans="3:8" x14ac:dyDescent="0.25">
      <c r="C164" s="192" t="s">
        <v>358</v>
      </c>
      <c r="D164" s="193">
        <v>4770415761</v>
      </c>
      <c r="E164" s="193">
        <v>70451886.680000007</v>
      </c>
      <c r="F164" s="193">
        <v>501605744.97000003</v>
      </c>
      <c r="G164" s="194">
        <f t="shared" si="4"/>
        <v>431153858.29000002</v>
      </c>
      <c r="H164" s="195">
        <f t="shared" si="5"/>
        <v>6.1198340968262057</v>
      </c>
    </row>
    <row r="165" spans="3:8" x14ac:dyDescent="0.25">
      <c r="C165" s="179" t="s">
        <v>359</v>
      </c>
      <c r="D165" s="180">
        <v>629260886</v>
      </c>
      <c r="E165" s="180">
        <v>7908010</v>
      </c>
      <c r="F165" s="180">
        <v>8853490</v>
      </c>
      <c r="G165" s="196">
        <f t="shared" si="4"/>
        <v>945480</v>
      </c>
      <c r="H165" s="197">
        <f t="shared" si="5"/>
        <v>0.11955978811357092</v>
      </c>
    </row>
    <row r="166" spans="3:8" x14ac:dyDescent="0.25">
      <c r="C166" s="181" t="s">
        <v>331</v>
      </c>
      <c r="D166" s="182">
        <v>0</v>
      </c>
      <c r="E166" s="182">
        <v>0</v>
      </c>
      <c r="F166" s="182">
        <v>0</v>
      </c>
      <c r="G166" s="196">
        <f t="shared" si="4"/>
        <v>0</v>
      </c>
      <c r="H166" s="197" t="str">
        <f t="shared" si="5"/>
        <v>0.0%</v>
      </c>
    </row>
    <row r="167" spans="3:8" x14ac:dyDescent="0.25">
      <c r="C167" s="181" t="s">
        <v>324</v>
      </c>
      <c r="D167" s="182">
        <v>243350253</v>
      </c>
      <c r="E167" s="182">
        <v>7908010</v>
      </c>
      <c r="F167" s="182"/>
      <c r="G167" s="196">
        <f t="shared" si="4"/>
        <v>-7908010</v>
      </c>
      <c r="H167" s="197">
        <f t="shared" si="5"/>
        <v>-1</v>
      </c>
    </row>
    <row r="168" spans="3:8" x14ac:dyDescent="0.25">
      <c r="C168" s="181" t="s">
        <v>332</v>
      </c>
      <c r="D168" s="182">
        <v>0</v>
      </c>
      <c r="E168" s="182">
        <v>0</v>
      </c>
      <c r="F168" s="182">
        <v>0</v>
      </c>
      <c r="G168" s="196">
        <f t="shared" si="4"/>
        <v>0</v>
      </c>
      <c r="H168" s="197" t="str">
        <f t="shared" si="5"/>
        <v>0.0%</v>
      </c>
    </row>
    <row r="169" spans="3:8" x14ac:dyDescent="0.25">
      <c r="C169" s="181" t="s">
        <v>325</v>
      </c>
      <c r="D169" s="182">
        <v>122937214</v>
      </c>
      <c r="E169" s="182">
        <v>0</v>
      </c>
      <c r="F169" s="182"/>
      <c r="G169" s="196">
        <f t="shared" si="4"/>
        <v>0</v>
      </c>
      <c r="H169" s="197" t="str">
        <f t="shared" si="5"/>
        <v>0.0%</v>
      </c>
    </row>
    <row r="170" spans="3:8" x14ac:dyDescent="0.25">
      <c r="C170" s="181" t="s">
        <v>327</v>
      </c>
      <c r="D170" s="182">
        <v>6875549</v>
      </c>
      <c r="E170" s="182">
        <v>0</v>
      </c>
      <c r="F170" s="182">
        <v>0</v>
      </c>
      <c r="G170" s="196">
        <f t="shared" si="4"/>
        <v>0</v>
      </c>
      <c r="H170" s="197" t="str">
        <f t="shared" si="5"/>
        <v>0.0%</v>
      </c>
    </row>
    <row r="171" spans="3:8" x14ac:dyDescent="0.25">
      <c r="C171" s="181" t="s">
        <v>328</v>
      </c>
      <c r="D171" s="182">
        <v>256097870</v>
      </c>
      <c r="E171" s="182">
        <v>0</v>
      </c>
      <c r="F171" s="182">
        <v>8853490</v>
      </c>
      <c r="G171" s="196">
        <f t="shared" si="4"/>
        <v>8853490</v>
      </c>
      <c r="H171" s="197" t="str">
        <f t="shared" si="5"/>
        <v>0.0%</v>
      </c>
    </row>
    <row r="172" spans="3:8" x14ac:dyDescent="0.25">
      <c r="C172" s="179" t="s">
        <v>360</v>
      </c>
      <c r="D172" s="180">
        <v>2154789967</v>
      </c>
      <c r="E172" s="180">
        <v>34617576.210000001</v>
      </c>
      <c r="F172" s="180">
        <v>10457354.609999999</v>
      </c>
      <c r="G172" s="196">
        <f t="shared" si="4"/>
        <v>-24160221.600000001</v>
      </c>
      <c r="H172" s="197">
        <f t="shared" si="5"/>
        <v>-0.6979177702516568</v>
      </c>
    </row>
    <row r="173" spans="3:8" x14ac:dyDescent="0.25">
      <c r="C173" s="181" t="s">
        <v>322</v>
      </c>
      <c r="D173" s="182">
        <v>153210871</v>
      </c>
      <c r="E173" s="182">
        <v>0</v>
      </c>
      <c r="F173" s="182">
        <v>0</v>
      </c>
      <c r="G173" s="196">
        <f t="shared" si="4"/>
        <v>0</v>
      </c>
      <c r="H173" s="197" t="str">
        <f t="shared" si="5"/>
        <v>0.0%</v>
      </c>
    </row>
    <row r="174" spans="3:8" x14ac:dyDescent="0.25">
      <c r="C174" s="181" t="s">
        <v>331</v>
      </c>
      <c r="D174" s="182">
        <v>9096288</v>
      </c>
      <c r="E174" s="182">
        <v>10949565.460000001</v>
      </c>
      <c r="F174" s="182">
        <v>0</v>
      </c>
      <c r="G174" s="196">
        <f t="shared" si="4"/>
        <v>-10949565.460000001</v>
      </c>
      <c r="H174" s="197">
        <f t="shared" si="5"/>
        <v>-1</v>
      </c>
    </row>
    <row r="175" spans="3:8" x14ac:dyDescent="0.25">
      <c r="C175" s="181" t="s">
        <v>323</v>
      </c>
      <c r="D175" s="182">
        <v>1000000</v>
      </c>
      <c r="E175" s="182">
        <v>0</v>
      </c>
      <c r="F175" s="182">
        <v>0</v>
      </c>
      <c r="G175" s="196">
        <f t="shared" si="4"/>
        <v>0</v>
      </c>
      <c r="H175" s="197" t="str">
        <f t="shared" si="5"/>
        <v>0.0%</v>
      </c>
    </row>
    <row r="176" spans="3:8" x14ac:dyDescent="0.25">
      <c r="C176" s="181" t="s">
        <v>324</v>
      </c>
      <c r="D176" s="182">
        <v>1317714599</v>
      </c>
      <c r="E176" s="182">
        <v>23668010.75</v>
      </c>
      <c r="F176" s="182">
        <v>5756595.9100000001</v>
      </c>
      <c r="G176" s="196">
        <f t="shared" si="4"/>
        <v>-17911414.84</v>
      </c>
      <c r="H176" s="197">
        <f t="shared" si="5"/>
        <v>-0.75677736626006897</v>
      </c>
    </row>
    <row r="177" spans="3:8" x14ac:dyDescent="0.25">
      <c r="C177" s="181" t="s">
        <v>332</v>
      </c>
      <c r="D177" s="182">
        <v>327406263</v>
      </c>
      <c r="E177" s="182">
        <v>0</v>
      </c>
      <c r="F177" s="182">
        <v>0</v>
      </c>
      <c r="G177" s="196">
        <f t="shared" si="4"/>
        <v>0</v>
      </c>
      <c r="H177" s="197" t="str">
        <f t="shared" si="5"/>
        <v>0.0%</v>
      </c>
    </row>
    <row r="178" spans="3:8" x14ac:dyDescent="0.25">
      <c r="C178" s="181" t="s">
        <v>325</v>
      </c>
      <c r="D178" s="182">
        <v>103089090</v>
      </c>
      <c r="E178" s="182">
        <v>0</v>
      </c>
      <c r="F178" s="182"/>
      <c r="G178" s="196">
        <f t="shared" si="4"/>
        <v>0</v>
      </c>
      <c r="H178" s="197" t="str">
        <f t="shared" si="5"/>
        <v>0.0%</v>
      </c>
    </row>
    <row r="179" spans="3:8" x14ac:dyDescent="0.25">
      <c r="C179" s="181" t="s">
        <v>333</v>
      </c>
      <c r="D179" s="182">
        <v>42817183</v>
      </c>
      <c r="E179" s="182">
        <v>0</v>
      </c>
      <c r="F179" s="182"/>
      <c r="G179" s="196">
        <f t="shared" si="4"/>
        <v>0</v>
      </c>
      <c r="H179" s="197" t="str">
        <f t="shared" si="5"/>
        <v>0.0%</v>
      </c>
    </row>
    <row r="180" spans="3:8" x14ac:dyDescent="0.25">
      <c r="C180" s="181" t="s">
        <v>327</v>
      </c>
      <c r="D180" s="182">
        <v>25009724</v>
      </c>
      <c r="E180" s="182">
        <v>0</v>
      </c>
      <c r="F180" s="182">
        <v>0</v>
      </c>
      <c r="G180" s="196">
        <f t="shared" si="4"/>
        <v>0</v>
      </c>
      <c r="H180" s="197" t="str">
        <f t="shared" si="5"/>
        <v>0.0%</v>
      </c>
    </row>
    <row r="181" spans="3:8" x14ac:dyDescent="0.25">
      <c r="C181" s="181" t="s">
        <v>328</v>
      </c>
      <c r="D181" s="182">
        <v>175445949</v>
      </c>
      <c r="E181" s="182">
        <v>0</v>
      </c>
      <c r="F181" s="182">
        <v>4700758.7</v>
      </c>
      <c r="G181" s="196">
        <f t="shared" si="4"/>
        <v>4700758.7</v>
      </c>
      <c r="H181" s="197" t="str">
        <f t="shared" si="5"/>
        <v>0.0%</v>
      </c>
    </row>
    <row r="182" spans="3:8" x14ac:dyDescent="0.25">
      <c r="C182" s="179" t="s">
        <v>361</v>
      </c>
      <c r="D182" s="180">
        <v>347739571</v>
      </c>
      <c r="E182" s="180">
        <v>24273366.899999999</v>
      </c>
      <c r="F182" s="180">
        <v>6785054.46</v>
      </c>
      <c r="G182" s="196">
        <f t="shared" si="4"/>
        <v>-17488312.439999998</v>
      </c>
      <c r="H182" s="197">
        <f t="shared" si="5"/>
        <v>-0.72047328712359215</v>
      </c>
    </row>
    <row r="183" spans="3:8" x14ac:dyDescent="0.25">
      <c r="C183" s="181" t="s">
        <v>322</v>
      </c>
      <c r="D183" s="182">
        <v>0</v>
      </c>
      <c r="E183" s="182">
        <v>0</v>
      </c>
      <c r="F183" s="182">
        <v>0</v>
      </c>
      <c r="G183" s="196">
        <f t="shared" si="4"/>
        <v>0</v>
      </c>
      <c r="H183" s="197" t="str">
        <f t="shared" si="5"/>
        <v>0.0%</v>
      </c>
    </row>
    <row r="184" spans="3:8" x14ac:dyDescent="0.25">
      <c r="C184" s="181" t="s">
        <v>331</v>
      </c>
      <c r="D184" s="182">
        <v>0</v>
      </c>
      <c r="E184" s="182">
        <v>7032201.9199999999</v>
      </c>
      <c r="F184" s="182"/>
      <c r="G184" s="196">
        <f t="shared" si="4"/>
        <v>-7032201.9199999999</v>
      </c>
      <c r="H184" s="197">
        <f t="shared" si="5"/>
        <v>-1</v>
      </c>
    </row>
    <row r="185" spans="3:8" x14ac:dyDescent="0.25">
      <c r="C185" s="181" t="s">
        <v>324</v>
      </c>
      <c r="D185" s="182">
        <v>236451889</v>
      </c>
      <c r="E185" s="182">
        <v>17241164.98</v>
      </c>
      <c r="F185" s="182">
        <v>0</v>
      </c>
      <c r="G185" s="196">
        <f t="shared" si="4"/>
        <v>-17241164.98</v>
      </c>
      <c r="H185" s="197">
        <f t="shared" si="5"/>
        <v>-1</v>
      </c>
    </row>
    <row r="186" spans="3:8" x14ac:dyDescent="0.25">
      <c r="C186" s="181" t="s">
        <v>332</v>
      </c>
      <c r="D186" s="182">
        <v>0</v>
      </c>
      <c r="E186" s="182">
        <v>0</v>
      </c>
      <c r="F186" s="182"/>
      <c r="G186" s="196">
        <f t="shared" si="4"/>
        <v>0</v>
      </c>
      <c r="H186" s="197" t="str">
        <f t="shared" si="5"/>
        <v>0.0%</v>
      </c>
    </row>
    <row r="187" spans="3:8" x14ac:dyDescent="0.25">
      <c r="C187" s="181" t="s">
        <v>325</v>
      </c>
      <c r="D187" s="182">
        <v>0</v>
      </c>
      <c r="E187" s="182">
        <v>0</v>
      </c>
      <c r="F187" s="182"/>
      <c r="G187" s="196">
        <f t="shared" si="4"/>
        <v>0</v>
      </c>
      <c r="H187" s="197" t="str">
        <f t="shared" si="5"/>
        <v>0.0%</v>
      </c>
    </row>
    <row r="188" spans="3:8" x14ac:dyDescent="0.25">
      <c r="C188" s="181" t="s">
        <v>333</v>
      </c>
      <c r="D188" s="182">
        <v>44525856</v>
      </c>
      <c r="E188" s="182">
        <v>0</v>
      </c>
      <c r="F188" s="182"/>
      <c r="G188" s="196">
        <f t="shared" si="4"/>
        <v>0</v>
      </c>
      <c r="H188" s="197" t="str">
        <f t="shared" si="5"/>
        <v>0.0%</v>
      </c>
    </row>
    <row r="189" spans="3:8" x14ac:dyDescent="0.25">
      <c r="C189" s="181" t="s">
        <v>327</v>
      </c>
      <c r="D189" s="182">
        <v>0</v>
      </c>
      <c r="E189" s="182">
        <v>0</v>
      </c>
      <c r="F189" s="182">
        <v>0</v>
      </c>
      <c r="G189" s="196">
        <f t="shared" si="4"/>
        <v>0</v>
      </c>
      <c r="H189" s="197" t="str">
        <f t="shared" si="5"/>
        <v>0.0%</v>
      </c>
    </row>
    <row r="190" spans="3:8" x14ac:dyDescent="0.25">
      <c r="C190" s="181" t="s">
        <v>328</v>
      </c>
      <c r="D190" s="182">
        <v>66761826</v>
      </c>
      <c r="E190" s="182">
        <v>0</v>
      </c>
      <c r="F190" s="182">
        <v>6785054.46</v>
      </c>
      <c r="G190" s="196">
        <f t="shared" si="4"/>
        <v>6785054.46</v>
      </c>
      <c r="H190" s="197" t="str">
        <f t="shared" si="5"/>
        <v>0.0%</v>
      </c>
    </row>
    <row r="191" spans="3:8" x14ac:dyDescent="0.25">
      <c r="C191" s="179" t="s">
        <v>362</v>
      </c>
      <c r="D191" s="180">
        <v>1638625337</v>
      </c>
      <c r="E191" s="180">
        <v>3652933.5700000003</v>
      </c>
      <c r="F191" s="180">
        <v>475509845.90000004</v>
      </c>
      <c r="G191" s="196">
        <f t="shared" si="4"/>
        <v>471856912.33000004</v>
      </c>
      <c r="H191" s="197">
        <f t="shared" si="5"/>
        <v>129.17204851606431</v>
      </c>
    </row>
    <row r="192" spans="3:8" x14ac:dyDescent="0.25">
      <c r="C192" s="181" t="s">
        <v>330</v>
      </c>
      <c r="D192" s="182">
        <v>2808030</v>
      </c>
      <c r="E192" s="182">
        <v>0</v>
      </c>
      <c r="F192" s="182"/>
      <c r="G192" s="196">
        <f t="shared" si="4"/>
        <v>0</v>
      </c>
      <c r="H192" s="197" t="str">
        <f t="shared" si="5"/>
        <v>0.0%</v>
      </c>
    </row>
    <row r="193" spans="3:8" x14ac:dyDescent="0.25">
      <c r="C193" s="181" t="s">
        <v>322</v>
      </c>
      <c r="D193" s="182">
        <v>0</v>
      </c>
      <c r="E193" s="182">
        <v>0</v>
      </c>
      <c r="F193" s="182">
        <v>0</v>
      </c>
      <c r="G193" s="196">
        <f t="shared" si="4"/>
        <v>0</v>
      </c>
      <c r="H193" s="197" t="str">
        <f t="shared" si="5"/>
        <v>0.0%</v>
      </c>
    </row>
    <row r="194" spans="3:8" x14ac:dyDescent="0.25">
      <c r="C194" s="181" t="s">
        <v>331</v>
      </c>
      <c r="D194" s="182">
        <v>0</v>
      </c>
      <c r="E194" s="182">
        <v>0</v>
      </c>
      <c r="F194" s="182">
        <v>0</v>
      </c>
      <c r="G194" s="196">
        <f t="shared" si="4"/>
        <v>0</v>
      </c>
      <c r="H194" s="197" t="str">
        <f t="shared" si="5"/>
        <v>0.0%</v>
      </c>
    </row>
    <row r="195" spans="3:8" x14ac:dyDescent="0.25">
      <c r="C195" s="181" t="s">
        <v>363</v>
      </c>
      <c r="D195" s="182">
        <v>130965347</v>
      </c>
      <c r="E195" s="182">
        <v>3652933.5700000003</v>
      </c>
      <c r="F195" s="182">
        <v>9235506.1600000001</v>
      </c>
      <c r="G195" s="196">
        <f t="shared" si="4"/>
        <v>5582572.5899999999</v>
      </c>
      <c r="H195" s="197">
        <f t="shared" si="5"/>
        <v>1.5282436658162386</v>
      </c>
    </row>
    <row r="196" spans="3:8" x14ac:dyDescent="0.25">
      <c r="C196" s="181" t="s">
        <v>324</v>
      </c>
      <c r="D196" s="182">
        <v>1289586906</v>
      </c>
      <c r="E196" s="182">
        <v>0</v>
      </c>
      <c r="F196" s="182">
        <v>466274339.74000001</v>
      </c>
      <c r="G196" s="196">
        <f t="shared" si="4"/>
        <v>466274339.74000001</v>
      </c>
      <c r="H196" s="197" t="str">
        <f t="shared" si="5"/>
        <v>0.0%</v>
      </c>
    </row>
    <row r="197" spans="3:8" x14ac:dyDescent="0.25">
      <c r="C197" s="181" t="s">
        <v>327</v>
      </c>
      <c r="D197" s="182">
        <v>206514332</v>
      </c>
      <c r="E197" s="182">
        <v>0</v>
      </c>
      <c r="F197" s="182">
        <v>0</v>
      </c>
      <c r="G197" s="196">
        <f t="shared" si="4"/>
        <v>0</v>
      </c>
      <c r="H197" s="197" t="str">
        <f t="shared" si="5"/>
        <v>0.0%</v>
      </c>
    </row>
    <row r="198" spans="3:8" x14ac:dyDescent="0.25">
      <c r="C198" s="181" t="s">
        <v>328</v>
      </c>
      <c r="D198" s="182">
        <v>8750722</v>
      </c>
      <c r="E198" s="182">
        <v>0</v>
      </c>
      <c r="F198" s="182">
        <v>0</v>
      </c>
      <c r="G198" s="196">
        <f t="shared" si="4"/>
        <v>0</v>
      </c>
      <c r="H198" s="197" t="str">
        <f t="shared" si="5"/>
        <v>0.0%</v>
      </c>
    </row>
    <row r="199" spans="3:8" x14ac:dyDescent="0.25">
      <c r="C199" s="192" t="s">
        <v>364</v>
      </c>
      <c r="D199" s="193">
        <v>3933809275</v>
      </c>
      <c r="E199" s="193">
        <v>180983868.20999998</v>
      </c>
      <c r="F199" s="193">
        <v>293658758.62</v>
      </c>
      <c r="G199" s="194">
        <f t="shared" si="4"/>
        <v>112674890.41000003</v>
      </c>
      <c r="H199" s="195">
        <f t="shared" si="5"/>
        <v>0.62256869368744294</v>
      </c>
    </row>
    <row r="200" spans="3:8" x14ac:dyDescent="0.25">
      <c r="C200" s="179" t="s">
        <v>353</v>
      </c>
      <c r="D200" s="180">
        <v>1987272347</v>
      </c>
      <c r="E200" s="180">
        <v>67647654.650000006</v>
      </c>
      <c r="F200" s="180">
        <v>217208993.88</v>
      </c>
      <c r="G200" s="196">
        <f t="shared" si="4"/>
        <v>149561339.22999999</v>
      </c>
      <c r="H200" s="197">
        <f t="shared" si="5"/>
        <v>2.2108872806279911</v>
      </c>
    </row>
    <row r="201" spans="3:8" x14ac:dyDescent="0.25">
      <c r="C201" s="181" t="s">
        <v>331</v>
      </c>
      <c r="D201" s="182">
        <v>0</v>
      </c>
      <c r="E201" s="182">
        <v>0</v>
      </c>
      <c r="F201" s="182">
        <v>165592767.88</v>
      </c>
      <c r="G201" s="196">
        <f t="shared" si="4"/>
        <v>165592767.88</v>
      </c>
      <c r="H201" s="197" t="str">
        <f t="shared" si="5"/>
        <v>0.0%</v>
      </c>
    </row>
    <row r="202" spans="3:8" x14ac:dyDescent="0.25">
      <c r="C202" s="181" t="s">
        <v>324</v>
      </c>
      <c r="D202" s="182">
        <v>836585590</v>
      </c>
      <c r="E202" s="182">
        <v>44581136.509999998</v>
      </c>
      <c r="F202" s="182">
        <v>22084567.52</v>
      </c>
      <c r="G202" s="196">
        <f t="shared" si="4"/>
        <v>-22496568.989999998</v>
      </c>
      <c r="H202" s="197">
        <f t="shared" si="5"/>
        <v>-0.50462080492169126</v>
      </c>
    </row>
    <row r="203" spans="3:8" x14ac:dyDescent="0.25">
      <c r="C203" s="181" t="s">
        <v>332</v>
      </c>
      <c r="D203" s="182">
        <v>0</v>
      </c>
      <c r="E203" s="182">
        <v>0</v>
      </c>
      <c r="F203" s="182">
        <v>0</v>
      </c>
      <c r="G203" s="196">
        <f t="shared" si="4"/>
        <v>0</v>
      </c>
      <c r="H203" s="197" t="str">
        <f t="shared" si="5"/>
        <v>0.0%</v>
      </c>
    </row>
    <row r="204" spans="3:8" x14ac:dyDescent="0.25">
      <c r="C204" s="181" t="s">
        <v>335</v>
      </c>
      <c r="D204" s="182">
        <v>958524574</v>
      </c>
      <c r="E204" s="182">
        <v>23066518.140000004</v>
      </c>
      <c r="F204" s="182">
        <v>27722548.940000001</v>
      </c>
      <c r="G204" s="196">
        <f t="shared" si="4"/>
        <v>4656030.799999997</v>
      </c>
      <c r="H204" s="197">
        <f t="shared" si="5"/>
        <v>0.20185234597353044</v>
      </c>
    </row>
    <row r="205" spans="3:8" x14ac:dyDescent="0.25">
      <c r="C205" s="181" t="s">
        <v>325</v>
      </c>
      <c r="D205" s="182">
        <v>7800000</v>
      </c>
      <c r="E205" s="182">
        <v>0</v>
      </c>
      <c r="F205" s="182"/>
      <c r="G205" s="196">
        <f t="shared" si="4"/>
        <v>0</v>
      </c>
      <c r="H205" s="197" t="str">
        <f t="shared" si="5"/>
        <v>0.0%</v>
      </c>
    </row>
    <row r="206" spans="3:8" x14ac:dyDescent="0.25">
      <c r="C206" s="181" t="s">
        <v>333</v>
      </c>
      <c r="D206" s="182">
        <v>20000000</v>
      </c>
      <c r="E206" s="182">
        <v>0</v>
      </c>
      <c r="F206" s="182">
        <v>0</v>
      </c>
      <c r="G206" s="196">
        <f t="shared" si="4"/>
        <v>0</v>
      </c>
      <c r="H206" s="197" t="str">
        <f t="shared" si="5"/>
        <v>0.0%</v>
      </c>
    </row>
    <row r="207" spans="3:8" x14ac:dyDescent="0.25">
      <c r="C207" s="181" t="s">
        <v>327</v>
      </c>
      <c r="D207" s="182">
        <v>1128036</v>
      </c>
      <c r="E207" s="182">
        <v>0</v>
      </c>
      <c r="F207" s="182">
        <v>0</v>
      </c>
      <c r="G207" s="196">
        <f t="shared" si="4"/>
        <v>0</v>
      </c>
      <c r="H207" s="197" t="str">
        <f t="shared" si="5"/>
        <v>0.0%</v>
      </c>
    </row>
    <row r="208" spans="3:8" x14ac:dyDescent="0.25">
      <c r="C208" s="181" t="s">
        <v>328</v>
      </c>
      <c r="D208" s="182">
        <v>163234147</v>
      </c>
      <c r="E208" s="182">
        <v>0</v>
      </c>
      <c r="F208" s="182">
        <v>1809109.54</v>
      </c>
      <c r="G208" s="196">
        <f t="shared" ref="G208:G271" si="6">F208-E208</f>
        <v>1809109.54</v>
      </c>
      <c r="H208" s="197" t="str">
        <f t="shared" ref="H208:H271" si="7">IFERROR(G208/E208,"0.0%")</f>
        <v>0.0%</v>
      </c>
    </row>
    <row r="209" spans="3:8" x14ac:dyDescent="0.25">
      <c r="C209" s="179" t="s">
        <v>365</v>
      </c>
      <c r="D209" s="180">
        <v>1125980738</v>
      </c>
      <c r="E209" s="180">
        <v>48573898</v>
      </c>
      <c r="F209" s="180">
        <v>75697641.260000005</v>
      </c>
      <c r="G209" s="196">
        <f t="shared" si="6"/>
        <v>27123743.260000005</v>
      </c>
      <c r="H209" s="197">
        <f t="shared" si="7"/>
        <v>0.55840161849889014</v>
      </c>
    </row>
    <row r="210" spans="3:8" x14ac:dyDescent="0.25">
      <c r="C210" s="181" t="s">
        <v>322</v>
      </c>
      <c r="D210" s="182">
        <v>0</v>
      </c>
      <c r="E210" s="182">
        <v>1993343.39</v>
      </c>
      <c r="F210" s="182">
        <v>0</v>
      </c>
      <c r="G210" s="196">
        <f t="shared" si="6"/>
        <v>-1993343.39</v>
      </c>
      <c r="H210" s="197">
        <f t="shared" si="7"/>
        <v>-1</v>
      </c>
    </row>
    <row r="211" spans="3:8" x14ac:dyDescent="0.25">
      <c r="C211" s="181" t="s">
        <v>324</v>
      </c>
      <c r="D211" s="182">
        <v>954464930</v>
      </c>
      <c r="E211" s="182">
        <v>46580554.609999999</v>
      </c>
      <c r="F211" s="182">
        <v>75697641.260000005</v>
      </c>
      <c r="G211" s="196">
        <f t="shared" si="6"/>
        <v>29117086.650000006</v>
      </c>
      <c r="H211" s="197">
        <f t="shared" si="7"/>
        <v>0.62509102551022644</v>
      </c>
    </row>
    <row r="212" spans="3:8" x14ac:dyDescent="0.25">
      <c r="C212" s="181" t="s">
        <v>332</v>
      </c>
      <c r="D212" s="182">
        <v>1288795</v>
      </c>
      <c r="E212" s="182">
        <v>0</v>
      </c>
      <c r="F212" s="182">
        <v>0</v>
      </c>
      <c r="G212" s="196">
        <f t="shared" si="6"/>
        <v>0</v>
      </c>
      <c r="H212" s="197" t="str">
        <f t="shared" si="7"/>
        <v>0.0%</v>
      </c>
    </row>
    <row r="213" spans="3:8" x14ac:dyDescent="0.25">
      <c r="C213" s="181" t="s">
        <v>333</v>
      </c>
      <c r="D213" s="182">
        <v>0</v>
      </c>
      <c r="E213" s="182">
        <v>0</v>
      </c>
      <c r="F213" s="182">
        <v>0</v>
      </c>
      <c r="G213" s="196">
        <f t="shared" si="6"/>
        <v>0</v>
      </c>
      <c r="H213" s="197" t="str">
        <f t="shared" si="7"/>
        <v>0.0%</v>
      </c>
    </row>
    <row r="214" spans="3:8" x14ac:dyDescent="0.25">
      <c r="C214" s="181" t="s">
        <v>327</v>
      </c>
      <c r="D214" s="182">
        <v>0</v>
      </c>
      <c r="E214" s="182">
        <v>0</v>
      </c>
      <c r="F214" s="182">
        <v>0</v>
      </c>
      <c r="G214" s="196">
        <f t="shared" si="6"/>
        <v>0</v>
      </c>
      <c r="H214" s="197" t="str">
        <f t="shared" si="7"/>
        <v>0.0%</v>
      </c>
    </row>
    <row r="215" spans="3:8" x14ac:dyDescent="0.25">
      <c r="C215" s="181" t="s">
        <v>328</v>
      </c>
      <c r="D215" s="182">
        <v>170227013</v>
      </c>
      <c r="E215" s="182">
        <v>0</v>
      </c>
      <c r="F215" s="182">
        <v>0</v>
      </c>
      <c r="G215" s="196">
        <f t="shared" si="6"/>
        <v>0</v>
      </c>
      <c r="H215" s="197" t="str">
        <f t="shared" si="7"/>
        <v>0.0%</v>
      </c>
    </row>
    <row r="216" spans="3:8" x14ac:dyDescent="0.25">
      <c r="C216" s="179" t="s">
        <v>366</v>
      </c>
      <c r="D216" s="180">
        <v>742299370</v>
      </c>
      <c r="E216" s="180">
        <v>64762315.560000002</v>
      </c>
      <c r="F216" s="180">
        <v>752123.48</v>
      </c>
      <c r="G216" s="196">
        <f t="shared" si="6"/>
        <v>-64010192.080000006</v>
      </c>
      <c r="H216" s="197">
        <f t="shared" si="7"/>
        <v>-0.98838640228508845</v>
      </c>
    </row>
    <row r="217" spans="3:8" x14ac:dyDescent="0.25">
      <c r="C217" s="181" t="s">
        <v>322</v>
      </c>
      <c r="D217" s="182">
        <v>0</v>
      </c>
      <c r="E217" s="182">
        <v>0</v>
      </c>
      <c r="F217" s="182">
        <v>0</v>
      </c>
      <c r="G217" s="196">
        <f t="shared" si="6"/>
        <v>0</v>
      </c>
      <c r="H217" s="197" t="str">
        <f t="shared" si="7"/>
        <v>0.0%</v>
      </c>
    </row>
    <row r="218" spans="3:8" x14ac:dyDescent="0.25">
      <c r="C218" s="181" t="s">
        <v>331</v>
      </c>
      <c r="D218" s="182">
        <v>13846610</v>
      </c>
      <c r="E218" s="182">
        <v>0</v>
      </c>
      <c r="F218" s="182">
        <v>0</v>
      </c>
      <c r="G218" s="196">
        <f t="shared" si="6"/>
        <v>0</v>
      </c>
      <c r="H218" s="197" t="str">
        <f t="shared" si="7"/>
        <v>0.0%</v>
      </c>
    </row>
    <row r="219" spans="3:8" x14ac:dyDescent="0.25">
      <c r="C219" s="181" t="s">
        <v>324</v>
      </c>
      <c r="D219" s="182">
        <v>373315760</v>
      </c>
      <c r="E219" s="182">
        <v>48226684.299999997</v>
      </c>
      <c r="F219" s="182">
        <v>0</v>
      </c>
      <c r="G219" s="196">
        <f t="shared" si="6"/>
        <v>-48226684.299999997</v>
      </c>
      <c r="H219" s="197">
        <f t="shared" si="7"/>
        <v>-1</v>
      </c>
    </row>
    <row r="220" spans="3:8" x14ac:dyDescent="0.25">
      <c r="C220" s="181" t="s">
        <v>333</v>
      </c>
      <c r="D220" s="182">
        <v>216828202</v>
      </c>
      <c r="E220" s="182">
        <v>16535631.26</v>
      </c>
      <c r="F220" s="182">
        <v>752123.48</v>
      </c>
      <c r="G220" s="196">
        <f t="shared" si="6"/>
        <v>-15783507.779999999</v>
      </c>
      <c r="H220" s="197">
        <f t="shared" si="7"/>
        <v>-0.95451498233276399</v>
      </c>
    </row>
    <row r="221" spans="3:8" x14ac:dyDescent="0.25">
      <c r="C221" s="181" t="s">
        <v>327</v>
      </c>
      <c r="D221" s="182">
        <v>2265191</v>
      </c>
      <c r="E221" s="182">
        <v>0</v>
      </c>
      <c r="F221" s="182">
        <v>0</v>
      </c>
      <c r="G221" s="196">
        <f t="shared" si="6"/>
        <v>0</v>
      </c>
      <c r="H221" s="197" t="str">
        <f t="shared" si="7"/>
        <v>0.0%</v>
      </c>
    </row>
    <row r="222" spans="3:8" x14ac:dyDescent="0.25">
      <c r="C222" s="181" t="s">
        <v>328</v>
      </c>
      <c r="D222" s="182">
        <v>136043607</v>
      </c>
      <c r="E222" s="182">
        <v>0</v>
      </c>
      <c r="F222" s="182">
        <v>0</v>
      </c>
      <c r="G222" s="196">
        <f t="shared" si="6"/>
        <v>0</v>
      </c>
      <c r="H222" s="197" t="str">
        <f t="shared" si="7"/>
        <v>0.0%</v>
      </c>
    </row>
    <row r="223" spans="3:8" x14ac:dyDescent="0.25">
      <c r="C223" s="179" t="s">
        <v>337</v>
      </c>
      <c r="D223" s="180">
        <v>78256820</v>
      </c>
      <c r="E223" s="180">
        <v>0</v>
      </c>
      <c r="F223" s="180"/>
      <c r="G223" s="196">
        <f t="shared" si="6"/>
        <v>0</v>
      </c>
      <c r="H223" s="197" t="str">
        <f t="shared" si="7"/>
        <v>0.0%</v>
      </c>
    </row>
    <row r="224" spans="3:8" x14ac:dyDescent="0.25">
      <c r="C224" s="181" t="s">
        <v>331</v>
      </c>
      <c r="D224" s="182">
        <v>876443</v>
      </c>
      <c r="E224" s="182">
        <v>0</v>
      </c>
      <c r="F224" s="182"/>
      <c r="G224" s="196">
        <f t="shared" si="6"/>
        <v>0</v>
      </c>
      <c r="H224" s="197" t="str">
        <f t="shared" si="7"/>
        <v>0.0%</v>
      </c>
    </row>
    <row r="225" spans="3:8" x14ac:dyDescent="0.25">
      <c r="C225" s="181" t="s">
        <v>333</v>
      </c>
      <c r="D225" s="182">
        <v>56362377</v>
      </c>
      <c r="E225" s="182">
        <v>0</v>
      </c>
      <c r="F225" s="182"/>
      <c r="G225" s="196">
        <f t="shared" si="6"/>
        <v>0</v>
      </c>
      <c r="H225" s="197" t="str">
        <f t="shared" si="7"/>
        <v>0.0%</v>
      </c>
    </row>
    <row r="226" spans="3:8" x14ac:dyDescent="0.25">
      <c r="C226" s="181" t="s">
        <v>326</v>
      </c>
      <c r="D226" s="182">
        <v>21018000</v>
      </c>
      <c r="E226" s="182">
        <v>0</v>
      </c>
      <c r="F226" s="182"/>
      <c r="G226" s="196">
        <f t="shared" si="6"/>
        <v>0</v>
      </c>
      <c r="H226" s="197" t="str">
        <f t="shared" si="7"/>
        <v>0.0%</v>
      </c>
    </row>
    <row r="227" spans="3:8" x14ac:dyDescent="0.25">
      <c r="C227" s="192" t="s">
        <v>367</v>
      </c>
      <c r="D227" s="193">
        <v>4661334226</v>
      </c>
      <c r="E227" s="193">
        <v>474927081.67000002</v>
      </c>
      <c r="F227" s="193">
        <v>150296538.41</v>
      </c>
      <c r="G227" s="194">
        <f t="shared" si="6"/>
        <v>-324630543.25999999</v>
      </c>
      <c r="H227" s="195">
        <f t="shared" si="7"/>
        <v>-0.68353765407205691</v>
      </c>
    </row>
    <row r="228" spans="3:8" x14ac:dyDescent="0.25">
      <c r="C228" s="179" t="s">
        <v>368</v>
      </c>
      <c r="D228" s="180">
        <v>1499067987</v>
      </c>
      <c r="E228" s="180">
        <v>96248552.930000007</v>
      </c>
      <c r="F228" s="180">
        <v>40666805.68</v>
      </c>
      <c r="G228" s="196">
        <f t="shared" si="6"/>
        <v>-55581747.250000007</v>
      </c>
      <c r="H228" s="197">
        <f t="shared" si="7"/>
        <v>-0.57748138084136913</v>
      </c>
    </row>
    <row r="229" spans="3:8" x14ac:dyDescent="0.25">
      <c r="C229" s="181" t="s">
        <v>322</v>
      </c>
      <c r="D229" s="182">
        <v>0</v>
      </c>
      <c r="E229" s="182">
        <v>0</v>
      </c>
      <c r="F229" s="182">
        <v>0</v>
      </c>
      <c r="G229" s="196">
        <f t="shared" si="6"/>
        <v>0</v>
      </c>
      <c r="H229" s="197" t="str">
        <f t="shared" si="7"/>
        <v>0.0%</v>
      </c>
    </row>
    <row r="230" spans="3:8" x14ac:dyDescent="0.25">
      <c r="C230" s="181" t="s">
        <v>331</v>
      </c>
      <c r="D230" s="182">
        <v>0</v>
      </c>
      <c r="E230" s="182">
        <v>0</v>
      </c>
      <c r="F230" s="182">
        <v>0</v>
      </c>
      <c r="G230" s="196">
        <f t="shared" si="6"/>
        <v>0</v>
      </c>
      <c r="H230" s="197" t="str">
        <f t="shared" si="7"/>
        <v>0.0%</v>
      </c>
    </row>
    <row r="231" spans="3:8" x14ac:dyDescent="0.25">
      <c r="C231" s="181" t="s">
        <v>324</v>
      </c>
      <c r="D231" s="182">
        <v>699812660</v>
      </c>
      <c r="E231" s="182">
        <v>96248552.930000007</v>
      </c>
      <c r="F231" s="182">
        <v>15000000</v>
      </c>
      <c r="G231" s="196">
        <f t="shared" si="6"/>
        <v>-81248552.930000007</v>
      </c>
      <c r="H231" s="197">
        <f t="shared" si="7"/>
        <v>-0.84415350108266818</v>
      </c>
    </row>
    <row r="232" spans="3:8" x14ac:dyDescent="0.25">
      <c r="C232" s="181" t="s">
        <v>332</v>
      </c>
      <c r="D232" s="182">
        <v>39715907</v>
      </c>
      <c r="E232" s="182">
        <v>0</v>
      </c>
      <c r="F232" s="182">
        <v>0</v>
      </c>
      <c r="G232" s="196">
        <f t="shared" si="6"/>
        <v>0</v>
      </c>
      <c r="H232" s="197" t="str">
        <f t="shared" si="7"/>
        <v>0.0%</v>
      </c>
    </row>
    <row r="233" spans="3:8" x14ac:dyDescent="0.25">
      <c r="C233" s="181" t="s">
        <v>325</v>
      </c>
      <c r="D233" s="182">
        <v>522436657</v>
      </c>
      <c r="E233" s="182">
        <v>0</v>
      </c>
      <c r="F233" s="182"/>
      <c r="G233" s="196">
        <f t="shared" si="6"/>
        <v>0</v>
      </c>
      <c r="H233" s="197" t="str">
        <f t="shared" si="7"/>
        <v>0.0%</v>
      </c>
    </row>
    <row r="234" spans="3:8" x14ac:dyDescent="0.25">
      <c r="C234" s="181" t="s">
        <v>333</v>
      </c>
      <c r="D234" s="182">
        <v>43243245</v>
      </c>
      <c r="E234" s="182">
        <v>0</v>
      </c>
      <c r="F234" s="182">
        <v>0</v>
      </c>
      <c r="G234" s="196">
        <f t="shared" si="6"/>
        <v>0</v>
      </c>
      <c r="H234" s="197" t="str">
        <f t="shared" si="7"/>
        <v>0.0%</v>
      </c>
    </row>
    <row r="235" spans="3:8" x14ac:dyDescent="0.25">
      <c r="C235" s="181" t="s">
        <v>326</v>
      </c>
      <c r="D235" s="182">
        <v>50659163</v>
      </c>
      <c r="E235" s="182">
        <v>0</v>
      </c>
      <c r="F235" s="182"/>
      <c r="G235" s="196">
        <f t="shared" si="6"/>
        <v>0</v>
      </c>
      <c r="H235" s="197" t="str">
        <f t="shared" si="7"/>
        <v>0.0%</v>
      </c>
    </row>
    <row r="236" spans="3:8" x14ac:dyDescent="0.25">
      <c r="C236" s="181" t="s">
        <v>327</v>
      </c>
      <c r="D236" s="182">
        <v>85658568</v>
      </c>
      <c r="E236" s="182">
        <v>0</v>
      </c>
      <c r="F236" s="182">
        <v>20181022.539999999</v>
      </c>
      <c r="G236" s="196">
        <f t="shared" si="6"/>
        <v>20181022.539999999</v>
      </c>
      <c r="H236" s="197" t="str">
        <f t="shared" si="7"/>
        <v>0.0%</v>
      </c>
    </row>
    <row r="237" spans="3:8" x14ac:dyDescent="0.25">
      <c r="C237" s="181" t="s">
        <v>328</v>
      </c>
      <c r="D237" s="182">
        <v>57541787</v>
      </c>
      <c r="E237" s="182">
        <v>0</v>
      </c>
      <c r="F237" s="182">
        <v>5485783.1400000006</v>
      </c>
      <c r="G237" s="196">
        <f t="shared" si="6"/>
        <v>5485783.1400000006</v>
      </c>
      <c r="H237" s="197" t="str">
        <f t="shared" si="7"/>
        <v>0.0%</v>
      </c>
    </row>
    <row r="238" spans="3:8" x14ac:dyDescent="0.25">
      <c r="C238" s="179" t="s">
        <v>369</v>
      </c>
      <c r="D238" s="180">
        <v>2658987011</v>
      </c>
      <c r="E238" s="180">
        <v>249563438.37</v>
      </c>
      <c r="F238" s="180">
        <v>107566516.07000001</v>
      </c>
      <c r="G238" s="196">
        <f t="shared" si="6"/>
        <v>-141996922.30000001</v>
      </c>
      <c r="H238" s="197">
        <f t="shared" si="7"/>
        <v>-0.56898127076401683</v>
      </c>
    </row>
    <row r="239" spans="3:8" x14ac:dyDescent="0.25">
      <c r="C239" s="181" t="s">
        <v>330</v>
      </c>
      <c r="D239" s="182">
        <v>31975683</v>
      </c>
      <c r="E239" s="182">
        <v>0</v>
      </c>
      <c r="F239" s="182"/>
      <c r="G239" s="196">
        <f t="shared" si="6"/>
        <v>0</v>
      </c>
      <c r="H239" s="197" t="str">
        <f t="shared" si="7"/>
        <v>0.0%</v>
      </c>
    </row>
    <row r="240" spans="3:8" x14ac:dyDescent="0.25">
      <c r="C240" s="181" t="s">
        <v>322</v>
      </c>
      <c r="D240" s="182">
        <v>58496961</v>
      </c>
      <c r="E240" s="182">
        <v>0</v>
      </c>
      <c r="F240" s="182"/>
      <c r="G240" s="196">
        <f t="shared" si="6"/>
        <v>0</v>
      </c>
      <c r="H240" s="197" t="str">
        <f t="shared" si="7"/>
        <v>0.0%</v>
      </c>
    </row>
    <row r="241" spans="3:8" x14ac:dyDescent="0.25">
      <c r="C241" s="181" t="s">
        <v>331</v>
      </c>
      <c r="D241" s="182">
        <v>596092630</v>
      </c>
      <c r="E241" s="182">
        <v>0</v>
      </c>
      <c r="F241" s="182">
        <v>0</v>
      </c>
      <c r="G241" s="196">
        <f t="shared" si="6"/>
        <v>0</v>
      </c>
      <c r="H241" s="197" t="str">
        <f t="shared" si="7"/>
        <v>0.0%</v>
      </c>
    </row>
    <row r="242" spans="3:8" x14ac:dyDescent="0.25">
      <c r="C242" s="181" t="s">
        <v>324</v>
      </c>
      <c r="D242" s="182">
        <v>383607176</v>
      </c>
      <c r="E242" s="182">
        <v>88225211.340000004</v>
      </c>
      <c r="F242" s="182">
        <v>22151693.27</v>
      </c>
      <c r="G242" s="196">
        <f t="shared" si="6"/>
        <v>-66073518.070000008</v>
      </c>
      <c r="H242" s="197">
        <f t="shared" si="7"/>
        <v>-0.74891878485127816</v>
      </c>
    </row>
    <row r="243" spans="3:8" x14ac:dyDescent="0.25">
      <c r="C243" s="181" t="s">
        <v>332</v>
      </c>
      <c r="D243" s="182">
        <v>62340316</v>
      </c>
      <c r="E243" s="182">
        <v>14062038.710000001</v>
      </c>
      <c r="F243" s="182">
        <v>3695996.16</v>
      </c>
      <c r="G243" s="196">
        <f t="shared" si="6"/>
        <v>-10366042.550000001</v>
      </c>
      <c r="H243" s="197">
        <f t="shared" si="7"/>
        <v>-0.73716498466387737</v>
      </c>
    </row>
    <row r="244" spans="3:8" x14ac:dyDescent="0.25">
      <c r="C244" s="181" t="s">
        <v>325</v>
      </c>
      <c r="D244" s="182">
        <v>624187313</v>
      </c>
      <c r="E244" s="182">
        <v>38563663.93</v>
      </c>
      <c r="F244" s="182">
        <v>10000000</v>
      </c>
      <c r="G244" s="196">
        <f t="shared" si="6"/>
        <v>-28563663.93</v>
      </c>
      <c r="H244" s="197">
        <f t="shared" si="7"/>
        <v>-0.74068853991281014</v>
      </c>
    </row>
    <row r="245" spans="3:8" x14ac:dyDescent="0.25">
      <c r="C245" s="181" t="s">
        <v>326</v>
      </c>
      <c r="D245" s="182">
        <v>738427707</v>
      </c>
      <c r="E245" s="182">
        <v>108712524.39</v>
      </c>
      <c r="F245" s="182">
        <v>67929811.460000008</v>
      </c>
      <c r="G245" s="196">
        <f t="shared" si="6"/>
        <v>-40782712.929999992</v>
      </c>
      <c r="H245" s="197">
        <f t="shared" si="7"/>
        <v>-0.3751427276556869</v>
      </c>
    </row>
    <row r="246" spans="3:8" x14ac:dyDescent="0.25">
      <c r="C246" s="181" t="s">
        <v>327</v>
      </c>
      <c r="D246" s="182">
        <v>6681025</v>
      </c>
      <c r="E246" s="182">
        <v>0</v>
      </c>
      <c r="F246" s="182">
        <v>0</v>
      </c>
      <c r="G246" s="196">
        <f t="shared" si="6"/>
        <v>0</v>
      </c>
      <c r="H246" s="197" t="str">
        <f t="shared" si="7"/>
        <v>0.0%</v>
      </c>
    </row>
    <row r="247" spans="3:8" x14ac:dyDescent="0.25">
      <c r="C247" s="181" t="s">
        <v>328</v>
      </c>
      <c r="D247" s="182">
        <v>157178200</v>
      </c>
      <c r="E247" s="182">
        <v>0</v>
      </c>
      <c r="F247" s="182">
        <v>3789015.18</v>
      </c>
      <c r="G247" s="196">
        <f t="shared" si="6"/>
        <v>3789015.18</v>
      </c>
      <c r="H247" s="197" t="str">
        <f t="shared" si="7"/>
        <v>0.0%</v>
      </c>
    </row>
    <row r="248" spans="3:8" x14ac:dyDescent="0.25">
      <c r="C248" s="181" t="s">
        <v>336</v>
      </c>
      <c r="D248" s="182">
        <v>0</v>
      </c>
      <c r="E248" s="182">
        <v>0</v>
      </c>
      <c r="F248" s="182"/>
      <c r="G248" s="196">
        <f t="shared" si="6"/>
        <v>0</v>
      </c>
      <c r="H248" s="197" t="str">
        <f t="shared" si="7"/>
        <v>0.0%</v>
      </c>
    </row>
    <row r="249" spans="3:8" x14ac:dyDescent="0.25">
      <c r="C249" s="179" t="s">
        <v>370</v>
      </c>
      <c r="D249" s="180">
        <v>503279228</v>
      </c>
      <c r="E249" s="180">
        <v>129115090.37</v>
      </c>
      <c r="F249" s="180">
        <v>2063216.6600000001</v>
      </c>
      <c r="G249" s="196">
        <f t="shared" si="6"/>
        <v>-127051873.71000001</v>
      </c>
      <c r="H249" s="197">
        <f t="shared" si="7"/>
        <v>-0.98402032904064496</v>
      </c>
    </row>
    <row r="250" spans="3:8" x14ac:dyDescent="0.25">
      <c r="C250" s="181" t="s">
        <v>324</v>
      </c>
      <c r="D250" s="182">
        <v>385098309</v>
      </c>
      <c r="E250" s="182">
        <v>108136900.44</v>
      </c>
      <c r="F250" s="182">
        <v>0</v>
      </c>
      <c r="G250" s="196">
        <f t="shared" si="6"/>
        <v>-108136900.44</v>
      </c>
      <c r="H250" s="197">
        <f t="shared" si="7"/>
        <v>-1</v>
      </c>
    </row>
    <row r="251" spans="3:8" x14ac:dyDescent="0.25">
      <c r="C251" s="181" t="s">
        <v>332</v>
      </c>
      <c r="D251" s="182">
        <v>0</v>
      </c>
      <c r="E251" s="182">
        <v>0</v>
      </c>
      <c r="F251" s="182">
        <v>0</v>
      </c>
      <c r="G251" s="196">
        <f t="shared" si="6"/>
        <v>0</v>
      </c>
      <c r="H251" s="197" t="str">
        <f t="shared" si="7"/>
        <v>0.0%</v>
      </c>
    </row>
    <row r="252" spans="3:8" x14ac:dyDescent="0.25">
      <c r="C252" s="181" t="s">
        <v>325</v>
      </c>
      <c r="D252" s="182">
        <v>8162000</v>
      </c>
      <c r="E252" s="182">
        <v>20978189.93</v>
      </c>
      <c r="F252" s="182"/>
      <c r="G252" s="196">
        <f t="shared" si="6"/>
        <v>-20978189.93</v>
      </c>
      <c r="H252" s="197">
        <f t="shared" si="7"/>
        <v>-1</v>
      </c>
    </row>
    <row r="253" spans="3:8" x14ac:dyDescent="0.25">
      <c r="C253" s="181" t="s">
        <v>327</v>
      </c>
      <c r="D253" s="182">
        <v>37092875</v>
      </c>
      <c r="E253" s="182">
        <v>0</v>
      </c>
      <c r="F253" s="182">
        <v>0</v>
      </c>
      <c r="G253" s="196">
        <f t="shared" si="6"/>
        <v>0</v>
      </c>
      <c r="H253" s="197" t="str">
        <f t="shared" si="7"/>
        <v>0.0%</v>
      </c>
    </row>
    <row r="254" spans="3:8" x14ac:dyDescent="0.25">
      <c r="C254" s="181" t="s">
        <v>328</v>
      </c>
      <c r="D254" s="182">
        <v>72926044</v>
      </c>
      <c r="E254" s="182">
        <v>0</v>
      </c>
      <c r="F254" s="182">
        <v>2063216.6600000001</v>
      </c>
      <c r="G254" s="196">
        <f t="shared" si="6"/>
        <v>2063216.6600000001</v>
      </c>
      <c r="H254" s="197" t="str">
        <f t="shared" si="7"/>
        <v>0.0%</v>
      </c>
    </row>
    <row r="255" spans="3:8" x14ac:dyDescent="0.25">
      <c r="C255" s="192" t="s">
        <v>371</v>
      </c>
      <c r="D255" s="193">
        <v>5727163956</v>
      </c>
      <c r="E255" s="193">
        <v>463551322.30000001</v>
      </c>
      <c r="F255" s="193">
        <v>492639202.48999995</v>
      </c>
      <c r="G255" s="194">
        <f t="shared" si="6"/>
        <v>29087880.189999938</v>
      </c>
      <c r="H255" s="195">
        <f t="shared" si="7"/>
        <v>6.2750074890682572E-2</v>
      </c>
    </row>
    <row r="256" spans="3:8" x14ac:dyDescent="0.25">
      <c r="C256" s="179" t="s">
        <v>372</v>
      </c>
      <c r="D256" s="180">
        <v>1734985101</v>
      </c>
      <c r="E256" s="180">
        <v>115668587.19999999</v>
      </c>
      <c r="F256" s="180">
        <v>99959406.750000015</v>
      </c>
      <c r="G256" s="196">
        <f t="shared" si="6"/>
        <v>-15709180.449999973</v>
      </c>
      <c r="H256" s="197">
        <f t="shared" si="7"/>
        <v>-0.13581198517483037</v>
      </c>
    </row>
    <row r="257" spans="3:8" x14ac:dyDescent="0.25">
      <c r="C257" s="181" t="s">
        <v>324</v>
      </c>
      <c r="D257" s="182">
        <v>845409796</v>
      </c>
      <c r="E257" s="182">
        <v>89742136.849999994</v>
      </c>
      <c r="F257" s="182">
        <v>42489283.109999999</v>
      </c>
      <c r="G257" s="196">
        <f t="shared" si="6"/>
        <v>-47252853.739999995</v>
      </c>
      <c r="H257" s="197">
        <f t="shared" si="7"/>
        <v>-0.52654032318152899</v>
      </c>
    </row>
    <row r="258" spans="3:8" x14ac:dyDescent="0.25">
      <c r="C258" s="181" t="s">
        <v>332</v>
      </c>
      <c r="D258" s="182">
        <v>71197</v>
      </c>
      <c r="E258" s="182">
        <v>7309751.8499999996</v>
      </c>
      <c r="F258" s="182">
        <v>12828489.710000001</v>
      </c>
      <c r="G258" s="196">
        <f t="shared" si="6"/>
        <v>5518737.8600000013</v>
      </c>
      <c r="H258" s="197">
        <f t="shared" si="7"/>
        <v>0.75498292872965334</v>
      </c>
    </row>
    <row r="259" spans="3:8" x14ac:dyDescent="0.25">
      <c r="C259" s="181" t="s">
        <v>373</v>
      </c>
      <c r="D259" s="182">
        <v>14083521</v>
      </c>
      <c r="E259" s="182">
        <v>0</v>
      </c>
      <c r="F259" s="182">
        <v>6660764.1400000006</v>
      </c>
      <c r="G259" s="196">
        <f t="shared" si="6"/>
        <v>6660764.1400000006</v>
      </c>
      <c r="H259" s="197" t="str">
        <f t="shared" si="7"/>
        <v>0.0%</v>
      </c>
    </row>
    <row r="260" spans="3:8" x14ac:dyDescent="0.25">
      <c r="C260" s="181" t="s">
        <v>325</v>
      </c>
      <c r="D260" s="182">
        <v>57587127</v>
      </c>
      <c r="E260" s="182">
        <v>5000000</v>
      </c>
      <c r="F260" s="182"/>
      <c r="G260" s="196">
        <f t="shared" si="6"/>
        <v>-5000000</v>
      </c>
      <c r="H260" s="197">
        <f t="shared" si="7"/>
        <v>-1</v>
      </c>
    </row>
    <row r="261" spans="3:8" x14ac:dyDescent="0.25">
      <c r="C261" s="181" t="s">
        <v>333</v>
      </c>
      <c r="D261" s="182">
        <v>183728547</v>
      </c>
      <c r="E261" s="182">
        <v>0</v>
      </c>
      <c r="F261" s="182"/>
      <c r="G261" s="196">
        <f t="shared" si="6"/>
        <v>0</v>
      </c>
      <c r="H261" s="197" t="str">
        <f t="shared" si="7"/>
        <v>0.0%</v>
      </c>
    </row>
    <row r="262" spans="3:8" x14ac:dyDescent="0.25">
      <c r="C262" s="181" t="s">
        <v>326</v>
      </c>
      <c r="D262" s="182">
        <v>191812602</v>
      </c>
      <c r="E262" s="182">
        <v>0</v>
      </c>
      <c r="F262" s="182">
        <v>25899801.93</v>
      </c>
      <c r="G262" s="196">
        <f t="shared" si="6"/>
        <v>25899801.93</v>
      </c>
      <c r="H262" s="197" t="str">
        <f t="shared" si="7"/>
        <v>0.0%</v>
      </c>
    </row>
    <row r="263" spans="3:8" x14ac:dyDescent="0.25">
      <c r="C263" s="181" t="s">
        <v>327</v>
      </c>
      <c r="D263" s="182">
        <v>6751973</v>
      </c>
      <c r="E263" s="182">
        <v>13616698.5</v>
      </c>
      <c r="F263" s="182">
        <v>0</v>
      </c>
      <c r="G263" s="196">
        <f t="shared" si="6"/>
        <v>-13616698.5</v>
      </c>
      <c r="H263" s="197">
        <f t="shared" si="7"/>
        <v>-1</v>
      </c>
    </row>
    <row r="264" spans="3:8" x14ac:dyDescent="0.25">
      <c r="C264" s="181" t="s">
        <v>328</v>
      </c>
      <c r="D264" s="182">
        <v>435540338</v>
      </c>
      <c r="E264" s="182">
        <v>0</v>
      </c>
      <c r="F264" s="182">
        <v>12081067.859999999</v>
      </c>
      <c r="G264" s="196">
        <f t="shared" si="6"/>
        <v>12081067.859999999</v>
      </c>
      <c r="H264" s="197" t="str">
        <f t="shared" si="7"/>
        <v>0.0%</v>
      </c>
    </row>
    <row r="265" spans="3:8" x14ac:dyDescent="0.25">
      <c r="C265" s="179" t="s">
        <v>374</v>
      </c>
      <c r="D265" s="180">
        <v>2825645076</v>
      </c>
      <c r="E265" s="180">
        <v>72002359.819999993</v>
      </c>
      <c r="F265" s="180">
        <v>123227138.79999998</v>
      </c>
      <c r="G265" s="196">
        <f t="shared" si="6"/>
        <v>51224778.979999989</v>
      </c>
      <c r="H265" s="197">
        <f t="shared" si="7"/>
        <v>0.71143194623145334</v>
      </c>
    </row>
    <row r="266" spans="3:8" x14ac:dyDescent="0.25">
      <c r="C266" s="181" t="s">
        <v>324</v>
      </c>
      <c r="D266" s="182">
        <v>1955741744</v>
      </c>
      <c r="E266" s="182">
        <v>72002359.819999993</v>
      </c>
      <c r="F266" s="182">
        <v>84080209.789999992</v>
      </c>
      <c r="G266" s="196">
        <f t="shared" si="6"/>
        <v>12077849.969999999</v>
      </c>
      <c r="H266" s="197">
        <f t="shared" si="7"/>
        <v>0.16774241844564033</v>
      </c>
    </row>
    <row r="267" spans="3:8" x14ac:dyDescent="0.25">
      <c r="C267" s="181" t="s">
        <v>332</v>
      </c>
      <c r="D267" s="182">
        <v>19250001</v>
      </c>
      <c r="E267" s="182">
        <v>0</v>
      </c>
      <c r="F267" s="182"/>
      <c r="G267" s="196">
        <f t="shared" si="6"/>
        <v>0</v>
      </c>
      <c r="H267" s="197" t="str">
        <f t="shared" si="7"/>
        <v>0.0%</v>
      </c>
    </row>
    <row r="268" spans="3:8" x14ac:dyDescent="0.25">
      <c r="C268" s="181" t="s">
        <v>325</v>
      </c>
      <c r="D268" s="182">
        <v>552105545</v>
      </c>
      <c r="E268" s="182">
        <v>0</v>
      </c>
      <c r="F268" s="182">
        <v>7359643.3099999996</v>
      </c>
      <c r="G268" s="196">
        <f t="shared" si="6"/>
        <v>7359643.3099999996</v>
      </c>
      <c r="H268" s="197" t="str">
        <f t="shared" si="7"/>
        <v>0.0%</v>
      </c>
    </row>
    <row r="269" spans="3:8" x14ac:dyDescent="0.25">
      <c r="C269" s="181" t="s">
        <v>333</v>
      </c>
      <c r="D269" s="182">
        <v>103056699</v>
      </c>
      <c r="E269" s="182">
        <v>0</v>
      </c>
      <c r="F269" s="182">
        <v>0</v>
      </c>
      <c r="G269" s="196">
        <f t="shared" si="6"/>
        <v>0</v>
      </c>
      <c r="H269" s="197" t="str">
        <f t="shared" si="7"/>
        <v>0.0%</v>
      </c>
    </row>
    <row r="270" spans="3:8" x14ac:dyDescent="0.25">
      <c r="C270" s="181" t="s">
        <v>327</v>
      </c>
      <c r="D270" s="182">
        <v>78405272</v>
      </c>
      <c r="E270" s="182">
        <v>0</v>
      </c>
      <c r="F270" s="182">
        <v>8564710.0800000001</v>
      </c>
      <c r="G270" s="196">
        <f t="shared" si="6"/>
        <v>8564710.0800000001</v>
      </c>
      <c r="H270" s="197" t="str">
        <f t="shared" si="7"/>
        <v>0.0%</v>
      </c>
    </row>
    <row r="271" spans="3:8" x14ac:dyDescent="0.25">
      <c r="C271" s="181" t="s">
        <v>328</v>
      </c>
      <c r="D271" s="182">
        <v>112052325</v>
      </c>
      <c r="E271" s="182">
        <v>0</v>
      </c>
      <c r="F271" s="182">
        <v>23222575.619999997</v>
      </c>
      <c r="G271" s="196">
        <f t="shared" si="6"/>
        <v>23222575.619999997</v>
      </c>
      <c r="H271" s="197" t="str">
        <f t="shared" si="7"/>
        <v>0.0%</v>
      </c>
    </row>
    <row r="272" spans="3:8" x14ac:dyDescent="0.25">
      <c r="C272" s="181" t="s">
        <v>336</v>
      </c>
      <c r="D272" s="182">
        <v>5033490</v>
      </c>
      <c r="E272" s="182">
        <v>0</v>
      </c>
      <c r="F272" s="182"/>
      <c r="G272" s="196">
        <f t="shared" ref="G272:G318" si="8">F272-E272</f>
        <v>0</v>
      </c>
      <c r="H272" s="197" t="str">
        <f t="shared" ref="H272:H318" si="9">IFERROR(G272/E272,"0.0%")</f>
        <v>0.0%</v>
      </c>
    </row>
    <row r="273" spans="3:8" x14ac:dyDescent="0.25">
      <c r="C273" s="179" t="s">
        <v>375</v>
      </c>
      <c r="D273" s="180">
        <v>1166533779</v>
      </c>
      <c r="E273" s="180">
        <v>275880375.28000003</v>
      </c>
      <c r="F273" s="180">
        <v>269452656.94</v>
      </c>
      <c r="G273" s="196">
        <f t="shared" si="8"/>
        <v>-6427718.3400000334</v>
      </c>
      <c r="H273" s="197">
        <f t="shared" si="9"/>
        <v>-2.3298932856229197E-2</v>
      </c>
    </row>
    <row r="274" spans="3:8" x14ac:dyDescent="0.25">
      <c r="C274" s="181" t="s">
        <v>330</v>
      </c>
      <c r="D274" s="182">
        <v>13758530</v>
      </c>
      <c r="E274" s="182">
        <v>0</v>
      </c>
      <c r="F274" s="182"/>
      <c r="G274" s="196">
        <f t="shared" si="8"/>
        <v>0</v>
      </c>
      <c r="H274" s="197" t="str">
        <f t="shared" si="9"/>
        <v>0.0%</v>
      </c>
    </row>
    <row r="275" spans="3:8" x14ac:dyDescent="0.25">
      <c r="C275" s="181" t="s">
        <v>331</v>
      </c>
      <c r="D275" s="182">
        <v>0</v>
      </c>
      <c r="E275" s="182">
        <v>0</v>
      </c>
      <c r="F275" s="182">
        <v>0</v>
      </c>
      <c r="G275" s="196">
        <f t="shared" si="8"/>
        <v>0</v>
      </c>
      <c r="H275" s="197" t="str">
        <f t="shared" si="9"/>
        <v>0.0%</v>
      </c>
    </row>
    <row r="276" spans="3:8" x14ac:dyDescent="0.25">
      <c r="C276" s="181" t="s">
        <v>324</v>
      </c>
      <c r="D276" s="182">
        <v>949040025</v>
      </c>
      <c r="E276" s="182">
        <v>233136411.25</v>
      </c>
      <c r="F276" s="182">
        <v>255448237.34999999</v>
      </c>
      <c r="G276" s="196">
        <f t="shared" si="8"/>
        <v>22311826.099999994</v>
      </c>
      <c r="H276" s="197">
        <f t="shared" si="9"/>
        <v>9.5702880474016885E-2</v>
      </c>
    </row>
    <row r="277" spans="3:8" x14ac:dyDescent="0.25">
      <c r="C277" s="181" t="s">
        <v>325</v>
      </c>
      <c r="D277" s="182">
        <v>25303876</v>
      </c>
      <c r="E277" s="182">
        <v>0</v>
      </c>
      <c r="F277" s="182"/>
      <c r="G277" s="196">
        <f t="shared" si="8"/>
        <v>0</v>
      </c>
      <c r="H277" s="197" t="str">
        <f t="shared" si="9"/>
        <v>0.0%</v>
      </c>
    </row>
    <row r="278" spans="3:8" x14ac:dyDescent="0.25">
      <c r="C278" s="181" t="s">
        <v>328</v>
      </c>
      <c r="D278" s="182">
        <v>178431348</v>
      </c>
      <c r="E278" s="182">
        <v>42743964.029999994</v>
      </c>
      <c r="F278" s="182">
        <v>14004419.59</v>
      </c>
      <c r="G278" s="196">
        <f t="shared" si="8"/>
        <v>-28739544.439999994</v>
      </c>
      <c r="H278" s="197">
        <f t="shared" si="9"/>
        <v>-0.67236497812484231</v>
      </c>
    </row>
    <row r="279" spans="3:8" x14ac:dyDescent="0.25">
      <c r="C279" s="192" t="s">
        <v>376</v>
      </c>
      <c r="D279" s="193">
        <v>32545361079</v>
      </c>
      <c r="E279" s="193">
        <v>1605308458.2999997</v>
      </c>
      <c r="F279" s="193">
        <v>2428092293.6199999</v>
      </c>
      <c r="G279" s="194">
        <f t="shared" si="8"/>
        <v>822783835.32000017</v>
      </c>
      <c r="H279" s="195">
        <f t="shared" si="9"/>
        <v>0.51253940080233384</v>
      </c>
    </row>
    <row r="280" spans="3:8" x14ac:dyDescent="0.25">
      <c r="C280" s="179" t="s">
        <v>377</v>
      </c>
      <c r="D280" s="180">
        <v>11233558074</v>
      </c>
      <c r="E280" s="180">
        <v>524999187.73000002</v>
      </c>
      <c r="F280" s="180">
        <v>741733052.36999989</v>
      </c>
      <c r="G280" s="196">
        <f t="shared" si="8"/>
        <v>216733864.63999987</v>
      </c>
      <c r="H280" s="197">
        <f t="shared" si="9"/>
        <v>0.41282704755623956</v>
      </c>
    </row>
    <row r="281" spans="3:8" x14ac:dyDescent="0.25">
      <c r="C281" s="181" t="s">
        <v>330</v>
      </c>
      <c r="D281" s="182">
        <v>741689178</v>
      </c>
      <c r="E281" s="182">
        <v>257074946.18000001</v>
      </c>
      <c r="F281" s="182">
        <v>7798792</v>
      </c>
      <c r="G281" s="196">
        <f t="shared" si="8"/>
        <v>-249276154.18000001</v>
      </c>
      <c r="H281" s="197">
        <f t="shared" si="9"/>
        <v>-0.96966335259080672</v>
      </c>
    </row>
    <row r="282" spans="3:8" x14ac:dyDescent="0.25">
      <c r="C282" s="181" t="s">
        <v>331</v>
      </c>
      <c r="D282" s="182">
        <v>894130114</v>
      </c>
      <c r="E282" s="182">
        <v>41565791.869999997</v>
      </c>
      <c r="F282" s="182">
        <v>0</v>
      </c>
      <c r="G282" s="196">
        <f t="shared" si="8"/>
        <v>-41565791.869999997</v>
      </c>
      <c r="H282" s="197">
        <f t="shared" si="9"/>
        <v>-1</v>
      </c>
    </row>
    <row r="283" spans="3:8" x14ac:dyDescent="0.25">
      <c r="C283" s="181" t="s">
        <v>324</v>
      </c>
      <c r="D283" s="182">
        <v>4848609895</v>
      </c>
      <c r="E283" s="182">
        <v>139999999.5</v>
      </c>
      <c r="F283" s="182">
        <v>578791690.19999993</v>
      </c>
      <c r="G283" s="196">
        <f t="shared" si="8"/>
        <v>438791690.69999993</v>
      </c>
      <c r="H283" s="197">
        <f t="shared" si="9"/>
        <v>3.1342263733365221</v>
      </c>
    </row>
    <row r="284" spans="3:8" x14ac:dyDescent="0.25">
      <c r="C284" s="181" t="s">
        <v>332</v>
      </c>
      <c r="D284" s="182">
        <v>894235251</v>
      </c>
      <c r="E284" s="182">
        <v>4761828.1899999995</v>
      </c>
      <c r="F284" s="182"/>
      <c r="G284" s="196">
        <f t="shared" si="8"/>
        <v>-4761828.1899999995</v>
      </c>
      <c r="H284" s="197">
        <f t="shared" si="9"/>
        <v>-1</v>
      </c>
    </row>
    <row r="285" spans="3:8" x14ac:dyDescent="0.25">
      <c r="C285" s="181" t="s">
        <v>325</v>
      </c>
      <c r="D285" s="182">
        <v>752214066</v>
      </c>
      <c r="E285" s="182">
        <v>0</v>
      </c>
      <c r="F285" s="182">
        <v>9949092.0500000007</v>
      </c>
      <c r="G285" s="196">
        <f t="shared" si="8"/>
        <v>9949092.0500000007</v>
      </c>
      <c r="H285" s="197" t="str">
        <f t="shared" si="9"/>
        <v>0.0%</v>
      </c>
    </row>
    <row r="286" spans="3:8" x14ac:dyDescent="0.25">
      <c r="C286" s="181" t="s">
        <v>333</v>
      </c>
      <c r="D286" s="182">
        <v>86000000</v>
      </c>
      <c r="E286" s="182">
        <v>0</v>
      </c>
      <c r="F286" s="182">
        <v>37525000.009999998</v>
      </c>
      <c r="G286" s="196">
        <f t="shared" si="8"/>
        <v>37525000.009999998</v>
      </c>
      <c r="H286" s="197" t="str">
        <f t="shared" si="9"/>
        <v>0.0%</v>
      </c>
    </row>
    <row r="287" spans="3:8" x14ac:dyDescent="0.25">
      <c r="C287" s="181" t="s">
        <v>326</v>
      </c>
      <c r="D287" s="182">
        <v>1041262952</v>
      </c>
      <c r="E287" s="182">
        <v>1729611.82</v>
      </c>
      <c r="F287" s="182">
        <v>1870770.32</v>
      </c>
      <c r="G287" s="196">
        <f t="shared" si="8"/>
        <v>141158.5</v>
      </c>
      <c r="H287" s="197">
        <f t="shared" si="9"/>
        <v>8.1612821077968814E-2</v>
      </c>
    </row>
    <row r="288" spans="3:8" x14ac:dyDescent="0.25">
      <c r="C288" s="181" t="s">
        <v>327</v>
      </c>
      <c r="D288" s="182">
        <v>1706796904</v>
      </c>
      <c r="E288" s="182">
        <v>1220543.08</v>
      </c>
      <c r="F288" s="182">
        <v>105797707.79000001</v>
      </c>
      <c r="G288" s="196">
        <f t="shared" si="8"/>
        <v>104577164.71000001</v>
      </c>
      <c r="H288" s="197">
        <f t="shared" si="9"/>
        <v>85.680846848928923</v>
      </c>
    </row>
    <row r="289" spans="3:8" x14ac:dyDescent="0.25">
      <c r="C289" s="181" t="s">
        <v>328</v>
      </c>
      <c r="D289" s="182">
        <v>264321649</v>
      </c>
      <c r="E289" s="182">
        <v>0</v>
      </c>
      <c r="F289" s="182">
        <v>0</v>
      </c>
      <c r="G289" s="196">
        <f t="shared" si="8"/>
        <v>0</v>
      </c>
      <c r="H289" s="197" t="str">
        <f t="shared" si="9"/>
        <v>0.0%</v>
      </c>
    </row>
    <row r="290" spans="3:8" x14ac:dyDescent="0.25">
      <c r="C290" s="181" t="s">
        <v>336</v>
      </c>
      <c r="D290" s="182">
        <v>4298065</v>
      </c>
      <c r="E290" s="182">
        <v>78646467.090000004</v>
      </c>
      <c r="F290" s="182">
        <v>0</v>
      </c>
      <c r="G290" s="196">
        <f t="shared" si="8"/>
        <v>-78646467.090000004</v>
      </c>
      <c r="H290" s="197">
        <f t="shared" si="9"/>
        <v>-1</v>
      </c>
    </row>
    <row r="291" spans="3:8" x14ac:dyDescent="0.25">
      <c r="C291" s="179" t="s">
        <v>378</v>
      </c>
      <c r="D291" s="180">
        <v>20865880617</v>
      </c>
      <c r="E291" s="180">
        <v>1074166006.7</v>
      </c>
      <c r="F291" s="180">
        <v>1597422582.8299999</v>
      </c>
      <c r="G291" s="196">
        <f t="shared" si="8"/>
        <v>523256576.12999988</v>
      </c>
      <c r="H291" s="197">
        <f t="shared" si="9"/>
        <v>0.48712822121184318</v>
      </c>
    </row>
    <row r="292" spans="3:8" x14ac:dyDescent="0.25">
      <c r="C292" s="181" t="s">
        <v>330</v>
      </c>
      <c r="D292" s="182">
        <v>2620160</v>
      </c>
      <c r="E292" s="182">
        <v>19022339.789999999</v>
      </c>
      <c r="F292" s="182"/>
      <c r="G292" s="196">
        <f t="shared" si="8"/>
        <v>-19022339.789999999</v>
      </c>
      <c r="H292" s="197">
        <f t="shared" si="9"/>
        <v>-1</v>
      </c>
    </row>
    <row r="293" spans="3:8" x14ac:dyDescent="0.25">
      <c r="C293" s="181" t="s">
        <v>322</v>
      </c>
      <c r="D293" s="182">
        <v>530139060</v>
      </c>
      <c r="E293" s="182">
        <v>0</v>
      </c>
      <c r="F293" s="182">
        <v>47022908.730000004</v>
      </c>
      <c r="G293" s="196">
        <f t="shared" si="8"/>
        <v>47022908.730000004</v>
      </c>
      <c r="H293" s="197" t="str">
        <f t="shared" si="9"/>
        <v>0.0%</v>
      </c>
    </row>
    <row r="294" spans="3:8" x14ac:dyDescent="0.25">
      <c r="C294" s="181" t="s">
        <v>331</v>
      </c>
      <c r="D294" s="182">
        <v>779572070</v>
      </c>
      <c r="E294" s="182">
        <v>24424721.190000001</v>
      </c>
      <c r="F294" s="182">
        <v>5585241.0700000003</v>
      </c>
      <c r="G294" s="196">
        <f t="shared" si="8"/>
        <v>-18839480.120000001</v>
      </c>
      <c r="H294" s="197">
        <f t="shared" si="9"/>
        <v>-0.77132835922455822</v>
      </c>
    </row>
    <row r="295" spans="3:8" x14ac:dyDescent="0.25">
      <c r="C295" s="181" t="s">
        <v>363</v>
      </c>
      <c r="D295" s="182">
        <v>1000000</v>
      </c>
      <c r="E295" s="182">
        <v>0</v>
      </c>
      <c r="F295" s="182"/>
      <c r="G295" s="196">
        <f t="shared" si="8"/>
        <v>0</v>
      </c>
      <c r="H295" s="197" t="str">
        <f t="shared" si="9"/>
        <v>0.0%</v>
      </c>
    </row>
    <row r="296" spans="3:8" x14ac:dyDescent="0.25">
      <c r="C296" s="181" t="s">
        <v>324</v>
      </c>
      <c r="D296" s="182">
        <v>11904156143</v>
      </c>
      <c r="E296" s="182">
        <v>956894621.03000009</v>
      </c>
      <c r="F296" s="182">
        <v>1157021323.3399999</v>
      </c>
      <c r="G296" s="196">
        <f t="shared" si="8"/>
        <v>200126702.30999982</v>
      </c>
      <c r="H296" s="197">
        <f t="shared" si="9"/>
        <v>0.20914184060788607</v>
      </c>
    </row>
    <row r="297" spans="3:8" x14ac:dyDescent="0.25">
      <c r="C297" s="181" t="s">
        <v>332</v>
      </c>
      <c r="D297" s="182">
        <v>117853485</v>
      </c>
      <c r="E297" s="182">
        <v>0</v>
      </c>
      <c r="F297" s="182">
        <v>0</v>
      </c>
      <c r="G297" s="196">
        <f t="shared" si="8"/>
        <v>0</v>
      </c>
      <c r="H297" s="197" t="str">
        <f t="shared" si="9"/>
        <v>0.0%</v>
      </c>
    </row>
    <row r="298" spans="3:8" x14ac:dyDescent="0.25">
      <c r="C298" s="181" t="s">
        <v>335</v>
      </c>
      <c r="D298" s="182">
        <v>1229805145</v>
      </c>
      <c r="E298" s="182">
        <v>0</v>
      </c>
      <c r="F298" s="182">
        <v>0</v>
      </c>
      <c r="G298" s="196">
        <f t="shared" si="8"/>
        <v>0</v>
      </c>
      <c r="H298" s="197" t="str">
        <f t="shared" si="9"/>
        <v>0.0%</v>
      </c>
    </row>
    <row r="299" spans="3:8" x14ac:dyDescent="0.25">
      <c r="C299" s="181" t="s">
        <v>325</v>
      </c>
      <c r="D299" s="182">
        <v>330539300</v>
      </c>
      <c r="E299" s="182">
        <v>0</v>
      </c>
      <c r="F299" s="182">
        <v>4959508.4400000004</v>
      </c>
      <c r="G299" s="196">
        <f t="shared" si="8"/>
        <v>4959508.4400000004</v>
      </c>
      <c r="H299" s="197" t="str">
        <f t="shared" si="9"/>
        <v>0.0%</v>
      </c>
    </row>
    <row r="300" spans="3:8" x14ac:dyDescent="0.25">
      <c r="C300" s="181" t="s">
        <v>333</v>
      </c>
      <c r="D300" s="182">
        <v>2458172234</v>
      </c>
      <c r="E300" s="182">
        <v>46671719.75999999</v>
      </c>
      <c r="F300" s="182">
        <v>63274462.089999996</v>
      </c>
      <c r="G300" s="196">
        <f t="shared" si="8"/>
        <v>16602742.330000006</v>
      </c>
      <c r="H300" s="197">
        <f t="shared" si="9"/>
        <v>0.35573453079030076</v>
      </c>
    </row>
    <row r="301" spans="3:8" x14ac:dyDescent="0.25">
      <c r="C301" s="181" t="s">
        <v>326</v>
      </c>
      <c r="D301" s="182">
        <v>74660231</v>
      </c>
      <c r="E301" s="182">
        <v>0</v>
      </c>
      <c r="F301" s="182">
        <v>196356691.25</v>
      </c>
      <c r="G301" s="196">
        <f t="shared" si="8"/>
        <v>196356691.25</v>
      </c>
      <c r="H301" s="197" t="str">
        <f t="shared" si="9"/>
        <v>0.0%</v>
      </c>
    </row>
    <row r="302" spans="3:8" x14ac:dyDescent="0.25">
      <c r="C302" s="181" t="s">
        <v>327</v>
      </c>
      <c r="D302" s="182">
        <v>1455219640</v>
      </c>
      <c r="E302" s="182">
        <v>27152604.93</v>
      </c>
      <c r="F302" s="182">
        <v>50516658.039999999</v>
      </c>
      <c r="G302" s="196">
        <f t="shared" si="8"/>
        <v>23364053.109999999</v>
      </c>
      <c r="H302" s="197">
        <f t="shared" si="9"/>
        <v>0.86047188364552984</v>
      </c>
    </row>
    <row r="303" spans="3:8" x14ac:dyDescent="0.25">
      <c r="C303" s="181" t="s">
        <v>328</v>
      </c>
      <c r="D303" s="182">
        <v>1982143149</v>
      </c>
      <c r="E303" s="182">
        <v>0</v>
      </c>
      <c r="F303" s="182">
        <v>72685789.870000005</v>
      </c>
      <c r="G303" s="196">
        <f t="shared" si="8"/>
        <v>72685789.870000005</v>
      </c>
      <c r="H303" s="197" t="str">
        <f t="shared" si="9"/>
        <v>0.0%</v>
      </c>
    </row>
    <row r="304" spans="3:8" x14ac:dyDescent="0.25">
      <c r="C304" s="179" t="s">
        <v>337</v>
      </c>
      <c r="D304" s="180">
        <v>445922388</v>
      </c>
      <c r="E304" s="180">
        <v>6143263.8700000001</v>
      </c>
      <c r="F304" s="180">
        <v>88936658.419999987</v>
      </c>
      <c r="G304" s="196">
        <f t="shared" si="8"/>
        <v>82793394.549999982</v>
      </c>
      <c r="H304" s="197">
        <f t="shared" si="9"/>
        <v>13.477102123891022</v>
      </c>
    </row>
    <row r="305" spans="3:8" x14ac:dyDescent="0.25">
      <c r="C305" s="181" t="s">
        <v>331</v>
      </c>
      <c r="D305" s="182">
        <v>445922388</v>
      </c>
      <c r="E305" s="182">
        <v>6143263.8700000001</v>
      </c>
      <c r="F305" s="182">
        <v>88936658.419999987</v>
      </c>
      <c r="G305" s="196">
        <f t="shared" si="8"/>
        <v>82793394.549999982</v>
      </c>
      <c r="H305" s="197">
        <f t="shared" si="9"/>
        <v>13.477102123891022</v>
      </c>
    </row>
    <row r="306" spans="3:8" x14ac:dyDescent="0.25">
      <c r="C306" s="192" t="s">
        <v>379</v>
      </c>
      <c r="D306" s="193">
        <v>10868607605</v>
      </c>
      <c r="E306" s="193">
        <v>68074277.019999996</v>
      </c>
      <c r="F306" s="193">
        <v>4271878.4000000004</v>
      </c>
      <c r="G306" s="194">
        <f t="shared" si="8"/>
        <v>-63802398.619999997</v>
      </c>
      <c r="H306" s="195">
        <f t="shared" si="9"/>
        <v>-0.93724680471090516</v>
      </c>
    </row>
    <row r="307" spans="3:8" x14ac:dyDescent="0.25">
      <c r="C307" s="179" t="s">
        <v>337</v>
      </c>
      <c r="D307" s="180">
        <v>10868607605</v>
      </c>
      <c r="E307" s="180">
        <v>68074277.019999996</v>
      </c>
      <c r="F307" s="180">
        <v>4271878.4000000004</v>
      </c>
      <c r="G307" s="196">
        <f t="shared" si="8"/>
        <v>-63802398.619999997</v>
      </c>
      <c r="H307" s="197">
        <f t="shared" si="9"/>
        <v>-0.93724680471090516</v>
      </c>
    </row>
    <row r="308" spans="3:8" x14ac:dyDescent="0.25">
      <c r="C308" s="181" t="s">
        <v>330</v>
      </c>
      <c r="D308" s="182">
        <v>1412952209</v>
      </c>
      <c r="E308" s="182">
        <v>12433329.77</v>
      </c>
      <c r="F308" s="182">
        <v>2557153.9</v>
      </c>
      <c r="G308" s="196">
        <f t="shared" si="8"/>
        <v>-9876175.8699999992</v>
      </c>
      <c r="H308" s="197">
        <f t="shared" si="9"/>
        <v>-0.79433072657896686</v>
      </c>
    </row>
    <row r="309" spans="3:8" x14ac:dyDescent="0.25">
      <c r="C309" s="181" t="s">
        <v>323</v>
      </c>
      <c r="D309" s="182">
        <v>904387549</v>
      </c>
      <c r="E309" s="182">
        <v>4404350.3099999996</v>
      </c>
      <c r="F309" s="182">
        <v>1076724.5</v>
      </c>
      <c r="G309" s="196">
        <f t="shared" si="8"/>
        <v>-3327625.8099999996</v>
      </c>
      <c r="H309" s="197">
        <f t="shared" si="9"/>
        <v>-0.75553159394353442</v>
      </c>
    </row>
    <row r="310" spans="3:8" x14ac:dyDescent="0.25">
      <c r="C310" s="181" t="s">
        <v>380</v>
      </c>
      <c r="D310" s="182">
        <v>2903465527</v>
      </c>
      <c r="E310" s="182">
        <v>3669405.7</v>
      </c>
      <c r="F310" s="182">
        <v>638000</v>
      </c>
      <c r="G310" s="196">
        <f t="shared" si="8"/>
        <v>-3031405.7</v>
      </c>
      <c r="H310" s="197">
        <f t="shared" si="9"/>
        <v>-0.82612988255836639</v>
      </c>
    </row>
    <row r="311" spans="3:8" x14ac:dyDescent="0.25">
      <c r="C311" s="181" t="s">
        <v>324</v>
      </c>
      <c r="D311" s="182">
        <v>930068105</v>
      </c>
      <c r="E311" s="182">
        <v>9418649</v>
      </c>
      <c r="F311" s="182">
        <v>0</v>
      </c>
      <c r="G311" s="196">
        <f t="shared" si="8"/>
        <v>-9418649</v>
      </c>
      <c r="H311" s="197">
        <f t="shared" si="9"/>
        <v>-1</v>
      </c>
    </row>
    <row r="312" spans="3:8" x14ac:dyDescent="0.25">
      <c r="C312" s="181" t="s">
        <v>373</v>
      </c>
      <c r="D312" s="182">
        <v>293234111</v>
      </c>
      <c r="E312" s="182">
        <v>0</v>
      </c>
      <c r="F312" s="182"/>
      <c r="G312" s="196">
        <f t="shared" si="8"/>
        <v>0</v>
      </c>
      <c r="H312" s="197" t="str">
        <f t="shared" si="9"/>
        <v>0.0%</v>
      </c>
    </row>
    <row r="313" spans="3:8" x14ac:dyDescent="0.25">
      <c r="C313" s="181" t="s">
        <v>335</v>
      </c>
      <c r="D313" s="182">
        <v>300000000</v>
      </c>
      <c r="E313" s="182">
        <v>0</v>
      </c>
      <c r="F313" s="182"/>
      <c r="G313" s="196">
        <f t="shared" si="8"/>
        <v>0</v>
      </c>
      <c r="H313" s="197" t="str">
        <f t="shared" si="9"/>
        <v>0.0%</v>
      </c>
    </row>
    <row r="314" spans="3:8" x14ac:dyDescent="0.25">
      <c r="C314" s="181" t="s">
        <v>325</v>
      </c>
      <c r="D314" s="182">
        <v>647163063</v>
      </c>
      <c r="E314" s="182">
        <v>0</v>
      </c>
      <c r="F314" s="182"/>
      <c r="G314" s="196">
        <f t="shared" si="8"/>
        <v>0</v>
      </c>
      <c r="H314" s="197" t="str">
        <f t="shared" si="9"/>
        <v>0.0%</v>
      </c>
    </row>
    <row r="315" spans="3:8" x14ac:dyDescent="0.25">
      <c r="C315" s="181" t="s">
        <v>333</v>
      </c>
      <c r="D315" s="182">
        <v>287875428</v>
      </c>
      <c r="E315" s="182">
        <v>2922568.43</v>
      </c>
      <c r="F315" s="182">
        <v>0</v>
      </c>
      <c r="G315" s="196">
        <f t="shared" si="8"/>
        <v>-2922568.43</v>
      </c>
      <c r="H315" s="197">
        <f t="shared" si="9"/>
        <v>-1</v>
      </c>
    </row>
    <row r="316" spans="3:8" x14ac:dyDescent="0.25">
      <c r="C316" s="181" t="s">
        <v>326</v>
      </c>
      <c r="D316" s="182">
        <v>2495251615</v>
      </c>
      <c r="E316" s="182">
        <v>34596029.260000005</v>
      </c>
      <c r="F316" s="182">
        <v>0</v>
      </c>
      <c r="G316" s="196">
        <f t="shared" si="8"/>
        <v>-34596029.260000005</v>
      </c>
      <c r="H316" s="197">
        <f t="shared" si="9"/>
        <v>-1</v>
      </c>
    </row>
    <row r="317" spans="3:8" x14ac:dyDescent="0.25">
      <c r="C317" s="181" t="s">
        <v>336</v>
      </c>
      <c r="D317" s="182">
        <v>694209998</v>
      </c>
      <c r="E317" s="182">
        <v>629944.55000000005</v>
      </c>
      <c r="F317" s="182"/>
      <c r="G317" s="196">
        <f t="shared" si="8"/>
        <v>-629944.55000000005</v>
      </c>
      <c r="H317" s="197">
        <f t="shared" si="9"/>
        <v>-1</v>
      </c>
    </row>
    <row r="318" spans="3:8" x14ac:dyDescent="0.25">
      <c r="C318" s="198" t="s">
        <v>314</v>
      </c>
      <c r="D318" s="199">
        <v>96543478243</v>
      </c>
      <c r="E318" s="199">
        <v>5898309641.7200003</v>
      </c>
      <c r="F318" s="199">
        <v>5356463899.4800014</v>
      </c>
      <c r="G318" s="200">
        <f t="shared" si="8"/>
        <v>-541845742.23999882</v>
      </c>
      <c r="H318" s="201">
        <f t="shared" si="9"/>
        <v>-9.186458072791033E-2</v>
      </c>
    </row>
    <row r="320" spans="3:8" x14ac:dyDescent="0.25">
      <c r="C320" s="186" t="s">
        <v>315</v>
      </c>
    </row>
    <row r="321" spans="3:3" x14ac:dyDescent="0.25">
      <c r="C321" s="187" t="s">
        <v>316</v>
      </c>
    </row>
    <row r="322" spans="3:3" x14ac:dyDescent="0.25">
      <c r="C322" s="186" t="s">
        <v>70</v>
      </c>
    </row>
  </sheetData>
  <mergeCells count="9">
    <mergeCell ref="C12:C13"/>
    <mergeCell ref="D12:D14"/>
    <mergeCell ref="E12:F13"/>
    <mergeCell ref="G12:H13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EC5B-7740-4DA1-A4ED-4C16F459D0CA}">
  <dimension ref="C1:H777"/>
  <sheetViews>
    <sheetView showGridLines="0" workbookViewId="0">
      <selection activeCell="D18" sqref="D18"/>
    </sheetView>
  </sheetViews>
  <sheetFormatPr baseColWidth="10" defaultColWidth="11.42578125" defaultRowHeight="15" x14ac:dyDescent="0.25"/>
  <cols>
    <col min="1" max="2" width="11.42578125" style="121"/>
    <col min="3" max="3" width="97.7109375" style="121" customWidth="1"/>
    <col min="4" max="4" width="26" style="121" customWidth="1"/>
    <col min="5" max="5" width="17.28515625" style="121" bestFit="1" customWidth="1"/>
    <col min="6" max="6" width="15.5703125" style="121" bestFit="1" customWidth="1"/>
    <col min="7" max="7" width="12.140625" style="121" bestFit="1" customWidth="1"/>
    <col min="8" max="8" width="11.42578125" style="121"/>
    <col min="9" max="9" width="45.7109375" style="121" customWidth="1"/>
    <col min="10" max="10" width="14" style="121" bestFit="1" customWidth="1"/>
    <col min="11" max="11" width="11.5703125" style="121" bestFit="1" customWidth="1"/>
    <col min="12" max="13" width="12.140625" style="121" bestFit="1" customWidth="1"/>
    <col min="14" max="16384" width="11.42578125" style="121"/>
  </cols>
  <sheetData>
    <row r="1" spans="3:8" x14ac:dyDescent="0.25">
      <c r="C1" s="127"/>
      <c r="D1" s="127"/>
      <c r="E1" s="127"/>
      <c r="F1" s="127"/>
      <c r="G1" s="127"/>
    </row>
    <row r="2" spans="3:8" x14ac:dyDescent="0.25">
      <c r="C2" s="506" t="s">
        <v>992</v>
      </c>
      <c r="D2" s="506"/>
      <c r="E2" s="506"/>
      <c r="F2" s="506"/>
      <c r="G2" s="506"/>
    </row>
    <row r="3" spans="3:8" x14ac:dyDescent="0.25">
      <c r="C3" s="506" t="s">
        <v>995</v>
      </c>
      <c r="D3" s="506"/>
      <c r="E3" s="506"/>
      <c r="F3" s="506"/>
      <c r="G3" s="506"/>
    </row>
    <row r="4" spans="3:8" x14ac:dyDescent="0.25">
      <c r="C4" s="507" t="s">
        <v>994</v>
      </c>
      <c r="D4" s="507"/>
      <c r="E4" s="507"/>
      <c r="F4" s="507"/>
      <c r="G4" s="507"/>
    </row>
    <row r="5" spans="3:8" x14ac:dyDescent="0.25">
      <c r="C5" s="127"/>
      <c r="D5" s="127"/>
      <c r="E5" s="127"/>
      <c r="F5" s="127"/>
      <c r="G5" s="127"/>
    </row>
    <row r="6" spans="3:8" ht="15.75" x14ac:dyDescent="0.25">
      <c r="C6" s="520" t="s">
        <v>381</v>
      </c>
      <c r="D6" s="520"/>
      <c r="E6" s="520"/>
      <c r="F6" s="520"/>
      <c r="G6" s="520"/>
      <c r="H6" s="520"/>
    </row>
    <row r="7" spans="3:8" ht="15.75" x14ac:dyDescent="0.25">
      <c r="C7" s="509" t="s">
        <v>129</v>
      </c>
      <c r="D7" s="509"/>
      <c r="E7" s="509"/>
      <c r="F7" s="509"/>
      <c r="G7" s="509"/>
    </row>
    <row r="8" spans="3:8" x14ac:dyDescent="0.25">
      <c r="C8" s="127"/>
      <c r="D8" s="127"/>
      <c r="E8" s="127"/>
      <c r="F8" s="127"/>
      <c r="G8" s="127"/>
    </row>
    <row r="11" spans="3:8" ht="15.75" thickBot="1" x14ac:dyDescent="0.3"/>
    <row r="12" spans="3:8" x14ac:dyDescent="0.25">
      <c r="C12" s="521" t="s">
        <v>3</v>
      </c>
      <c r="D12" s="500" t="s">
        <v>1012</v>
      </c>
      <c r="E12" s="523" t="s">
        <v>1011</v>
      </c>
      <c r="F12" s="523" t="s">
        <v>5</v>
      </c>
      <c r="G12" s="523" t="s">
        <v>382</v>
      </c>
    </row>
    <row r="13" spans="3:8" x14ac:dyDescent="0.25">
      <c r="C13" s="522"/>
      <c r="D13" s="512"/>
      <c r="E13" s="524"/>
      <c r="F13" s="526"/>
      <c r="G13" s="526"/>
    </row>
    <row r="14" spans="3:8" ht="15.75" thickBot="1" x14ac:dyDescent="0.3">
      <c r="C14" s="202" t="s">
        <v>383</v>
      </c>
      <c r="D14" s="511"/>
      <c r="E14" s="525"/>
      <c r="F14" s="527"/>
      <c r="G14" s="527"/>
    </row>
    <row r="15" spans="3:8" x14ac:dyDescent="0.25">
      <c r="C15" s="203" t="s">
        <v>384</v>
      </c>
      <c r="D15" s="193">
        <v>3010779124</v>
      </c>
      <c r="E15" s="193">
        <v>250898248</v>
      </c>
      <c r="F15" s="193">
        <v>250898248</v>
      </c>
      <c r="G15" s="193">
        <v>250898248</v>
      </c>
    </row>
    <row r="16" spans="3:8" x14ac:dyDescent="0.25">
      <c r="C16" s="179" t="s">
        <v>385</v>
      </c>
      <c r="D16" s="180">
        <v>3010779124</v>
      </c>
      <c r="E16" s="180">
        <v>250898248</v>
      </c>
      <c r="F16" s="180">
        <v>250898248</v>
      </c>
      <c r="G16" s="180">
        <v>250898248</v>
      </c>
    </row>
    <row r="17" spans="3:7" x14ac:dyDescent="0.25">
      <c r="C17" s="181" t="s">
        <v>386</v>
      </c>
      <c r="D17" s="182">
        <v>3010779124</v>
      </c>
      <c r="E17" s="182">
        <v>250898248</v>
      </c>
      <c r="F17" s="182">
        <v>250898248</v>
      </c>
      <c r="G17" s="182">
        <v>250898248</v>
      </c>
    </row>
    <row r="18" spans="3:7" x14ac:dyDescent="0.25">
      <c r="C18" s="183" t="s">
        <v>387</v>
      </c>
      <c r="D18" s="182">
        <v>2589079124</v>
      </c>
      <c r="E18" s="182">
        <v>215756582</v>
      </c>
      <c r="F18" s="182">
        <v>215756582</v>
      </c>
      <c r="G18" s="182">
        <v>215756582</v>
      </c>
    </row>
    <row r="19" spans="3:7" x14ac:dyDescent="0.25">
      <c r="C19" s="183" t="s">
        <v>388</v>
      </c>
      <c r="D19" s="182">
        <v>421700000</v>
      </c>
      <c r="E19" s="182">
        <v>35141666</v>
      </c>
      <c r="F19" s="182">
        <v>35141666</v>
      </c>
      <c r="G19" s="182">
        <v>35141666</v>
      </c>
    </row>
    <row r="20" spans="3:7" x14ac:dyDescent="0.25">
      <c r="C20" s="203" t="s">
        <v>389</v>
      </c>
      <c r="D20" s="193">
        <v>5897016059</v>
      </c>
      <c r="E20" s="193">
        <v>491417988.99000001</v>
      </c>
      <c r="F20" s="193">
        <v>491417988.99000001</v>
      </c>
      <c r="G20" s="193">
        <v>491417988.99000001</v>
      </c>
    </row>
    <row r="21" spans="3:7" x14ac:dyDescent="0.25">
      <c r="C21" s="179" t="s">
        <v>390</v>
      </c>
      <c r="D21" s="180">
        <v>5897016059</v>
      </c>
      <c r="E21" s="180">
        <v>491417988.99000001</v>
      </c>
      <c r="F21" s="180">
        <v>491417988.99000001</v>
      </c>
      <c r="G21" s="180">
        <v>491417988.99000001</v>
      </c>
    </row>
    <row r="22" spans="3:7" x14ac:dyDescent="0.25">
      <c r="C22" s="181" t="s">
        <v>391</v>
      </c>
      <c r="D22" s="182">
        <v>5897016059</v>
      </c>
      <c r="E22" s="182">
        <v>491417988.99000001</v>
      </c>
      <c r="F22" s="182">
        <v>491417988.99000001</v>
      </c>
      <c r="G22" s="182">
        <v>491417988.99000001</v>
      </c>
    </row>
    <row r="23" spans="3:7" x14ac:dyDescent="0.25">
      <c r="C23" s="183" t="s">
        <v>387</v>
      </c>
      <c r="D23" s="182">
        <v>5298715569</v>
      </c>
      <c r="E23" s="182">
        <v>441559613.99000001</v>
      </c>
      <c r="F23" s="182">
        <v>441559613.99000001</v>
      </c>
      <c r="G23" s="182">
        <v>441559613.99000001</v>
      </c>
    </row>
    <row r="24" spans="3:7" x14ac:dyDescent="0.25">
      <c r="C24" s="183" t="s">
        <v>388</v>
      </c>
      <c r="D24" s="182">
        <v>598300490</v>
      </c>
      <c r="E24" s="182">
        <v>49858375</v>
      </c>
      <c r="F24" s="182">
        <v>49858375</v>
      </c>
      <c r="G24" s="182">
        <v>49858375</v>
      </c>
    </row>
    <row r="25" spans="3:7" x14ac:dyDescent="0.25">
      <c r="C25" s="203" t="s">
        <v>392</v>
      </c>
      <c r="D25" s="193">
        <v>130289851958</v>
      </c>
      <c r="E25" s="193">
        <v>8895904251.039999</v>
      </c>
      <c r="F25" s="193">
        <v>8919127453.6799984</v>
      </c>
      <c r="G25" s="193">
        <v>6191292360.3499994</v>
      </c>
    </row>
    <row r="26" spans="3:7" x14ac:dyDescent="0.25">
      <c r="C26" s="179" t="s">
        <v>393</v>
      </c>
      <c r="D26" s="180">
        <v>21640149453</v>
      </c>
      <c r="E26" s="180">
        <v>1217658359.3499999</v>
      </c>
      <c r="F26" s="180">
        <v>996245368.04999995</v>
      </c>
      <c r="G26" s="180">
        <v>1021197060.8100001</v>
      </c>
    </row>
    <row r="27" spans="3:7" x14ac:dyDescent="0.25">
      <c r="C27" s="181" t="s">
        <v>394</v>
      </c>
      <c r="D27" s="182">
        <v>10957663965</v>
      </c>
      <c r="E27" s="182">
        <v>816171222.06999993</v>
      </c>
      <c r="F27" s="182">
        <v>761418994.37</v>
      </c>
      <c r="G27" s="182">
        <v>833942169.46000004</v>
      </c>
    </row>
    <row r="28" spans="3:7" x14ac:dyDescent="0.25">
      <c r="C28" s="183" t="s">
        <v>395</v>
      </c>
      <c r="D28" s="182">
        <v>2320190388</v>
      </c>
      <c r="E28" s="182">
        <v>239229389.25</v>
      </c>
      <c r="F28" s="182">
        <v>184627161.54999998</v>
      </c>
      <c r="G28" s="182">
        <v>161796320.37</v>
      </c>
    </row>
    <row r="29" spans="3:7" x14ac:dyDescent="0.25">
      <c r="C29" s="183" t="s">
        <v>396</v>
      </c>
      <c r="D29" s="182">
        <v>6242781293</v>
      </c>
      <c r="E29" s="182">
        <v>309099338.33999997</v>
      </c>
      <c r="F29" s="182">
        <v>309099338.33999997</v>
      </c>
      <c r="G29" s="182">
        <v>305671499.84999996</v>
      </c>
    </row>
    <row r="30" spans="3:7" x14ac:dyDescent="0.25">
      <c r="C30" s="183" t="s">
        <v>387</v>
      </c>
      <c r="D30" s="182">
        <v>0</v>
      </c>
      <c r="E30" s="182">
        <v>75000000</v>
      </c>
      <c r="F30" s="182">
        <v>75000000</v>
      </c>
      <c r="G30" s="182">
        <v>150000000</v>
      </c>
    </row>
    <row r="31" spans="3:7" x14ac:dyDescent="0.25">
      <c r="C31" s="183" t="s">
        <v>388</v>
      </c>
      <c r="D31" s="182">
        <v>2144177401</v>
      </c>
      <c r="E31" s="182">
        <v>176452117.5</v>
      </c>
      <c r="F31" s="182">
        <v>176302117.5</v>
      </c>
      <c r="G31" s="182">
        <v>182809659.25</v>
      </c>
    </row>
    <row r="32" spans="3:7" x14ac:dyDescent="0.25">
      <c r="C32" s="183" t="s">
        <v>397</v>
      </c>
      <c r="D32" s="182">
        <v>250514883</v>
      </c>
      <c r="E32" s="182">
        <v>16390376.98</v>
      </c>
      <c r="F32" s="182">
        <v>16390376.98</v>
      </c>
      <c r="G32" s="182">
        <v>33664689.990000002</v>
      </c>
    </row>
    <row r="33" spans="3:7" x14ac:dyDescent="0.25">
      <c r="C33" s="181" t="s">
        <v>398</v>
      </c>
      <c r="D33" s="182">
        <v>86746493</v>
      </c>
      <c r="E33" s="182">
        <v>566874</v>
      </c>
      <c r="F33" s="182">
        <v>4541822.9000000004</v>
      </c>
      <c r="G33" s="182">
        <v>4366966.79</v>
      </c>
    </row>
    <row r="34" spans="3:7" x14ac:dyDescent="0.25">
      <c r="C34" s="183" t="s">
        <v>395</v>
      </c>
      <c r="D34" s="182">
        <v>86746493</v>
      </c>
      <c r="E34" s="182">
        <v>566874</v>
      </c>
      <c r="F34" s="182">
        <v>4541822.9000000004</v>
      </c>
      <c r="G34" s="182">
        <v>4366966.79</v>
      </c>
    </row>
    <row r="35" spans="3:7" x14ac:dyDescent="0.25">
      <c r="C35" s="181" t="s">
        <v>399</v>
      </c>
      <c r="D35" s="182">
        <v>2518934940</v>
      </c>
      <c r="E35" s="182">
        <v>121122633.74000001</v>
      </c>
      <c r="F35" s="182">
        <v>86101381.920000002</v>
      </c>
      <c r="G35" s="182">
        <v>31411125.490000002</v>
      </c>
    </row>
    <row r="36" spans="3:7" x14ac:dyDescent="0.25">
      <c r="C36" s="183" t="s">
        <v>400</v>
      </c>
      <c r="D36" s="182">
        <v>2518934940</v>
      </c>
      <c r="E36" s="182">
        <v>121122633.74000001</v>
      </c>
      <c r="F36" s="182">
        <v>86101381.920000002</v>
      </c>
      <c r="G36" s="182">
        <v>31411125.490000002</v>
      </c>
    </row>
    <row r="37" spans="3:7" x14ac:dyDescent="0.25">
      <c r="C37" s="181" t="s">
        <v>401</v>
      </c>
      <c r="D37" s="182">
        <v>130392955</v>
      </c>
      <c r="E37" s="182">
        <v>5582282.8000000007</v>
      </c>
      <c r="F37" s="182">
        <v>8083441.1399999997</v>
      </c>
      <c r="G37" s="182">
        <v>10169330.85</v>
      </c>
    </row>
    <row r="38" spans="3:7" x14ac:dyDescent="0.25">
      <c r="C38" s="183" t="s">
        <v>402</v>
      </c>
      <c r="D38" s="182">
        <v>130392955</v>
      </c>
      <c r="E38" s="182">
        <v>5582282.8000000007</v>
      </c>
      <c r="F38" s="182">
        <v>8083441.1399999997</v>
      </c>
      <c r="G38" s="182">
        <v>10169330.85</v>
      </c>
    </row>
    <row r="39" spans="3:7" x14ac:dyDescent="0.25">
      <c r="C39" s="181" t="s">
        <v>403</v>
      </c>
      <c r="D39" s="182">
        <v>240382534</v>
      </c>
      <c r="E39" s="182">
        <v>18894273.099999998</v>
      </c>
      <c r="F39" s="182">
        <v>13721616.210000001</v>
      </c>
      <c r="G39" s="182">
        <v>14555429.5</v>
      </c>
    </row>
    <row r="40" spans="3:7" x14ac:dyDescent="0.25">
      <c r="C40" s="183" t="s">
        <v>404</v>
      </c>
      <c r="D40" s="182">
        <v>240382534</v>
      </c>
      <c r="E40" s="182">
        <v>18894273.099999998</v>
      </c>
      <c r="F40" s="182">
        <v>13721616.210000001</v>
      </c>
      <c r="G40" s="182">
        <v>14555429.5</v>
      </c>
    </row>
    <row r="41" spans="3:7" x14ac:dyDescent="0.25">
      <c r="C41" s="181" t="s">
        <v>405</v>
      </c>
      <c r="D41" s="182">
        <v>75125754</v>
      </c>
      <c r="E41" s="182">
        <v>4172849.85</v>
      </c>
      <c r="F41" s="182">
        <v>3800551.8000000003</v>
      </c>
      <c r="G41" s="182">
        <v>3941061.69</v>
      </c>
    </row>
    <row r="42" spans="3:7" x14ac:dyDescent="0.25">
      <c r="C42" s="183" t="s">
        <v>406</v>
      </c>
      <c r="D42" s="182">
        <v>75125754</v>
      </c>
      <c r="E42" s="182">
        <v>4172849.85</v>
      </c>
      <c r="F42" s="182">
        <v>3800551.8000000003</v>
      </c>
      <c r="G42" s="182">
        <v>3941061.69</v>
      </c>
    </row>
    <row r="43" spans="3:7" x14ac:dyDescent="0.25">
      <c r="C43" s="181" t="s">
        <v>407</v>
      </c>
      <c r="D43" s="182">
        <v>96423204</v>
      </c>
      <c r="E43" s="182">
        <v>1826349.49</v>
      </c>
      <c r="F43" s="182">
        <v>4802735.91</v>
      </c>
      <c r="G43" s="182">
        <v>4480090.09</v>
      </c>
    </row>
    <row r="44" spans="3:7" x14ac:dyDescent="0.25">
      <c r="C44" s="183" t="s">
        <v>408</v>
      </c>
      <c r="D44" s="182">
        <v>96423204</v>
      </c>
      <c r="E44" s="182">
        <v>1826349.49</v>
      </c>
      <c r="F44" s="182">
        <v>4802735.91</v>
      </c>
      <c r="G44" s="182">
        <v>4480090.09</v>
      </c>
    </row>
    <row r="45" spans="3:7" x14ac:dyDescent="0.25">
      <c r="C45" s="181" t="s">
        <v>409</v>
      </c>
      <c r="D45" s="182">
        <v>400691008</v>
      </c>
      <c r="E45" s="182">
        <v>22471478.66</v>
      </c>
      <c r="F45" s="182">
        <v>19280755.75</v>
      </c>
      <c r="G45" s="182">
        <v>18870730.449999999</v>
      </c>
    </row>
    <row r="46" spans="3:7" x14ac:dyDescent="0.25">
      <c r="C46" s="183" t="s">
        <v>395</v>
      </c>
      <c r="D46" s="182">
        <v>400691008</v>
      </c>
      <c r="E46" s="182">
        <v>22471478.66</v>
      </c>
      <c r="F46" s="182">
        <v>19280755.75</v>
      </c>
      <c r="G46" s="182">
        <v>18870730.449999999</v>
      </c>
    </row>
    <row r="47" spans="3:7" x14ac:dyDescent="0.25">
      <c r="C47" s="181" t="s">
        <v>410</v>
      </c>
      <c r="D47" s="182">
        <v>402920806</v>
      </c>
      <c r="E47" s="182">
        <v>82706033.030000001</v>
      </c>
      <c r="F47" s="182">
        <v>12811421.379999999</v>
      </c>
      <c r="G47" s="182">
        <v>13742478.789999999</v>
      </c>
    </row>
    <row r="48" spans="3:7" x14ac:dyDescent="0.25">
      <c r="C48" s="183" t="s">
        <v>411</v>
      </c>
      <c r="D48" s="182">
        <v>402920806</v>
      </c>
      <c r="E48" s="182">
        <v>82706033.030000001</v>
      </c>
      <c r="F48" s="182">
        <v>12811421.379999999</v>
      </c>
      <c r="G48" s="182">
        <v>13742478.789999999</v>
      </c>
    </row>
    <row r="49" spans="3:7" x14ac:dyDescent="0.25">
      <c r="C49" s="181" t="s">
        <v>412</v>
      </c>
      <c r="D49" s="182">
        <v>3079454415</v>
      </c>
      <c r="E49" s="182">
        <v>70790000.699999988</v>
      </c>
      <c r="F49" s="182">
        <v>27296848.740000002</v>
      </c>
      <c r="G49" s="182">
        <v>28663630.289999999</v>
      </c>
    </row>
    <row r="50" spans="3:7" x14ac:dyDescent="0.25">
      <c r="C50" s="183" t="s">
        <v>411</v>
      </c>
      <c r="D50" s="182">
        <v>3079454415</v>
      </c>
      <c r="E50" s="182">
        <v>70790000.699999988</v>
      </c>
      <c r="F50" s="182">
        <v>27296848.740000002</v>
      </c>
      <c r="G50" s="182">
        <v>28663630.289999999</v>
      </c>
    </row>
    <row r="51" spans="3:7" x14ac:dyDescent="0.25">
      <c r="C51" s="181" t="s">
        <v>413</v>
      </c>
      <c r="D51" s="182">
        <v>1010939889</v>
      </c>
      <c r="E51" s="182">
        <v>64076922.18</v>
      </c>
      <c r="F51" s="182">
        <v>45108358.200000003</v>
      </c>
      <c r="G51" s="182">
        <v>44407319.130000003</v>
      </c>
    </row>
    <row r="52" spans="3:7" x14ac:dyDescent="0.25">
      <c r="C52" s="183" t="s">
        <v>414</v>
      </c>
      <c r="D52" s="182">
        <v>1010939889</v>
      </c>
      <c r="E52" s="182">
        <v>64076922.18</v>
      </c>
      <c r="F52" s="182">
        <v>45108358.200000003</v>
      </c>
      <c r="G52" s="182">
        <v>44407319.130000003</v>
      </c>
    </row>
    <row r="53" spans="3:7" x14ac:dyDescent="0.25">
      <c r="C53" s="181" t="s">
        <v>415</v>
      </c>
      <c r="D53" s="182">
        <v>2640473490</v>
      </c>
      <c r="E53" s="182">
        <v>9277439.7300000004</v>
      </c>
      <c r="F53" s="182">
        <v>9277439.7300000004</v>
      </c>
      <c r="G53" s="182">
        <v>12646728.279999999</v>
      </c>
    </row>
    <row r="54" spans="3:7" x14ac:dyDescent="0.25">
      <c r="C54" s="183" t="s">
        <v>395</v>
      </c>
      <c r="D54" s="182">
        <v>2640473490</v>
      </c>
      <c r="E54" s="182">
        <v>9277439.7300000004</v>
      </c>
      <c r="F54" s="182">
        <v>9277439.7300000004</v>
      </c>
      <c r="G54" s="182">
        <v>12646728.279999999</v>
      </c>
    </row>
    <row r="55" spans="3:7" x14ac:dyDescent="0.25">
      <c r="C55" s="179" t="s">
        <v>416</v>
      </c>
      <c r="D55" s="180">
        <v>71137457365</v>
      </c>
      <c r="E55" s="180">
        <v>3986565563.2300005</v>
      </c>
      <c r="F55" s="180">
        <v>4278490294.3799996</v>
      </c>
      <c r="G55" s="180">
        <v>4194407019.7299995</v>
      </c>
    </row>
    <row r="56" spans="3:7" x14ac:dyDescent="0.25">
      <c r="C56" s="181" t="s">
        <v>417</v>
      </c>
      <c r="D56" s="182">
        <v>6015941786</v>
      </c>
      <c r="E56" s="182">
        <v>320451172.29000002</v>
      </c>
      <c r="F56" s="182">
        <v>395527582.42999995</v>
      </c>
      <c r="G56" s="182">
        <v>398501555.94</v>
      </c>
    </row>
    <row r="57" spans="3:7" x14ac:dyDescent="0.25">
      <c r="C57" s="183" t="s">
        <v>395</v>
      </c>
      <c r="D57" s="182">
        <v>423528956</v>
      </c>
      <c r="E57" s="182">
        <v>4665517.43</v>
      </c>
      <c r="F57" s="182">
        <v>18390619.449999999</v>
      </c>
      <c r="G57" s="182">
        <v>21502315.710000001</v>
      </c>
    </row>
    <row r="58" spans="3:7" x14ac:dyDescent="0.25">
      <c r="C58" s="183" t="s">
        <v>418</v>
      </c>
      <c r="D58" s="182">
        <v>1913302992</v>
      </c>
      <c r="E58" s="182">
        <v>99373128.960000008</v>
      </c>
      <c r="F58" s="182">
        <v>121888339.22</v>
      </c>
      <c r="G58" s="182">
        <v>117818706.47999999</v>
      </c>
    </row>
    <row r="59" spans="3:7" x14ac:dyDescent="0.25">
      <c r="C59" s="183" t="s">
        <v>419</v>
      </c>
      <c r="D59" s="182">
        <v>830917381</v>
      </c>
      <c r="E59" s="182">
        <v>3263526.97</v>
      </c>
      <c r="F59" s="182">
        <v>33182168.049999997</v>
      </c>
      <c r="G59" s="182">
        <v>39594363.269999996</v>
      </c>
    </row>
    <row r="60" spans="3:7" x14ac:dyDescent="0.25">
      <c r="C60" s="183" t="s">
        <v>420</v>
      </c>
      <c r="D60" s="182">
        <v>257130804</v>
      </c>
      <c r="E60" s="182">
        <v>3247849</v>
      </c>
      <c r="F60" s="182">
        <v>12165305.779999999</v>
      </c>
      <c r="G60" s="182">
        <v>9685020.5500000007</v>
      </c>
    </row>
    <row r="61" spans="3:7" x14ac:dyDescent="0.25">
      <c r="C61" s="183" t="s">
        <v>397</v>
      </c>
      <c r="D61" s="182">
        <v>2591061653</v>
      </c>
      <c r="E61" s="182">
        <v>209901149.93000001</v>
      </c>
      <c r="F61" s="182">
        <v>209901149.93000001</v>
      </c>
      <c r="G61" s="182">
        <v>209901149.93000001</v>
      </c>
    </row>
    <row r="62" spans="3:7" x14ac:dyDescent="0.25">
      <c r="C62" s="181" t="s">
        <v>421</v>
      </c>
      <c r="D62" s="182">
        <v>841452380</v>
      </c>
      <c r="E62" s="182">
        <v>9558331.5899999999</v>
      </c>
      <c r="F62" s="182">
        <v>36530277.530000001</v>
      </c>
      <c r="G62" s="182">
        <v>26187773.490000002</v>
      </c>
    </row>
    <row r="63" spans="3:7" x14ac:dyDescent="0.25">
      <c r="C63" s="183" t="s">
        <v>422</v>
      </c>
      <c r="D63" s="182">
        <v>841452380</v>
      </c>
      <c r="E63" s="182">
        <v>9558331.5899999999</v>
      </c>
      <c r="F63" s="182">
        <v>36530277.530000001</v>
      </c>
      <c r="G63" s="182">
        <v>26187773.490000002</v>
      </c>
    </row>
    <row r="64" spans="3:7" x14ac:dyDescent="0.25">
      <c r="C64" s="181" t="s">
        <v>423</v>
      </c>
      <c r="D64" s="182">
        <v>2184597781</v>
      </c>
      <c r="E64" s="182">
        <v>87280508.620000005</v>
      </c>
      <c r="F64" s="182">
        <v>91535704.790000007</v>
      </c>
      <c r="G64" s="182">
        <v>108086546.28</v>
      </c>
    </row>
    <row r="65" spans="3:7" x14ac:dyDescent="0.25">
      <c r="C65" s="183" t="s">
        <v>424</v>
      </c>
      <c r="D65" s="182">
        <v>1258908794</v>
      </c>
      <c r="E65" s="182">
        <v>38495377.149999999</v>
      </c>
      <c r="F65" s="182">
        <v>42750573.32</v>
      </c>
      <c r="G65" s="182">
        <v>57368524.049999997</v>
      </c>
    </row>
    <row r="66" spans="3:7" x14ac:dyDescent="0.25">
      <c r="C66" s="183" t="s">
        <v>404</v>
      </c>
      <c r="D66" s="182">
        <v>925688987</v>
      </c>
      <c r="E66" s="182">
        <v>48785131.470000006</v>
      </c>
      <c r="F66" s="182">
        <v>48785131.470000006</v>
      </c>
      <c r="G66" s="182">
        <v>50718022.230000004</v>
      </c>
    </row>
    <row r="67" spans="3:7" x14ac:dyDescent="0.25">
      <c r="C67" s="181" t="s">
        <v>425</v>
      </c>
      <c r="D67" s="182">
        <v>264306960</v>
      </c>
      <c r="E67" s="182">
        <v>4013012.6199999996</v>
      </c>
      <c r="F67" s="182">
        <v>17813100.41</v>
      </c>
      <c r="G67" s="182">
        <v>17226446.310000002</v>
      </c>
    </row>
    <row r="68" spans="3:7" x14ac:dyDescent="0.25">
      <c r="C68" s="183" t="s">
        <v>422</v>
      </c>
      <c r="D68" s="182">
        <v>264306960</v>
      </c>
      <c r="E68" s="182">
        <v>4013012.6199999996</v>
      </c>
      <c r="F68" s="182">
        <v>17813100.41</v>
      </c>
      <c r="G68" s="182">
        <v>17226446.310000002</v>
      </c>
    </row>
    <row r="69" spans="3:7" x14ac:dyDescent="0.25">
      <c r="C69" s="181" t="s">
        <v>426</v>
      </c>
      <c r="D69" s="182">
        <v>232828981</v>
      </c>
      <c r="E69" s="182">
        <v>15812946.699999999</v>
      </c>
      <c r="F69" s="182">
        <v>18103888.559999999</v>
      </c>
      <c r="G69" s="182">
        <v>18703254.43</v>
      </c>
    </row>
    <row r="70" spans="3:7" x14ac:dyDescent="0.25">
      <c r="C70" s="183" t="s">
        <v>422</v>
      </c>
      <c r="D70" s="182">
        <v>232828981</v>
      </c>
      <c r="E70" s="182">
        <v>15812946.699999999</v>
      </c>
      <c r="F70" s="182">
        <v>18103888.559999999</v>
      </c>
      <c r="G70" s="182">
        <v>18703254.43</v>
      </c>
    </row>
    <row r="71" spans="3:7" x14ac:dyDescent="0.25">
      <c r="C71" s="181" t="s">
        <v>427</v>
      </c>
      <c r="D71" s="182">
        <v>51400860919</v>
      </c>
      <c r="E71" s="182">
        <v>3464519453.3400002</v>
      </c>
      <c r="F71" s="182">
        <v>3554192092.3099999</v>
      </c>
      <c r="G71" s="182">
        <v>3464066511.3099999</v>
      </c>
    </row>
    <row r="72" spans="3:7" x14ac:dyDescent="0.25">
      <c r="C72" s="183" t="s">
        <v>418</v>
      </c>
      <c r="D72" s="182">
        <v>51279757959</v>
      </c>
      <c r="E72" s="182">
        <v>3464519453.3400002</v>
      </c>
      <c r="F72" s="182">
        <v>3554192092.3099999</v>
      </c>
      <c r="G72" s="182">
        <v>3464066511.3099999</v>
      </c>
    </row>
    <row r="73" spans="3:7" x14ac:dyDescent="0.25">
      <c r="C73" s="183" t="s">
        <v>428</v>
      </c>
      <c r="D73" s="182">
        <v>81102960</v>
      </c>
      <c r="E73" s="182">
        <v>0</v>
      </c>
      <c r="F73" s="182">
        <v>0</v>
      </c>
      <c r="G73" s="182">
        <v>0</v>
      </c>
    </row>
    <row r="74" spans="3:7" x14ac:dyDescent="0.25">
      <c r="C74" s="183" t="s">
        <v>429</v>
      </c>
      <c r="D74" s="182">
        <v>40000000</v>
      </c>
      <c r="E74" s="182">
        <v>0</v>
      </c>
      <c r="F74" s="182">
        <v>0</v>
      </c>
      <c r="G74" s="182">
        <v>0</v>
      </c>
    </row>
    <row r="75" spans="3:7" x14ac:dyDescent="0.25">
      <c r="C75" s="181" t="s">
        <v>430</v>
      </c>
      <c r="D75" s="182">
        <v>10197468558</v>
      </c>
      <c r="E75" s="182">
        <v>84930138.070000008</v>
      </c>
      <c r="F75" s="182">
        <v>164787648.34999999</v>
      </c>
      <c r="G75" s="182">
        <v>161634931.97</v>
      </c>
    </row>
    <row r="76" spans="3:7" x14ac:dyDescent="0.25">
      <c r="C76" s="183" t="s">
        <v>431</v>
      </c>
      <c r="D76" s="182">
        <v>10197468558</v>
      </c>
      <c r="E76" s="182">
        <v>84930138.070000008</v>
      </c>
      <c r="F76" s="182">
        <v>164787648.34999999</v>
      </c>
      <c r="G76" s="182">
        <v>161634931.97</v>
      </c>
    </row>
    <row r="77" spans="3:7" x14ac:dyDescent="0.25">
      <c r="C77" s="179" t="s">
        <v>432</v>
      </c>
      <c r="D77" s="180">
        <v>3284648149</v>
      </c>
      <c r="E77" s="180">
        <v>79744826.950000003</v>
      </c>
      <c r="F77" s="180">
        <v>159711342.38999999</v>
      </c>
      <c r="G77" s="180">
        <v>159103738.84999999</v>
      </c>
    </row>
    <row r="78" spans="3:7" x14ac:dyDescent="0.25">
      <c r="C78" s="181" t="s">
        <v>433</v>
      </c>
      <c r="D78" s="182">
        <v>3284648149</v>
      </c>
      <c r="E78" s="182">
        <v>79744826.950000003</v>
      </c>
      <c r="F78" s="182">
        <v>159711342.38999999</v>
      </c>
      <c r="G78" s="182">
        <v>159103738.84999999</v>
      </c>
    </row>
    <row r="79" spans="3:7" x14ac:dyDescent="0.25">
      <c r="C79" s="183" t="s">
        <v>434</v>
      </c>
      <c r="D79" s="182">
        <v>202439029</v>
      </c>
      <c r="E79" s="182">
        <v>2557153.9</v>
      </c>
      <c r="F79" s="182">
        <v>2557153.9</v>
      </c>
      <c r="G79" s="182">
        <v>2557153.9</v>
      </c>
    </row>
    <row r="80" spans="3:7" x14ac:dyDescent="0.25">
      <c r="C80" s="183" t="s">
        <v>387</v>
      </c>
      <c r="D80" s="182">
        <v>3081709120</v>
      </c>
      <c r="E80" s="182">
        <v>77187673.049999997</v>
      </c>
      <c r="F80" s="182">
        <v>157154188.48999998</v>
      </c>
      <c r="G80" s="182">
        <v>156546584.94999999</v>
      </c>
    </row>
    <row r="81" spans="3:7" x14ac:dyDescent="0.25">
      <c r="C81" s="183" t="s">
        <v>388</v>
      </c>
      <c r="D81" s="182">
        <v>500000</v>
      </c>
      <c r="E81" s="182">
        <v>0</v>
      </c>
      <c r="F81" s="182">
        <v>0</v>
      </c>
      <c r="G81" s="182">
        <v>0</v>
      </c>
    </row>
    <row r="82" spans="3:7" x14ac:dyDescent="0.25">
      <c r="C82" s="179" t="s">
        <v>435</v>
      </c>
      <c r="D82" s="180">
        <v>34227596991</v>
      </c>
      <c r="E82" s="180">
        <v>3611935501.5100002</v>
      </c>
      <c r="F82" s="180">
        <v>3484680448.8600006</v>
      </c>
      <c r="G82" s="180">
        <v>816584540.95999992</v>
      </c>
    </row>
    <row r="83" spans="3:7" x14ac:dyDescent="0.25">
      <c r="C83" s="181" t="s">
        <v>436</v>
      </c>
      <c r="D83" s="182">
        <v>26337147226</v>
      </c>
      <c r="E83" s="182">
        <v>3198186762.9299998</v>
      </c>
      <c r="F83" s="182">
        <v>3131117740.8199997</v>
      </c>
      <c r="G83" s="182">
        <v>128979785.31</v>
      </c>
    </row>
    <row r="84" spans="3:7" x14ac:dyDescent="0.25">
      <c r="C84" s="183" t="s">
        <v>395</v>
      </c>
      <c r="D84" s="182">
        <v>1653009626</v>
      </c>
      <c r="E84" s="182">
        <v>131679547.71000001</v>
      </c>
      <c r="F84" s="182">
        <v>65610525.599999994</v>
      </c>
      <c r="G84" s="182">
        <v>62005776.390000001</v>
      </c>
    </row>
    <row r="85" spans="3:7" x14ac:dyDescent="0.25">
      <c r="C85" s="183" t="s">
        <v>422</v>
      </c>
      <c r="D85" s="182">
        <v>16000000</v>
      </c>
      <c r="E85" s="182">
        <v>1000000</v>
      </c>
      <c r="F85" s="182">
        <v>0</v>
      </c>
      <c r="G85" s="182">
        <v>0</v>
      </c>
    </row>
    <row r="86" spans="3:7" x14ac:dyDescent="0.25">
      <c r="C86" s="183" t="s">
        <v>437</v>
      </c>
      <c r="D86" s="182">
        <v>304237805</v>
      </c>
      <c r="E86" s="182">
        <v>0</v>
      </c>
      <c r="F86" s="182">
        <v>0</v>
      </c>
      <c r="G86" s="182">
        <v>0</v>
      </c>
    </row>
    <row r="87" spans="3:7" x14ac:dyDescent="0.25">
      <c r="C87" s="183" t="s">
        <v>438</v>
      </c>
      <c r="D87" s="182">
        <v>582491045</v>
      </c>
      <c r="E87" s="182">
        <v>0</v>
      </c>
      <c r="F87" s="182">
        <v>0</v>
      </c>
      <c r="G87" s="182">
        <v>0</v>
      </c>
    </row>
    <row r="88" spans="3:7" x14ac:dyDescent="0.25">
      <c r="C88" s="183" t="s">
        <v>388</v>
      </c>
      <c r="D88" s="182">
        <v>90000000</v>
      </c>
      <c r="E88" s="182">
        <v>7131494</v>
      </c>
      <c r="F88" s="182">
        <v>7131494</v>
      </c>
      <c r="G88" s="182">
        <v>14262988</v>
      </c>
    </row>
    <row r="89" spans="3:7" x14ac:dyDescent="0.25">
      <c r="C89" s="183" t="s">
        <v>397</v>
      </c>
      <c r="D89" s="182">
        <v>23691408750</v>
      </c>
      <c r="E89" s="182">
        <v>3058375721.2199998</v>
      </c>
      <c r="F89" s="182">
        <v>3058375721.2199998</v>
      </c>
      <c r="G89" s="182">
        <v>52711020.920000002</v>
      </c>
    </row>
    <row r="90" spans="3:7" x14ac:dyDescent="0.25">
      <c r="C90" s="181" t="s">
        <v>439</v>
      </c>
      <c r="D90" s="182">
        <v>3838533234</v>
      </c>
      <c r="E90" s="182">
        <v>238826691.57000002</v>
      </c>
      <c r="F90" s="182">
        <v>140060197.22</v>
      </c>
      <c r="G90" s="182">
        <v>509958026.05000007</v>
      </c>
    </row>
    <row r="91" spans="3:7" x14ac:dyDescent="0.25">
      <c r="C91" s="183" t="s">
        <v>418</v>
      </c>
      <c r="D91" s="182">
        <v>2483821417</v>
      </c>
      <c r="E91" s="182">
        <v>176988268.36000001</v>
      </c>
      <c r="F91" s="182">
        <v>90811541.069999993</v>
      </c>
      <c r="G91" s="182">
        <v>129289035.91</v>
      </c>
    </row>
    <row r="92" spans="3:7" x14ac:dyDescent="0.25">
      <c r="C92" s="183" t="s">
        <v>440</v>
      </c>
      <c r="D92" s="182">
        <v>1354711817</v>
      </c>
      <c r="E92" s="182">
        <v>61838423.210000001</v>
      </c>
      <c r="F92" s="182">
        <v>49248656.149999999</v>
      </c>
      <c r="G92" s="182">
        <v>380668990.14000005</v>
      </c>
    </row>
    <row r="93" spans="3:7" x14ac:dyDescent="0.25">
      <c r="C93" s="181" t="s">
        <v>441</v>
      </c>
      <c r="D93" s="182">
        <v>893927510</v>
      </c>
      <c r="E93" s="182">
        <v>50704172.160000004</v>
      </c>
      <c r="F93" s="182">
        <v>50329561.410000011</v>
      </c>
      <c r="G93" s="182">
        <v>23488275.670000002</v>
      </c>
    </row>
    <row r="94" spans="3:7" x14ac:dyDescent="0.25">
      <c r="C94" s="183" t="s">
        <v>406</v>
      </c>
      <c r="D94" s="182">
        <v>241717510</v>
      </c>
      <c r="E94" s="182">
        <v>13278241.51</v>
      </c>
      <c r="F94" s="182">
        <v>12903630.760000002</v>
      </c>
      <c r="G94" s="182">
        <v>12626208.609999999</v>
      </c>
    </row>
    <row r="95" spans="3:7" x14ac:dyDescent="0.25">
      <c r="C95" s="183" t="s">
        <v>442</v>
      </c>
      <c r="D95" s="182">
        <v>652210000</v>
      </c>
      <c r="E95" s="182">
        <v>37425930.650000006</v>
      </c>
      <c r="F95" s="182">
        <v>37425930.650000006</v>
      </c>
      <c r="G95" s="182">
        <v>10862067.060000001</v>
      </c>
    </row>
    <row r="96" spans="3:7" x14ac:dyDescent="0.25">
      <c r="C96" s="181" t="s">
        <v>443</v>
      </c>
      <c r="D96" s="182">
        <v>117183641</v>
      </c>
      <c r="E96" s="182">
        <v>11570925.800000001</v>
      </c>
      <c r="F96" s="182">
        <v>5443955.5</v>
      </c>
      <c r="G96" s="182">
        <v>6000257.1600000001</v>
      </c>
    </row>
    <row r="97" spans="3:7" x14ac:dyDescent="0.25">
      <c r="C97" s="183" t="s">
        <v>422</v>
      </c>
      <c r="D97" s="182">
        <v>117183641</v>
      </c>
      <c r="E97" s="182">
        <v>11570925.800000001</v>
      </c>
      <c r="F97" s="182">
        <v>5443955.5</v>
      </c>
      <c r="G97" s="182">
        <v>6000257.1600000001</v>
      </c>
    </row>
    <row r="98" spans="3:7" x14ac:dyDescent="0.25">
      <c r="C98" s="181" t="s">
        <v>444</v>
      </c>
      <c r="D98" s="182">
        <v>401497594</v>
      </c>
      <c r="E98" s="182">
        <v>7074227.6600000001</v>
      </c>
      <c r="F98" s="182">
        <v>17507234.629999999</v>
      </c>
      <c r="G98" s="182">
        <v>16064542.77</v>
      </c>
    </row>
    <row r="99" spans="3:7" x14ac:dyDescent="0.25">
      <c r="C99" s="183" t="s">
        <v>419</v>
      </c>
      <c r="D99" s="182">
        <v>400529094</v>
      </c>
      <c r="E99" s="182">
        <v>7074227.6600000001</v>
      </c>
      <c r="F99" s="182">
        <v>17507234.629999999</v>
      </c>
      <c r="G99" s="182">
        <v>16064542.77</v>
      </c>
    </row>
    <row r="100" spans="3:7" x14ac:dyDescent="0.25">
      <c r="C100" s="183" t="s">
        <v>445</v>
      </c>
      <c r="D100" s="182">
        <v>968500</v>
      </c>
      <c r="E100" s="182">
        <v>0</v>
      </c>
      <c r="F100" s="182">
        <v>0</v>
      </c>
      <c r="G100" s="182">
        <v>0</v>
      </c>
    </row>
    <row r="101" spans="3:7" x14ac:dyDescent="0.25">
      <c r="C101" s="181" t="s">
        <v>446</v>
      </c>
      <c r="D101" s="182">
        <v>1860021635</v>
      </c>
      <c r="E101" s="182">
        <v>86227545.870000005</v>
      </c>
      <c r="F101" s="182">
        <v>105639553.38</v>
      </c>
      <c r="G101" s="182">
        <v>95294374.150000006</v>
      </c>
    </row>
    <row r="102" spans="3:7" x14ac:dyDescent="0.25">
      <c r="C102" s="183" t="s">
        <v>447</v>
      </c>
      <c r="D102" s="182">
        <v>1860021635</v>
      </c>
      <c r="E102" s="182">
        <v>86227545.870000005</v>
      </c>
      <c r="F102" s="182">
        <v>105639553.38</v>
      </c>
      <c r="G102" s="182">
        <v>95294374.150000006</v>
      </c>
    </row>
    <row r="103" spans="3:7" x14ac:dyDescent="0.25">
      <c r="C103" s="181" t="s">
        <v>448</v>
      </c>
      <c r="D103" s="182">
        <v>719551010</v>
      </c>
      <c r="E103" s="182">
        <v>17121811.240000002</v>
      </c>
      <c r="F103" s="182">
        <v>31316189.619999997</v>
      </c>
      <c r="G103" s="182">
        <v>33368064.57</v>
      </c>
    </row>
    <row r="104" spans="3:7" x14ac:dyDescent="0.25">
      <c r="C104" s="183" t="s">
        <v>431</v>
      </c>
      <c r="D104" s="182">
        <v>697129010</v>
      </c>
      <c r="E104" s="182">
        <v>17121811.240000002</v>
      </c>
      <c r="F104" s="182">
        <v>31316189.619999997</v>
      </c>
      <c r="G104" s="182">
        <v>33368064.57</v>
      </c>
    </row>
    <row r="105" spans="3:7" x14ac:dyDescent="0.25">
      <c r="C105" s="183" t="s">
        <v>449</v>
      </c>
      <c r="D105" s="182">
        <v>22422000</v>
      </c>
      <c r="E105" s="182">
        <v>0</v>
      </c>
      <c r="F105" s="182">
        <v>0</v>
      </c>
      <c r="G105" s="182">
        <v>0</v>
      </c>
    </row>
    <row r="106" spans="3:7" x14ac:dyDescent="0.25">
      <c r="C106" s="181" t="s">
        <v>450</v>
      </c>
      <c r="D106" s="182">
        <v>59735141</v>
      </c>
      <c r="E106" s="182">
        <v>2223364.2799999998</v>
      </c>
      <c r="F106" s="182">
        <v>3266016.28</v>
      </c>
      <c r="G106" s="182">
        <v>3431215.28</v>
      </c>
    </row>
    <row r="107" spans="3:7" x14ac:dyDescent="0.25">
      <c r="C107" s="183" t="s">
        <v>395</v>
      </c>
      <c r="D107" s="182">
        <v>59735141</v>
      </c>
      <c r="E107" s="182">
        <v>2223364.2799999998</v>
      </c>
      <c r="F107" s="182">
        <v>3266016.28</v>
      </c>
      <c r="G107" s="182">
        <v>3431215.28</v>
      </c>
    </row>
    <row r="108" spans="3:7" x14ac:dyDescent="0.25">
      <c r="C108" s="203" t="s">
        <v>451</v>
      </c>
      <c r="D108" s="193">
        <v>81924855519</v>
      </c>
      <c r="E108" s="193">
        <v>6222074678.6500015</v>
      </c>
      <c r="F108" s="193">
        <v>5878003067</v>
      </c>
      <c r="G108" s="193">
        <v>5656632890.7199984</v>
      </c>
    </row>
    <row r="109" spans="3:7" x14ac:dyDescent="0.25">
      <c r="C109" s="179" t="s">
        <v>452</v>
      </c>
      <c r="D109" s="180">
        <v>41077615453</v>
      </c>
      <c r="E109" s="180">
        <v>3354360822.8200002</v>
      </c>
      <c r="F109" s="180">
        <v>3040948737.6400003</v>
      </c>
      <c r="G109" s="180">
        <v>3057893871.9200001</v>
      </c>
    </row>
    <row r="110" spans="3:7" x14ac:dyDescent="0.25">
      <c r="C110" s="181" t="s">
        <v>453</v>
      </c>
      <c r="D110" s="182">
        <v>35137157475</v>
      </c>
      <c r="E110" s="182">
        <v>2387572726.9400001</v>
      </c>
      <c r="F110" s="182">
        <v>2507278055.4400001</v>
      </c>
      <c r="G110" s="182">
        <v>2529528638.4400001</v>
      </c>
    </row>
    <row r="111" spans="3:7" x14ac:dyDescent="0.25">
      <c r="C111" s="183" t="s">
        <v>395</v>
      </c>
      <c r="D111" s="182">
        <v>2023971895</v>
      </c>
      <c r="E111" s="182">
        <v>101056094.03</v>
      </c>
      <c r="F111" s="182">
        <v>127634321.79000001</v>
      </c>
      <c r="G111" s="182">
        <v>139111565.5</v>
      </c>
    </row>
    <row r="112" spans="3:7" x14ac:dyDescent="0.25">
      <c r="C112" s="183" t="s">
        <v>387</v>
      </c>
      <c r="D112" s="182">
        <v>684218396</v>
      </c>
      <c r="E112" s="182">
        <v>4843548.99</v>
      </c>
      <c r="F112" s="182">
        <v>38231058.880000003</v>
      </c>
      <c r="G112" s="182">
        <v>46605715.590000004</v>
      </c>
    </row>
    <row r="113" spans="3:7" x14ac:dyDescent="0.25">
      <c r="C113" s="183" t="s">
        <v>418</v>
      </c>
      <c r="D113" s="182">
        <v>82848983</v>
      </c>
      <c r="E113" s="182">
        <v>80773</v>
      </c>
      <c r="F113" s="182">
        <v>2797271.3</v>
      </c>
      <c r="G113" s="182">
        <v>3556011.3</v>
      </c>
    </row>
    <row r="114" spans="3:7" x14ac:dyDescent="0.25">
      <c r="C114" s="183" t="s">
        <v>440</v>
      </c>
      <c r="D114" s="182">
        <v>0</v>
      </c>
      <c r="E114" s="182">
        <v>0</v>
      </c>
      <c r="F114" s="182">
        <v>0</v>
      </c>
      <c r="G114" s="182">
        <v>0</v>
      </c>
    </row>
    <row r="115" spans="3:7" x14ac:dyDescent="0.25">
      <c r="C115" s="183" t="s">
        <v>454</v>
      </c>
      <c r="D115" s="182">
        <v>0</v>
      </c>
      <c r="E115" s="182">
        <v>0</v>
      </c>
      <c r="F115" s="182">
        <v>0</v>
      </c>
      <c r="G115" s="182">
        <v>0</v>
      </c>
    </row>
    <row r="116" spans="3:7" x14ac:dyDescent="0.25">
      <c r="C116" s="183" t="s">
        <v>424</v>
      </c>
      <c r="D116" s="182">
        <v>304548201</v>
      </c>
      <c r="E116" s="182">
        <v>6567803.2000000002</v>
      </c>
      <c r="F116" s="182">
        <v>14042109.850000001</v>
      </c>
      <c r="G116" s="182">
        <v>14042109.850000001</v>
      </c>
    </row>
    <row r="117" spans="3:7" x14ac:dyDescent="0.25">
      <c r="C117" s="183" t="s">
        <v>455</v>
      </c>
      <c r="D117" s="182">
        <v>376450817</v>
      </c>
      <c r="E117" s="182">
        <v>14788312.359999999</v>
      </c>
      <c r="F117" s="182">
        <v>28672398.459999997</v>
      </c>
      <c r="G117" s="182">
        <v>26894733.639999989</v>
      </c>
    </row>
    <row r="118" spans="3:7" x14ac:dyDescent="0.25">
      <c r="C118" s="183" t="s">
        <v>456</v>
      </c>
      <c r="D118" s="182">
        <v>1158000000</v>
      </c>
      <c r="E118" s="182">
        <v>13577618.640000001</v>
      </c>
      <c r="F118" s="182">
        <v>49242318.439999998</v>
      </c>
      <c r="G118" s="182">
        <v>83057759.109999999</v>
      </c>
    </row>
    <row r="119" spans="3:7" x14ac:dyDescent="0.25">
      <c r="C119" s="183" t="s">
        <v>388</v>
      </c>
      <c r="D119" s="182">
        <v>1050258718</v>
      </c>
      <c r="E119" s="182">
        <v>55322431.310000002</v>
      </c>
      <c r="F119" s="182">
        <v>55322431.310000002</v>
      </c>
      <c r="G119" s="182">
        <v>33657713.449999996</v>
      </c>
    </row>
    <row r="120" spans="3:7" x14ac:dyDescent="0.25">
      <c r="C120" s="183" t="s">
        <v>397</v>
      </c>
      <c r="D120" s="182">
        <v>29456860465</v>
      </c>
      <c r="E120" s="182">
        <v>2191336145.4099998</v>
      </c>
      <c r="F120" s="182">
        <v>2191336145.4099998</v>
      </c>
      <c r="G120" s="182">
        <v>2182603030</v>
      </c>
    </row>
    <row r="121" spans="3:7" x14ac:dyDescent="0.25">
      <c r="C121" s="181" t="s">
        <v>457</v>
      </c>
      <c r="D121" s="182">
        <v>5365686341</v>
      </c>
      <c r="E121" s="182">
        <v>932469310.00999999</v>
      </c>
      <c r="F121" s="182">
        <v>498636640.78000003</v>
      </c>
      <c r="G121" s="182">
        <v>500459611.23000002</v>
      </c>
    </row>
    <row r="122" spans="3:7" x14ac:dyDescent="0.25">
      <c r="C122" s="183" t="s">
        <v>418</v>
      </c>
      <c r="D122" s="182">
        <v>5365686341</v>
      </c>
      <c r="E122" s="182">
        <v>497260904.95000005</v>
      </c>
      <c r="F122" s="182">
        <v>378741504.67000002</v>
      </c>
      <c r="G122" s="182">
        <v>380564475.12</v>
      </c>
    </row>
    <row r="123" spans="3:7" x14ac:dyDescent="0.25">
      <c r="C123" s="183" t="s">
        <v>440</v>
      </c>
      <c r="D123" s="182">
        <v>0</v>
      </c>
      <c r="E123" s="182">
        <v>1688361.5</v>
      </c>
      <c r="F123" s="182">
        <v>0</v>
      </c>
      <c r="G123" s="182">
        <v>0</v>
      </c>
    </row>
    <row r="124" spans="3:7" x14ac:dyDescent="0.25">
      <c r="C124" s="183" t="s">
        <v>454</v>
      </c>
      <c r="D124" s="182">
        <v>0</v>
      </c>
      <c r="E124" s="182">
        <v>433520043.56</v>
      </c>
      <c r="F124" s="182">
        <v>119895136.11</v>
      </c>
      <c r="G124" s="182">
        <v>119895136.11</v>
      </c>
    </row>
    <row r="125" spans="3:7" x14ac:dyDescent="0.25">
      <c r="C125" s="181" t="s">
        <v>458</v>
      </c>
      <c r="D125" s="182">
        <v>226045630</v>
      </c>
      <c r="E125" s="182">
        <v>10077915.310000001</v>
      </c>
      <c r="F125" s="182">
        <v>7087983.5600000005</v>
      </c>
      <c r="G125" s="182">
        <v>7539709.2000000011</v>
      </c>
    </row>
    <row r="126" spans="3:7" x14ac:dyDescent="0.25">
      <c r="C126" s="183" t="s">
        <v>431</v>
      </c>
      <c r="D126" s="182">
        <v>226045630</v>
      </c>
      <c r="E126" s="182">
        <v>10077915.310000001</v>
      </c>
      <c r="F126" s="182">
        <v>7087983.5600000005</v>
      </c>
      <c r="G126" s="182">
        <v>7539709.2000000011</v>
      </c>
    </row>
    <row r="127" spans="3:7" x14ac:dyDescent="0.25">
      <c r="C127" s="181" t="s">
        <v>459</v>
      </c>
      <c r="D127" s="182">
        <v>163532642</v>
      </c>
      <c r="E127" s="182">
        <v>14050512.169999998</v>
      </c>
      <c r="F127" s="182">
        <v>13018897.440000001</v>
      </c>
      <c r="G127" s="182">
        <v>9751196.5899999999</v>
      </c>
    </row>
    <row r="128" spans="3:7" x14ac:dyDescent="0.25">
      <c r="C128" s="183" t="s">
        <v>460</v>
      </c>
      <c r="D128" s="182">
        <v>163532642</v>
      </c>
      <c r="E128" s="182">
        <v>14050512.169999998</v>
      </c>
      <c r="F128" s="182">
        <v>13018897.440000001</v>
      </c>
      <c r="G128" s="182">
        <v>9751196.5899999999</v>
      </c>
    </row>
    <row r="129" spans="3:7" x14ac:dyDescent="0.25">
      <c r="C129" s="181" t="s">
        <v>461</v>
      </c>
      <c r="D129" s="182">
        <v>31825038</v>
      </c>
      <c r="E129" s="182">
        <v>2729460.79</v>
      </c>
      <c r="F129" s="182">
        <v>2634336.5</v>
      </c>
      <c r="G129" s="182">
        <v>681500.01</v>
      </c>
    </row>
    <row r="130" spans="3:7" x14ac:dyDescent="0.25">
      <c r="C130" s="183" t="s">
        <v>460</v>
      </c>
      <c r="D130" s="182">
        <v>31825038</v>
      </c>
      <c r="E130" s="182">
        <v>2729460.79</v>
      </c>
      <c r="F130" s="182">
        <v>2634336.5</v>
      </c>
      <c r="G130" s="182">
        <v>681500.01</v>
      </c>
    </row>
    <row r="131" spans="3:7" x14ac:dyDescent="0.25">
      <c r="C131" s="181" t="s">
        <v>462</v>
      </c>
      <c r="D131" s="182">
        <v>58554150</v>
      </c>
      <c r="E131" s="182">
        <v>4801269.3499999996</v>
      </c>
      <c r="F131" s="182">
        <v>4738989.71</v>
      </c>
      <c r="G131" s="182">
        <v>3855858.64</v>
      </c>
    </row>
    <row r="132" spans="3:7" x14ac:dyDescent="0.25">
      <c r="C132" s="183" t="s">
        <v>460</v>
      </c>
      <c r="D132" s="182">
        <v>58554150</v>
      </c>
      <c r="E132" s="182">
        <v>4801269.3499999996</v>
      </c>
      <c r="F132" s="182">
        <v>4738989.71</v>
      </c>
      <c r="G132" s="182">
        <v>3855858.64</v>
      </c>
    </row>
    <row r="133" spans="3:7" x14ac:dyDescent="0.25">
      <c r="C133" s="181" t="s">
        <v>463</v>
      </c>
      <c r="D133" s="182">
        <v>23787674</v>
      </c>
      <c r="E133" s="182">
        <v>1409489.81</v>
      </c>
      <c r="F133" s="182">
        <v>1958506.2999999998</v>
      </c>
      <c r="G133" s="182">
        <v>1534040.7399999998</v>
      </c>
    </row>
    <row r="134" spans="3:7" x14ac:dyDescent="0.25">
      <c r="C134" s="183" t="s">
        <v>460</v>
      </c>
      <c r="D134" s="182">
        <v>23787674</v>
      </c>
      <c r="E134" s="182">
        <v>1409489.81</v>
      </c>
      <c r="F134" s="182">
        <v>1958506.2999999998</v>
      </c>
      <c r="G134" s="182">
        <v>1534040.7399999998</v>
      </c>
    </row>
    <row r="135" spans="3:7" x14ac:dyDescent="0.25">
      <c r="C135" s="181" t="s">
        <v>464</v>
      </c>
      <c r="D135" s="182">
        <v>20576433</v>
      </c>
      <c r="E135" s="182">
        <v>124182.54</v>
      </c>
      <c r="F135" s="182">
        <v>1947556.4700000002</v>
      </c>
      <c r="G135" s="182">
        <v>1865505.57</v>
      </c>
    </row>
    <row r="136" spans="3:7" x14ac:dyDescent="0.25">
      <c r="C136" s="183" t="s">
        <v>460</v>
      </c>
      <c r="D136" s="182">
        <v>20576433</v>
      </c>
      <c r="E136" s="182">
        <v>124182.54</v>
      </c>
      <c r="F136" s="182">
        <v>1947556.4700000002</v>
      </c>
      <c r="G136" s="182">
        <v>1865505.57</v>
      </c>
    </row>
    <row r="137" spans="3:7" x14ac:dyDescent="0.25">
      <c r="C137" s="181" t="s">
        <v>465</v>
      </c>
      <c r="D137" s="182">
        <v>20821558</v>
      </c>
      <c r="E137" s="182">
        <v>757123.58</v>
      </c>
      <c r="F137" s="182">
        <v>757123.58</v>
      </c>
      <c r="G137" s="182">
        <v>0</v>
      </c>
    </row>
    <row r="138" spans="3:7" x14ac:dyDescent="0.25">
      <c r="C138" s="183" t="s">
        <v>460</v>
      </c>
      <c r="D138" s="182">
        <v>20821558</v>
      </c>
      <c r="E138" s="182">
        <v>757123.58</v>
      </c>
      <c r="F138" s="182">
        <v>757123.58</v>
      </c>
      <c r="G138" s="182">
        <v>0</v>
      </c>
    </row>
    <row r="139" spans="3:7" x14ac:dyDescent="0.25">
      <c r="C139" s="181" t="s">
        <v>466</v>
      </c>
      <c r="D139" s="182">
        <v>29628512</v>
      </c>
      <c r="E139" s="182">
        <v>368832.32</v>
      </c>
      <c r="F139" s="182">
        <v>2890647.8600000003</v>
      </c>
      <c r="G139" s="182">
        <v>2677811.5</v>
      </c>
    </row>
    <row r="140" spans="3:7" x14ac:dyDescent="0.25">
      <c r="C140" s="183" t="s">
        <v>460</v>
      </c>
      <c r="D140" s="182">
        <v>29628512</v>
      </c>
      <c r="E140" s="182">
        <v>368832.32</v>
      </c>
      <c r="F140" s="182">
        <v>2890647.8600000003</v>
      </c>
      <c r="G140" s="182">
        <v>2677811.5</v>
      </c>
    </row>
    <row r="141" spans="3:7" x14ac:dyDescent="0.25">
      <c r="C141" s="179" t="s">
        <v>467</v>
      </c>
      <c r="D141" s="180">
        <v>40847240066</v>
      </c>
      <c r="E141" s="180">
        <v>2867713855.8299994</v>
      </c>
      <c r="F141" s="180">
        <v>2837054329.3599997</v>
      </c>
      <c r="G141" s="180">
        <v>2598739018.8000002</v>
      </c>
    </row>
    <row r="142" spans="3:7" x14ac:dyDescent="0.25">
      <c r="C142" s="181" t="s">
        <v>468</v>
      </c>
      <c r="D142" s="182">
        <v>36245458188</v>
      </c>
      <c r="E142" s="182">
        <v>2643836423.5699997</v>
      </c>
      <c r="F142" s="182">
        <v>2600229555.7399998</v>
      </c>
      <c r="G142" s="182">
        <v>2362361312.02</v>
      </c>
    </row>
    <row r="143" spans="3:7" x14ac:dyDescent="0.25">
      <c r="C143" s="183" t="s">
        <v>387</v>
      </c>
      <c r="D143" s="182">
        <v>35587958188</v>
      </c>
      <c r="E143" s="182">
        <v>2617009519.3699999</v>
      </c>
      <c r="F143" s="182">
        <v>2573402651.54</v>
      </c>
      <c r="G143" s="182">
        <v>2335534407.8200002</v>
      </c>
    </row>
    <row r="144" spans="3:7" x14ac:dyDescent="0.25">
      <c r="C144" s="183" t="s">
        <v>469</v>
      </c>
      <c r="D144" s="182">
        <v>107500000</v>
      </c>
      <c r="E144" s="182">
        <v>0</v>
      </c>
      <c r="F144" s="182">
        <v>0</v>
      </c>
      <c r="G144" s="182">
        <v>0</v>
      </c>
    </row>
    <row r="145" spans="3:7" x14ac:dyDescent="0.25">
      <c r="C145" s="183" t="s">
        <v>456</v>
      </c>
      <c r="D145" s="182">
        <v>550000000</v>
      </c>
      <c r="E145" s="182">
        <v>26826904.199999999</v>
      </c>
      <c r="F145" s="182">
        <v>26826904.199999999</v>
      </c>
      <c r="G145" s="182">
        <v>26826904.199999999</v>
      </c>
    </row>
    <row r="146" spans="3:7" x14ac:dyDescent="0.25">
      <c r="C146" s="181" t="s">
        <v>470</v>
      </c>
      <c r="D146" s="182">
        <v>574865879</v>
      </c>
      <c r="E146" s="182">
        <v>29573998.549999997</v>
      </c>
      <c r="F146" s="182">
        <v>21632522.050000001</v>
      </c>
      <c r="G146" s="182">
        <v>22009413.59</v>
      </c>
    </row>
    <row r="147" spans="3:7" x14ac:dyDescent="0.25">
      <c r="C147" s="183" t="s">
        <v>422</v>
      </c>
      <c r="D147" s="182">
        <v>574865879</v>
      </c>
      <c r="E147" s="182">
        <v>29573998.549999997</v>
      </c>
      <c r="F147" s="182">
        <v>21632522.050000001</v>
      </c>
      <c r="G147" s="182">
        <v>22009413.59</v>
      </c>
    </row>
    <row r="148" spans="3:7" x14ac:dyDescent="0.25">
      <c r="C148" s="181" t="s">
        <v>471</v>
      </c>
      <c r="D148" s="182">
        <v>700460790</v>
      </c>
      <c r="E148" s="182">
        <v>15413523.83</v>
      </c>
      <c r="F148" s="182">
        <v>36279399.900000006</v>
      </c>
      <c r="G148" s="182">
        <v>37090426.290000007</v>
      </c>
    </row>
    <row r="149" spans="3:7" x14ac:dyDescent="0.25">
      <c r="C149" s="183" t="s">
        <v>387</v>
      </c>
      <c r="D149" s="182">
        <v>700460790</v>
      </c>
      <c r="E149" s="182">
        <v>15413523.83</v>
      </c>
      <c r="F149" s="182">
        <v>36279399.900000006</v>
      </c>
      <c r="G149" s="182">
        <v>37090426.290000007</v>
      </c>
    </row>
    <row r="150" spans="3:7" x14ac:dyDescent="0.25">
      <c r="C150" s="181" t="s">
        <v>472</v>
      </c>
      <c r="D150" s="182">
        <v>1553457981</v>
      </c>
      <c r="E150" s="182">
        <v>131874004.95999999</v>
      </c>
      <c r="F150" s="182">
        <v>89811017.900000006</v>
      </c>
      <c r="G150" s="182">
        <v>89763845.109999999</v>
      </c>
    </row>
    <row r="151" spans="3:7" x14ac:dyDescent="0.25">
      <c r="C151" s="183" t="s">
        <v>418</v>
      </c>
      <c r="D151" s="182">
        <v>1553457981</v>
      </c>
      <c r="E151" s="182">
        <v>131874004.95999999</v>
      </c>
      <c r="F151" s="182">
        <v>89811017.900000006</v>
      </c>
      <c r="G151" s="182">
        <v>89763845.109999999</v>
      </c>
    </row>
    <row r="152" spans="3:7" x14ac:dyDescent="0.25">
      <c r="C152" s="183" t="s">
        <v>454</v>
      </c>
      <c r="D152" s="182">
        <v>0</v>
      </c>
      <c r="E152" s="182">
        <v>0</v>
      </c>
      <c r="F152" s="182">
        <v>0</v>
      </c>
      <c r="G152" s="182">
        <v>0</v>
      </c>
    </row>
    <row r="153" spans="3:7" x14ac:dyDescent="0.25">
      <c r="C153" s="181" t="s">
        <v>473</v>
      </c>
      <c r="D153" s="182">
        <v>100459158</v>
      </c>
      <c r="E153" s="182">
        <v>8915130.1799999997</v>
      </c>
      <c r="F153" s="182">
        <v>5069996.74</v>
      </c>
      <c r="G153" s="182">
        <v>5069996.74</v>
      </c>
    </row>
    <row r="154" spans="3:7" x14ac:dyDescent="0.25">
      <c r="C154" s="183" t="s">
        <v>431</v>
      </c>
      <c r="D154" s="182">
        <v>100429158</v>
      </c>
      <c r="E154" s="182">
        <v>8915130.1799999997</v>
      </c>
      <c r="F154" s="182">
        <v>5069996.74</v>
      </c>
      <c r="G154" s="182">
        <v>5069996.74</v>
      </c>
    </row>
    <row r="155" spans="3:7" x14ac:dyDescent="0.25">
      <c r="C155" s="183" t="s">
        <v>449</v>
      </c>
      <c r="D155" s="182">
        <v>30000</v>
      </c>
      <c r="E155" s="182">
        <v>0</v>
      </c>
      <c r="F155" s="182">
        <v>0</v>
      </c>
      <c r="G155" s="182">
        <v>0</v>
      </c>
    </row>
    <row r="156" spans="3:7" x14ac:dyDescent="0.25">
      <c r="C156" s="181" t="s">
        <v>474</v>
      </c>
      <c r="D156" s="182">
        <v>1184007704</v>
      </c>
      <c r="E156" s="182">
        <v>17816687.140000001</v>
      </c>
      <c r="F156" s="182">
        <v>61724638.929999992</v>
      </c>
      <c r="G156" s="182">
        <v>61134261.069999993</v>
      </c>
    </row>
    <row r="157" spans="3:7" x14ac:dyDescent="0.25">
      <c r="C157" s="183" t="s">
        <v>431</v>
      </c>
      <c r="D157" s="182">
        <v>1184007704</v>
      </c>
      <c r="E157" s="182">
        <v>17816687.140000001</v>
      </c>
      <c r="F157" s="182">
        <v>61724638.929999992</v>
      </c>
      <c r="G157" s="182">
        <v>61134261.069999993</v>
      </c>
    </row>
    <row r="158" spans="3:7" x14ac:dyDescent="0.25">
      <c r="C158" s="183" t="s">
        <v>449</v>
      </c>
      <c r="D158" s="182">
        <v>0</v>
      </c>
      <c r="E158" s="182">
        <v>0</v>
      </c>
      <c r="F158" s="182">
        <v>0</v>
      </c>
      <c r="G158" s="182">
        <v>0</v>
      </c>
    </row>
    <row r="159" spans="3:7" x14ac:dyDescent="0.25">
      <c r="C159" s="181" t="s">
        <v>475</v>
      </c>
      <c r="D159" s="182">
        <v>488530366</v>
      </c>
      <c r="E159" s="182">
        <v>20284087.600000001</v>
      </c>
      <c r="F159" s="182">
        <v>22307198.100000001</v>
      </c>
      <c r="G159" s="182">
        <v>21309763.98</v>
      </c>
    </row>
    <row r="160" spans="3:7" x14ac:dyDescent="0.25">
      <c r="C160" s="183" t="s">
        <v>431</v>
      </c>
      <c r="D160" s="182">
        <v>487430366</v>
      </c>
      <c r="E160" s="182">
        <v>20284087.600000001</v>
      </c>
      <c r="F160" s="182">
        <v>22307198.100000001</v>
      </c>
      <c r="G160" s="182">
        <v>21309763.98</v>
      </c>
    </row>
    <row r="161" spans="3:7" x14ac:dyDescent="0.25">
      <c r="C161" s="183" t="s">
        <v>476</v>
      </c>
      <c r="D161" s="182">
        <v>1100000</v>
      </c>
      <c r="E161" s="182">
        <v>0</v>
      </c>
      <c r="F161" s="182">
        <v>0</v>
      </c>
      <c r="G161" s="182">
        <v>0</v>
      </c>
    </row>
    <row r="162" spans="3:7" x14ac:dyDescent="0.25">
      <c r="C162" s="203" t="s">
        <v>477</v>
      </c>
      <c r="D162" s="193">
        <v>68686619634</v>
      </c>
      <c r="E162" s="193">
        <v>1620518028.25</v>
      </c>
      <c r="F162" s="193">
        <v>4755865117.7700005</v>
      </c>
      <c r="G162" s="193">
        <v>4815102233.6799984</v>
      </c>
    </row>
    <row r="163" spans="3:7" x14ac:dyDescent="0.25">
      <c r="C163" s="179" t="s">
        <v>478</v>
      </c>
      <c r="D163" s="180">
        <v>25424930406</v>
      </c>
      <c r="E163" s="180">
        <v>559007269.62</v>
      </c>
      <c r="F163" s="180">
        <v>1523306764.4700003</v>
      </c>
      <c r="G163" s="180">
        <v>1499978641.3999999</v>
      </c>
    </row>
    <row r="164" spans="3:7" x14ac:dyDescent="0.25">
      <c r="C164" s="181" t="s">
        <v>479</v>
      </c>
      <c r="D164" s="182">
        <v>18169076858</v>
      </c>
      <c r="E164" s="182">
        <v>293624506.56000006</v>
      </c>
      <c r="F164" s="182">
        <v>1028986668.4299999</v>
      </c>
      <c r="G164" s="182">
        <v>1076695511.75</v>
      </c>
    </row>
    <row r="165" spans="3:7" x14ac:dyDescent="0.25">
      <c r="C165" s="183" t="s">
        <v>395</v>
      </c>
      <c r="D165" s="182">
        <v>6037409274</v>
      </c>
      <c r="E165" s="182">
        <v>118956322.29000001</v>
      </c>
      <c r="F165" s="182">
        <v>251524455.99000001</v>
      </c>
      <c r="G165" s="182">
        <v>316364953.38999999</v>
      </c>
    </row>
    <row r="166" spans="3:7" x14ac:dyDescent="0.25">
      <c r="C166" s="183" t="s">
        <v>387</v>
      </c>
      <c r="D166" s="182">
        <v>38410000</v>
      </c>
      <c r="E166" s="182">
        <v>23760000</v>
      </c>
      <c r="F166" s="182">
        <v>1880000</v>
      </c>
      <c r="G166" s="182">
        <v>1880000</v>
      </c>
    </row>
    <row r="167" spans="3:7" x14ac:dyDescent="0.25">
      <c r="C167" s="183" t="s">
        <v>388</v>
      </c>
      <c r="D167" s="182">
        <v>11775741468</v>
      </c>
      <c r="E167" s="182">
        <v>792068.27</v>
      </c>
      <c r="F167" s="182">
        <v>744949909.43999994</v>
      </c>
      <c r="G167" s="182">
        <v>744504274.3599999</v>
      </c>
    </row>
    <row r="168" spans="3:7" x14ac:dyDescent="0.25">
      <c r="C168" s="183" t="s">
        <v>397</v>
      </c>
      <c r="D168" s="182">
        <v>317516116</v>
      </c>
      <c r="E168" s="182">
        <v>150116116</v>
      </c>
      <c r="F168" s="182">
        <v>30632303</v>
      </c>
      <c r="G168" s="182">
        <v>13946284</v>
      </c>
    </row>
    <row r="169" spans="3:7" x14ac:dyDescent="0.25">
      <c r="C169" s="181" t="s">
        <v>480</v>
      </c>
      <c r="D169" s="182">
        <v>785465106</v>
      </c>
      <c r="E169" s="182">
        <v>13368118.310000001</v>
      </c>
      <c r="F169" s="182">
        <v>59688459.210000001</v>
      </c>
      <c r="G169" s="182">
        <v>38308507.030000001</v>
      </c>
    </row>
    <row r="170" spans="3:7" x14ac:dyDescent="0.25">
      <c r="C170" s="183" t="s">
        <v>422</v>
      </c>
      <c r="D170" s="182">
        <v>785465106</v>
      </c>
      <c r="E170" s="182">
        <v>8471118.3100000005</v>
      </c>
      <c r="F170" s="182">
        <v>54791459.210000001</v>
      </c>
      <c r="G170" s="182">
        <v>38308507.030000001</v>
      </c>
    </row>
    <row r="171" spans="3:7" x14ac:dyDescent="0.25">
      <c r="C171" s="183" t="s">
        <v>481</v>
      </c>
      <c r="D171" s="182">
        <v>0</v>
      </c>
      <c r="E171" s="182">
        <v>4897000</v>
      </c>
      <c r="F171" s="182">
        <v>4897000</v>
      </c>
      <c r="G171" s="182">
        <v>0</v>
      </c>
    </row>
    <row r="172" spans="3:7" x14ac:dyDescent="0.25">
      <c r="C172" s="181" t="s">
        <v>482</v>
      </c>
      <c r="D172" s="182">
        <v>39523546</v>
      </c>
      <c r="E172" s="182">
        <v>7356468.4500000002</v>
      </c>
      <c r="F172" s="182">
        <v>1796367.16</v>
      </c>
      <c r="G172" s="182">
        <v>1417414.67</v>
      </c>
    </row>
    <row r="173" spans="3:7" x14ac:dyDescent="0.25">
      <c r="C173" s="183" t="s">
        <v>418</v>
      </c>
      <c r="D173" s="182">
        <v>39273546</v>
      </c>
      <c r="E173" s="182">
        <v>7356468.4500000002</v>
      </c>
      <c r="F173" s="182">
        <v>1796367.16</v>
      </c>
      <c r="G173" s="182">
        <v>1417414.67</v>
      </c>
    </row>
    <row r="174" spans="3:7" x14ac:dyDescent="0.25">
      <c r="C174" s="183" t="s">
        <v>483</v>
      </c>
      <c r="D174" s="182">
        <v>250000</v>
      </c>
      <c r="E174" s="182">
        <v>0</v>
      </c>
      <c r="F174" s="182">
        <v>0</v>
      </c>
      <c r="G174" s="182">
        <v>0</v>
      </c>
    </row>
    <row r="175" spans="3:7" x14ac:dyDescent="0.25">
      <c r="C175" s="181" t="s">
        <v>484</v>
      </c>
      <c r="D175" s="182">
        <v>129365366</v>
      </c>
      <c r="E175" s="182">
        <v>2728862</v>
      </c>
      <c r="F175" s="182">
        <v>10694273.66</v>
      </c>
      <c r="G175" s="182">
        <v>10108743.76</v>
      </c>
    </row>
    <row r="176" spans="3:7" x14ac:dyDescent="0.25">
      <c r="C176" s="183" t="s">
        <v>418</v>
      </c>
      <c r="D176" s="182">
        <v>129365366</v>
      </c>
      <c r="E176" s="182">
        <v>2728862</v>
      </c>
      <c r="F176" s="182">
        <v>10694273.66</v>
      </c>
      <c r="G176" s="182">
        <v>10108743.76</v>
      </c>
    </row>
    <row r="177" spans="3:7" x14ac:dyDescent="0.25">
      <c r="C177" s="181" t="s">
        <v>485</v>
      </c>
      <c r="D177" s="182">
        <v>1220733716</v>
      </c>
      <c r="E177" s="182">
        <v>54474478.210000001</v>
      </c>
      <c r="F177" s="182">
        <v>93383666.769999996</v>
      </c>
      <c r="G177" s="182">
        <v>85558680.590000004</v>
      </c>
    </row>
    <row r="178" spans="3:7" x14ac:dyDescent="0.25">
      <c r="C178" s="183" t="s">
        <v>418</v>
      </c>
      <c r="D178" s="182">
        <v>1220733716</v>
      </c>
      <c r="E178" s="182">
        <v>33824202.490000002</v>
      </c>
      <c r="F178" s="182">
        <v>90477770.450000003</v>
      </c>
      <c r="G178" s="182">
        <v>85558680.590000004</v>
      </c>
    </row>
    <row r="179" spans="3:7" x14ac:dyDescent="0.25">
      <c r="C179" s="183" t="s">
        <v>440</v>
      </c>
      <c r="D179" s="182">
        <v>0</v>
      </c>
      <c r="E179" s="182">
        <v>0</v>
      </c>
      <c r="F179" s="182">
        <v>0</v>
      </c>
      <c r="G179" s="182">
        <v>0</v>
      </c>
    </row>
    <row r="180" spans="3:7" x14ac:dyDescent="0.25">
      <c r="C180" s="183" t="s">
        <v>454</v>
      </c>
      <c r="D180" s="182">
        <v>0</v>
      </c>
      <c r="E180" s="182">
        <v>20650275.719999999</v>
      </c>
      <c r="F180" s="182">
        <v>2905896.32</v>
      </c>
      <c r="G180" s="182">
        <v>0</v>
      </c>
    </row>
    <row r="181" spans="3:7" x14ac:dyDescent="0.25">
      <c r="C181" s="181" t="s">
        <v>486</v>
      </c>
      <c r="D181" s="182">
        <v>51375105</v>
      </c>
      <c r="E181" s="182">
        <v>4076943.4499999997</v>
      </c>
      <c r="F181" s="182">
        <v>4022043.73</v>
      </c>
      <c r="G181" s="182">
        <v>3456898.13</v>
      </c>
    </row>
    <row r="182" spans="3:7" x14ac:dyDescent="0.25">
      <c r="C182" s="183" t="s">
        <v>487</v>
      </c>
      <c r="D182" s="182">
        <v>51375105</v>
      </c>
      <c r="E182" s="182">
        <v>4076943.4499999997</v>
      </c>
      <c r="F182" s="182">
        <v>4022043.73</v>
      </c>
      <c r="G182" s="182">
        <v>3456898.13</v>
      </c>
    </row>
    <row r="183" spans="3:7" x14ac:dyDescent="0.25">
      <c r="C183" s="181" t="s">
        <v>488</v>
      </c>
      <c r="D183" s="182">
        <v>59434054</v>
      </c>
      <c r="E183" s="182">
        <v>4843184.68</v>
      </c>
      <c r="F183" s="182">
        <v>3439878.52</v>
      </c>
      <c r="G183" s="182">
        <v>3077914.83</v>
      </c>
    </row>
    <row r="184" spans="3:7" x14ac:dyDescent="0.25">
      <c r="C184" s="183" t="s">
        <v>422</v>
      </c>
      <c r="D184" s="182">
        <v>59084054</v>
      </c>
      <c r="E184" s="182">
        <v>4843184.68</v>
      </c>
      <c r="F184" s="182">
        <v>3439878.52</v>
      </c>
      <c r="G184" s="182">
        <v>3077914.83</v>
      </c>
    </row>
    <row r="185" spans="3:7" x14ac:dyDescent="0.25">
      <c r="C185" s="183" t="s">
        <v>481</v>
      </c>
      <c r="D185" s="182">
        <v>350000</v>
      </c>
      <c r="E185" s="182">
        <v>0</v>
      </c>
      <c r="F185" s="182">
        <v>0</v>
      </c>
      <c r="G185" s="182">
        <v>0</v>
      </c>
    </row>
    <row r="186" spans="3:7" x14ac:dyDescent="0.25">
      <c r="C186" s="181" t="s">
        <v>489</v>
      </c>
      <c r="D186" s="182">
        <v>27666487</v>
      </c>
      <c r="E186" s="182">
        <v>365547.42</v>
      </c>
      <c r="F186" s="182">
        <v>1839261.77</v>
      </c>
      <c r="G186" s="182">
        <v>1492422.4500000002</v>
      </c>
    </row>
    <row r="187" spans="3:7" x14ac:dyDescent="0.25">
      <c r="C187" s="183" t="s">
        <v>460</v>
      </c>
      <c r="D187" s="182">
        <v>26866487</v>
      </c>
      <c r="E187" s="182">
        <v>365547.42</v>
      </c>
      <c r="F187" s="182">
        <v>1839261.77</v>
      </c>
      <c r="G187" s="182">
        <v>1492422.4500000002</v>
      </c>
    </row>
    <row r="188" spans="3:7" x14ac:dyDescent="0.25">
      <c r="C188" s="183" t="s">
        <v>481</v>
      </c>
      <c r="D188" s="182">
        <v>800000</v>
      </c>
      <c r="E188" s="182">
        <v>0</v>
      </c>
      <c r="F188" s="182">
        <v>0</v>
      </c>
      <c r="G188" s="182">
        <v>0</v>
      </c>
    </row>
    <row r="189" spans="3:7" x14ac:dyDescent="0.25">
      <c r="C189" s="181" t="s">
        <v>490</v>
      </c>
      <c r="D189" s="182">
        <v>63190262</v>
      </c>
      <c r="E189" s="182">
        <v>1223891.92</v>
      </c>
      <c r="F189" s="182">
        <v>4424334.96</v>
      </c>
      <c r="G189" s="182">
        <v>3104488.0300000003</v>
      </c>
    </row>
    <row r="190" spans="3:7" x14ac:dyDescent="0.25">
      <c r="C190" s="183" t="s">
        <v>422</v>
      </c>
      <c r="D190" s="182">
        <v>63190262</v>
      </c>
      <c r="E190" s="182">
        <v>1223891.92</v>
      </c>
      <c r="F190" s="182">
        <v>4424334.96</v>
      </c>
      <c r="G190" s="182">
        <v>3104488.0300000003</v>
      </c>
    </row>
    <row r="191" spans="3:7" x14ac:dyDescent="0.25">
      <c r="C191" s="181" t="s">
        <v>491</v>
      </c>
      <c r="D191" s="182">
        <v>48660506</v>
      </c>
      <c r="E191" s="182">
        <v>1050000</v>
      </c>
      <c r="F191" s="182">
        <v>2855091.68</v>
      </c>
      <c r="G191" s="182">
        <v>2575505.12</v>
      </c>
    </row>
    <row r="192" spans="3:7" x14ac:dyDescent="0.25">
      <c r="C192" s="183" t="s">
        <v>422</v>
      </c>
      <c r="D192" s="182">
        <v>48660506</v>
      </c>
      <c r="E192" s="182">
        <v>1050000</v>
      </c>
      <c r="F192" s="182">
        <v>2855091.68</v>
      </c>
      <c r="G192" s="182">
        <v>2575505.12</v>
      </c>
    </row>
    <row r="193" spans="3:7" x14ac:dyDescent="0.25">
      <c r="C193" s="181" t="s">
        <v>492</v>
      </c>
      <c r="D193" s="182">
        <v>29733815</v>
      </c>
      <c r="E193" s="182">
        <v>2460482.4900000002</v>
      </c>
      <c r="F193" s="182">
        <v>2903769.9699999997</v>
      </c>
      <c r="G193" s="182">
        <v>2148117.48</v>
      </c>
    </row>
    <row r="194" spans="3:7" x14ac:dyDescent="0.25">
      <c r="C194" s="183" t="s">
        <v>395</v>
      </c>
      <c r="D194" s="182">
        <v>29733815</v>
      </c>
      <c r="E194" s="182">
        <v>2460482.4900000002</v>
      </c>
      <c r="F194" s="182">
        <v>2903769.9699999997</v>
      </c>
      <c r="G194" s="182">
        <v>2148117.48</v>
      </c>
    </row>
    <row r="195" spans="3:7" x14ac:dyDescent="0.25">
      <c r="C195" s="181" t="s">
        <v>493</v>
      </c>
      <c r="D195" s="182">
        <v>502479191</v>
      </c>
      <c r="E195" s="182">
        <v>30745865.949999999</v>
      </c>
      <c r="F195" s="182">
        <v>33268714.910000004</v>
      </c>
      <c r="G195" s="182">
        <v>30633991.030000001</v>
      </c>
    </row>
    <row r="196" spans="3:7" x14ac:dyDescent="0.25">
      <c r="C196" s="183" t="s">
        <v>487</v>
      </c>
      <c r="D196" s="182">
        <v>600000</v>
      </c>
      <c r="E196" s="182">
        <v>0</v>
      </c>
      <c r="F196" s="182">
        <v>0</v>
      </c>
      <c r="G196" s="182">
        <v>0</v>
      </c>
    </row>
    <row r="197" spans="3:7" x14ac:dyDescent="0.25">
      <c r="C197" s="183" t="s">
        <v>387</v>
      </c>
      <c r="D197" s="182">
        <v>501879191</v>
      </c>
      <c r="E197" s="182">
        <v>30745865.949999999</v>
      </c>
      <c r="F197" s="182">
        <v>33268714.910000004</v>
      </c>
      <c r="G197" s="182">
        <v>30633991.030000001</v>
      </c>
    </row>
    <row r="198" spans="3:7" x14ac:dyDescent="0.25">
      <c r="C198" s="181" t="s">
        <v>494</v>
      </c>
      <c r="D198" s="182">
        <v>69916530</v>
      </c>
      <c r="E198" s="182">
        <v>12925999.02</v>
      </c>
      <c r="F198" s="182">
        <v>13169988.02</v>
      </c>
      <c r="G198" s="182">
        <v>4075477.71</v>
      </c>
    </row>
    <row r="199" spans="3:7" x14ac:dyDescent="0.25">
      <c r="C199" s="183" t="s">
        <v>387</v>
      </c>
      <c r="D199" s="182">
        <v>69916530</v>
      </c>
      <c r="E199" s="182">
        <v>12925999.02</v>
      </c>
      <c r="F199" s="182">
        <v>13169988.02</v>
      </c>
      <c r="G199" s="182">
        <v>4075477.71</v>
      </c>
    </row>
    <row r="200" spans="3:7" x14ac:dyDescent="0.25">
      <c r="C200" s="181" t="s">
        <v>495</v>
      </c>
      <c r="D200" s="182">
        <v>150135298</v>
      </c>
      <c r="E200" s="182">
        <v>1046006.76</v>
      </c>
      <c r="F200" s="182">
        <v>11382127.109999999</v>
      </c>
      <c r="G200" s="182">
        <v>10541728.98</v>
      </c>
    </row>
    <row r="201" spans="3:7" x14ac:dyDescent="0.25">
      <c r="C201" s="183" t="s">
        <v>387</v>
      </c>
      <c r="D201" s="182">
        <v>150135298</v>
      </c>
      <c r="E201" s="182">
        <v>1046006.76</v>
      </c>
      <c r="F201" s="182">
        <v>11382127.109999999</v>
      </c>
      <c r="G201" s="182">
        <v>10541728.98</v>
      </c>
    </row>
    <row r="202" spans="3:7" x14ac:dyDescent="0.25">
      <c r="C202" s="181" t="s">
        <v>496</v>
      </c>
      <c r="D202" s="182">
        <v>59091509</v>
      </c>
      <c r="E202" s="182">
        <v>0</v>
      </c>
      <c r="F202" s="182">
        <v>4635538.4800000004</v>
      </c>
      <c r="G202" s="182">
        <v>5309508.5199999996</v>
      </c>
    </row>
    <row r="203" spans="3:7" x14ac:dyDescent="0.25">
      <c r="C203" s="183" t="s">
        <v>422</v>
      </c>
      <c r="D203" s="182">
        <v>59091509</v>
      </c>
      <c r="E203" s="182">
        <v>0</v>
      </c>
      <c r="F203" s="182">
        <v>4635538.4800000004</v>
      </c>
      <c r="G203" s="182">
        <v>5309508.5199999996</v>
      </c>
    </row>
    <row r="204" spans="3:7" x14ac:dyDescent="0.25">
      <c r="C204" s="181" t="s">
        <v>497</v>
      </c>
      <c r="D204" s="182">
        <v>78226259</v>
      </c>
      <c r="E204" s="182">
        <v>4192315.4</v>
      </c>
      <c r="F204" s="182">
        <v>5679856.1600000001</v>
      </c>
      <c r="G204" s="182">
        <v>6655499.5800000001</v>
      </c>
    </row>
    <row r="205" spans="3:7" x14ac:dyDescent="0.25">
      <c r="C205" s="183" t="s">
        <v>387</v>
      </c>
      <c r="D205" s="182">
        <v>78226259</v>
      </c>
      <c r="E205" s="182">
        <v>4192315.4</v>
      </c>
      <c r="F205" s="182">
        <v>5679856.1600000001</v>
      </c>
      <c r="G205" s="182">
        <v>6655499.5800000001</v>
      </c>
    </row>
    <row r="206" spans="3:7" x14ac:dyDescent="0.25">
      <c r="C206" s="181" t="s">
        <v>498</v>
      </c>
      <c r="D206" s="182">
        <v>421203694</v>
      </c>
      <c r="E206" s="182">
        <v>34479643.450000003</v>
      </c>
      <c r="F206" s="182">
        <v>30476216</v>
      </c>
      <c r="G206" s="182">
        <v>29015940.16</v>
      </c>
    </row>
    <row r="207" spans="3:7" x14ac:dyDescent="0.25">
      <c r="C207" s="183" t="s">
        <v>487</v>
      </c>
      <c r="D207" s="182">
        <v>300000</v>
      </c>
      <c r="E207" s="182">
        <v>0</v>
      </c>
      <c r="F207" s="182">
        <v>0</v>
      </c>
      <c r="G207" s="182">
        <v>0</v>
      </c>
    </row>
    <row r="208" spans="3:7" x14ac:dyDescent="0.25">
      <c r="C208" s="183" t="s">
        <v>387</v>
      </c>
      <c r="D208" s="182">
        <v>420903694</v>
      </c>
      <c r="E208" s="182">
        <v>34479643.450000003</v>
      </c>
      <c r="F208" s="182">
        <v>30476216</v>
      </c>
      <c r="G208" s="182">
        <v>29015940.16</v>
      </c>
    </row>
    <row r="209" spans="3:7" x14ac:dyDescent="0.25">
      <c r="C209" s="181" t="s">
        <v>499</v>
      </c>
      <c r="D209" s="182">
        <v>2047102869</v>
      </c>
      <c r="E209" s="182">
        <v>63283104.339999996</v>
      </c>
      <c r="F209" s="182">
        <v>121611207.17</v>
      </c>
      <c r="G209" s="182">
        <v>97001336.5</v>
      </c>
    </row>
    <row r="210" spans="3:7" x14ac:dyDescent="0.25">
      <c r="C210" s="183" t="s">
        <v>487</v>
      </c>
      <c r="D210" s="182">
        <v>4000000</v>
      </c>
      <c r="E210" s="182">
        <v>0</v>
      </c>
      <c r="F210" s="182">
        <v>0</v>
      </c>
      <c r="G210" s="182">
        <v>0</v>
      </c>
    </row>
    <row r="211" spans="3:7" x14ac:dyDescent="0.25">
      <c r="C211" s="183" t="s">
        <v>396</v>
      </c>
      <c r="D211" s="182">
        <v>3600000</v>
      </c>
      <c r="E211" s="182">
        <v>0</v>
      </c>
      <c r="F211" s="182">
        <v>0</v>
      </c>
      <c r="G211" s="182">
        <v>0</v>
      </c>
    </row>
    <row r="212" spans="3:7" x14ac:dyDescent="0.25">
      <c r="C212" s="183" t="s">
        <v>387</v>
      </c>
      <c r="D212" s="182">
        <v>2039502869</v>
      </c>
      <c r="E212" s="182">
        <v>63283104.339999996</v>
      </c>
      <c r="F212" s="182">
        <v>121611207.17</v>
      </c>
      <c r="G212" s="182">
        <v>97001336.5</v>
      </c>
    </row>
    <row r="213" spans="3:7" x14ac:dyDescent="0.25">
      <c r="C213" s="181" t="s">
        <v>500</v>
      </c>
      <c r="D213" s="182">
        <v>48158069</v>
      </c>
      <c r="E213" s="182">
        <v>5034265.3</v>
      </c>
      <c r="F213" s="182">
        <v>4124143.3</v>
      </c>
      <c r="G213" s="182">
        <v>3997619.6</v>
      </c>
    </row>
    <row r="214" spans="3:7" x14ac:dyDescent="0.25">
      <c r="C214" s="183" t="s">
        <v>395</v>
      </c>
      <c r="D214" s="182">
        <v>48158069</v>
      </c>
      <c r="E214" s="182">
        <v>5034265.3</v>
      </c>
      <c r="F214" s="182">
        <v>4124143.3</v>
      </c>
      <c r="G214" s="182">
        <v>3997619.6</v>
      </c>
    </row>
    <row r="215" spans="3:7" x14ac:dyDescent="0.25">
      <c r="C215" s="181" t="s">
        <v>501</v>
      </c>
      <c r="D215" s="182">
        <v>174023086</v>
      </c>
      <c r="E215" s="182">
        <v>6912116.7199999997</v>
      </c>
      <c r="F215" s="182">
        <v>8064464.6399999997</v>
      </c>
      <c r="G215" s="182">
        <v>8059134.9699999997</v>
      </c>
    </row>
    <row r="216" spans="3:7" x14ac:dyDescent="0.25">
      <c r="C216" s="183" t="s">
        <v>422</v>
      </c>
      <c r="D216" s="182">
        <v>173923086</v>
      </c>
      <c r="E216" s="182">
        <v>6912116.7199999997</v>
      </c>
      <c r="F216" s="182">
        <v>8064464.6399999997</v>
      </c>
      <c r="G216" s="182">
        <v>8034134.9699999997</v>
      </c>
    </row>
    <row r="217" spans="3:7" x14ac:dyDescent="0.25">
      <c r="C217" s="183" t="s">
        <v>481</v>
      </c>
      <c r="D217" s="182">
        <v>100000</v>
      </c>
      <c r="E217" s="182">
        <v>0</v>
      </c>
      <c r="F217" s="182">
        <v>0</v>
      </c>
      <c r="G217" s="182">
        <v>25000</v>
      </c>
    </row>
    <row r="218" spans="3:7" x14ac:dyDescent="0.25">
      <c r="C218" s="181" t="s">
        <v>502</v>
      </c>
      <c r="D218" s="182">
        <v>178684921</v>
      </c>
      <c r="E218" s="182">
        <v>12817136.4</v>
      </c>
      <c r="F218" s="182">
        <v>12342855.949999999</v>
      </c>
      <c r="G218" s="182">
        <v>12342855.949999999</v>
      </c>
    </row>
    <row r="219" spans="3:7" x14ac:dyDescent="0.25">
      <c r="C219" s="183" t="s">
        <v>487</v>
      </c>
      <c r="D219" s="182">
        <v>616329</v>
      </c>
      <c r="E219" s="182">
        <v>0</v>
      </c>
      <c r="F219" s="182">
        <v>0</v>
      </c>
      <c r="G219" s="182">
        <v>0</v>
      </c>
    </row>
    <row r="220" spans="3:7" x14ac:dyDescent="0.25">
      <c r="C220" s="183" t="s">
        <v>387</v>
      </c>
      <c r="D220" s="182">
        <v>178068592</v>
      </c>
      <c r="E220" s="182">
        <v>12817136.4</v>
      </c>
      <c r="F220" s="182">
        <v>12342855.949999999</v>
      </c>
      <c r="G220" s="182">
        <v>12342855.949999999</v>
      </c>
    </row>
    <row r="221" spans="3:7" x14ac:dyDescent="0.25">
      <c r="C221" s="181" t="s">
        <v>503</v>
      </c>
      <c r="D221" s="182">
        <v>1071684159</v>
      </c>
      <c r="E221" s="182">
        <v>1998332.79</v>
      </c>
      <c r="F221" s="182">
        <v>64517836.869999997</v>
      </c>
      <c r="G221" s="182">
        <v>64401344.560000002</v>
      </c>
    </row>
    <row r="222" spans="3:7" x14ac:dyDescent="0.25">
      <c r="C222" s="183" t="s">
        <v>396</v>
      </c>
      <c r="D222" s="182">
        <v>550000</v>
      </c>
      <c r="E222" s="182">
        <v>0</v>
      </c>
      <c r="F222" s="182">
        <v>15000</v>
      </c>
      <c r="G222" s="182">
        <v>15000</v>
      </c>
    </row>
    <row r="223" spans="3:7" x14ac:dyDescent="0.25">
      <c r="C223" s="183" t="s">
        <v>387</v>
      </c>
      <c r="D223" s="182">
        <v>1071134159</v>
      </c>
      <c r="E223" s="182">
        <v>1998332.79</v>
      </c>
      <c r="F223" s="182">
        <v>64502836.869999997</v>
      </c>
      <c r="G223" s="182">
        <v>64386344.560000002</v>
      </c>
    </row>
    <row r="224" spans="3:7" x14ac:dyDescent="0.25">
      <c r="C224" s="179" t="s">
        <v>504</v>
      </c>
      <c r="D224" s="180">
        <v>20396251947</v>
      </c>
      <c r="E224" s="180">
        <v>205111014.96000001</v>
      </c>
      <c r="F224" s="180">
        <v>1595153296.4099998</v>
      </c>
      <c r="G224" s="180">
        <v>1549482567.47</v>
      </c>
    </row>
    <row r="225" spans="3:7" x14ac:dyDescent="0.25">
      <c r="C225" s="181" t="s">
        <v>505</v>
      </c>
      <c r="D225" s="182">
        <v>19863994797</v>
      </c>
      <c r="E225" s="182">
        <v>185491395</v>
      </c>
      <c r="F225" s="182">
        <v>1562084377.51</v>
      </c>
      <c r="G225" s="182">
        <v>1499528350.6900001</v>
      </c>
    </row>
    <row r="226" spans="3:7" x14ac:dyDescent="0.25">
      <c r="C226" s="183" t="s">
        <v>487</v>
      </c>
      <c r="D226" s="182">
        <v>6814639322</v>
      </c>
      <c r="E226" s="182">
        <v>1429454.83</v>
      </c>
      <c r="F226" s="182">
        <v>447956366.98000002</v>
      </c>
      <c r="G226" s="182">
        <v>455517907.04000002</v>
      </c>
    </row>
    <row r="227" spans="3:7" x14ac:dyDescent="0.25">
      <c r="C227" s="183" t="s">
        <v>506</v>
      </c>
      <c r="D227" s="182">
        <v>0</v>
      </c>
      <c r="E227" s="182">
        <v>0</v>
      </c>
      <c r="F227" s="182">
        <v>0</v>
      </c>
      <c r="G227" s="182">
        <v>0</v>
      </c>
    </row>
    <row r="228" spans="3:7" x14ac:dyDescent="0.25">
      <c r="C228" s="183" t="s">
        <v>507</v>
      </c>
      <c r="D228" s="182">
        <v>464014371</v>
      </c>
      <c r="E228" s="182">
        <v>117458552.09</v>
      </c>
      <c r="F228" s="182">
        <v>51510160.319999993</v>
      </c>
      <c r="G228" s="182">
        <v>6763173.9500000002</v>
      </c>
    </row>
    <row r="229" spans="3:7" x14ac:dyDescent="0.25">
      <c r="C229" s="183" t="s">
        <v>508</v>
      </c>
      <c r="D229" s="182">
        <v>0</v>
      </c>
      <c r="E229" s="182">
        <v>2680054.6800000002</v>
      </c>
      <c r="F229" s="182">
        <v>0</v>
      </c>
      <c r="G229" s="182">
        <v>0</v>
      </c>
    </row>
    <row r="230" spans="3:7" x14ac:dyDescent="0.25">
      <c r="C230" s="183" t="s">
        <v>509</v>
      </c>
      <c r="D230" s="182">
        <v>101194357</v>
      </c>
      <c r="E230" s="182">
        <v>0</v>
      </c>
      <c r="F230" s="182">
        <v>0</v>
      </c>
      <c r="G230" s="182">
        <v>0</v>
      </c>
    </row>
    <row r="231" spans="3:7" x14ac:dyDescent="0.25">
      <c r="C231" s="183" t="s">
        <v>387</v>
      </c>
      <c r="D231" s="182">
        <v>12484146747</v>
      </c>
      <c r="E231" s="182">
        <v>63923333.400000006</v>
      </c>
      <c r="F231" s="182">
        <v>1062617850.21</v>
      </c>
      <c r="G231" s="182">
        <v>1037247269.6999999</v>
      </c>
    </row>
    <row r="232" spans="3:7" x14ac:dyDescent="0.25">
      <c r="C232" s="181" t="s">
        <v>510</v>
      </c>
      <c r="D232" s="182">
        <v>75029806</v>
      </c>
      <c r="E232" s="182">
        <v>6734073.5200000005</v>
      </c>
      <c r="F232" s="182">
        <v>3938617.2999999993</v>
      </c>
      <c r="G232" s="182">
        <v>4567910.78</v>
      </c>
    </row>
    <row r="233" spans="3:7" x14ac:dyDescent="0.25">
      <c r="C233" s="183" t="s">
        <v>511</v>
      </c>
      <c r="D233" s="182">
        <v>75029806</v>
      </c>
      <c r="E233" s="182">
        <v>6734073.5200000005</v>
      </c>
      <c r="F233" s="182">
        <v>3938617.2999999993</v>
      </c>
      <c r="G233" s="182">
        <v>4567910.78</v>
      </c>
    </row>
    <row r="234" spans="3:7" x14ac:dyDescent="0.25">
      <c r="C234" s="181" t="s">
        <v>512</v>
      </c>
      <c r="D234" s="182">
        <v>55531698</v>
      </c>
      <c r="E234" s="182">
        <v>6818177.04</v>
      </c>
      <c r="F234" s="182">
        <v>5063297.04</v>
      </c>
      <c r="G234" s="182">
        <v>2664182</v>
      </c>
    </row>
    <row r="235" spans="3:7" x14ac:dyDescent="0.25">
      <c r="C235" s="183" t="s">
        <v>511</v>
      </c>
      <c r="D235" s="182">
        <v>55531698</v>
      </c>
      <c r="E235" s="182">
        <v>6818177.04</v>
      </c>
      <c r="F235" s="182">
        <v>5063297.04</v>
      </c>
      <c r="G235" s="182">
        <v>2664182</v>
      </c>
    </row>
    <row r="236" spans="3:7" x14ac:dyDescent="0.25">
      <c r="C236" s="181" t="s">
        <v>513</v>
      </c>
      <c r="D236" s="182">
        <v>401695646</v>
      </c>
      <c r="E236" s="182">
        <v>6067369.4000000004</v>
      </c>
      <c r="F236" s="182">
        <v>24067004.560000002</v>
      </c>
      <c r="G236" s="182">
        <v>42722124</v>
      </c>
    </row>
    <row r="237" spans="3:7" x14ac:dyDescent="0.25">
      <c r="C237" s="183" t="s">
        <v>487</v>
      </c>
      <c r="D237" s="182">
        <v>401695646</v>
      </c>
      <c r="E237" s="182">
        <v>6067369.4000000004</v>
      </c>
      <c r="F237" s="182">
        <v>24067004.560000002</v>
      </c>
      <c r="G237" s="182">
        <v>42722124</v>
      </c>
    </row>
    <row r="238" spans="3:7" x14ac:dyDescent="0.25">
      <c r="C238" s="179" t="s">
        <v>514</v>
      </c>
      <c r="D238" s="180">
        <v>9277876586</v>
      </c>
      <c r="E238" s="180">
        <v>678052414.64000022</v>
      </c>
      <c r="F238" s="180">
        <v>660018446.96000004</v>
      </c>
      <c r="G238" s="180">
        <v>619801522.54000008</v>
      </c>
    </row>
    <row r="239" spans="3:7" x14ac:dyDescent="0.25">
      <c r="C239" s="181" t="s">
        <v>515</v>
      </c>
      <c r="D239" s="182">
        <v>9154640665</v>
      </c>
      <c r="E239" s="182">
        <v>661768299.47000015</v>
      </c>
      <c r="F239" s="182">
        <v>647768111.47000003</v>
      </c>
      <c r="G239" s="182">
        <v>613397098.30000007</v>
      </c>
    </row>
    <row r="240" spans="3:7" x14ac:dyDescent="0.25">
      <c r="C240" s="183" t="s">
        <v>434</v>
      </c>
      <c r="D240" s="182">
        <v>300000</v>
      </c>
      <c r="E240" s="182">
        <v>0</v>
      </c>
      <c r="F240" s="182">
        <v>0</v>
      </c>
      <c r="G240" s="182">
        <v>0</v>
      </c>
    </row>
    <row r="241" spans="3:7" x14ac:dyDescent="0.25">
      <c r="C241" s="183" t="s">
        <v>487</v>
      </c>
      <c r="D241" s="182">
        <v>5000000</v>
      </c>
      <c r="E241" s="182">
        <v>0</v>
      </c>
      <c r="F241" s="182">
        <v>0</v>
      </c>
      <c r="G241" s="182">
        <v>0</v>
      </c>
    </row>
    <row r="242" spans="3:7" x14ac:dyDescent="0.25">
      <c r="C242" s="183" t="s">
        <v>506</v>
      </c>
      <c r="D242" s="182">
        <v>135035782</v>
      </c>
      <c r="E242" s="182">
        <v>0</v>
      </c>
      <c r="F242" s="182">
        <v>0</v>
      </c>
      <c r="G242" s="182">
        <v>0</v>
      </c>
    </row>
    <row r="243" spans="3:7" x14ac:dyDescent="0.25">
      <c r="C243" s="183" t="s">
        <v>396</v>
      </c>
      <c r="D243" s="182">
        <v>10700000</v>
      </c>
      <c r="E243" s="182">
        <v>691600</v>
      </c>
      <c r="F243" s="182">
        <v>691600</v>
      </c>
      <c r="G243" s="182">
        <v>691600</v>
      </c>
    </row>
    <row r="244" spans="3:7" x14ac:dyDescent="0.25">
      <c r="C244" s="183" t="s">
        <v>387</v>
      </c>
      <c r="D244" s="182">
        <v>8285494005</v>
      </c>
      <c r="E244" s="182">
        <v>605309230.2700001</v>
      </c>
      <c r="F244" s="182">
        <v>588315206.37</v>
      </c>
      <c r="G244" s="182">
        <v>553944193.20000005</v>
      </c>
    </row>
    <row r="245" spans="3:7" x14ac:dyDescent="0.25">
      <c r="C245" s="183" t="s">
        <v>418</v>
      </c>
      <c r="D245" s="182">
        <v>356016403</v>
      </c>
      <c r="E245" s="182">
        <v>28218833.25</v>
      </c>
      <c r="F245" s="182">
        <v>30769873.25</v>
      </c>
      <c r="G245" s="182">
        <v>30769873.25</v>
      </c>
    </row>
    <row r="246" spans="3:7" x14ac:dyDescent="0.25">
      <c r="C246" s="183" t="s">
        <v>422</v>
      </c>
      <c r="D246" s="182">
        <v>362094475</v>
      </c>
      <c r="E246" s="182">
        <v>27548635.950000003</v>
      </c>
      <c r="F246" s="182">
        <v>27991431.850000001</v>
      </c>
      <c r="G246" s="182">
        <v>27991431.850000001</v>
      </c>
    </row>
    <row r="247" spans="3:7" x14ac:dyDescent="0.25">
      <c r="C247" s="181" t="s">
        <v>516</v>
      </c>
      <c r="D247" s="182">
        <v>81972691</v>
      </c>
      <c r="E247" s="182">
        <v>9412104.9700000007</v>
      </c>
      <c r="F247" s="182">
        <v>8702190.1500000004</v>
      </c>
      <c r="G247" s="182">
        <v>4479875.54</v>
      </c>
    </row>
    <row r="248" spans="3:7" x14ac:dyDescent="0.25">
      <c r="C248" s="183" t="s">
        <v>387</v>
      </c>
      <c r="D248" s="182">
        <v>81972691</v>
      </c>
      <c r="E248" s="182">
        <v>9412104.9700000007</v>
      </c>
      <c r="F248" s="182">
        <v>8702190.1500000004</v>
      </c>
      <c r="G248" s="182">
        <v>4479875.54</v>
      </c>
    </row>
    <row r="249" spans="3:7" x14ac:dyDescent="0.25">
      <c r="C249" s="181" t="s">
        <v>517</v>
      </c>
      <c r="D249" s="182">
        <v>41263230</v>
      </c>
      <c r="E249" s="182">
        <v>6872010.2000000002</v>
      </c>
      <c r="F249" s="182">
        <v>3548145.34</v>
      </c>
      <c r="G249" s="182">
        <v>1924548.7</v>
      </c>
    </row>
    <row r="250" spans="3:7" x14ac:dyDescent="0.25">
      <c r="C250" s="183" t="s">
        <v>387</v>
      </c>
      <c r="D250" s="182">
        <v>41263230</v>
      </c>
      <c r="E250" s="182">
        <v>6872010.2000000002</v>
      </c>
      <c r="F250" s="182">
        <v>3548145.34</v>
      </c>
      <c r="G250" s="182">
        <v>1924548.7</v>
      </c>
    </row>
    <row r="251" spans="3:7" x14ac:dyDescent="0.25">
      <c r="C251" s="179" t="s">
        <v>518</v>
      </c>
      <c r="D251" s="180">
        <v>13587560695</v>
      </c>
      <c r="E251" s="180">
        <v>178347329.03</v>
      </c>
      <c r="F251" s="180">
        <v>977386609.93000007</v>
      </c>
      <c r="G251" s="180">
        <v>1145839502.27</v>
      </c>
    </row>
    <row r="252" spans="3:7" x14ac:dyDescent="0.25">
      <c r="C252" s="181" t="s">
        <v>519</v>
      </c>
      <c r="D252" s="182">
        <v>12043183054</v>
      </c>
      <c r="E252" s="182">
        <v>139329432.75999999</v>
      </c>
      <c r="F252" s="182">
        <v>890922320.31000006</v>
      </c>
      <c r="G252" s="182">
        <v>1066124299.97</v>
      </c>
    </row>
    <row r="253" spans="3:7" x14ac:dyDescent="0.25">
      <c r="C253" s="183" t="s">
        <v>520</v>
      </c>
      <c r="D253" s="182">
        <v>0</v>
      </c>
      <c r="E253" s="182">
        <v>0</v>
      </c>
      <c r="F253" s="182">
        <v>2613431.5</v>
      </c>
      <c r="G253" s="182">
        <v>2613431.5</v>
      </c>
    </row>
    <row r="254" spans="3:7" x14ac:dyDescent="0.25">
      <c r="C254" s="183" t="s">
        <v>487</v>
      </c>
      <c r="D254" s="182">
        <v>54000000</v>
      </c>
      <c r="E254" s="182">
        <v>0</v>
      </c>
      <c r="F254" s="182">
        <v>0</v>
      </c>
      <c r="G254" s="182">
        <v>0</v>
      </c>
    </row>
    <row r="255" spans="3:7" x14ac:dyDescent="0.25">
      <c r="C255" s="183" t="s">
        <v>396</v>
      </c>
      <c r="D255" s="182">
        <v>3600000</v>
      </c>
      <c r="E255" s="182">
        <v>0</v>
      </c>
      <c r="F255" s="182">
        <v>300000</v>
      </c>
      <c r="G255" s="182">
        <v>300000</v>
      </c>
    </row>
    <row r="256" spans="3:7" x14ac:dyDescent="0.25">
      <c r="C256" s="183" t="s">
        <v>387</v>
      </c>
      <c r="D256" s="182">
        <v>11985583054</v>
      </c>
      <c r="E256" s="182">
        <v>139329432.75999999</v>
      </c>
      <c r="F256" s="182">
        <v>888008888.81000006</v>
      </c>
      <c r="G256" s="182">
        <v>1063210868.47</v>
      </c>
    </row>
    <row r="257" spans="3:7" x14ac:dyDescent="0.25">
      <c r="C257" s="181" t="s">
        <v>521</v>
      </c>
      <c r="D257" s="182">
        <v>1392073274</v>
      </c>
      <c r="E257" s="182">
        <v>33646352.609999999</v>
      </c>
      <c r="F257" s="182">
        <v>78305714.390000015</v>
      </c>
      <c r="G257" s="182">
        <v>71556627.070000008</v>
      </c>
    </row>
    <row r="258" spans="3:7" x14ac:dyDescent="0.25">
      <c r="C258" s="183" t="s">
        <v>422</v>
      </c>
      <c r="D258" s="182">
        <v>1392073274</v>
      </c>
      <c r="E258" s="182">
        <v>33646352.609999999</v>
      </c>
      <c r="F258" s="182">
        <v>78305714.390000015</v>
      </c>
      <c r="G258" s="182">
        <v>71556627.070000008</v>
      </c>
    </row>
    <row r="259" spans="3:7" x14ac:dyDescent="0.25">
      <c r="C259" s="181" t="s">
        <v>522</v>
      </c>
      <c r="D259" s="182">
        <v>152304367</v>
      </c>
      <c r="E259" s="182">
        <v>5371543.6600000001</v>
      </c>
      <c r="F259" s="182">
        <v>8158575.2300000004</v>
      </c>
      <c r="G259" s="182">
        <v>8158575.2300000004</v>
      </c>
    </row>
    <row r="260" spans="3:7" x14ac:dyDescent="0.25">
      <c r="C260" s="183" t="s">
        <v>418</v>
      </c>
      <c r="D260" s="182">
        <v>152304367</v>
      </c>
      <c r="E260" s="182">
        <v>5288495.26</v>
      </c>
      <c r="F260" s="182">
        <v>8158575.2300000004</v>
      </c>
      <c r="G260" s="182">
        <v>8158575.2300000004</v>
      </c>
    </row>
    <row r="261" spans="3:7" x14ac:dyDescent="0.25">
      <c r="C261" s="183" t="s">
        <v>454</v>
      </c>
      <c r="D261" s="182">
        <v>0</v>
      </c>
      <c r="E261" s="182">
        <v>83048.399999999994</v>
      </c>
      <c r="F261" s="182">
        <v>0</v>
      </c>
      <c r="G261" s="182">
        <v>0</v>
      </c>
    </row>
    <row r="262" spans="3:7" x14ac:dyDescent="0.25">
      <c r="C262" s="203" t="s">
        <v>523</v>
      </c>
      <c r="D262" s="193">
        <v>15186213375</v>
      </c>
      <c r="E262" s="193">
        <v>484362204.50999999</v>
      </c>
      <c r="F262" s="193">
        <v>970143427.48999977</v>
      </c>
      <c r="G262" s="193">
        <v>910774065.64999974</v>
      </c>
    </row>
    <row r="263" spans="3:7" x14ac:dyDescent="0.25">
      <c r="C263" s="179" t="s">
        <v>524</v>
      </c>
      <c r="D263" s="180">
        <v>15186213375</v>
      </c>
      <c r="E263" s="180">
        <v>484362204.50999999</v>
      </c>
      <c r="F263" s="180">
        <v>970143427.48999977</v>
      </c>
      <c r="G263" s="180">
        <v>910774065.64999974</v>
      </c>
    </row>
    <row r="264" spans="3:7" x14ac:dyDescent="0.25">
      <c r="C264" s="181" t="s">
        <v>525</v>
      </c>
      <c r="D264" s="182">
        <v>12463756316</v>
      </c>
      <c r="E264" s="182">
        <v>397253979.87</v>
      </c>
      <c r="F264" s="182">
        <v>869842427.38</v>
      </c>
      <c r="G264" s="182">
        <v>816864807.74999988</v>
      </c>
    </row>
    <row r="265" spans="3:7" x14ac:dyDescent="0.25">
      <c r="C265" s="183" t="s">
        <v>395</v>
      </c>
      <c r="D265" s="182">
        <v>2543556447</v>
      </c>
      <c r="E265" s="182">
        <v>91649708.340000004</v>
      </c>
      <c r="F265" s="182">
        <v>93523234.620000005</v>
      </c>
      <c r="G265" s="182">
        <v>90021977.049999997</v>
      </c>
    </row>
    <row r="266" spans="3:7" x14ac:dyDescent="0.25">
      <c r="C266" s="183" t="s">
        <v>387</v>
      </c>
      <c r="D266" s="182">
        <v>9493015608</v>
      </c>
      <c r="E266" s="182">
        <v>262966014.16</v>
      </c>
      <c r="F266" s="182">
        <v>733680935.38999999</v>
      </c>
      <c r="G266" s="182">
        <v>699473627.04999995</v>
      </c>
    </row>
    <row r="267" spans="3:7" x14ac:dyDescent="0.25">
      <c r="C267" s="183" t="s">
        <v>388</v>
      </c>
      <c r="D267" s="182">
        <v>427184261</v>
      </c>
      <c r="E267" s="182">
        <v>42638257.369999997</v>
      </c>
      <c r="F267" s="182">
        <v>42638257.369999997</v>
      </c>
      <c r="G267" s="182">
        <v>27369203.649999999</v>
      </c>
    </row>
    <row r="268" spans="3:7" x14ac:dyDescent="0.25">
      <c r="C268" s="181" t="s">
        <v>526</v>
      </c>
      <c r="D268" s="182">
        <v>2447113502</v>
      </c>
      <c r="E268" s="182">
        <v>84721310.579999998</v>
      </c>
      <c r="F268" s="182">
        <v>89125691.909999996</v>
      </c>
      <c r="G268" s="182">
        <v>82464442.789999992</v>
      </c>
    </row>
    <row r="269" spans="3:7" x14ac:dyDescent="0.25">
      <c r="C269" s="183" t="s">
        <v>418</v>
      </c>
      <c r="D269" s="182">
        <v>2447113502</v>
      </c>
      <c r="E269" s="182">
        <v>84721310.579999998</v>
      </c>
      <c r="F269" s="182">
        <v>89125691.909999996</v>
      </c>
      <c r="G269" s="182">
        <v>82464442.789999992</v>
      </c>
    </row>
    <row r="270" spans="3:7" x14ac:dyDescent="0.25">
      <c r="C270" s="181" t="s">
        <v>527</v>
      </c>
      <c r="D270" s="182">
        <v>177246110</v>
      </c>
      <c r="E270" s="182">
        <v>1851718.06</v>
      </c>
      <c r="F270" s="182">
        <v>8821535.3499999996</v>
      </c>
      <c r="G270" s="182">
        <v>9291212.1799999997</v>
      </c>
    </row>
    <row r="271" spans="3:7" x14ac:dyDescent="0.25">
      <c r="C271" s="183" t="s">
        <v>460</v>
      </c>
      <c r="D271" s="182">
        <v>174445110</v>
      </c>
      <c r="E271" s="182">
        <v>1851718.06</v>
      </c>
      <c r="F271" s="182">
        <v>8624050.5499999989</v>
      </c>
      <c r="G271" s="182">
        <v>9093727.379999999</v>
      </c>
    </row>
    <row r="272" spans="3:7" x14ac:dyDescent="0.25">
      <c r="C272" s="183" t="s">
        <v>528</v>
      </c>
      <c r="D272" s="182">
        <v>2501000</v>
      </c>
      <c r="E272" s="182">
        <v>0</v>
      </c>
      <c r="F272" s="182">
        <v>197484.79999999999</v>
      </c>
      <c r="G272" s="182">
        <v>197484.79999999999</v>
      </c>
    </row>
    <row r="273" spans="3:7" x14ac:dyDescent="0.25">
      <c r="C273" s="183" t="s">
        <v>481</v>
      </c>
      <c r="D273" s="182">
        <v>300000</v>
      </c>
      <c r="E273" s="182">
        <v>0</v>
      </c>
      <c r="F273" s="182">
        <v>0</v>
      </c>
      <c r="G273" s="182">
        <v>0</v>
      </c>
    </row>
    <row r="274" spans="3:7" x14ac:dyDescent="0.25">
      <c r="C274" s="181" t="s">
        <v>529</v>
      </c>
      <c r="D274" s="182">
        <v>53537459</v>
      </c>
      <c r="E274" s="182">
        <v>276540</v>
      </c>
      <c r="F274" s="182">
        <v>448645.56</v>
      </c>
      <c r="G274" s="182">
        <v>172105.56</v>
      </c>
    </row>
    <row r="275" spans="3:7" x14ac:dyDescent="0.25">
      <c r="C275" s="183" t="s">
        <v>530</v>
      </c>
      <c r="D275" s="182">
        <v>53537459</v>
      </c>
      <c r="E275" s="182">
        <v>276540</v>
      </c>
      <c r="F275" s="182">
        <v>448645.56</v>
      </c>
      <c r="G275" s="182">
        <v>172105.56</v>
      </c>
    </row>
    <row r="276" spans="3:7" x14ac:dyDescent="0.25">
      <c r="C276" s="181" t="s">
        <v>531</v>
      </c>
      <c r="D276" s="182">
        <v>44559988</v>
      </c>
      <c r="E276" s="182">
        <v>258656</v>
      </c>
      <c r="F276" s="182">
        <v>1905127.29</v>
      </c>
      <c r="G276" s="182">
        <v>1981497.37</v>
      </c>
    </row>
    <row r="277" spans="3:7" x14ac:dyDescent="0.25">
      <c r="C277" s="183" t="s">
        <v>487</v>
      </c>
      <c r="D277" s="182">
        <v>44559988</v>
      </c>
      <c r="E277" s="182">
        <v>258656</v>
      </c>
      <c r="F277" s="182">
        <v>1905127.29</v>
      </c>
      <c r="G277" s="182">
        <v>1981497.37</v>
      </c>
    </row>
    <row r="278" spans="3:7" x14ac:dyDescent="0.25">
      <c r="C278" s="203" t="s">
        <v>116</v>
      </c>
      <c r="D278" s="193">
        <v>26273533371</v>
      </c>
      <c r="E278" s="193">
        <v>1834823271.2299998</v>
      </c>
      <c r="F278" s="193">
        <v>2276236147.5900002</v>
      </c>
      <c r="G278" s="193">
        <v>1427578859.8999999</v>
      </c>
    </row>
    <row r="279" spans="3:7" x14ac:dyDescent="0.25">
      <c r="C279" s="179" t="s">
        <v>532</v>
      </c>
      <c r="D279" s="180">
        <v>26273533371</v>
      </c>
      <c r="E279" s="180">
        <v>1834823271.2299998</v>
      </c>
      <c r="F279" s="180">
        <v>2276236147.5900002</v>
      </c>
      <c r="G279" s="180">
        <v>1427578859.8999999</v>
      </c>
    </row>
    <row r="280" spans="3:7" x14ac:dyDescent="0.25">
      <c r="C280" s="181" t="s">
        <v>533</v>
      </c>
      <c r="D280" s="182">
        <v>19477364709</v>
      </c>
      <c r="E280" s="182">
        <v>906931108.90999985</v>
      </c>
      <c r="F280" s="182">
        <v>1219902966.27</v>
      </c>
      <c r="G280" s="182">
        <v>1128869575.1299999</v>
      </c>
    </row>
    <row r="281" spans="3:7" x14ac:dyDescent="0.25">
      <c r="C281" s="183" t="s">
        <v>395</v>
      </c>
      <c r="D281" s="182">
        <v>5269734574</v>
      </c>
      <c r="E281" s="182">
        <v>-210945833.71000004</v>
      </c>
      <c r="F281" s="182">
        <v>150236384.94999999</v>
      </c>
      <c r="G281" s="182">
        <v>148733659.79000002</v>
      </c>
    </row>
    <row r="282" spans="3:7" x14ac:dyDescent="0.25">
      <c r="C282" s="183" t="s">
        <v>404</v>
      </c>
      <c r="D282" s="182">
        <v>143643315</v>
      </c>
      <c r="E282" s="182">
        <v>266612.59999999998</v>
      </c>
      <c r="F282" s="182">
        <v>7487364.3799999999</v>
      </c>
      <c r="G282" s="182">
        <v>7604122.3300000001</v>
      </c>
    </row>
    <row r="283" spans="3:7" x14ac:dyDescent="0.25">
      <c r="C283" s="183" t="s">
        <v>419</v>
      </c>
      <c r="D283" s="182">
        <v>0</v>
      </c>
      <c r="E283" s="182">
        <v>9200</v>
      </c>
      <c r="F283" s="182">
        <v>0</v>
      </c>
      <c r="G283" s="182">
        <v>0</v>
      </c>
    </row>
    <row r="284" spans="3:7" x14ac:dyDescent="0.25">
      <c r="C284" s="183" t="s">
        <v>400</v>
      </c>
      <c r="D284" s="182">
        <v>34100000</v>
      </c>
      <c r="E284" s="182">
        <v>76021438.599999994</v>
      </c>
      <c r="F284" s="182">
        <v>20599525.52</v>
      </c>
      <c r="G284" s="182">
        <v>20599525.52</v>
      </c>
    </row>
    <row r="285" spans="3:7" x14ac:dyDescent="0.25">
      <c r="C285" s="183" t="s">
        <v>534</v>
      </c>
      <c r="D285" s="182">
        <v>293234111</v>
      </c>
      <c r="E285" s="182">
        <v>0</v>
      </c>
      <c r="F285" s="182">
        <v>0</v>
      </c>
      <c r="G285" s="182">
        <v>0</v>
      </c>
    </row>
    <row r="286" spans="3:7" x14ac:dyDescent="0.25">
      <c r="C286" s="183" t="s">
        <v>408</v>
      </c>
      <c r="D286" s="182">
        <v>0</v>
      </c>
      <c r="E286" s="182">
        <v>0</v>
      </c>
      <c r="F286" s="182">
        <v>0</v>
      </c>
      <c r="G286" s="182">
        <v>0</v>
      </c>
    </row>
    <row r="287" spans="3:7" x14ac:dyDescent="0.25">
      <c r="C287" s="183" t="s">
        <v>388</v>
      </c>
      <c r="D287" s="182">
        <v>630000000</v>
      </c>
      <c r="E287" s="182">
        <v>1149182.9300000002</v>
      </c>
      <c r="F287" s="182">
        <v>1149182.9300000002</v>
      </c>
      <c r="G287" s="182">
        <v>862055</v>
      </c>
    </row>
    <row r="288" spans="3:7" x14ac:dyDescent="0.25">
      <c r="C288" s="183" t="s">
        <v>397</v>
      </c>
      <c r="D288" s="182">
        <v>13106652709</v>
      </c>
      <c r="E288" s="182">
        <v>1040430508.4899999</v>
      </c>
      <c r="F288" s="182">
        <v>1040430508.4899999</v>
      </c>
      <c r="G288" s="182">
        <v>951070212.48999989</v>
      </c>
    </row>
    <row r="289" spans="3:7" x14ac:dyDescent="0.25">
      <c r="C289" s="181" t="s">
        <v>535</v>
      </c>
      <c r="D289" s="182">
        <v>329734335</v>
      </c>
      <c r="E289" s="182">
        <v>19664796.890000001</v>
      </c>
      <c r="F289" s="182">
        <v>18407041.800000001</v>
      </c>
      <c r="G289" s="182">
        <v>17361586.850000001</v>
      </c>
    </row>
    <row r="290" spans="3:7" x14ac:dyDescent="0.25">
      <c r="C290" s="183" t="s">
        <v>418</v>
      </c>
      <c r="D290" s="182">
        <v>329734335</v>
      </c>
      <c r="E290" s="182">
        <v>19664796.890000001</v>
      </c>
      <c r="F290" s="182">
        <v>18407041.800000001</v>
      </c>
      <c r="G290" s="182">
        <v>17361586.850000001</v>
      </c>
    </row>
    <row r="291" spans="3:7" x14ac:dyDescent="0.25">
      <c r="C291" s="181" t="s">
        <v>536</v>
      </c>
      <c r="D291" s="182">
        <v>2178290552</v>
      </c>
      <c r="E291" s="182">
        <v>819845204.66999996</v>
      </c>
      <c r="F291" s="182">
        <v>811671878.93000007</v>
      </c>
      <c r="G291" s="182">
        <v>55025932.280000001</v>
      </c>
    </row>
    <row r="292" spans="3:7" x14ac:dyDescent="0.25">
      <c r="C292" s="183" t="s">
        <v>537</v>
      </c>
      <c r="D292" s="182">
        <v>1005058005</v>
      </c>
      <c r="E292" s="182">
        <v>754738900.74000001</v>
      </c>
      <c r="F292" s="182">
        <v>754738900.74000001</v>
      </c>
      <c r="G292" s="182">
        <v>0</v>
      </c>
    </row>
    <row r="293" spans="3:7" x14ac:dyDescent="0.25">
      <c r="C293" s="183" t="s">
        <v>422</v>
      </c>
      <c r="D293" s="182">
        <v>1173232547</v>
      </c>
      <c r="E293" s="182">
        <v>65106303.93</v>
      </c>
      <c r="F293" s="182">
        <v>56932978.190000005</v>
      </c>
      <c r="G293" s="182">
        <v>55025932.280000001</v>
      </c>
    </row>
    <row r="294" spans="3:7" x14ac:dyDescent="0.25">
      <c r="C294" s="181" t="s">
        <v>538</v>
      </c>
      <c r="D294" s="182">
        <v>628002891</v>
      </c>
      <c r="E294" s="182">
        <v>668524.1100000001</v>
      </c>
      <c r="F294" s="182">
        <v>29133904.229999997</v>
      </c>
      <c r="G294" s="182">
        <v>30701290.069999997</v>
      </c>
    </row>
    <row r="295" spans="3:7" x14ac:dyDescent="0.25">
      <c r="C295" s="183" t="s">
        <v>431</v>
      </c>
      <c r="D295" s="182">
        <v>627146379</v>
      </c>
      <c r="E295" s="182">
        <v>668524.1100000001</v>
      </c>
      <c r="F295" s="182">
        <v>29133904.229999997</v>
      </c>
      <c r="G295" s="182">
        <v>30701290.069999997</v>
      </c>
    </row>
    <row r="296" spans="3:7" x14ac:dyDescent="0.25">
      <c r="C296" s="183" t="s">
        <v>449</v>
      </c>
      <c r="D296" s="182">
        <v>373000</v>
      </c>
      <c r="E296" s="182">
        <v>0</v>
      </c>
      <c r="F296" s="182">
        <v>0</v>
      </c>
      <c r="G296" s="182">
        <v>0</v>
      </c>
    </row>
    <row r="297" spans="3:7" x14ac:dyDescent="0.25">
      <c r="C297" s="183" t="s">
        <v>539</v>
      </c>
      <c r="D297" s="182">
        <v>483512</v>
      </c>
      <c r="E297" s="182">
        <v>0</v>
      </c>
      <c r="F297" s="182">
        <v>0</v>
      </c>
      <c r="G297" s="182">
        <v>0</v>
      </c>
    </row>
    <row r="298" spans="3:7" x14ac:dyDescent="0.25">
      <c r="C298" s="181" t="s">
        <v>540</v>
      </c>
      <c r="D298" s="182">
        <v>491555244</v>
      </c>
      <c r="E298" s="182">
        <v>8783601.9900000002</v>
      </c>
      <c r="F298" s="182">
        <v>21712974.030000001</v>
      </c>
      <c r="G298" s="182">
        <v>22658800.710000001</v>
      </c>
    </row>
    <row r="299" spans="3:7" x14ac:dyDescent="0.25">
      <c r="C299" s="183" t="s">
        <v>396</v>
      </c>
      <c r="D299" s="182">
        <v>0</v>
      </c>
      <c r="E299" s="182">
        <v>0</v>
      </c>
      <c r="F299" s="182">
        <v>0</v>
      </c>
      <c r="G299" s="182">
        <v>0</v>
      </c>
    </row>
    <row r="300" spans="3:7" x14ac:dyDescent="0.25">
      <c r="C300" s="183" t="s">
        <v>387</v>
      </c>
      <c r="D300" s="182">
        <v>491555244</v>
      </c>
      <c r="E300" s="182">
        <v>8783601.9900000002</v>
      </c>
      <c r="F300" s="182">
        <v>21712974.030000001</v>
      </c>
      <c r="G300" s="182">
        <v>22658800.710000001</v>
      </c>
    </row>
    <row r="301" spans="3:7" x14ac:dyDescent="0.25">
      <c r="C301" s="181" t="s">
        <v>541</v>
      </c>
      <c r="D301" s="182">
        <v>578243406</v>
      </c>
      <c r="E301" s="182">
        <v>33521624.09</v>
      </c>
      <c r="F301" s="182">
        <v>31133194.239999998</v>
      </c>
      <c r="G301" s="182">
        <v>30000055.890000001</v>
      </c>
    </row>
    <row r="302" spans="3:7" x14ac:dyDescent="0.25">
      <c r="C302" s="183" t="s">
        <v>420</v>
      </c>
      <c r="D302" s="182">
        <v>577047582</v>
      </c>
      <c r="E302" s="182">
        <v>28236580.359999999</v>
      </c>
      <c r="F302" s="182">
        <v>28784128.93</v>
      </c>
      <c r="G302" s="182">
        <v>28784128.93</v>
      </c>
    </row>
    <row r="303" spans="3:7" x14ac:dyDescent="0.25">
      <c r="C303" s="183" t="s">
        <v>542</v>
      </c>
      <c r="D303" s="182">
        <v>1195824</v>
      </c>
      <c r="E303" s="182">
        <v>5285043.7300000004</v>
      </c>
      <c r="F303" s="182">
        <v>2349065.31</v>
      </c>
      <c r="G303" s="182">
        <v>1215926.96</v>
      </c>
    </row>
    <row r="304" spans="3:7" x14ac:dyDescent="0.25">
      <c r="C304" s="181" t="s">
        <v>543</v>
      </c>
      <c r="D304" s="182">
        <v>757343596</v>
      </c>
      <c r="E304" s="182">
        <v>17154680.380000003</v>
      </c>
      <c r="F304" s="182">
        <v>38845232.890000001</v>
      </c>
      <c r="G304" s="182">
        <v>34972789.390000001</v>
      </c>
    </row>
    <row r="305" spans="3:7" x14ac:dyDescent="0.25">
      <c r="C305" s="183" t="s">
        <v>544</v>
      </c>
      <c r="D305" s="182">
        <v>757343596</v>
      </c>
      <c r="E305" s="182">
        <v>17154680.380000003</v>
      </c>
      <c r="F305" s="182">
        <v>38845232.890000001</v>
      </c>
      <c r="G305" s="182">
        <v>34972789.390000001</v>
      </c>
    </row>
    <row r="306" spans="3:7" x14ac:dyDescent="0.25">
      <c r="C306" s="181" t="s">
        <v>545</v>
      </c>
      <c r="D306" s="182">
        <v>139973611</v>
      </c>
      <c r="E306" s="182">
        <v>2384178.27</v>
      </c>
      <c r="F306" s="182">
        <v>6044838.2699999996</v>
      </c>
      <c r="G306" s="182">
        <v>5576426.5899999989</v>
      </c>
    </row>
    <row r="307" spans="3:7" x14ac:dyDescent="0.25">
      <c r="C307" s="183" t="s">
        <v>406</v>
      </c>
      <c r="D307" s="182">
        <v>139973611</v>
      </c>
      <c r="E307" s="182">
        <v>2384178.27</v>
      </c>
      <c r="F307" s="182">
        <v>6044838.2699999996</v>
      </c>
      <c r="G307" s="182">
        <v>5576426.5899999989</v>
      </c>
    </row>
    <row r="308" spans="3:7" x14ac:dyDescent="0.25">
      <c r="C308" s="181" t="s">
        <v>546</v>
      </c>
      <c r="D308" s="182">
        <v>694971870</v>
      </c>
      <c r="E308" s="182">
        <v>1843426.08</v>
      </c>
      <c r="F308" s="182">
        <v>42634653.210000001</v>
      </c>
      <c r="G308" s="182">
        <v>44633172.310000002</v>
      </c>
    </row>
    <row r="309" spans="3:7" x14ac:dyDescent="0.25">
      <c r="C309" s="183" t="s">
        <v>547</v>
      </c>
      <c r="D309" s="182">
        <v>694971870</v>
      </c>
      <c r="E309" s="182">
        <v>1843426.08</v>
      </c>
      <c r="F309" s="182">
        <v>42634653.210000001</v>
      </c>
      <c r="G309" s="182">
        <v>44633172.310000002</v>
      </c>
    </row>
    <row r="310" spans="3:7" x14ac:dyDescent="0.25">
      <c r="C310" s="181" t="s">
        <v>548</v>
      </c>
      <c r="D310" s="182">
        <v>668966452</v>
      </c>
      <c r="E310" s="182">
        <v>-1405420.79</v>
      </c>
      <c r="F310" s="182">
        <v>33100067.409999996</v>
      </c>
      <c r="G310" s="182">
        <v>34058268.5</v>
      </c>
    </row>
    <row r="311" spans="3:7" x14ac:dyDescent="0.25">
      <c r="C311" s="183" t="s">
        <v>402</v>
      </c>
      <c r="D311" s="182">
        <v>662799114</v>
      </c>
      <c r="E311" s="182">
        <v>-1409253.3800000001</v>
      </c>
      <c r="F311" s="182">
        <v>33096234.819999997</v>
      </c>
      <c r="G311" s="182">
        <v>34058268.5</v>
      </c>
    </row>
    <row r="312" spans="3:7" x14ac:dyDescent="0.25">
      <c r="C312" s="183" t="s">
        <v>549</v>
      </c>
      <c r="D312" s="182">
        <v>6167338</v>
      </c>
      <c r="E312" s="182">
        <v>3832.59</v>
      </c>
      <c r="F312" s="182">
        <v>3832.59</v>
      </c>
      <c r="G312" s="182">
        <v>0</v>
      </c>
    </row>
    <row r="313" spans="3:7" x14ac:dyDescent="0.25">
      <c r="C313" s="181" t="s">
        <v>550</v>
      </c>
      <c r="D313" s="182">
        <v>329086705</v>
      </c>
      <c r="E313" s="182">
        <v>25431546.630000003</v>
      </c>
      <c r="F313" s="182">
        <v>23649396.310000002</v>
      </c>
      <c r="G313" s="182">
        <v>23720962.18</v>
      </c>
    </row>
    <row r="314" spans="3:7" x14ac:dyDescent="0.25">
      <c r="C314" s="183" t="s">
        <v>551</v>
      </c>
      <c r="D314" s="182">
        <v>40000</v>
      </c>
      <c r="E314" s="182">
        <v>0</v>
      </c>
      <c r="F314" s="182">
        <v>0</v>
      </c>
      <c r="G314" s="182">
        <v>0</v>
      </c>
    </row>
    <row r="315" spans="3:7" x14ac:dyDescent="0.25">
      <c r="C315" s="183" t="s">
        <v>408</v>
      </c>
      <c r="D315" s="182">
        <v>329046705</v>
      </c>
      <c r="E315" s="182">
        <v>25431546.630000003</v>
      </c>
      <c r="F315" s="182">
        <v>23649396.310000002</v>
      </c>
      <c r="G315" s="182">
        <v>23720962.18</v>
      </c>
    </row>
    <row r="316" spans="3:7" x14ac:dyDescent="0.25">
      <c r="C316" s="203" t="s">
        <v>552</v>
      </c>
      <c r="D316" s="193">
        <v>332030596342</v>
      </c>
      <c r="E316" s="193">
        <v>16177254621.620001</v>
      </c>
      <c r="F316" s="193">
        <v>23954941547.280006</v>
      </c>
      <c r="G316" s="193">
        <v>23154494190.360001</v>
      </c>
    </row>
    <row r="317" spans="3:7" x14ac:dyDescent="0.25">
      <c r="C317" s="179" t="s">
        <v>553</v>
      </c>
      <c r="D317" s="180">
        <v>332030596342</v>
      </c>
      <c r="E317" s="180">
        <v>16177254621.620001</v>
      </c>
      <c r="F317" s="180">
        <v>23954941547.280006</v>
      </c>
      <c r="G317" s="180">
        <v>23154494190.360001</v>
      </c>
    </row>
    <row r="318" spans="3:7" x14ac:dyDescent="0.25">
      <c r="C318" s="181" t="s">
        <v>554</v>
      </c>
      <c r="D318" s="182">
        <v>245537901065</v>
      </c>
      <c r="E318" s="182">
        <v>9132102683.7400017</v>
      </c>
      <c r="F318" s="182">
        <v>16381148125.32</v>
      </c>
      <c r="G318" s="182">
        <v>16227039940.740002</v>
      </c>
    </row>
    <row r="319" spans="3:7" x14ac:dyDescent="0.25">
      <c r="C319" s="183" t="s">
        <v>395</v>
      </c>
      <c r="D319" s="182">
        <v>35432690800</v>
      </c>
      <c r="E319" s="182">
        <v>3981737835.9200001</v>
      </c>
      <c r="F319" s="182">
        <v>1070370349.9099998</v>
      </c>
      <c r="G319" s="182">
        <v>707890699.09000003</v>
      </c>
    </row>
    <row r="320" spans="3:7" x14ac:dyDescent="0.25">
      <c r="C320" s="183" t="s">
        <v>555</v>
      </c>
      <c r="D320" s="182">
        <v>2000000055</v>
      </c>
      <c r="E320" s="182">
        <v>550617625.2299999</v>
      </c>
      <c r="F320" s="182">
        <v>546947984.28999996</v>
      </c>
      <c r="G320" s="182">
        <v>314603227.06</v>
      </c>
    </row>
    <row r="321" spans="3:7" x14ac:dyDescent="0.25">
      <c r="C321" s="183" t="s">
        <v>487</v>
      </c>
      <c r="D321" s="182">
        <v>18686484</v>
      </c>
      <c r="E321" s="182">
        <v>0</v>
      </c>
      <c r="F321" s="182">
        <v>0</v>
      </c>
      <c r="G321" s="182">
        <v>0</v>
      </c>
    </row>
    <row r="322" spans="3:7" x14ac:dyDescent="0.25">
      <c r="C322" s="183" t="s">
        <v>396</v>
      </c>
      <c r="D322" s="182">
        <v>16488000</v>
      </c>
      <c r="E322" s="182">
        <v>74434052.760000005</v>
      </c>
      <c r="F322" s="182">
        <v>74434052.760000005</v>
      </c>
      <c r="G322" s="182">
        <v>4881430.6999999993</v>
      </c>
    </row>
    <row r="323" spans="3:7" x14ac:dyDescent="0.25">
      <c r="C323" s="183" t="s">
        <v>387</v>
      </c>
      <c r="D323" s="182">
        <v>25823552635</v>
      </c>
      <c r="E323" s="182">
        <v>-537272232.41000009</v>
      </c>
      <c r="F323" s="182">
        <v>1047528524.3799999</v>
      </c>
      <c r="G323" s="182">
        <v>1001530915.95</v>
      </c>
    </row>
    <row r="324" spans="3:7" x14ac:dyDescent="0.25">
      <c r="C324" s="183" t="s">
        <v>556</v>
      </c>
      <c r="D324" s="182">
        <v>1544256035</v>
      </c>
      <c r="E324" s="182">
        <v>502916</v>
      </c>
      <c r="F324" s="182">
        <v>502916</v>
      </c>
      <c r="G324" s="182">
        <v>502916</v>
      </c>
    </row>
    <row r="325" spans="3:7" x14ac:dyDescent="0.25">
      <c r="C325" s="183" t="s">
        <v>537</v>
      </c>
      <c r="D325" s="182">
        <v>0</v>
      </c>
      <c r="E325" s="182">
        <v>233121629.30000001</v>
      </c>
      <c r="F325" s="182">
        <v>1794987</v>
      </c>
      <c r="G325" s="182">
        <v>0</v>
      </c>
    </row>
    <row r="326" spans="3:7" x14ac:dyDescent="0.25">
      <c r="C326" s="183" t="s">
        <v>422</v>
      </c>
      <c r="D326" s="182">
        <v>105312231678</v>
      </c>
      <c r="E326" s="182">
        <v>1800540599.47</v>
      </c>
      <c r="F326" s="182">
        <v>8794494674.2999992</v>
      </c>
      <c r="G326" s="182">
        <v>8669388571.1499996</v>
      </c>
    </row>
    <row r="327" spans="3:7" x14ac:dyDescent="0.25">
      <c r="C327" s="183" t="s">
        <v>481</v>
      </c>
      <c r="D327" s="182">
        <v>40650000</v>
      </c>
      <c r="E327" s="182">
        <v>0</v>
      </c>
      <c r="F327" s="182">
        <v>0</v>
      </c>
      <c r="G327" s="182">
        <v>0</v>
      </c>
    </row>
    <row r="328" spans="3:7" x14ac:dyDescent="0.25">
      <c r="C328" s="183" t="s">
        <v>557</v>
      </c>
      <c r="D328" s="182">
        <v>4276885435</v>
      </c>
      <c r="E328" s="182">
        <v>20375077</v>
      </c>
      <c r="F328" s="182">
        <v>16180000</v>
      </c>
      <c r="G328" s="182">
        <v>153075000</v>
      </c>
    </row>
    <row r="329" spans="3:7" x14ac:dyDescent="0.25">
      <c r="C329" s="183" t="s">
        <v>431</v>
      </c>
      <c r="D329" s="182">
        <v>39904297173</v>
      </c>
      <c r="E329" s="182">
        <v>678309425.41999996</v>
      </c>
      <c r="F329" s="182">
        <v>3225842225.0499997</v>
      </c>
      <c r="G329" s="182">
        <v>3037583197.2599998</v>
      </c>
    </row>
    <row r="330" spans="3:7" x14ac:dyDescent="0.25">
      <c r="C330" s="183" t="s">
        <v>449</v>
      </c>
      <c r="D330" s="182">
        <v>313038627</v>
      </c>
      <c r="E330" s="182">
        <v>0</v>
      </c>
      <c r="F330" s="182">
        <v>0</v>
      </c>
      <c r="G330" s="182">
        <v>0</v>
      </c>
    </row>
    <row r="331" spans="3:7" x14ac:dyDescent="0.25">
      <c r="C331" s="183" t="s">
        <v>539</v>
      </c>
      <c r="D331" s="182">
        <v>5246630</v>
      </c>
      <c r="E331" s="182">
        <v>0</v>
      </c>
      <c r="F331" s="182">
        <v>0</v>
      </c>
      <c r="G331" s="182">
        <v>0</v>
      </c>
    </row>
    <row r="332" spans="3:7" x14ac:dyDescent="0.25">
      <c r="C332" s="183" t="s">
        <v>558</v>
      </c>
      <c r="D332" s="182">
        <v>4007057668</v>
      </c>
      <c r="E332" s="182">
        <v>782717195.27999997</v>
      </c>
      <c r="F332" s="182">
        <v>21598822.280000001</v>
      </c>
      <c r="G332" s="182">
        <v>299416.37</v>
      </c>
    </row>
    <row r="333" spans="3:7" x14ac:dyDescent="0.25">
      <c r="C333" s="183" t="s">
        <v>476</v>
      </c>
      <c r="D333" s="182">
        <v>910000000</v>
      </c>
      <c r="E333" s="182">
        <v>0</v>
      </c>
      <c r="F333" s="182">
        <v>0</v>
      </c>
      <c r="G333" s="182">
        <v>0</v>
      </c>
    </row>
    <row r="334" spans="3:7" x14ac:dyDescent="0.25">
      <c r="C334" s="183" t="s">
        <v>424</v>
      </c>
      <c r="D334" s="182">
        <v>87171060</v>
      </c>
      <c r="E334" s="182">
        <v>0</v>
      </c>
      <c r="F334" s="182">
        <v>0</v>
      </c>
      <c r="G334" s="182">
        <v>0</v>
      </c>
    </row>
    <row r="335" spans="3:7" x14ac:dyDescent="0.25">
      <c r="C335" s="183" t="s">
        <v>404</v>
      </c>
      <c r="D335" s="182">
        <v>3625251771</v>
      </c>
      <c r="E335" s="182">
        <v>40362143.420000002</v>
      </c>
      <c r="F335" s="182">
        <v>343621816.39000005</v>
      </c>
      <c r="G335" s="182">
        <v>304935368.47000003</v>
      </c>
    </row>
    <row r="336" spans="3:7" x14ac:dyDescent="0.25">
      <c r="C336" s="183" t="s">
        <v>559</v>
      </c>
      <c r="D336" s="182">
        <v>389709574</v>
      </c>
      <c r="E336" s="182">
        <v>0</v>
      </c>
      <c r="F336" s="182">
        <v>0</v>
      </c>
      <c r="G336" s="182">
        <v>0</v>
      </c>
    </row>
    <row r="337" spans="3:7" x14ac:dyDescent="0.25">
      <c r="C337" s="183" t="s">
        <v>420</v>
      </c>
      <c r="D337" s="182">
        <v>54701700</v>
      </c>
      <c r="E337" s="182">
        <v>0</v>
      </c>
      <c r="F337" s="182">
        <v>0</v>
      </c>
      <c r="G337" s="182">
        <v>0</v>
      </c>
    </row>
    <row r="338" spans="3:7" x14ac:dyDescent="0.25">
      <c r="C338" s="183" t="s">
        <v>406</v>
      </c>
      <c r="D338" s="182">
        <v>802058376</v>
      </c>
      <c r="E338" s="182">
        <v>29828264.66</v>
      </c>
      <c r="F338" s="182">
        <v>14107524.199999999</v>
      </c>
      <c r="G338" s="182">
        <v>12774458.699999999</v>
      </c>
    </row>
    <row r="339" spans="3:7" x14ac:dyDescent="0.25">
      <c r="C339" s="183" t="s">
        <v>560</v>
      </c>
      <c r="D339" s="182">
        <v>26420279</v>
      </c>
      <c r="E339" s="182">
        <v>0</v>
      </c>
      <c r="F339" s="182">
        <v>0</v>
      </c>
      <c r="G339" s="182">
        <v>0</v>
      </c>
    </row>
    <row r="340" spans="3:7" x14ac:dyDescent="0.25">
      <c r="C340" s="183" t="s">
        <v>447</v>
      </c>
      <c r="D340" s="182">
        <v>1166742875</v>
      </c>
      <c r="E340" s="182">
        <v>44740153.259999998</v>
      </c>
      <c r="F340" s="182">
        <v>83795901.620000005</v>
      </c>
      <c r="G340" s="182">
        <v>75193646.549999997</v>
      </c>
    </row>
    <row r="341" spans="3:7" x14ac:dyDescent="0.25">
      <c r="C341" s="183" t="s">
        <v>561</v>
      </c>
      <c r="D341" s="182">
        <v>50000000</v>
      </c>
      <c r="E341" s="182">
        <v>1061490</v>
      </c>
      <c r="F341" s="182">
        <v>1061490</v>
      </c>
      <c r="G341" s="182">
        <v>1061490</v>
      </c>
    </row>
    <row r="342" spans="3:7" x14ac:dyDescent="0.25">
      <c r="C342" s="183" t="s">
        <v>408</v>
      </c>
      <c r="D342" s="182">
        <v>1935737946</v>
      </c>
      <c r="E342" s="182">
        <v>276568543.27999997</v>
      </c>
      <c r="F342" s="182">
        <v>88449172.189999998</v>
      </c>
      <c r="G342" s="182">
        <v>87160376.189999998</v>
      </c>
    </row>
    <row r="343" spans="3:7" x14ac:dyDescent="0.25">
      <c r="C343" s="183" t="s">
        <v>562</v>
      </c>
      <c r="D343" s="182">
        <v>1110972062</v>
      </c>
      <c r="E343" s="182">
        <v>72063922.340000004</v>
      </c>
      <c r="F343" s="182">
        <v>26358967.510000002</v>
      </c>
      <c r="G343" s="182">
        <v>4602000</v>
      </c>
    </row>
    <row r="344" spans="3:7" x14ac:dyDescent="0.25">
      <c r="C344" s="183" t="s">
        <v>563</v>
      </c>
      <c r="D344" s="182">
        <v>36400000</v>
      </c>
      <c r="E344" s="182">
        <v>0</v>
      </c>
      <c r="F344" s="182">
        <v>0</v>
      </c>
      <c r="G344" s="182">
        <v>0</v>
      </c>
    </row>
    <row r="345" spans="3:7" x14ac:dyDescent="0.25">
      <c r="C345" s="183" t="s">
        <v>402</v>
      </c>
      <c r="D345" s="182">
        <v>1257467886</v>
      </c>
      <c r="E345" s="182">
        <v>40367221.799999997</v>
      </c>
      <c r="F345" s="182">
        <v>0</v>
      </c>
      <c r="G345" s="182">
        <v>0</v>
      </c>
    </row>
    <row r="346" spans="3:7" x14ac:dyDescent="0.25">
      <c r="C346" s="183" t="s">
        <v>564</v>
      </c>
      <c r="D346" s="182">
        <v>102753050</v>
      </c>
      <c r="E346" s="182">
        <v>850484.87</v>
      </c>
      <c r="F346" s="182">
        <v>93756.9</v>
      </c>
      <c r="G346" s="182">
        <v>0</v>
      </c>
    </row>
    <row r="347" spans="3:7" x14ac:dyDescent="0.25">
      <c r="C347" s="183" t="s">
        <v>388</v>
      </c>
      <c r="D347" s="182">
        <v>3259717610</v>
      </c>
      <c r="E347" s="182">
        <v>201489862.09999999</v>
      </c>
      <c r="F347" s="182">
        <v>184278486.5</v>
      </c>
      <c r="G347" s="182">
        <v>183479371.57999998</v>
      </c>
    </row>
    <row r="348" spans="3:7" x14ac:dyDescent="0.25">
      <c r="C348" s="183" t="s">
        <v>397</v>
      </c>
      <c r="D348" s="182">
        <v>12027715656</v>
      </c>
      <c r="E348" s="182">
        <v>839686474.03999996</v>
      </c>
      <c r="F348" s="182">
        <v>839686474.03999996</v>
      </c>
      <c r="G348" s="182">
        <v>1668077855.6700001</v>
      </c>
    </row>
    <row r="349" spans="3:7" x14ac:dyDescent="0.25">
      <c r="C349" s="181" t="s">
        <v>565</v>
      </c>
      <c r="D349" s="182">
        <v>950800681</v>
      </c>
      <c r="E349" s="182">
        <v>99696782.780000001</v>
      </c>
      <c r="F349" s="182">
        <v>54197608.109999999</v>
      </c>
      <c r="G349" s="182">
        <v>43778321.409999996</v>
      </c>
    </row>
    <row r="350" spans="3:7" x14ac:dyDescent="0.25">
      <c r="C350" s="183" t="s">
        <v>396</v>
      </c>
      <c r="D350" s="182">
        <v>0</v>
      </c>
      <c r="E350" s="182">
        <v>6981250</v>
      </c>
      <c r="F350" s="182">
        <v>6981250</v>
      </c>
      <c r="G350" s="182">
        <v>1700000</v>
      </c>
    </row>
    <row r="351" spans="3:7" x14ac:dyDescent="0.25">
      <c r="C351" s="183" t="s">
        <v>387</v>
      </c>
      <c r="D351" s="182">
        <v>914371081</v>
      </c>
      <c r="E351" s="182">
        <v>92715532.780000001</v>
      </c>
      <c r="F351" s="182">
        <v>47216358.109999999</v>
      </c>
      <c r="G351" s="182">
        <v>42078321.409999996</v>
      </c>
    </row>
    <row r="352" spans="3:7" x14ac:dyDescent="0.25">
      <c r="C352" s="183" t="s">
        <v>556</v>
      </c>
      <c r="D352" s="182">
        <v>36429600</v>
      </c>
      <c r="E352" s="182">
        <v>0</v>
      </c>
      <c r="F352" s="182">
        <v>0</v>
      </c>
      <c r="G352" s="182">
        <v>0</v>
      </c>
    </row>
    <row r="353" spans="3:7" x14ac:dyDescent="0.25">
      <c r="C353" s="181" t="s">
        <v>566</v>
      </c>
      <c r="D353" s="182">
        <v>28776320474</v>
      </c>
      <c r="E353" s="182">
        <v>179123193.55999997</v>
      </c>
      <c r="F353" s="182">
        <v>2268548866.1900001</v>
      </c>
      <c r="G353" s="182">
        <v>2182962540.27</v>
      </c>
    </row>
    <row r="354" spans="3:7" x14ac:dyDescent="0.25">
      <c r="C354" s="183" t="s">
        <v>544</v>
      </c>
      <c r="D354" s="182">
        <v>1395474774</v>
      </c>
      <c r="E354" s="182">
        <v>179123193.55999997</v>
      </c>
      <c r="F354" s="182">
        <v>187806132.60999998</v>
      </c>
      <c r="G354" s="182">
        <v>103196928.04000001</v>
      </c>
    </row>
    <row r="355" spans="3:7" x14ac:dyDescent="0.25">
      <c r="C355" s="183" t="s">
        <v>567</v>
      </c>
      <c r="D355" s="182">
        <v>27380845700</v>
      </c>
      <c r="E355" s="182">
        <v>0</v>
      </c>
      <c r="F355" s="182">
        <v>2080742733.5799999</v>
      </c>
      <c r="G355" s="182">
        <v>2079765612.23</v>
      </c>
    </row>
    <row r="356" spans="3:7" x14ac:dyDescent="0.25">
      <c r="C356" s="181" t="s">
        <v>568</v>
      </c>
      <c r="D356" s="182">
        <v>480000000</v>
      </c>
      <c r="E356" s="182">
        <v>193948889.01999998</v>
      </c>
      <c r="F356" s="182">
        <v>26615271.440000001</v>
      </c>
      <c r="G356" s="182">
        <v>26695774.280000001</v>
      </c>
    </row>
    <row r="357" spans="3:7" x14ac:dyDescent="0.25">
      <c r="C357" s="183" t="s">
        <v>487</v>
      </c>
      <c r="D357" s="182">
        <v>1600000</v>
      </c>
      <c r="E357" s="182">
        <v>0</v>
      </c>
      <c r="F357" s="182">
        <v>0</v>
      </c>
      <c r="G357" s="182">
        <v>0</v>
      </c>
    </row>
    <row r="358" spans="3:7" x14ac:dyDescent="0.25">
      <c r="C358" s="183" t="s">
        <v>396</v>
      </c>
      <c r="D358" s="182">
        <v>200000</v>
      </c>
      <c r="E358" s="182">
        <v>176135</v>
      </c>
      <c r="F358" s="182">
        <v>176135</v>
      </c>
      <c r="G358" s="182">
        <v>176135</v>
      </c>
    </row>
    <row r="359" spans="3:7" x14ac:dyDescent="0.25">
      <c r="C359" s="183" t="s">
        <v>387</v>
      </c>
      <c r="D359" s="182">
        <v>445662500</v>
      </c>
      <c r="E359" s="182">
        <v>193772754.01999998</v>
      </c>
      <c r="F359" s="182">
        <v>26439136.440000001</v>
      </c>
      <c r="G359" s="182">
        <v>26519639.280000001</v>
      </c>
    </row>
    <row r="360" spans="3:7" x14ac:dyDescent="0.25">
      <c r="C360" s="183" t="s">
        <v>469</v>
      </c>
      <c r="D360" s="182">
        <v>7500000</v>
      </c>
      <c r="E360" s="182">
        <v>0</v>
      </c>
      <c r="F360" s="182">
        <v>0</v>
      </c>
      <c r="G360" s="182">
        <v>0</v>
      </c>
    </row>
    <row r="361" spans="3:7" x14ac:dyDescent="0.25">
      <c r="C361" s="183" t="s">
        <v>556</v>
      </c>
      <c r="D361" s="182">
        <v>25037500</v>
      </c>
      <c r="E361" s="182">
        <v>0</v>
      </c>
      <c r="F361" s="182">
        <v>0</v>
      </c>
      <c r="G361" s="182">
        <v>0</v>
      </c>
    </row>
    <row r="362" spans="3:7" x14ac:dyDescent="0.25">
      <c r="C362" s="181" t="s">
        <v>569</v>
      </c>
      <c r="D362" s="182">
        <v>3421434579</v>
      </c>
      <c r="E362" s="182">
        <v>244600573.84999999</v>
      </c>
      <c r="F362" s="182">
        <v>253796019.84999999</v>
      </c>
      <c r="G362" s="182">
        <v>371737320.00999999</v>
      </c>
    </row>
    <row r="363" spans="3:7" x14ac:dyDescent="0.25">
      <c r="C363" s="183" t="s">
        <v>406</v>
      </c>
      <c r="D363" s="182">
        <v>2920805307</v>
      </c>
      <c r="E363" s="182">
        <v>191328973.84999999</v>
      </c>
      <c r="F363" s="182">
        <v>187340419.84999999</v>
      </c>
      <c r="G363" s="182">
        <v>247370440.06999999</v>
      </c>
    </row>
    <row r="364" spans="3:7" x14ac:dyDescent="0.25">
      <c r="C364" s="183" t="s">
        <v>560</v>
      </c>
      <c r="D364" s="182">
        <v>50676000</v>
      </c>
      <c r="E364" s="182">
        <v>0</v>
      </c>
      <c r="F364" s="182">
        <v>13184000</v>
      </c>
      <c r="G364" s="182">
        <v>13768159.939999999</v>
      </c>
    </row>
    <row r="365" spans="3:7" x14ac:dyDescent="0.25">
      <c r="C365" s="183" t="s">
        <v>402</v>
      </c>
      <c r="D365" s="182">
        <v>449953272</v>
      </c>
      <c r="E365" s="182">
        <v>53271600</v>
      </c>
      <c r="F365" s="182">
        <v>53271600</v>
      </c>
      <c r="G365" s="182">
        <v>110598720</v>
      </c>
    </row>
    <row r="366" spans="3:7" x14ac:dyDescent="0.25">
      <c r="C366" s="181" t="s">
        <v>570</v>
      </c>
      <c r="D366" s="182">
        <v>3060338919</v>
      </c>
      <c r="E366" s="182">
        <v>218077015.98000002</v>
      </c>
      <c r="F366" s="182">
        <v>182506184.76999998</v>
      </c>
      <c r="G366" s="182">
        <v>192750949.19999996</v>
      </c>
    </row>
    <row r="367" spans="3:7" x14ac:dyDescent="0.25">
      <c r="C367" s="183" t="s">
        <v>406</v>
      </c>
      <c r="D367" s="182">
        <v>2987079489</v>
      </c>
      <c r="E367" s="182">
        <v>185004627.77000001</v>
      </c>
      <c r="F367" s="182">
        <v>152872490.33999997</v>
      </c>
      <c r="G367" s="182">
        <v>161399600.37999997</v>
      </c>
    </row>
    <row r="368" spans="3:7" x14ac:dyDescent="0.25">
      <c r="C368" s="183" t="s">
        <v>442</v>
      </c>
      <c r="D368" s="182">
        <v>70000</v>
      </c>
      <c r="E368" s="182">
        <v>0</v>
      </c>
      <c r="F368" s="182">
        <v>0</v>
      </c>
      <c r="G368" s="182">
        <v>51404.39</v>
      </c>
    </row>
    <row r="369" spans="3:7" x14ac:dyDescent="0.25">
      <c r="C369" s="183" t="s">
        <v>560</v>
      </c>
      <c r="D369" s="182">
        <v>73189430</v>
      </c>
      <c r="E369" s="182">
        <v>33072388.210000001</v>
      </c>
      <c r="F369" s="182">
        <v>29633694.43</v>
      </c>
      <c r="G369" s="182">
        <v>31299944.43</v>
      </c>
    </row>
    <row r="370" spans="3:7" x14ac:dyDescent="0.25">
      <c r="C370" s="181" t="s">
        <v>571</v>
      </c>
      <c r="D370" s="182">
        <v>34918760000</v>
      </c>
      <c r="E370" s="182">
        <v>5374184638.6999998</v>
      </c>
      <c r="F370" s="182">
        <v>4337821441.6800003</v>
      </c>
      <c r="G370" s="182">
        <v>3824600957.0000005</v>
      </c>
    </row>
    <row r="371" spans="3:7" x14ac:dyDescent="0.25">
      <c r="C371" s="183" t="s">
        <v>419</v>
      </c>
      <c r="D371" s="182">
        <v>34400791650</v>
      </c>
      <c r="E371" s="182">
        <v>5301275958.3599997</v>
      </c>
      <c r="F371" s="182">
        <v>4271458083.54</v>
      </c>
      <c r="G371" s="182">
        <v>3772979546.5200005</v>
      </c>
    </row>
    <row r="372" spans="3:7" x14ac:dyDescent="0.25">
      <c r="C372" s="183" t="s">
        <v>445</v>
      </c>
      <c r="D372" s="182">
        <v>2500000</v>
      </c>
      <c r="E372" s="182">
        <v>0</v>
      </c>
      <c r="F372" s="182">
        <v>0</v>
      </c>
      <c r="G372" s="182">
        <v>0</v>
      </c>
    </row>
    <row r="373" spans="3:7" x14ac:dyDescent="0.25">
      <c r="C373" s="183" t="s">
        <v>572</v>
      </c>
      <c r="D373" s="182">
        <v>7065000</v>
      </c>
      <c r="E373" s="182">
        <v>69032605.38000001</v>
      </c>
      <c r="F373" s="182">
        <v>60791389.520000003</v>
      </c>
      <c r="G373" s="182">
        <v>48656711.120000005</v>
      </c>
    </row>
    <row r="374" spans="3:7" x14ac:dyDescent="0.25">
      <c r="C374" s="183" t="s">
        <v>564</v>
      </c>
      <c r="D374" s="182">
        <v>508403350</v>
      </c>
      <c r="E374" s="182">
        <v>3876074.96</v>
      </c>
      <c r="F374" s="182">
        <v>5571968.6199999992</v>
      </c>
      <c r="G374" s="182">
        <v>2964699.36</v>
      </c>
    </row>
    <row r="375" spans="3:7" x14ac:dyDescent="0.25">
      <c r="C375" s="181" t="s">
        <v>573</v>
      </c>
      <c r="D375" s="182">
        <v>1210395454</v>
      </c>
      <c r="E375" s="182">
        <v>79185614.019999981</v>
      </c>
      <c r="F375" s="182">
        <v>59397553.669999994</v>
      </c>
      <c r="G375" s="182">
        <v>63462461.93</v>
      </c>
    </row>
    <row r="376" spans="3:7" x14ac:dyDescent="0.25">
      <c r="C376" s="183" t="s">
        <v>447</v>
      </c>
      <c r="D376" s="182">
        <v>1210395454</v>
      </c>
      <c r="E376" s="182">
        <v>79181585.499999985</v>
      </c>
      <c r="F376" s="182">
        <v>59393525.149999991</v>
      </c>
      <c r="G376" s="182">
        <v>63458433.409999996</v>
      </c>
    </row>
    <row r="377" spans="3:7" x14ac:dyDescent="0.25">
      <c r="C377" s="183" t="s">
        <v>561</v>
      </c>
      <c r="D377" s="182">
        <v>0</v>
      </c>
      <c r="E377" s="182">
        <v>4028.52</v>
      </c>
      <c r="F377" s="182">
        <v>4028.52</v>
      </c>
      <c r="G377" s="182">
        <v>4028.52</v>
      </c>
    </row>
    <row r="378" spans="3:7" x14ac:dyDescent="0.25">
      <c r="C378" s="181" t="s">
        <v>574</v>
      </c>
      <c r="D378" s="182">
        <v>13674645170</v>
      </c>
      <c r="E378" s="182">
        <v>656335229.96999991</v>
      </c>
      <c r="F378" s="182">
        <v>390910476.25</v>
      </c>
      <c r="G378" s="182">
        <v>221465925.52000001</v>
      </c>
    </row>
    <row r="379" spans="3:7" x14ac:dyDescent="0.25">
      <c r="C379" s="183" t="s">
        <v>575</v>
      </c>
      <c r="D379" s="182">
        <v>29543063</v>
      </c>
      <c r="E379" s="182">
        <v>0</v>
      </c>
      <c r="F379" s="182">
        <v>0</v>
      </c>
      <c r="G379" s="182">
        <v>0</v>
      </c>
    </row>
    <row r="380" spans="3:7" x14ac:dyDescent="0.25">
      <c r="C380" s="183" t="s">
        <v>576</v>
      </c>
      <c r="D380" s="182">
        <v>11320874306</v>
      </c>
      <c r="E380" s="182">
        <v>623262586.02999985</v>
      </c>
      <c r="F380" s="182">
        <v>291502156.36000001</v>
      </c>
      <c r="G380" s="182">
        <v>143643855.73000002</v>
      </c>
    </row>
    <row r="381" spans="3:7" x14ac:dyDescent="0.25">
      <c r="C381" s="183" t="s">
        <v>420</v>
      </c>
      <c r="D381" s="182">
        <v>2251680226</v>
      </c>
      <c r="E381" s="182">
        <v>3560424</v>
      </c>
      <c r="F381" s="182">
        <v>75774362.150000006</v>
      </c>
      <c r="G381" s="182">
        <v>75774362.150000006</v>
      </c>
    </row>
    <row r="382" spans="3:7" x14ac:dyDescent="0.25">
      <c r="C382" s="183" t="s">
        <v>542</v>
      </c>
      <c r="D382" s="182">
        <v>72547575</v>
      </c>
      <c r="E382" s="182">
        <v>29512219.940000001</v>
      </c>
      <c r="F382" s="182">
        <v>23633957.739999998</v>
      </c>
      <c r="G382" s="182">
        <v>2047707.64</v>
      </c>
    </row>
    <row r="383" spans="3:7" x14ac:dyDescent="0.25">
      <c r="C383" s="203" t="s">
        <v>577</v>
      </c>
      <c r="D383" s="193">
        <v>180686724982</v>
      </c>
      <c r="E383" s="193">
        <v>14431933832.389999</v>
      </c>
      <c r="F383" s="193">
        <v>13375928422.700001</v>
      </c>
      <c r="G383" s="193">
        <v>13001350473.879999</v>
      </c>
    </row>
    <row r="384" spans="3:7" x14ac:dyDescent="0.25">
      <c r="C384" s="179" t="s">
        <v>578</v>
      </c>
      <c r="D384" s="180">
        <v>180686724982</v>
      </c>
      <c r="E384" s="180">
        <v>14431933832.389999</v>
      </c>
      <c r="F384" s="180">
        <v>13375928422.700001</v>
      </c>
      <c r="G384" s="180">
        <v>13001350473.879999</v>
      </c>
    </row>
    <row r="385" spans="3:7" x14ac:dyDescent="0.25">
      <c r="C385" s="181" t="s">
        <v>579</v>
      </c>
      <c r="D385" s="182">
        <v>162353318307</v>
      </c>
      <c r="E385" s="182">
        <v>13551047766.269999</v>
      </c>
      <c r="F385" s="182">
        <v>13046785218.389999</v>
      </c>
      <c r="G385" s="182">
        <v>12838507924.779999</v>
      </c>
    </row>
    <row r="386" spans="3:7" x14ac:dyDescent="0.25">
      <c r="C386" s="183" t="s">
        <v>395</v>
      </c>
      <c r="D386" s="182">
        <v>7768703063</v>
      </c>
      <c r="E386" s="182">
        <v>544945210</v>
      </c>
      <c r="F386" s="182">
        <v>470220440.04000002</v>
      </c>
      <c r="G386" s="182">
        <v>469578071.40000004</v>
      </c>
    </row>
    <row r="387" spans="3:7" x14ac:dyDescent="0.25">
      <c r="C387" s="183" t="s">
        <v>551</v>
      </c>
      <c r="D387" s="182">
        <v>150000</v>
      </c>
      <c r="E387" s="182">
        <v>0</v>
      </c>
      <c r="F387" s="182">
        <v>0</v>
      </c>
      <c r="G387" s="182">
        <v>0</v>
      </c>
    </row>
    <row r="388" spans="3:7" x14ac:dyDescent="0.25">
      <c r="C388" s="183" t="s">
        <v>580</v>
      </c>
      <c r="D388" s="182">
        <v>316550000</v>
      </c>
      <c r="E388" s="182">
        <v>0</v>
      </c>
      <c r="F388" s="182">
        <v>0</v>
      </c>
      <c r="G388" s="182">
        <v>0</v>
      </c>
    </row>
    <row r="389" spans="3:7" x14ac:dyDescent="0.25">
      <c r="C389" s="183" t="s">
        <v>408</v>
      </c>
      <c r="D389" s="182">
        <v>319798137</v>
      </c>
      <c r="E389" s="182">
        <v>8678799.9700000007</v>
      </c>
      <c r="F389" s="182">
        <v>437175</v>
      </c>
      <c r="G389" s="182">
        <v>300000</v>
      </c>
    </row>
    <row r="390" spans="3:7" x14ac:dyDescent="0.25">
      <c r="C390" s="183" t="s">
        <v>402</v>
      </c>
      <c r="D390" s="182">
        <v>14228000</v>
      </c>
      <c r="E390" s="182">
        <v>108023.13</v>
      </c>
      <c r="F390" s="182">
        <v>87865.63</v>
      </c>
      <c r="G390" s="182">
        <v>87865.63</v>
      </c>
    </row>
    <row r="391" spans="3:7" x14ac:dyDescent="0.25">
      <c r="C391" s="183" t="s">
        <v>581</v>
      </c>
      <c r="D391" s="182">
        <v>520000</v>
      </c>
      <c r="E391" s="182">
        <v>0</v>
      </c>
      <c r="F391" s="182">
        <v>0</v>
      </c>
      <c r="G391" s="182">
        <v>0</v>
      </c>
    </row>
    <row r="392" spans="3:7" x14ac:dyDescent="0.25">
      <c r="C392" s="183" t="s">
        <v>411</v>
      </c>
      <c r="D392" s="182">
        <v>2474012779</v>
      </c>
      <c r="E392" s="182">
        <v>62792640.629999995</v>
      </c>
      <c r="F392" s="182">
        <v>25925776.090000004</v>
      </c>
      <c r="G392" s="182">
        <v>22701067.73</v>
      </c>
    </row>
    <row r="393" spans="3:7" x14ac:dyDescent="0.25">
      <c r="C393" s="183" t="s">
        <v>582</v>
      </c>
      <c r="D393" s="182">
        <v>126742540</v>
      </c>
      <c r="E393" s="182">
        <v>0</v>
      </c>
      <c r="F393" s="182">
        <v>0</v>
      </c>
      <c r="G393" s="182">
        <v>0</v>
      </c>
    </row>
    <row r="394" spans="3:7" x14ac:dyDescent="0.25">
      <c r="C394" s="183" t="s">
        <v>428</v>
      </c>
      <c r="D394" s="182">
        <v>135536158</v>
      </c>
      <c r="E394" s="182">
        <v>0</v>
      </c>
      <c r="F394" s="182">
        <v>0</v>
      </c>
      <c r="G394" s="182">
        <v>0</v>
      </c>
    </row>
    <row r="395" spans="3:7" x14ac:dyDescent="0.25">
      <c r="C395" s="183" t="s">
        <v>583</v>
      </c>
      <c r="D395" s="182">
        <v>982675175</v>
      </c>
      <c r="E395" s="182">
        <v>30981799.989999998</v>
      </c>
      <c r="F395" s="182">
        <v>601800</v>
      </c>
      <c r="G395" s="182">
        <v>601800</v>
      </c>
    </row>
    <row r="396" spans="3:7" x14ac:dyDescent="0.25">
      <c r="C396" s="183" t="s">
        <v>584</v>
      </c>
      <c r="D396" s="182">
        <v>26900000</v>
      </c>
      <c r="E396" s="182">
        <v>0</v>
      </c>
      <c r="F396" s="182">
        <v>0</v>
      </c>
      <c r="G396" s="182">
        <v>0</v>
      </c>
    </row>
    <row r="397" spans="3:7" x14ac:dyDescent="0.25">
      <c r="C397" s="183" t="s">
        <v>429</v>
      </c>
      <c r="D397" s="182">
        <v>30000000</v>
      </c>
      <c r="E397" s="182">
        <v>71540</v>
      </c>
      <c r="F397" s="182">
        <v>71540</v>
      </c>
      <c r="G397" s="182">
        <v>71540</v>
      </c>
    </row>
    <row r="398" spans="3:7" x14ac:dyDescent="0.25">
      <c r="C398" s="183" t="s">
        <v>564</v>
      </c>
      <c r="D398" s="182">
        <v>22370579</v>
      </c>
      <c r="E398" s="182">
        <v>0</v>
      </c>
      <c r="F398" s="182">
        <v>0</v>
      </c>
      <c r="G398" s="182">
        <v>0</v>
      </c>
    </row>
    <row r="399" spans="3:7" x14ac:dyDescent="0.25">
      <c r="C399" s="183" t="s">
        <v>388</v>
      </c>
      <c r="D399" s="182">
        <v>1296751388</v>
      </c>
      <c r="E399" s="182">
        <v>481243783.18000001</v>
      </c>
      <c r="F399" s="182">
        <v>145291727.18000001</v>
      </c>
      <c r="G399" s="182">
        <v>25441053</v>
      </c>
    </row>
    <row r="400" spans="3:7" x14ac:dyDescent="0.25">
      <c r="C400" s="183" t="s">
        <v>397</v>
      </c>
      <c r="D400" s="182">
        <v>148838380488</v>
      </c>
      <c r="E400" s="182">
        <v>12422225969.369999</v>
      </c>
      <c r="F400" s="182">
        <v>12404148894.449999</v>
      </c>
      <c r="G400" s="182">
        <v>12319726527.019999</v>
      </c>
    </row>
    <row r="401" spans="3:7" x14ac:dyDescent="0.25">
      <c r="C401" s="181" t="s">
        <v>585</v>
      </c>
      <c r="D401" s="182">
        <v>852336022</v>
      </c>
      <c r="E401" s="182">
        <v>60125891.090000004</v>
      </c>
      <c r="F401" s="182">
        <v>10835272.58</v>
      </c>
      <c r="G401" s="182">
        <v>10503436.18</v>
      </c>
    </row>
    <row r="402" spans="3:7" x14ac:dyDescent="0.25">
      <c r="C402" s="183" t="s">
        <v>583</v>
      </c>
      <c r="D402" s="182">
        <v>852336022</v>
      </c>
      <c r="E402" s="182">
        <v>60125891.090000004</v>
      </c>
      <c r="F402" s="182">
        <v>10835272.58</v>
      </c>
      <c r="G402" s="182">
        <v>10503436.18</v>
      </c>
    </row>
    <row r="403" spans="3:7" x14ac:dyDescent="0.25">
      <c r="C403" s="181" t="s">
        <v>586</v>
      </c>
      <c r="D403" s="182">
        <v>16685115851</v>
      </c>
      <c r="E403" s="182">
        <v>784330088.78999996</v>
      </c>
      <c r="F403" s="182">
        <v>279818747.62</v>
      </c>
      <c r="G403" s="182">
        <v>116336143.98</v>
      </c>
    </row>
    <row r="404" spans="3:7" x14ac:dyDescent="0.25">
      <c r="C404" s="183" t="s">
        <v>406</v>
      </c>
      <c r="D404" s="182">
        <v>9021549255</v>
      </c>
      <c r="E404" s="182">
        <v>446418414.25999999</v>
      </c>
      <c r="F404" s="182">
        <v>237741860.41999999</v>
      </c>
      <c r="G404" s="182">
        <v>104830323.98</v>
      </c>
    </row>
    <row r="405" spans="3:7" x14ac:dyDescent="0.25">
      <c r="C405" s="183" t="s">
        <v>442</v>
      </c>
      <c r="D405" s="182">
        <v>0</v>
      </c>
      <c r="E405" s="182">
        <v>0</v>
      </c>
      <c r="F405" s="182">
        <v>0</v>
      </c>
      <c r="G405" s="182">
        <v>0</v>
      </c>
    </row>
    <row r="406" spans="3:7" x14ac:dyDescent="0.25">
      <c r="C406" s="183" t="s">
        <v>560</v>
      </c>
      <c r="D406" s="182">
        <v>31945000</v>
      </c>
      <c r="E406" s="182">
        <v>9055</v>
      </c>
      <c r="F406" s="182">
        <v>0</v>
      </c>
      <c r="G406" s="182">
        <v>0</v>
      </c>
    </row>
    <row r="407" spans="3:7" x14ac:dyDescent="0.25">
      <c r="C407" s="183" t="s">
        <v>587</v>
      </c>
      <c r="D407" s="182">
        <v>850000</v>
      </c>
      <c r="E407" s="182">
        <v>1895189.74</v>
      </c>
      <c r="F407" s="182">
        <v>0</v>
      </c>
      <c r="G407" s="182">
        <v>0</v>
      </c>
    </row>
    <row r="408" spans="3:7" x14ac:dyDescent="0.25">
      <c r="C408" s="183" t="s">
        <v>411</v>
      </c>
      <c r="D408" s="182">
        <v>7484390005</v>
      </c>
      <c r="E408" s="182">
        <v>336007429.79000002</v>
      </c>
      <c r="F408" s="182">
        <v>42076887.200000003</v>
      </c>
      <c r="G408" s="182">
        <v>11505820</v>
      </c>
    </row>
    <row r="409" spans="3:7" x14ac:dyDescent="0.25">
      <c r="C409" s="183" t="s">
        <v>583</v>
      </c>
      <c r="D409" s="182">
        <v>146381591</v>
      </c>
      <c r="E409" s="182">
        <v>0</v>
      </c>
      <c r="F409" s="182">
        <v>0</v>
      </c>
      <c r="G409" s="182">
        <v>0</v>
      </c>
    </row>
    <row r="410" spans="3:7" x14ac:dyDescent="0.25">
      <c r="C410" s="181" t="s">
        <v>588</v>
      </c>
      <c r="D410" s="182">
        <v>795954802</v>
      </c>
      <c r="E410" s="182">
        <v>36430086.240000002</v>
      </c>
      <c r="F410" s="182">
        <v>38489184.109999992</v>
      </c>
      <c r="G410" s="182">
        <v>36002968.939999998</v>
      </c>
    </row>
    <row r="411" spans="3:7" x14ac:dyDescent="0.25">
      <c r="C411" s="183" t="s">
        <v>402</v>
      </c>
      <c r="D411" s="182">
        <v>727746688</v>
      </c>
      <c r="E411" s="182">
        <v>36430086.240000002</v>
      </c>
      <c r="F411" s="182">
        <v>37848166.899999991</v>
      </c>
      <c r="G411" s="182">
        <v>35874879.939999998</v>
      </c>
    </row>
    <row r="412" spans="3:7" x14ac:dyDescent="0.25">
      <c r="C412" s="183" t="s">
        <v>549</v>
      </c>
      <c r="D412" s="182">
        <v>34104000</v>
      </c>
      <c r="E412" s="182">
        <v>0</v>
      </c>
      <c r="F412" s="182">
        <v>434089.2</v>
      </c>
      <c r="G412" s="182">
        <v>128089</v>
      </c>
    </row>
    <row r="413" spans="3:7" x14ac:dyDescent="0.25">
      <c r="C413" s="183" t="s">
        <v>581</v>
      </c>
      <c r="D413" s="182">
        <v>34104114</v>
      </c>
      <c r="E413" s="182">
        <v>0</v>
      </c>
      <c r="F413" s="182">
        <v>206928.01</v>
      </c>
      <c r="G413" s="182">
        <v>0</v>
      </c>
    </row>
    <row r="414" spans="3:7" x14ac:dyDescent="0.25">
      <c r="C414" s="203" t="s">
        <v>589</v>
      </c>
      <c r="D414" s="193">
        <v>8634933410</v>
      </c>
      <c r="E414" s="193">
        <v>1709400405.2999997</v>
      </c>
      <c r="F414" s="193">
        <v>1744365765.5699999</v>
      </c>
      <c r="G414" s="193">
        <v>1646736690.0899999</v>
      </c>
    </row>
    <row r="415" spans="3:7" x14ac:dyDescent="0.25">
      <c r="C415" s="179" t="s">
        <v>590</v>
      </c>
      <c r="D415" s="180">
        <v>8634933410</v>
      </c>
      <c r="E415" s="180">
        <v>1709400405.2999997</v>
      </c>
      <c r="F415" s="180">
        <v>1744365765.5699999</v>
      </c>
      <c r="G415" s="180">
        <v>1646736690.0899999</v>
      </c>
    </row>
    <row r="416" spans="3:7" x14ac:dyDescent="0.25">
      <c r="C416" s="181" t="s">
        <v>591</v>
      </c>
      <c r="D416" s="182">
        <v>8390673303</v>
      </c>
      <c r="E416" s="182">
        <v>1685158449.1899998</v>
      </c>
      <c r="F416" s="182">
        <v>1731256460.23</v>
      </c>
      <c r="G416" s="182">
        <v>1634350593.97</v>
      </c>
    </row>
    <row r="417" spans="3:7" x14ac:dyDescent="0.25">
      <c r="C417" s="183" t="s">
        <v>395</v>
      </c>
      <c r="D417" s="182">
        <v>1547934493</v>
      </c>
      <c r="E417" s="182">
        <v>48877436.230000004</v>
      </c>
      <c r="F417" s="182">
        <v>112745052.65000001</v>
      </c>
      <c r="G417" s="182">
        <v>96100851.950000003</v>
      </c>
    </row>
    <row r="418" spans="3:7" x14ac:dyDescent="0.25">
      <c r="C418" s="183" t="s">
        <v>592</v>
      </c>
      <c r="D418" s="182">
        <v>520244297</v>
      </c>
      <c r="E418" s="182">
        <v>59679660</v>
      </c>
      <c r="F418" s="182">
        <v>59679659.170000002</v>
      </c>
      <c r="G418" s="182">
        <v>0</v>
      </c>
    </row>
    <row r="419" spans="3:7" x14ac:dyDescent="0.25">
      <c r="C419" s="183" t="s">
        <v>487</v>
      </c>
      <c r="D419" s="182">
        <v>467200000</v>
      </c>
      <c r="E419" s="182">
        <v>0</v>
      </c>
      <c r="F419" s="182">
        <v>0</v>
      </c>
      <c r="G419" s="182">
        <v>0</v>
      </c>
    </row>
    <row r="420" spans="3:7" x14ac:dyDescent="0.25">
      <c r="C420" s="183" t="s">
        <v>593</v>
      </c>
      <c r="D420" s="182">
        <v>0</v>
      </c>
      <c r="E420" s="182">
        <v>0</v>
      </c>
      <c r="F420" s="182">
        <v>0</v>
      </c>
      <c r="G420" s="182">
        <v>0</v>
      </c>
    </row>
    <row r="421" spans="3:7" x14ac:dyDescent="0.25">
      <c r="C421" s="183" t="s">
        <v>594</v>
      </c>
      <c r="D421" s="182">
        <v>98386205</v>
      </c>
      <c r="E421" s="182">
        <v>0</v>
      </c>
      <c r="F421" s="182">
        <v>0</v>
      </c>
      <c r="G421" s="182">
        <v>0</v>
      </c>
    </row>
    <row r="422" spans="3:7" x14ac:dyDescent="0.25">
      <c r="C422" s="183" t="s">
        <v>508</v>
      </c>
      <c r="D422" s="182">
        <v>0</v>
      </c>
      <c r="E422" s="182">
        <v>0</v>
      </c>
      <c r="F422" s="182">
        <v>0</v>
      </c>
      <c r="G422" s="182">
        <v>0</v>
      </c>
    </row>
    <row r="423" spans="3:7" x14ac:dyDescent="0.25">
      <c r="C423" s="183" t="s">
        <v>595</v>
      </c>
      <c r="D423" s="182">
        <v>81369498</v>
      </c>
      <c r="E423" s="182">
        <v>0</v>
      </c>
      <c r="F423" s="182">
        <v>0</v>
      </c>
      <c r="G423" s="182">
        <v>0</v>
      </c>
    </row>
    <row r="424" spans="3:7" x14ac:dyDescent="0.25">
      <c r="C424" s="183" t="s">
        <v>387</v>
      </c>
      <c r="D424" s="182">
        <v>303558144</v>
      </c>
      <c r="E424" s="182">
        <v>47371802.390000001</v>
      </c>
      <c r="F424" s="182">
        <v>7741378.4299999997</v>
      </c>
      <c r="G424" s="182">
        <v>8268078.4299999997</v>
      </c>
    </row>
    <row r="425" spans="3:7" x14ac:dyDescent="0.25">
      <c r="C425" s="183" t="s">
        <v>596</v>
      </c>
      <c r="D425" s="182">
        <v>4398600000</v>
      </c>
      <c r="E425" s="182">
        <v>1483800000</v>
      </c>
      <c r="F425" s="182">
        <v>1483800000</v>
      </c>
      <c r="G425" s="182">
        <v>1483800000</v>
      </c>
    </row>
    <row r="426" spans="3:7" x14ac:dyDescent="0.25">
      <c r="C426" s="183" t="s">
        <v>418</v>
      </c>
      <c r="D426" s="182">
        <v>291639407</v>
      </c>
      <c r="E426" s="182">
        <v>15276420.59</v>
      </c>
      <c r="F426" s="182">
        <v>27771787.18</v>
      </c>
      <c r="G426" s="182">
        <v>24309851.309999999</v>
      </c>
    </row>
    <row r="427" spans="3:7" x14ac:dyDescent="0.25">
      <c r="C427" s="183" t="s">
        <v>422</v>
      </c>
      <c r="D427" s="182">
        <v>83200000</v>
      </c>
      <c r="E427" s="182">
        <v>0</v>
      </c>
      <c r="F427" s="182">
        <v>3694827.22</v>
      </c>
      <c r="G427" s="182">
        <v>3694827.22</v>
      </c>
    </row>
    <row r="428" spans="3:7" x14ac:dyDescent="0.25">
      <c r="C428" s="183" t="s">
        <v>431</v>
      </c>
      <c r="D428" s="182">
        <v>41100000</v>
      </c>
      <c r="E428" s="182">
        <v>0</v>
      </c>
      <c r="F428" s="182">
        <v>591204.08000000007</v>
      </c>
      <c r="G428" s="182">
        <v>616002.08000000007</v>
      </c>
    </row>
    <row r="429" spans="3:7" x14ac:dyDescent="0.25">
      <c r="C429" s="183" t="s">
        <v>424</v>
      </c>
      <c r="D429" s="182">
        <v>0</v>
      </c>
      <c r="E429" s="182">
        <v>0</v>
      </c>
      <c r="F429" s="182">
        <v>0</v>
      </c>
      <c r="G429" s="182">
        <v>0</v>
      </c>
    </row>
    <row r="430" spans="3:7" x14ac:dyDescent="0.25">
      <c r="C430" s="183" t="s">
        <v>404</v>
      </c>
      <c r="D430" s="182">
        <v>260123259</v>
      </c>
      <c r="E430" s="182">
        <v>237180</v>
      </c>
      <c r="F430" s="182">
        <v>5316601.5200000005</v>
      </c>
      <c r="G430" s="182">
        <v>1513846.6700000002</v>
      </c>
    </row>
    <row r="431" spans="3:7" x14ac:dyDescent="0.25">
      <c r="C431" s="183" t="s">
        <v>388</v>
      </c>
      <c r="D431" s="182">
        <v>297318000</v>
      </c>
      <c r="E431" s="182">
        <v>29915949.98</v>
      </c>
      <c r="F431" s="182">
        <v>29915949.98</v>
      </c>
      <c r="G431" s="182">
        <v>16047136.310000001</v>
      </c>
    </row>
    <row r="432" spans="3:7" x14ac:dyDescent="0.25">
      <c r="C432" s="181" t="s">
        <v>597</v>
      </c>
      <c r="D432" s="182">
        <v>140327649</v>
      </c>
      <c r="E432" s="182">
        <v>6723014.04</v>
      </c>
      <c r="F432" s="182">
        <v>6723014.04</v>
      </c>
      <c r="G432" s="182">
        <v>6844742.7999999998</v>
      </c>
    </row>
    <row r="433" spans="3:7" x14ac:dyDescent="0.25">
      <c r="C433" s="183" t="s">
        <v>424</v>
      </c>
      <c r="D433" s="182">
        <v>1000000</v>
      </c>
      <c r="E433" s="182">
        <v>0</v>
      </c>
      <c r="F433" s="182">
        <v>0</v>
      </c>
      <c r="G433" s="182">
        <v>0</v>
      </c>
    </row>
    <row r="434" spans="3:7" x14ac:dyDescent="0.25">
      <c r="C434" s="183" t="s">
        <v>598</v>
      </c>
      <c r="D434" s="182">
        <v>7897366</v>
      </c>
      <c r="E434" s="182">
        <v>0</v>
      </c>
      <c r="F434" s="182">
        <v>0</v>
      </c>
      <c r="G434" s="182">
        <v>0</v>
      </c>
    </row>
    <row r="435" spans="3:7" x14ac:dyDescent="0.25">
      <c r="C435" s="183" t="s">
        <v>404</v>
      </c>
      <c r="D435" s="182">
        <v>122430283</v>
      </c>
      <c r="E435" s="182">
        <v>6723014.04</v>
      </c>
      <c r="F435" s="182">
        <v>6723014.04</v>
      </c>
      <c r="G435" s="182">
        <v>6844742.7999999998</v>
      </c>
    </row>
    <row r="436" spans="3:7" x14ac:dyDescent="0.25">
      <c r="C436" s="183" t="s">
        <v>559</v>
      </c>
      <c r="D436" s="182">
        <v>9000000</v>
      </c>
      <c r="E436" s="182">
        <v>0</v>
      </c>
      <c r="F436" s="182">
        <v>0</v>
      </c>
      <c r="G436" s="182">
        <v>0</v>
      </c>
    </row>
    <row r="437" spans="3:7" x14ac:dyDescent="0.25">
      <c r="C437" s="181" t="s">
        <v>599</v>
      </c>
      <c r="D437" s="182">
        <v>103932458</v>
      </c>
      <c r="E437" s="182">
        <v>17518942.07</v>
      </c>
      <c r="F437" s="182">
        <v>6386291.2999999998</v>
      </c>
      <c r="G437" s="182">
        <v>5541353.3199999994</v>
      </c>
    </row>
    <row r="438" spans="3:7" x14ac:dyDescent="0.25">
      <c r="C438" s="183" t="s">
        <v>600</v>
      </c>
      <c r="D438" s="182">
        <v>0</v>
      </c>
      <c r="E438" s="182">
        <v>10698544.800000001</v>
      </c>
      <c r="F438" s="182">
        <v>0</v>
      </c>
      <c r="G438" s="182">
        <v>0</v>
      </c>
    </row>
    <row r="439" spans="3:7" x14ac:dyDescent="0.25">
      <c r="C439" s="183" t="s">
        <v>544</v>
      </c>
      <c r="D439" s="182">
        <v>103932458</v>
      </c>
      <c r="E439" s="182">
        <v>6820397.2699999996</v>
      </c>
      <c r="F439" s="182">
        <v>6386291.2999999998</v>
      </c>
      <c r="G439" s="182">
        <v>5541353.3199999994</v>
      </c>
    </row>
    <row r="440" spans="3:7" x14ac:dyDescent="0.25">
      <c r="C440" s="203" t="s">
        <v>601</v>
      </c>
      <c r="D440" s="193">
        <v>2899510003</v>
      </c>
      <c r="E440" s="193">
        <v>251418086.78000003</v>
      </c>
      <c r="F440" s="193">
        <v>182171509.88</v>
      </c>
      <c r="G440" s="193">
        <v>213326200.92000002</v>
      </c>
    </row>
    <row r="441" spans="3:7" x14ac:dyDescent="0.25">
      <c r="C441" s="179" t="s">
        <v>602</v>
      </c>
      <c r="D441" s="180">
        <v>2899510003</v>
      </c>
      <c r="E441" s="180">
        <v>251418086.78000003</v>
      </c>
      <c r="F441" s="180">
        <v>182171509.88</v>
      </c>
      <c r="G441" s="180">
        <v>213326200.92000002</v>
      </c>
    </row>
    <row r="442" spans="3:7" x14ac:dyDescent="0.25">
      <c r="C442" s="181" t="s">
        <v>603</v>
      </c>
      <c r="D442" s="182">
        <v>2899510003</v>
      </c>
      <c r="E442" s="182">
        <v>251418086.78000003</v>
      </c>
      <c r="F442" s="182">
        <v>182171509.88</v>
      </c>
      <c r="G442" s="182">
        <v>213326200.92000002</v>
      </c>
    </row>
    <row r="443" spans="3:7" x14ac:dyDescent="0.25">
      <c r="C443" s="183" t="s">
        <v>395</v>
      </c>
      <c r="D443" s="182">
        <v>861180167</v>
      </c>
      <c r="E443" s="182">
        <v>91152153.750000015</v>
      </c>
      <c r="F443" s="182">
        <v>55623960.57</v>
      </c>
      <c r="G443" s="182">
        <v>52615444.359999999</v>
      </c>
    </row>
    <row r="444" spans="3:7" x14ac:dyDescent="0.25">
      <c r="C444" s="183" t="s">
        <v>418</v>
      </c>
      <c r="D444" s="182">
        <v>423697108</v>
      </c>
      <c r="E444" s="182">
        <v>44629155.449999996</v>
      </c>
      <c r="F444" s="182">
        <v>30388795.68</v>
      </c>
      <c r="G444" s="182">
        <v>29320262.880000003</v>
      </c>
    </row>
    <row r="445" spans="3:7" x14ac:dyDescent="0.25">
      <c r="C445" s="183" t="s">
        <v>422</v>
      </c>
      <c r="D445" s="182">
        <v>17119807</v>
      </c>
      <c r="E445" s="182">
        <v>758303.24</v>
      </c>
      <c r="F445" s="182">
        <v>758303.24</v>
      </c>
      <c r="G445" s="182">
        <v>758303.24</v>
      </c>
    </row>
    <row r="446" spans="3:7" x14ac:dyDescent="0.25">
      <c r="C446" s="183" t="s">
        <v>547</v>
      </c>
      <c r="D446" s="182">
        <v>226795942</v>
      </c>
      <c r="E446" s="182">
        <v>28038619.25</v>
      </c>
      <c r="F446" s="182">
        <v>9112285.2300000004</v>
      </c>
      <c r="G446" s="182">
        <v>8221046.6200000001</v>
      </c>
    </row>
    <row r="447" spans="3:7" x14ac:dyDescent="0.25">
      <c r="C447" s="183" t="s">
        <v>604</v>
      </c>
      <c r="D447" s="182">
        <v>330357220</v>
      </c>
      <c r="E447" s="182">
        <v>0</v>
      </c>
      <c r="F447" s="182">
        <v>0</v>
      </c>
      <c r="G447" s="182">
        <v>0</v>
      </c>
    </row>
    <row r="448" spans="3:7" x14ac:dyDescent="0.25">
      <c r="C448" s="183" t="s">
        <v>388</v>
      </c>
      <c r="D448" s="182">
        <v>46142987</v>
      </c>
      <c r="E448" s="182">
        <v>551689.92999999993</v>
      </c>
      <c r="F448" s="182">
        <v>0</v>
      </c>
      <c r="G448" s="182">
        <v>0</v>
      </c>
    </row>
    <row r="449" spans="3:7" x14ac:dyDescent="0.25">
      <c r="C449" s="183" t="s">
        <v>397</v>
      </c>
      <c r="D449" s="182">
        <v>994216772</v>
      </c>
      <c r="E449" s="182">
        <v>86288165.159999996</v>
      </c>
      <c r="F449" s="182">
        <v>86288165.159999996</v>
      </c>
      <c r="G449" s="182">
        <v>122411143.81999999</v>
      </c>
    </row>
    <row r="450" spans="3:7" x14ac:dyDescent="0.25">
      <c r="C450" s="203" t="s">
        <v>605</v>
      </c>
      <c r="D450" s="193">
        <v>18697509949</v>
      </c>
      <c r="E450" s="193">
        <v>1478134421.8199997</v>
      </c>
      <c r="F450" s="193">
        <v>994987788.41000009</v>
      </c>
      <c r="G450" s="193">
        <v>969317676.43999994</v>
      </c>
    </row>
    <row r="451" spans="3:7" x14ac:dyDescent="0.25">
      <c r="C451" s="179" t="s">
        <v>606</v>
      </c>
      <c r="D451" s="180">
        <v>18697509949</v>
      </c>
      <c r="E451" s="180">
        <v>1478134421.8199997</v>
      </c>
      <c r="F451" s="180">
        <v>994987788.41000009</v>
      </c>
      <c r="G451" s="180">
        <v>969317676.43999994</v>
      </c>
    </row>
    <row r="452" spans="3:7" x14ac:dyDescent="0.25">
      <c r="C452" s="181" t="s">
        <v>607</v>
      </c>
      <c r="D452" s="182">
        <v>17217678483</v>
      </c>
      <c r="E452" s="182">
        <v>913835403.98000002</v>
      </c>
      <c r="F452" s="182">
        <v>912624118.68000007</v>
      </c>
      <c r="G452" s="182">
        <v>888220734.52999997</v>
      </c>
    </row>
    <row r="453" spans="3:7" x14ac:dyDescent="0.25">
      <c r="C453" s="183" t="s">
        <v>395</v>
      </c>
      <c r="D453" s="182">
        <v>5939305072</v>
      </c>
      <c r="E453" s="182">
        <v>402947248.44000006</v>
      </c>
      <c r="F453" s="182">
        <v>399422804.14000005</v>
      </c>
      <c r="G453" s="182">
        <v>398234486.34000003</v>
      </c>
    </row>
    <row r="454" spans="3:7" x14ac:dyDescent="0.25">
      <c r="C454" s="183" t="s">
        <v>434</v>
      </c>
      <c r="D454" s="182">
        <v>20643000</v>
      </c>
      <c r="E454" s="182">
        <v>0</v>
      </c>
      <c r="F454" s="182">
        <v>0</v>
      </c>
      <c r="G454" s="182">
        <v>0</v>
      </c>
    </row>
    <row r="455" spans="3:7" x14ac:dyDescent="0.25">
      <c r="C455" s="183" t="s">
        <v>487</v>
      </c>
      <c r="D455" s="182">
        <v>4400000</v>
      </c>
      <c r="E455" s="182">
        <v>0</v>
      </c>
      <c r="F455" s="182">
        <v>0</v>
      </c>
      <c r="G455" s="182">
        <v>0</v>
      </c>
    </row>
    <row r="456" spans="3:7" x14ac:dyDescent="0.25">
      <c r="C456" s="183" t="s">
        <v>506</v>
      </c>
      <c r="D456" s="182">
        <v>15000000</v>
      </c>
      <c r="E456" s="182">
        <v>0</v>
      </c>
      <c r="F456" s="182">
        <v>0</v>
      </c>
      <c r="G456" s="182">
        <v>0</v>
      </c>
    </row>
    <row r="457" spans="3:7" x14ac:dyDescent="0.25">
      <c r="C457" s="183" t="s">
        <v>508</v>
      </c>
      <c r="D457" s="182">
        <v>1077460569</v>
      </c>
      <c r="E457" s="182">
        <v>113955370.41</v>
      </c>
      <c r="F457" s="182">
        <v>115407370.41</v>
      </c>
      <c r="G457" s="182">
        <v>1452000</v>
      </c>
    </row>
    <row r="458" spans="3:7" x14ac:dyDescent="0.25">
      <c r="C458" s="183" t="s">
        <v>387</v>
      </c>
      <c r="D458" s="182">
        <v>2544143889</v>
      </c>
      <c r="E458" s="182">
        <v>12500000</v>
      </c>
      <c r="F458" s="182">
        <v>13361159</v>
      </c>
      <c r="G458" s="182">
        <v>25000000</v>
      </c>
    </row>
    <row r="459" spans="3:7" x14ac:dyDescent="0.25">
      <c r="C459" s="183" t="s">
        <v>418</v>
      </c>
      <c r="D459" s="182">
        <v>77955835</v>
      </c>
      <c r="E459" s="182">
        <v>0</v>
      </c>
      <c r="F459" s="182">
        <v>0</v>
      </c>
      <c r="G459" s="182">
        <v>0</v>
      </c>
    </row>
    <row r="460" spans="3:7" x14ac:dyDescent="0.25">
      <c r="C460" s="183" t="s">
        <v>483</v>
      </c>
      <c r="D460" s="182">
        <v>1455124</v>
      </c>
      <c r="E460" s="182">
        <v>0</v>
      </c>
      <c r="F460" s="182">
        <v>0</v>
      </c>
      <c r="G460" s="182">
        <v>0</v>
      </c>
    </row>
    <row r="461" spans="3:7" x14ac:dyDescent="0.25">
      <c r="C461" s="183" t="s">
        <v>608</v>
      </c>
      <c r="D461" s="182">
        <v>900000</v>
      </c>
      <c r="E461" s="182">
        <v>0</v>
      </c>
      <c r="F461" s="182">
        <v>0</v>
      </c>
      <c r="G461" s="182">
        <v>0</v>
      </c>
    </row>
    <row r="462" spans="3:7" x14ac:dyDescent="0.25">
      <c r="C462" s="183" t="s">
        <v>431</v>
      </c>
      <c r="D462" s="182">
        <v>53880000</v>
      </c>
      <c r="E462" s="182">
        <v>0</v>
      </c>
      <c r="F462" s="182">
        <v>0</v>
      </c>
      <c r="G462" s="182">
        <v>0</v>
      </c>
    </row>
    <row r="463" spans="3:7" x14ac:dyDescent="0.25">
      <c r="C463" s="183" t="s">
        <v>449</v>
      </c>
      <c r="D463" s="182">
        <v>250000</v>
      </c>
      <c r="E463" s="182">
        <v>0</v>
      </c>
      <c r="F463" s="182">
        <v>0</v>
      </c>
      <c r="G463" s="182">
        <v>0</v>
      </c>
    </row>
    <row r="464" spans="3:7" x14ac:dyDescent="0.25">
      <c r="C464" s="183" t="s">
        <v>609</v>
      </c>
      <c r="D464" s="182">
        <v>758320000</v>
      </c>
      <c r="E464" s="182">
        <v>0</v>
      </c>
      <c r="F464" s="182">
        <v>0</v>
      </c>
      <c r="G464" s="182">
        <v>0</v>
      </c>
    </row>
    <row r="465" spans="3:7" x14ac:dyDescent="0.25">
      <c r="C465" s="183" t="s">
        <v>388</v>
      </c>
      <c r="D465" s="182">
        <v>263731000</v>
      </c>
      <c r="E465" s="182">
        <v>21052576</v>
      </c>
      <c r="F465" s="182">
        <v>21052576</v>
      </c>
      <c r="G465" s="182">
        <v>15000000</v>
      </c>
    </row>
    <row r="466" spans="3:7" x14ac:dyDescent="0.25">
      <c r="C466" s="183" t="s">
        <v>397</v>
      </c>
      <c r="D466" s="182">
        <v>6460233994</v>
      </c>
      <c r="E466" s="182">
        <v>363380209.13000005</v>
      </c>
      <c r="F466" s="182">
        <v>363380209.13000005</v>
      </c>
      <c r="G466" s="182">
        <v>448534248.19</v>
      </c>
    </row>
    <row r="467" spans="3:7" x14ac:dyDescent="0.25">
      <c r="C467" s="181" t="s">
        <v>610</v>
      </c>
      <c r="D467" s="182">
        <v>854921461</v>
      </c>
      <c r="E467" s="182">
        <v>555605371.18999994</v>
      </c>
      <c r="F467" s="182">
        <v>62961114.850000009</v>
      </c>
      <c r="G467" s="182">
        <v>61395584.710000001</v>
      </c>
    </row>
    <row r="468" spans="3:7" x14ac:dyDescent="0.25">
      <c r="C468" s="183" t="s">
        <v>422</v>
      </c>
      <c r="D468" s="182">
        <v>777793662</v>
      </c>
      <c r="E468" s="182">
        <v>531649911.57999998</v>
      </c>
      <c r="F468" s="182">
        <v>60751965.250000007</v>
      </c>
      <c r="G468" s="182">
        <v>57984729.980000004</v>
      </c>
    </row>
    <row r="469" spans="3:7" x14ac:dyDescent="0.25">
      <c r="C469" s="183" t="s">
        <v>611</v>
      </c>
      <c r="D469" s="182">
        <v>5843767</v>
      </c>
      <c r="E469" s="182">
        <v>0</v>
      </c>
      <c r="F469" s="182">
        <v>0</v>
      </c>
      <c r="G469" s="182">
        <v>0</v>
      </c>
    </row>
    <row r="470" spans="3:7" x14ac:dyDescent="0.25">
      <c r="C470" s="183" t="s">
        <v>612</v>
      </c>
      <c r="D470" s="182">
        <v>48859279</v>
      </c>
      <c r="E470" s="182">
        <v>15848789.609999999</v>
      </c>
      <c r="F470" s="182">
        <v>1458611.35</v>
      </c>
      <c r="G470" s="182">
        <v>2660316.48</v>
      </c>
    </row>
    <row r="471" spans="3:7" x14ac:dyDescent="0.25">
      <c r="C471" s="183" t="s">
        <v>447</v>
      </c>
      <c r="D471" s="182">
        <v>6985186</v>
      </c>
      <c r="E471" s="182">
        <v>14927</v>
      </c>
      <c r="F471" s="182">
        <v>14927</v>
      </c>
      <c r="G471" s="182">
        <v>14927</v>
      </c>
    </row>
    <row r="472" spans="3:7" x14ac:dyDescent="0.25">
      <c r="C472" s="183" t="s">
        <v>613</v>
      </c>
      <c r="D472" s="182">
        <v>15439567</v>
      </c>
      <c r="E472" s="182">
        <v>8091743</v>
      </c>
      <c r="F472" s="182">
        <v>735611.25</v>
      </c>
      <c r="G472" s="182">
        <v>735611.25</v>
      </c>
    </row>
    <row r="473" spans="3:7" x14ac:dyDescent="0.25">
      <c r="C473" s="181" t="s">
        <v>614</v>
      </c>
      <c r="D473" s="182">
        <v>28022531</v>
      </c>
      <c r="E473" s="182">
        <v>2028953.3200000003</v>
      </c>
      <c r="F473" s="182">
        <v>1366003.04</v>
      </c>
      <c r="G473" s="182">
        <v>1061530.6400000001</v>
      </c>
    </row>
    <row r="474" spans="3:7" x14ac:dyDescent="0.25">
      <c r="C474" s="183" t="s">
        <v>395</v>
      </c>
      <c r="D474" s="182">
        <v>28022531</v>
      </c>
      <c r="E474" s="182">
        <v>2028953.3200000003</v>
      </c>
      <c r="F474" s="182">
        <v>1366003.04</v>
      </c>
      <c r="G474" s="182">
        <v>1061530.6400000001</v>
      </c>
    </row>
    <row r="475" spans="3:7" x14ac:dyDescent="0.25">
      <c r="C475" s="181" t="s">
        <v>615</v>
      </c>
      <c r="D475" s="182">
        <v>288421797</v>
      </c>
      <c r="E475" s="182">
        <v>2669039.2800000003</v>
      </c>
      <c r="F475" s="182">
        <v>11414316.850000001</v>
      </c>
      <c r="G475" s="182">
        <v>11911419.020000001</v>
      </c>
    </row>
    <row r="476" spans="3:7" x14ac:dyDescent="0.25">
      <c r="C476" s="183" t="s">
        <v>424</v>
      </c>
      <c r="D476" s="182">
        <v>562000</v>
      </c>
      <c r="E476" s="182">
        <v>0</v>
      </c>
      <c r="F476" s="182">
        <v>0</v>
      </c>
      <c r="G476" s="182">
        <v>0</v>
      </c>
    </row>
    <row r="477" spans="3:7" x14ac:dyDescent="0.25">
      <c r="C477" s="183" t="s">
        <v>616</v>
      </c>
      <c r="D477" s="182">
        <v>100000000</v>
      </c>
      <c r="E477" s="182">
        <v>0</v>
      </c>
      <c r="F477" s="182">
        <v>0</v>
      </c>
      <c r="G477" s="182">
        <v>416000</v>
      </c>
    </row>
    <row r="478" spans="3:7" x14ac:dyDescent="0.25">
      <c r="C478" s="183" t="s">
        <v>404</v>
      </c>
      <c r="D478" s="182">
        <v>186528597</v>
      </c>
      <c r="E478" s="182">
        <v>2669039.2800000003</v>
      </c>
      <c r="F478" s="182">
        <v>11414316.850000001</v>
      </c>
      <c r="G478" s="182">
        <v>11495419.020000001</v>
      </c>
    </row>
    <row r="479" spans="3:7" x14ac:dyDescent="0.25">
      <c r="C479" s="183" t="s">
        <v>559</v>
      </c>
      <c r="D479" s="182">
        <v>1331200</v>
      </c>
      <c r="E479" s="182">
        <v>0</v>
      </c>
      <c r="F479" s="182">
        <v>0</v>
      </c>
      <c r="G479" s="182">
        <v>0</v>
      </c>
    </row>
    <row r="480" spans="3:7" x14ac:dyDescent="0.25">
      <c r="C480" s="181" t="s">
        <v>617</v>
      </c>
      <c r="D480" s="182">
        <v>49100294</v>
      </c>
      <c r="E480" s="182">
        <v>3703927.0900000003</v>
      </c>
      <c r="F480" s="182">
        <v>3703927.0900000003</v>
      </c>
      <c r="G480" s="182">
        <v>3839486.64</v>
      </c>
    </row>
    <row r="481" spans="3:7" x14ac:dyDescent="0.25">
      <c r="C481" s="183" t="s">
        <v>395</v>
      </c>
      <c r="D481" s="182">
        <v>49100294</v>
      </c>
      <c r="E481" s="182">
        <v>3703927.0900000003</v>
      </c>
      <c r="F481" s="182">
        <v>3703927.0900000003</v>
      </c>
      <c r="G481" s="182">
        <v>3839486.64</v>
      </c>
    </row>
    <row r="482" spans="3:7" x14ac:dyDescent="0.25">
      <c r="C482" s="181" t="s">
        <v>618</v>
      </c>
      <c r="D482" s="182">
        <v>259365383</v>
      </c>
      <c r="E482" s="182">
        <v>291726.96000000002</v>
      </c>
      <c r="F482" s="182">
        <v>2918307.9</v>
      </c>
      <c r="G482" s="182">
        <v>2888920.9</v>
      </c>
    </row>
    <row r="483" spans="3:7" x14ac:dyDescent="0.25">
      <c r="C483" s="183" t="s">
        <v>395</v>
      </c>
      <c r="D483" s="182">
        <v>259365383</v>
      </c>
      <c r="E483" s="182">
        <v>291726.96000000002</v>
      </c>
      <c r="F483" s="182">
        <v>2918307.9</v>
      </c>
      <c r="G483" s="182">
        <v>2888920.9</v>
      </c>
    </row>
    <row r="484" spans="3:7" x14ac:dyDescent="0.25">
      <c r="C484" s="203" t="s">
        <v>619</v>
      </c>
      <c r="D484" s="193">
        <v>73881683104</v>
      </c>
      <c r="E484" s="193">
        <v>6520710721.1899996</v>
      </c>
      <c r="F484" s="193">
        <v>5557698803.5999985</v>
      </c>
      <c r="G484" s="193">
        <v>4837400226.2299995</v>
      </c>
    </row>
    <row r="485" spans="3:7" x14ac:dyDescent="0.25">
      <c r="C485" s="179" t="s">
        <v>620</v>
      </c>
      <c r="D485" s="180">
        <v>73881683104</v>
      </c>
      <c r="E485" s="180">
        <v>6520710721.1899996</v>
      </c>
      <c r="F485" s="180">
        <v>5557698803.5999985</v>
      </c>
      <c r="G485" s="180">
        <v>4837400226.2299995</v>
      </c>
    </row>
    <row r="486" spans="3:7" x14ac:dyDescent="0.25">
      <c r="C486" s="181" t="s">
        <v>621</v>
      </c>
      <c r="D486" s="182">
        <v>59668405415</v>
      </c>
      <c r="E486" s="182">
        <v>4732238539.2399998</v>
      </c>
      <c r="F486" s="182">
        <v>4259939473.0700002</v>
      </c>
      <c r="G486" s="182">
        <v>3725999065.5500002</v>
      </c>
    </row>
    <row r="487" spans="3:7" x14ac:dyDescent="0.25">
      <c r="C487" s="183" t="s">
        <v>395</v>
      </c>
      <c r="D487" s="182">
        <v>3249262044</v>
      </c>
      <c r="E487" s="182">
        <v>85922948.039999992</v>
      </c>
      <c r="F487" s="182">
        <v>148700734.89000002</v>
      </c>
      <c r="G487" s="182">
        <v>141931388.01999998</v>
      </c>
    </row>
    <row r="488" spans="3:7" x14ac:dyDescent="0.25">
      <c r="C488" s="183" t="s">
        <v>592</v>
      </c>
      <c r="D488" s="182">
        <v>1000000</v>
      </c>
      <c r="E488" s="182">
        <v>448068035.02999997</v>
      </c>
      <c r="F488" s="182">
        <v>448068035.02999997</v>
      </c>
      <c r="G488" s="182">
        <v>0</v>
      </c>
    </row>
    <row r="489" spans="3:7" x14ac:dyDescent="0.25">
      <c r="C489" s="183" t="s">
        <v>487</v>
      </c>
      <c r="D489" s="182">
        <v>14845487</v>
      </c>
      <c r="E489" s="182">
        <v>0</v>
      </c>
      <c r="F489" s="182">
        <v>0</v>
      </c>
      <c r="G489" s="182">
        <v>0</v>
      </c>
    </row>
    <row r="490" spans="3:7" x14ac:dyDescent="0.25">
      <c r="C490" s="183" t="s">
        <v>593</v>
      </c>
      <c r="D490" s="182">
        <v>1380366810</v>
      </c>
      <c r="E490" s="182">
        <v>473757317.30000001</v>
      </c>
      <c r="F490" s="182">
        <v>65674574.219999999</v>
      </c>
      <c r="G490" s="182">
        <v>23341551.199999999</v>
      </c>
    </row>
    <row r="491" spans="3:7" x14ac:dyDescent="0.25">
      <c r="C491" s="183" t="s">
        <v>594</v>
      </c>
      <c r="D491" s="182">
        <v>2642911513</v>
      </c>
      <c r="E491" s="182">
        <v>379455910.04000002</v>
      </c>
      <c r="F491" s="182">
        <v>379455910.04000002</v>
      </c>
      <c r="G491" s="182">
        <v>379455910.04000002</v>
      </c>
    </row>
    <row r="492" spans="3:7" x14ac:dyDescent="0.25">
      <c r="C492" s="183" t="s">
        <v>595</v>
      </c>
      <c r="D492" s="182">
        <v>2700857349</v>
      </c>
      <c r="E492" s="182">
        <v>0</v>
      </c>
      <c r="F492" s="182">
        <v>0</v>
      </c>
      <c r="G492" s="182">
        <v>0</v>
      </c>
    </row>
    <row r="493" spans="3:7" x14ac:dyDescent="0.25">
      <c r="C493" s="183" t="s">
        <v>387</v>
      </c>
      <c r="D493" s="182">
        <v>2496220993</v>
      </c>
      <c r="E493" s="182">
        <v>232897839.17999998</v>
      </c>
      <c r="F493" s="182">
        <v>167250260.75</v>
      </c>
      <c r="G493" s="182">
        <v>130665046.86</v>
      </c>
    </row>
    <row r="494" spans="3:7" x14ac:dyDescent="0.25">
      <c r="C494" s="183" t="s">
        <v>622</v>
      </c>
      <c r="D494" s="182">
        <v>1627292835</v>
      </c>
      <c r="E494" s="182">
        <v>160409898.28999999</v>
      </c>
      <c r="F494" s="182">
        <v>151337348.61000001</v>
      </c>
      <c r="G494" s="182">
        <v>77909983.519999996</v>
      </c>
    </row>
    <row r="495" spans="3:7" x14ac:dyDescent="0.25">
      <c r="C495" s="183" t="s">
        <v>623</v>
      </c>
      <c r="D495" s="182">
        <v>10145813995</v>
      </c>
      <c r="E495" s="182">
        <v>1082029321.3699999</v>
      </c>
      <c r="F495" s="182">
        <v>997457767.74000001</v>
      </c>
      <c r="G495" s="182">
        <v>1183600343.8</v>
      </c>
    </row>
    <row r="496" spans="3:7" x14ac:dyDescent="0.25">
      <c r="C496" s="183" t="s">
        <v>418</v>
      </c>
      <c r="D496" s="182">
        <v>1069500028</v>
      </c>
      <c r="E496" s="182">
        <v>20900000</v>
      </c>
      <c r="F496" s="182">
        <v>84228297.359999999</v>
      </c>
      <c r="G496" s="182">
        <v>81240009.150000006</v>
      </c>
    </row>
    <row r="497" spans="3:7" x14ac:dyDescent="0.25">
      <c r="C497" s="183" t="s">
        <v>440</v>
      </c>
      <c r="D497" s="182">
        <v>40509660</v>
      </c>
      <c r="E497" s="182">
        <v>0</v>
      </c>
      <c r="F497" s="182">
        <v>0</v>
      </c>
      <c r="G497" s="182">
        <v>0</v>
      </c>
    </row>
    <row r="498" spans="3:7" x14ac:dyDescent="0.25">
      <c r="C498" s="183" t="s">
        <v>624</v>
      </c>
      <c r="D498" s="182">
        <v>7594723860</v>
      </c>
      <c r="E498" s="182">
        <v>991955553.42000008</v>
      </c>
      <c r="F498" s="182">
        <v>991955553.42000008</v>
      </c>
      <c r="G498" s="182">
        <v>732085767.73000002</v>
      </c>
    </row>
    <row r="499" spans="3:7" x14ac:dyDescent="0.25">
      <c r="C499" s="183" t="s">
        <v>625</v>
      </c>
      <c r="D499" s="182">
        <v>1122676368</v>
      </c>
      <c r="E499" s="182">
        <v>0</v>
      </c>
      <c r="F499" s="182">
        <v>0</v>
      </c>
      <c r="G499" s="182">
        <v>26598472.969999999</v>
      </c>
    </row>
    <row r="500" spans="3:7" x14ac:dyDescent="0.25">
      <c r="C500" s="183" t="s">
        <v>626</v>
      </c>
      <c r="D500" s="182">
        <v>4744723412</v>
      </c>
      <c r="E500" s="182">
        <v>7359643.3099999996</v>
      </c>
      <c r="F500" s="182">
        <v>7359643.3099999996</v>
      </c>
      <c r="G500" s="182">
        <v>6328218.9900000002</v>
      </c>
    </row>
    <row r="501" spans="3:7" x14ac:dyDescent="0.25">
      <c r="C501" s="183" t="s">
        <v>627</v>
      </c>
      <c r="D501" s="182">
        <v>5301349835</v>
      </c>
      <c r="E501" s="182">
        <v>182332438.01999998</v>
      </c>
      <c r="F501" s="182">
        <v>182172438.01999998</v>
      </c>
      <c r="G501" s="182">
        <v>7262727.9900000002</v>
      </c>
    </row>
    <row r="502" spans="3:7" x14ac:dyDescent="0.25">
      <c r="C502" s="183" t="s">
        <v>628</v>
      </c>
      <c r="D502" s="182">
        <v>2300288248</v>
      </c>
      <c r="E502" s="182">
        <v>0</v>
      </c>
      <c r="F502" s="182">
        <v>0</v>
      </c>
      <c r="G502" s="182">
        <v>0</v>
      </c>
    </row>
    <row r="503" spans="3:7" x14ac:dyDescent="0.25">
      <c r="C503" s="183" t="s">
        <v>629</v>
      </c>
      <c r="D503" s="182">
        <v>355338842</v>
      </c>
      <c r="E503" s="182">
        <v>10000000</v>
      </c>
      <c r="F503" s="182">
        <v>10000000</v>
      </c>
      <c r="G503" s="182">
        <v>0</v>
      </c>
    </row>
    <row r="504" spans="3:7" x14ac:dyDescent="0.25">
      <c r="C504" s="183" t="s">
        <v>575</v>
      </c>
      <c r="D504" s="182">
        <v>2167614506</v>
      </c>
      <c r="E504" s="182">
        <v>111310427.52000001</v>
      </c>
      <c r="F504" s="182">
        <v>6384219.5999999996</v>
      </c>
      <c r="G504" s="182">
        <v>21225507.149999999</v>
      </c>
    </row>
    <row r="505" spans="3:7" x14ac:dyDescent="0.25">
      <c r="C505" s="183" t="s">
        <v>576</v>
      </c>
      <c r="D505" s="182">
        <v>1345955415</v>
      </c>
      <c r="E505" s="182">
        <v>21869888.490000002</v>
      </c>
      <c r="F505" s="182">
        <v>12708601.07</v>
      </c>
      <c r="G505" s="182">
        <v>221609438.94</v>
      </c>
    </row>
    <row r="506" spans="3:7" x14ac:dyDescent="0.25">
      <c r="C506" s="183" t="s">
        <v>420</v>
      </c>
      <c r="D506" s="182">
        <v>151500000</v>
      </c>
      <c r="E506" s="182">
        <v>0</v>
      </c>
      <c r="F506" s="182">
        <v>9399453.379999999</v>
      </c>
      <c r="G506" s="182">
        <v>9399453.379999999</v>
      </c>
    </row>
    <row r="507" spans="3:7" x14ac:dyDescent="0.25">
      <c r="C507" s="183" t="s">
        <v>630</v>
      </c>
      <c r="D507" s="182">
        <v>1412577323</v>
      </c>
      <c r="E507" s="182">
        <v>0</v>
      </c>
      <c r="F507" s="182">
        <v>0</v>
      </c>
      <c r="G507" s="182">
        <v>0</v>
      </c>
    </row>
    <row r="508" spans="3:7" x14ac:dyDescent="0.25">
      <c r="C508" s="183" t="s">
        <v>447</v>
      </c>
      <c r="D508" s="182">
        <v>963600000</v>
      </c>
      <c r="E508" s="182">
        <v>0</v>
      </c>
      <c r="F508" s="182">
        <v>73817316.399999991</v>
      </c>
      <c r="G508" s="182">
        <v>73817316.399999991</v>
      </c>
    </row>
    <row r="509" spans="3:7" x14ac:dyDescent="0.25">
      <c r="C509" s="183" t="s">
        <v>631</v>
      </c>
      <c r="D509" s="182">
        <v>37215001</v>
      </c>
      <c r="E509" s="182">
        <v>0</v>
      </c>
      <c r="F509" s="182">
        <v>0</v>
      </c>
      <c r="G509" s="182">
        <v>0</v>
      </c>
    </row>
    <row r="510" spans="3:7" x14ac:dyDescent="0.25">
      <c r="C510" s="183" t="s">
        <v>388</v>
      </c>
      <c r="D510" s="182">
        <v>3000000</v>
      </c>
      <c r="E510" s="182">
        <v>0</v>
      </c>
      <c r="F510" s="182">
        <v>0</v>
      </c>
      <c r="G510" s="182">
        <v>0</v>
      </c>
    </row>
    <row r="511" spans="3:7" x14ac:dyDescent="0.25">
      <c r="C511" s="183" t="s">
        <v>397</v>
      </c>
      <c r="D511" s="182">
        <v>6799261891</v>
      </c>
      <c r="E511" s="182">
        <v>523969319.23000002</v>
      </c>
      <c r="F511" s="182">
        <v>523969319.23000002</v>
      </c>
      <c r="G511" s="182">
        <v>609527929.41000009</v>
      </c>
    </row>
    <row r="512" spans="3:7" x14ac:dyDescent="0.25">
      <c r="C512" s="181" t="s">
        <v>632</v>
      </c>
      <c r="D512" s="182">
        <v>404088825</v>
      </c>
      <c r="E512" s="182">
        <v>19772411.170000002</v>
      </c>
      <c r="F512" s="182">
        <v>34305266.969999999</v>
      </c>
      <c r="G512" s="182">
        <v>26979524.32</v>
      </c>
    </row>
    <row r="513" spans="3:7" x14ac:dyDescent="0.25">
      <c r="C513" s="183" t="s">
        <v>400</v>
      </c>
      <c r="D513" s="182">
        <v>404068825</v>
      </c>
      <c r="E513" s="182">
        <v>19772411.170000002</v>
      </c>
      <c r="F513" s="182">
        <v>34305266.969999999</v>
      </c>
      <c r="G513" s="182">
        <v>26979524.32</v>
      </c>
    </row>
    <row r="514" spans="3:7" x14ac:dyDescent="0.25">
      <c r="C514" s="183" t="s">
        <v>633</v>
      </c>
      <c r="D514" s="182">
        <v>20000</v>
      </c>
      <c r="E514" s="182">
        <v>0</v>
      </c>
      <c r="F514" s="182">
        <v>0</v>
      </c>
      <c r="G514" s="182">
        <v>0</v>
      </c>
    </row>
    <row r="515" spans="3:7" x14ac:dyDescent="0.25">
      <c r="C515" s="181" t="s">
        <v>634</v>
      </c>
      <c r="D515" s="182">
        <v>12673247706</v>
      </c>
      <c r="E515" s="182">
        <v>1656472970.55</v>
      </c>
      <c r="F515" s="182">
        <v>1134681075.8499999</v>
      </c>
      <c r="G515" s="182">
        <v>1015970048.6400001</v>
      </c>
    </row>
    <row r="516" spans="3:7" x14ac:dyDescent="0.25">
      <c r="C516" s="183" t="s">
        <v>635</v>
      </c>
      <c r="D516" s="182">
        <v>6666500000</v>
      </c>
      <c r="E516" s="182">
        <v>906145928.42999995</v>
      </c>
      <c r="F516" s="182">
        <v>658540821.76999998</v>
      </c>
      <c r="G516" s="182">
        <v>646354830.53000009</v>
      </c>
    </row>
    <row r="517" spans="3:7" x14ac:dyDescent="0.25">
      <c r="C517" s="183" t="s">
        <v>551</v>
      </c>
      <c r="D517" s="182">
        <v>22028929</v>
      </c>
      <c r="E517" s="182">
        <v>0</v>
      </c>
      <c r="F517" s="182">
        <v>0</v>
      </c>
      <c r="G517" s="182">
        <v>0</v>
      </c>
    </row>
    <row r="518" spans="3:7" x14ac:dyDescent="0.25">
      <c r="C518" s="183" t="s">
        <v>408</v>
      </c>
      <c r="D518" s="182">
        <v>5984718777</v>
      </c>
      <c r="E518" s="182">
        <v>747777930.89999998</v>
      </c>
      <c r="F518" s="182">
        <v>476140254.08000004</v>
      </c>
      <c r="G518" s="182">
        <v>367765218.11000001</v>
      </c>
    </row>
    <row r="519" spans="3:7" x14ac:dyDescent="0.25">
      <c r="C519" s="183" t="s">
        <v>562</v>
      </c>
      <c r="D519" s="182">
        <v>0</v>
      </c>
      <c r="E519" s="182">
        <v>2549111.2200000002</v>
      </c>
      <c r="F519" s="182">
        <v>0</v>
      </c>
      <c r="G519" s="182">
        <v>1850000</v>
      </c>
    </row>
    <row r="520" spans="3:7" x14ac:dyDescent="0.25">
      <c r="C520" s="181" t="s">
        <v>636</v>
      </c>
      <c r="D520" s="182">
        <v>295941158</v>
      </c>
      <c r="E520" s="182">
        <v>1858874.8699999999</v>
      </c>
      <c r="F520" s="182">
        <v>18405062.349999998</v>
      </c>
      <c r="G520" s="182">
        <v>17542594.84</v>
      </c>
    </row>
    <row r="521" spans="3:7" x14ac:dyDescent="0.25">
      <c r="C521" s="183" t="s">
        <v>575</v>
      </c>
      <c r="D521" s="182">
        <v>0</v>
      </c>
      <c r="E521" s="182">
        <v>600</v>
      </c>
      <c r="F521" s="182">
        <v>600</v>
      </c>
      <c r="G521" s="182">
        <v>600</v>
      </c>
    </row>
    <row r="522" spans="3:7" x14ac:dyDescent="0.25">
      <c r="C522" s="183" t="s">
        <v>420</v>
      </c>
      <c r="D522" s="182">
        <v>295941158</v>
      </c>
      <c r="E522" s="182">
        <v>773772.96</v>
      </c>
      <c r="F522" s="182">
        <v>17659179.149999999</v>
      </c>
      <c r="G522" s="182">
        <v>16885406.190000001</v>
      </c>
    </row>
    <row r="523" spans="3:7" x14ac:dyDescent="0.25">
      <c r="C523" s="183" t="s">
        <v>542</v>
      </c>
      <c r="D523" s="182">
        <v>0</v>
      </c>
      <c r="E523" s="182">
        <v>1084501.9099999999</v>
      </c>
      <c r="F523" s="182">
        <v>745283.2</v>
      </c>
      <c r="G523" s="182">
        <v>656588.65</v>
      </c>
    </row>
    <row r="524" spans="3:7" x14ac:dyDescent="0.25">
      <c r="C524" s="181" t="s">
        <v>637</v>
      </c>
      <c r="D524" s="182">
        <v>840000000</v>
      </c>
      <c r="E524" s="182">
        <v>110367925.35999998</v>
      </c>
      <c r="F524" s="182">
        <v>110367925.35999998</v>
      </c>
      <c r="G524" s="182">
        <v>50908992.879999995</v>
      </c>
    </row>
    <row r="525" spans="3:7" x14ac:dyDescent="0.25">
      <c r="C525" s="183" t="s">
        <v>414</v>
      </c>
      <c r="D525" s="182">
        <v>829450000</v>
      </c>
      <c r="E525" s="182">
        <v>109314475.14999999</v>
      </c>
      <c r="F525" s="182">
        <v>109314475.14999999</v>
      </c>
      <c r="G525" s="182">
        <v>49855542.669999994</v>
      </c>
    </row>
    <row r="526" spans="3:7" x14ac:dyDescent="0.25">
      <c r="C526" s="183" t="s">
        <v>638</v>
      </c>
      <c r="D526" s="182">
        <v>10550000</v>
      </c>
      <c r="E526" s="182">
        <v>1053450.21</v>
      </c>
      <c r="F526" s="182">
        <v>1053450.21</v>
      </c>
      <c r="G526" s="182">
        <v>1053450.21</v>
      </c>
    </row>
    <row r="527" spans="3:7" x14ac:dyDescent="0.25">
      <c r="C527" s="203" t="s">
        <v>639</v>
      </c>
      <c r="D527" s="193">
        <v>21390709235</v>
      </c>
      <c r="E527" s="193">
        <v>963137891.56999993</v>
      </c>
      <c r="F527" s="193">
        <v>827868491.79999995</v>
      </c>
      <c r="G527" s="193">
        <v>616865112.77999997</v>
      </c>
    </row>
    <row r="528" spans="3:7" x14ac:dyDescent="0.25">
      <c r="C528" s="179" t="s">
        <v>640</v>
      </c>
      <c r="D528" s="180">
        <v>21390709235</v>
      </c>
      <c r="E528" s="180">
        <v>963137891.56999993</v>
      </c>
      <c r="F528" s="180">
        <v>827868491.79999995</v>
      </c>
      <c r="G528" s="180">
        <v>616865112.77999997</v>
      </c>
    </row>
    <row r="529" spans="3:7" x14ac:dyDescent="0.25">
      <c r="C529" s="181" t="s">
        <v>641</v>
      </c>
      <c r="D529" s="182">
        <v>20902618809</v>
      </c>
      <c r="E529" s="182">
        <v>918470265.51999998</v>
      </c>
      <c r="F529" s="182">
        <v>802241709.62999988</v>
      </c>
      <c r="G529" s="182">
        <v>592204303.3599999</v>
      </c>
    </row>
    <row r="530" spans="3:7" x14ac:dyDescent="0.25">
      <c r="C530" s="183" t="s">
        <v>395</v>
      </c>
      <c r="D530" s="182">
        <v>3058971945</v>
      </c>
      <c r="E530" s="182">
        <v>219294765.06000003</v>
      </c>
      <c r="F530" s="182">
        <v>121614180.5</v>
      </c>
      <c r="G530" s="182">
        <v>101463486.44</v>
      </c>
    </row>
    <row r="531" spans="3:7" x14ac:dyDescent="0.25">
      <c r="C531" s="183" t="s">
        <v>387</v>
      </c>
      <c r="D531" s="182">
        <v>138681114</v>
      </c>
      <c r="E531" s="182">
        <v>11933924.199999999</v>
      </c>
      <c r="F531" s="182">
        <v>7398523.0700000003</v>
      </c>
      <c r="G531" s="182">
        <v>7448523.0700000003</v>
      </c>
    </row>
    <row r="532" spans="3:7" x14ac:dyDescent="0.25">
      <c r="C532" s="183" t="s">
        <v>420</v>
      </c>
      <c r="D532" s="182">
        <v>1207363960</v>
      </c>
      <c r="E532" s="182">
        <v>51899435.179999992</v>
      </c>
      <c r="F532" s="182">
        <v>61812723.529999986</v>
      </c>
      <c r="G532" s="182">
        <v>61812723.529999986</v>
      </c>
    </row>
    <row r="533" spans="3:7" x14ac:dyDescent="0.25">
      <c r="C533" s="183" t="s">
        <v>542</v>
      </c>
      <c r="D533" s="182">
        <v>760000</v>
      </c>
      <c r="E533" s="182">
        <v>36003075.5</v>
      </c>
      <c r="F533" s="182">
        <v>16613381.030000001</v>
      </c>
      <c r="G533" s="182">
        <v>5374270.96</v>
      </c>
    </row>
    <row r="534" spans="3:7" x14ac:dyDescent="0.25">
      <c r="C534" s="183" t="s">
        <v>642</v>
      </c>
      <c r="D534" s="182">
        <v>42000000</v>
      </c>
      <c r="E534" s="182">
        <v>0</v>
      </c>
      <c r="F534" s="182">
        <v>0</v>
      </c>
      <c r="G534" s="182">
        <v>0</v>
      </c>
    </row>
    <row r="535" spans="3:7" x14ac:dyDescent="0.25">
      <c r="C535" s="183" t="s">
        <v>406</v>
      </c>
      <c r="D535" s="182">
        <v>266901947</v>
      </c>
      <c r="E535" s="182">
        <v>7673769.4100000001</v>
      </c>
      <c r="F535" s="182">
        <v>7473769.4100000001</v>
      </c>
      <c r="G535" s="182">
        <v>7473769.4100000001</v>
      </c>
    </row>
    <row r="536" spans="3:7" x14ac:dyDescent="0.25">
      <c r="C536" s="183" t="s">
        <v>643</v>
      </c>
      <c r="D536" s="182">
        <v>8672306</v>
      </c>
      <c r="E536" s="182">
        <v>0</v>
      </c>
      <c r="F536" s="182">
        <v>0</v>
      </c>
      <c r="G536" s="182">
        <v>0</v>
      </c>
    </row>
    <row r="537" spans="3:7" x14ac:dyDescent="0.25">
      <c r="C537" s="183" t="s">
        <v>560</v>
      </c>
      <c r="D537" s="182">
        <v>0</v>
      </c>
      <c r="E537" s="182">
        <v>0</v>
      </c>
      <c r="F537" s="182">
        <v>0</v>
      </c>
      <c r="G537" s="182">
        <v>0</v>
      </c>
    </row>
    <row r="538" spans="3:7" x14ac:dyDescent="0.25">
      <c r="C538" s="183" t="s">
        <v>447</v>
      </c>
      <c r="D538" s="182">
        <v>40559011</v>
      </c>
      <c r="E538" s="182">
        <v>6299616.3100000005</v>
      </c>
      <c r="F538" s="182">
        <v>1963452.23</v>
      </c>
      <c r="G538" s="182">
        <v>2961868.48</v>
      </c>
    </row>
    <row r="539" spans="3:7" x14ac:dyDescent="0.25">
      <c r="C539" s="183" t="s">
        <v>388</v>
      </c>
      <c r="D539" s="182">
        <v>13692928621</v>
      </c>
      <c r="E539" s="182">
        <v>440325627.65999997</v>
      </c>
      <c r="F539" s="182">
        <v>440325627.65999997</v>
      </c>
      <c r="G539" s="182">
        <v>242606911.07000002</v>
      </c>
    </row>
    <row r="540" spans="3:7" x14ac:dyDescent="0.25">
      <c r="C540" s="183" t="s">
        <v>397</v>
      </c>
      <c r="D540" s="182">
        <v>2445779905</v>
      </c>
      <c r="E540" s="182">
        <v>145040052.19999999</v>
      </c>
      <c r="F540" s="182">
        <v>145040052.19999999</v>
      </c>
      <c r="G540" s="182">
        <v>163062750.39999998</v>
      </c>
    </row>
    <row r="541" spans="3:7" x14ac:dyDescent="0.25">
      <c r="C541" s="181" t="s">
        <v>644</v>
      </c>
      <c r="D541" s="182">
        <v>231970555</v>
      </c>
      <c r="E541" s="182">
        <v>29324638.550000001</v>
      </c>
      <c r="F541" s="182">
        <v>10770624.470000001</v>
      </c>
      <c r="G541" s="182">
        <v>9976705.8900000006</v>
      </c>
    </row>
    <row r="542" spans="3:7" x14ac:dyDescent="0.25">
      <c r="C542" s="183" t="s">
        <v>419</v>
      </c>
      <c r="D542" s="182">
        <v>231970555</v>
      </c>
      <c r="E542" s="182">
        <v>29324638.550000001</v>
      </c>
      <c r="F542" s="182">
        <v>10770624.470000001</v>
      </c>
      <c r="G542" s="182">
        <v>9976705.8900000006</v>
      </c>
    </row>
    <row r="543" spans="3:7" x14ac:dyDescent="0.25">
      <c r="C543" s="183" t="s">
        <v>572</v>
      </c>
      <c r="D543" s="182">
        <v>0</v>
      </c>
      <c r="E543" s="182">
        <v>0</v>
      </c>
      <c r="F543" s="182">
        <v>0</v>
      </c>
      <c r="G543" s="182">
        <v>0</v>
      </c>
    </row>
    <row r="544" spans="3:7" x14ac:dyDescent="0.25">
      <c r="C544" s="181" t="s">
        <v>645</v>
      </c>
      <c r="D544" s="182">
        <v>166970671</v>
      </c>
      <c r="E544" s="182">
        <v>8263623.5999999996</v>
      </c>
      <c r="F544" s="182">
        <v>9037713.5999999996</v>
      </c>
      <c r="G544" s="182">
        <v>8976404.4600000009</v>
      </c>
    </row>
    <row r="545" spans="3:7" x14ac:dyDescent="0.25">
      <c r="C545" s="183" t="s">
        <v>576</v>
      </c>
      <c r="D545" s="182">
        <v>517000</v>
      </c>
      <c r="E545" s="182">
        <v>0</v>
      </c>
      <c r="F545" s="182">
        <v>0</v>
      </c>
      <c r="G545" s="182">
        <v>0</v>
      </c>
    </row>
    <row r="546" spans="3:7" x14ac:dyDescent="0.25">
      <c r="C546" s="183" t="s">
        <v>420</v>
      </c>
      <c r="D546" s="182">
        <v>166453671</v>
      </c>
      <c r="E546" s="182">
        <v>7683709.8399999999</v>
      </c>
      <c r="F546" s="182">
        <v>7683709.8399999999</v>
      </c>
      <c r="G546" s="182">
        <v>7683709.8399999999</v>
      </c>
    </row>
    <row r="547" spans="3:7" x14ac:dyDescent="0.25">
      <c r="C547" s="183" t="s">
        <v>542</v>
      </c>
      <c r="D547" s="182">
        <v>0</v>
      </c>
      <c r="E547" s="182">
        <v>579913.76</v>
      </c>
      <c r="F547" s="182">
        <v>1354003.76</v>
      </c>
      <c r="G547" s="182">
        <v>1292694.6200000001</v>
      </c>
    </row>
    <row r="548" spans="3:7" x14ac:dyDescent="0.25">
      <c r="C548" s="181" t="s">
        <v>646</v>
      </c>
      <c r="D548" s="182">
        <v>89149200</v>
      </c>
      <c r="E548" s="182">
        <v>7079363.9000000004</v>
      </c>
      <c r="F548" s="182">
        <v>5818444.0999999996</v>
      </c>
      <c r="G548" s="182">
        <v>5707699.0699999994</v>
      </c>
    </row>
    <row r="549" spans="3:7" x14ac:dyDescent="0.25">
      <c r="C549" s="183" t="s">
        <v>387</v>
      </c>
      <c r="D549" s="182">
        <v>89149200</v>
      </c>
      <c r="E549" s="182">
        <v>7079363.9000000004</v>
      </c>
      <c r="F549" s="182">
        <v>5818444.0999999996</v>
      </c>
      <c r="G549" s="182">
        <v>5707699.0699999994</v>
      </c>
    </row>
    <row r="550" spans="3:7" x14ac:dyDescent="0.25">
      <c r="C550" s="203" t="s">
        <v>647</v>
      </c>
      <c r="D550" s="193">
        <v>10990734117</v>
      </c>
      <c r="E550" s="193">
        <v>432207932.60000002</v>
      </c>
      <c r="F550" s="193">
        <v>316489008.50999999</v>
      </c>
      <c r="G550" s="193">
        <v>189567732.00999996</v>
      </c>
    </row>
    <row r="551" spans="3:7" x14ac:dyDescent="0.25">
      <c r="C551" s="179" t="s">
        <v>648</v>
      </c>
      <c r="D551" s="180">
        <v>10990734117</v>
      </c>
      <c r="E551" s="180">
        <v>432207932.60000002</v>
      </c>
      <c r="F551" s="180">
        <v>316489008.50999999</v>
      </c>
      <c r="G551" s="180">
        <v>189567732.00999996</v>
      </c>
    </row>
    <row r="552" spans="3:7" x14ac:dyDescent="0.25">
      <c r="C552" s="181" t="s">
        <v>649</v>
      </c>
      <c r="D552" s="182">
        <v>6887488517</v>
      </c>
      <c r="E552" s="182">
        <v>279261813.90000004</v>
      </c>
      <c r="F552" s="182">
        <v>132161214.87</v>
      </c>
      <c r="G552" s="182">
        <v>128993750.83999999</v>
      </c>
    </row>
    <row r="553" spans="3:7" x14ac:dyDescent="0.25">
      <c r="C553" s="183" t="s">
        <v>395</v>
      </c>
      <c r="D553" s="182">
        <v>921460343</v>
      </c>
      <c r="E553" s="182">
        <v>29191275.239999998</v>
      </c>
      <c r="F553" s="182">
        <v>48684849.899999999</v>
      </c>
      <c r="G553" s="182">
        <v>38499627.079999998</v>
      </c>
    </row>
    <row r="554" spans="3:7" x14ac:dyDescent="0.25">
      <c r="C554" s="183" t="s">
        <v>595</v>
      </c>
      <c r="D554" s="182">
        <v>1145699815</v>
      </c>
      <c r="E554" s="182">
        <v>0</v>
      </c>
      <c r="F554" s="182">
        <v>0</v>
      </c>
      <c r="G554" s="182">
        <v>0</v>
      </c>
    </row>
    <row r="555" spans="3:7" x14ac:dyDescent="0.25">
      <c r="C555" s="183" t="s">
        <v>387</v>
      </c>
      <c r="D555" s="182">
        <v>3993171406</v>
      </c>
      <c r="E555" s="182">
        <v>235817234.49000001</v>
      </c>
      <c r="F555" s="182">
        <v>61656041.370000005</v>
      </c>
      <c r="G555" s="182">
        <v>75754006.229999989</v>
      </c>
    </row>
    <row r="556" spans="3:7" x14ac:dyDescent="0.25">
      <c r="C556" s="183" t="s">
        <v>418</v>
      </c>
      <c r="D556" s="182">
        <v>556456953</v>
      </c>
      <c r="E556" s="182">
        <v>0</v>
      </c>
      <c r="F556" s="182">
        <v>14740117.529999999</v>
      </c>
      <c r="G556" s="182">
        <v>14740117.529999999</v>
      </c>
    </row>
    <row r="557" spans="3:7" x14ac:dyDescent="0.25">
      <c r="C557" s="183" t="s">
        <v>388</v>
      </c>
      <c r="D557" s="182">
        <v>270700000</v>
      </c>
      <c r="E557" s="182">
        <v>14253304.17</v>
      </c>
      <c r="F557" s="182">
        <v>7080206.0700000003</v>
      </c>
      <c r="G557" s="182">
        <v>0</v>
      </c>
    </row>
    <row r="558" spans="3:7" x14ac:dyDescent="0.25">
      <c r="C558" s="181" t="s">
        <v>650</v>
      </c>
      <c r="D558" s="182">
        <v>4103245600</v>
      </c>
      <c r="E558" s="182">
        <v>152946118.69999999</v>
      </c>
      <c r="F558" s="182">
        <v>184327793.64000002</v>
      </c>
      <c r="G558" s="182">
        <v>60573981.169999994</v>
      </c>
    </row>
    <row r="559" spans="3:7" x14ac:dyDescent="0.25">
      <c r="C559" s="183" t="s">
        <v>537</v>
      </c>
      <c r="D559" s="182">
        <v>23300000</v>
      </c>
      <c r="E559" s="182">
        <v>0</v>
      </c>
      <c r="F559" s="182">
        <v>0</v>
      </c>
      <c r="G559" s="182">
        <v>0</v>
      </c>
    </row>
    <row r="560" spans="3:7" x14ac:dyDescent="0.25">
      <c r="C560" s="183" t="s">
        <v>624</v>
      </c>
      <c r="D560" s="182">
        <v>1245261224</v>
      </c>
      <c r="E560" s="182">
        <v>40134358.219999999</v>
      </c>
      <c r="F560" s="182">
        <v>38564710.079999998</v>
      </c>
      <c r="G560" s="182">
        <v>8564710.0800000001</v>
      </c>
    </row>
    <row r="561" spans="3:7" x14ac:dyDescent="0.25">
      <c r="C561" s="183" t="s">
        <v>422</v>
      </c>
      <c r="D561" s="182">
        <v>1561298429</v>
      </c>
      <c r="E561" s="182">
        <v>8970906.2699999996</v>
      </c>
      <c r="F561" s="182">
        <v>50029847.350000001</v>
      </c>
      <c r="G561" s="182">
        <v>51166694.449999996</v>
      </c>
    </row>
    <row r="562" spans="3:7" x14ac:dyDescent="0.25">
      <c r="C562" s="183" t="s">
        <v>625</v>
      </c>
      <c r="D562" s="182">
        <v>1273385947</v>
      </c>
      <c r="E562" s="182">
        <v>103840854.21000001</v>
      </c>
      <c r="F562" s="182">
        <v>95733236.210000008</v>
      </c>
      <c r="G562" s="182">
        <v>842576.64</v>
      </c>
    </row>
    <row r="563" spans="3:7" x14ac:dyDescent="0.25">
      <c r="C563" s="203" t="s">
        <v>651</v>
      </c>
      <c r="D563" s="193">
        <v>9308306981</v>
      </c>
      <c r="E563" s="193">
        <v>739548103.60000002</v>
      </c>
      <c r="F563" s="193">
        <v>739548103.60000002</v>
      </c>
      <c r="G563" s="193">
        <v>796313261.99000001</v>
      </c>
    </row>
    <row r="564" spans="3:7" x14ac:dyDescent="0.25">
      <c r="C564" s="179" t="s">
        <v>652</v>
      </c>
      <c r="D564" s="180">
        <v>9308306981</v>
      </c>
      <c r="E564" s="180">
        <v>739548103.60000002</v>
      </c>
      <c r="F564" s="180">
        <v>739548103.60000002</v>
      </c>
      <c r="G564" s="180">
        <v>796313261.99000001</v>
      </c>
    </row>
    <row r="565" spans="3:7" x14ac:dyDescent="0.25">
      <c r="C565" s="181" t="s">
        <v>653</v>
      </c>
      <c r="D565" s="182">
        <v>9308306981</v>
      </c>
      <c r="E565" s="182">
        <v>739548103.60000002</v>
      </c>
      <c r="F565" s="182">
        <v>739548103.60000002</v>
      </c>
      <c r="G565" s="182">
        <v>796313261.99000001</v>
      </c>
    </row>
    <row r="566" spans="3:7" x14ac:dyDescent="0.25">
      <c r="C566" s="183" t="s">
        <v>395</v>
      </c>
      <c r="D566" s="182">
        <v>1365649502</v>
      </c>
      <c r="E566" s="182">
        <v>120925417</v>
      </c>
      <c r="F566" s="182">
        <v>120925417</v>
      </c>
      <c r="G566" s="182">
        <v>120925417</v>
      </c>
    </row>
    <row r="567" spans="3:7" x14ac:dyDescent="0.25">
      <c r="C567" s="183" t="s">
        <v>520</v>
      </c>
      <c r="D567" s="182">
        <v>0</v>
      </c>
      <c r="E567" s="182">
        <v>166667</v>
      </c>
      <c r="F567" s="182">
        <v>166667</v>
      </c>
      <c r="G567" s="182">
        <v>333334</v>
      </c>
    </row>
    <row r="568" spans="3:7" x14ac:dyDescent="0.25">
      <c r="C568" s="183" t="s">
        <v>487</v>
      </c>
      <c r="D568" s="182">
        <v>4000000</v>
      </c>
      <c r="E568" s="182">
        <v>0</v>
      </c>
      <c r="F568" s="182">
        <v>0</v>
      </c>
      <c r="G568" s="182">
        <v>0</v>
      </c>
    </row>
    <row r="569" spans="3:7" x14ac:dyDescent="0.25">
      <c r="C569" s="183" t="s">
        <v>396</v>
      </c>
      <c r="D569" s="182">
        <v>2000000</v>
      </c>
      <c r="E569" s="182">
        <v>12469489</v>
      </c>
      <c r="F569" s="182">
        <v>12469489</v>
      </c>
      <c r="G569" s="182">
        <v>24938978</v>
      </c>
    </row>
    <row r="570" spans="3:7" x14ac:dyDescent="0.25">
      <c r="C570" s="183" t="s">
        <v>654</v>
      </c>
      <c r="D570" s="182">
        <v>876443</v>
      </c>
      <c r="E570" s="182">
        <v>0</v>
      </c>
      <c r="F570" s="182">
        <v>0</v>
      </c>
      <c r="G570" s="182">
        <v>0</v>
      </c>
    </row>
    <row r="571" spans="3:7" x14ac:dyDescent="0.25">
      <c r="C571" s="183" t="s">
        <v>387</v>
      </c>
      <c r="D571" s="182">
        <v>7536224772</v>
      </c>
      <c r="E571" s="182">
        <v>584159665.60000002</v>
      </c>
      <c r="F571" s="182">
        <v>584159665.60000002</v>
      </c>
      <c r="G571" s="182">
        <v>628288667.99000001</v>
      </c>
    </row>
    <row r="572" spans="3:7" x14ac:dyDescent="0.25">
      <c r="C572" s="183" t="s">
        <v>556</v>
      </c>
      <c r="D572" s="182">
        <v>137633874</v>
      </c>
      <c r="E572" s="182">
        <v>0</v>
      </c>
      <c r="F572" s="182">
        <v>0</v>
      </c>
      <c r="G572" s="182">
        <v>0</v>
      </c>
    </row>
    <row r="573" spans="3:7" x14ac:dyDescent="0.25">
      <c r="C573" s="183" t="s">
        <v>422</v>
      </c>
      <c r="D573" s="182">
        <v>261922390</v>
      </c>
      <c r="E573" s="182">
        <v>21826865</v>
      </c>
      <c r="F573" s="182">
        <v>21826865</v>
      </c>
      <c r="G573" s="182">
        <v>21826865</v>
      </c>
    </row>
    <row r="574" spans="3:7" x14ac:dyDescent="0.25">
      <c r="C574" s="203" t="s">
        <v>655</v>
      </c>
      <c r="D574" s="193">
        <v>1258285151</v>
      </c>
      <c r="E574" s="193">
        <v>207556362.78</v>
      </c>
      <c r="F574" s="193">
        <v>65838007.980000004</v>
      </c>
      <c r="G574" s="193">
        <v>63464582.910000004</v>
      </c>
    </row>
    <row r="575" spans="3:7" x14ac:dyDescent="0.25">
      <c r="C575" s="179" t="s">
        <v>656</v>
      </c>
      <c r="D575" s="180">
        <v>1258285151</v>
      </c>
      <c r="E575" s="180">
        <v>207556362.78</v>
      </c>
      <c r="F575" s="180">
        <v>65838007.980000004</v>
      </c>
      <c r="G575" s="180">
        <v>63464582.910000004</v>
      </c>
    </row>
    <row r="576" spans="3:7" x14ac:dyDescent="0.25">
      <c r="C576" s="181" t="s">
        <v>657</v>
      </c>
      <c r="D576" s="182">
        <v>1258285151</v>
      </c>
      <c r="E576" s="182">
        <v>207556362.78</v>
      </c>
      <c r="F576" s="182">
        <v>65838007.980000004</v>
      </c>
      <c r="G576" s="182">
        <v>63464582.910000004</v>
      </c>
    </row>
    <row r="577" spans="3:7" x14ac:dyDescent="0.25">
      <c r="C577" s="183" t="s">
        <v>395</v>
      </c>
      <c r="D577" s="182">
        <v>588492876</v>
      </c>
      <c r="E577" s="182">
        <v>125987795.61</v>
      </c>
      <c r="F577" s="182">
        <v>32374153.699999999</v>
      </c>
      <c r="G577" s="182">
        <v>28811160.010000002</v>
      </c>
    </row>
    <row r="578" spans="3:7" x14ac:dyDescent="0.25">
      <c r="C578" s="183" t="s">
        <v>387</v>
      </c>
      <c r="D578" s="182">
        <v>9978855</v>
      </c>
      <c r="E578" s="182">
        <v>1623283</v>
      </c>
      <c r="F578" s="182">
        <v>147571.20000000001</v>
      </c>
      <c r="G578" s="182">
        <v>147571.20000000001</v>
      </c>
    </row>
    <row r="579" spans="3:7" x14ac:dyDescent="0.25">
      <c r="C579" s="183" t="s">
        <v>418</v>
      </c>
      <c r="D579" s="182">
        <v>46020826</v>
      </c>
      <c r="E579" s="182">
        <v>19729374.48</v>
      </c>
      <c r="F579" s="182">
        <v>1895373.32</v>
      </c>
      <c r="G579" s="182">
        <v>1895373.32</v>
      </c>
    </row>
    <row r="580" spans="3:7" x14ac:dyDescent="0.25">
      <c r="C580" s="183" t="s">
        <v>440</v>
      </c>
      <c r="D580" s="182">
        <v>0</v>
      </c>
      <c r="E580" s="182">
        <v>0</v>
      </c>
      <c r="F580" s="182">
        <v>0</v>
      </c>
      <c r="G580" s="182">
        <v>0</v>
      </c>
    </row>
    <row r="581" spans="3:7" x14ac:dyDescent="0.25">
      <c r="C581" s="183" t="s">
        <v>422</v>
      </c>
      <c r="D581" s="182">
        <v>147077409</v>
      </c>
      <c r="E581" s="182">
        <v>34384549.670000002</v>
      </c>
      <c r="F581" s="182">
        <v>7151965.1400000006</v>
      </c>
      <c r="G581" s="182">
        <v>7033206.4600000009</v>
      </c>
    </row>
    <row r="582" spans="3:7" x14ac:dyDescent="0.25">
      <c r="C582" s="183" t="s">
        <v>557</v>
      </c>
      <c r="D582" s="182">
        <v>301908391</v>
      </c>
      <c r="E582" s="182">
        <v>21697159</v>
      </c>
      <c r="F582" s="182">
        <v>21697159</v>
      </c>
      <c r="G582" s="182">
        <v>20459505</v>
      </c>
    </row>
    <row r="583" spans="3:7" x14ac:dyDescent="0.25">
      <c r="C583" s="183" t="s">
        <v>404</v>
      </c>
      <c r="D583" s="182">
        <v>22179906</v>
      </c>
      <c r="E583" s="182">
        <v>1636201</v>
      </c>
      <c r="F583" s="182">
        <v>73785.600000000006</v>
      </c>
      <c r="G583" s="182">
        <v>73785.600000000006</v>
      </c>
    </row>
    <row r="584" spans="3:7" x14ac:dyDescent="0.25">
      <c r="C584" s="183" t="s">
        <v>658</v>
      </c>
      <c r="D584" s="182">
        <v>26000000</v>
      </c>
      <c r="E584" s="182">
        <v>0</v>
      </c>
      <c r="F584" s="182">
        <v>0</v>
      </c>
      <c r="G584" s="182">
        <v>0</v>
      </c>
    </row>
    <row r="585" spans="3:7" x14ac:dyDescent="0.25">
      <c r="C585" s="183" t="s">
        <v>429</v>
      </c>
      <c r="D585" s="182">
        <v>24820000</v>
      </c>
      <c r="E585" s="182">
        <v>0</v>
      </c>
      <c r="F585" s="182">
        <v>0</v>
      </c>
      <c r="G585" s="182">
        <v>0</v>
      </c>
    </row>
    <row r="586" spans="3:7" x14ac:dyDescent="0.25">
      <c r="C586" s="183" t="s">
        <v>388</v>
      </c>
      <c r="D586" s="182">
        <v>91806888</v>
      </c>
      <c r="E586" s="182">
        <v>2498000.02</v>
      </c>
      <c r="F586" s="182">
        <v>2498000.02</v>
      </c>
      <c r="G586" s="182">
        <v>5043981.32</v>
      </c>
    </row>
    <row r="587" spans="3:7" x14ac:dyDescent="0.25">
      <c r="C587" s="203" t="s">
        <v>659</v>
      </c>
      <c r="D587" s="193">
        <v>4419749461</v>
      </c>
      <c r="E587" s="193">
        <v>319496699.16000003</v>
      </c>
      <c r="F587" s="193">
        <v>273421934.02000004</v>
      </c>
      <c r="G587" s="193">
        <v>259089667.13999999</v>
      </c>
    </row>
    <row r="588" spans="3:7" x14ac:dyDescent="0.25">
      <c r="C588" s="179" t="s">
        <v>660</v>
      </c>
      <c r="D588" s="180">
        <v>4419749461</v>
      </c>
      <c r="E588" s="180">
        <v>319496699.16000003</v>
      </c>
      <c r="F588" s="180">
        <v>273421934.02000004</v>
      </c>
      <c r="G588" s="180">
        <v>259089667.13999999</v>
      </c>
    </row>
    <row r="589" spans="3:7" x14ac:dyDescent="0.25">
      <c r="C589" s="181" t="s">
        <v>661</v>
      </c>
      <c r="D589" s="182">
        <v>2867197919</v>
      </c>
      <c r="E589" s="182">
        <v>218752197.58000001</v>
      </c>
      <c r="F589" s="182">
        <v>182679262.66000003</v>
      </c>
      <c r="G589" s="182">
        <v>170578134.81</v>
      </c>
    </row>
    <row r="590" spans="3:7" x14ac:dyDescent="0.25">
      <c r="C590" s="183" t="s">
        <v>395</v>
      </c>
      <c r="D590" s="182">
        <v>1190215949</v>
      </c>
      <c r="E590" s="182">
        <v>69234556.430000007</v>
      </c>
      <c r="F590" s="182">
        <v>68476498.400000006</v>
      </c>
      <c r="G590" s="182">
        <v>72905170.549999997</v>
      </c>
    </row>
    <row r="591" spans="3:7" x14ac:dyDescent="0.25">
      <c r="C591" s="183" t="s">
        <v>487</v>
      </c>
      <c r="D591" s="182">
        <v>10000</v>
      </c>
      <c r="E591" s="182">
        <v>0</v>
      </c>
      <c r="F591" s="182">
        <v>0</v>
      </c>
      <c r="G591" s="182">
        <v>0</v>
      </c>
    </row>
    <row r="592" spans="3:7" x14ac:dyDescent="0.25">
      <c r="C592" s="183" t="s">
        <v>387</v>
      </c>
      <c r="D592" s="182">
        <v>97942516</v>
      </c>
      <c r="E592" s="182">
        <v>6073581.25</v>
      </c>
      <c r="F592" s="182">
        <v>5062671.7699999996</v>
      </c>
      <c r="G592" s="182">
        <v>5062671.7699999996</v>
      </c>
    </row>
    <row r="593" spans="3:7" x14ac:dyDescent="0.25">
      <c r="C593" s="183" t="s">
        <v>422</v>
      </c>
      <c r="D593" s="182">
        <v>393855433</v>
      </c>
      <c r="E593" s="182">
        <v>34367484.689999998</v>
      </c>
      <c r="F593" s="182">
        <v>29284026.280000001</v>
      </c>
      <c r="G593" s="182">
        <v>12754226.279999999</v>
      </c>
    </row>
    <row r="594" spans="3:7" x14ac:dyDescent="0.25">
      <c r="C594" s="183" t="s">
        <v>662</v>
      </c>
      <c r="D594" s="182">
        <v>0</v>
      </c>
      <c r="E594" s="182">
        <v>0</v>
      </c>
      <c r="F594" s="182">
        <v>0</v>
      </c>
      <c r="G594" s="182">
        <v>0</v>
      </c>
    </row>
    <row r="595" spans="3:7" x14ac:dyDescent="0.25">
      <c r="C595" s="183" t="s">
        <v>557</v>
      </c>
      <c r="D595" s="182">
        <v>87562379</v>
      </c>
      <c r="E595" s="182">
        <v>0</v>
      </c>
      <c r="F595" s="182">
        <v>0</v>
      </c>
      <c r="G595" s="182">
        <v>0</v>
      </c>
    </row>
    <row r="596" spans="3:7" x14ac:dyDescent="0.25">
      <c r="C596" s="183" t="s">
        <v>388</v>
      </c>
      <c r="D596" s="182">
        <v>323597532</v>
      </c>
      <c r="E596" s="182">
        <v>29320509</v>
      </c>
      <c r="F596" s="182">
        <v>100000</v>
      </c>
      <c r="G596" s="182">
        <v>100000</v>
      </c>
    </row>
    <row r="597" spans="3:7" x14ac:dyDescent="0.25">
      <c r="C597" s="183" t="s">
        <v>397</v>
      </c>
      <c r="D597" s="182">
        <v>774014110</v>
      </c>
      <c r="E597" s="182">
        <v>79756066.210000008</v>
      </c>
      <c r="F597" s="182">
        <v>79756066.210000008</v>
      </c>
      <c r="G597" s="182">
        <v>79756066.210000008</v>
      </c>
    </row>
    <row r="598" spans="3:7" x14ac:dyDescent="0.25">
      <c r="C598" s="181" t="s">
        <v>663</v>
      </c>
      <c r="D598" s="182">
        <v>122896746</v>
      </c>
      <c r="E598" s="182">
        <v>7287326.8600000003</v>
      </c>
      <c r="F598" s="182">
        <v>7412409.8399999999</v>
      </c>
      <c r="G598" s="182">
        <v>8283863.3799999999</v>
      </c>
    </row>
    <row r="599" spans="3:7" x14ac:dyDescent="0.25">
      <c r="C599" s="183" t="s">
        <v>422</v>
      </c>
      <c r="D599" s="182">
        <v>122896746</v>
      </c>
      <c r="E599" s="182">
        <v>7287326.8600000003</v>
      </c>
      <c r="F599" s="182">
        <v>7412409.8399999999</v>
      </c>
      <c r="G599" s="182">
        <v>8283863.3799999999</v>
      </c>
    </row>
    <row r="600" spans="3:7" x14ac:dyDescent="0.25">
      <c r="C600" s="181" t="s">
        <v>664</v>
      </c>
      <c r="D600" s="182">
        <v>256323501</v>
      </c>
      <c r="E600" s="182">
        <v>17900861.800000001</v>
      </c>
      <c r="F600" s="182">
        <v>11228634.26</v>
      </c>
      <c r="G600" s="182">
        <v>10671210.15</v>
      </c>
    </row>
    <row r="601" spans="3:7" x14ac:dyDescent="0.25">
      <c r="C601" s="183" t="s">
        <v>665</v>
      </c>
      <c r="D601" s="182">
        <v>344000</v>
      </c>
      <c r="E601" s="182">
        <v>0</v>
      </c>
      <c r="F601" s="182">
        <v>0</v>
      </c>
      <c r="G601" s="182">
        <v>0</v>
      </c>
    </row>
    <row r="602" spans="3:7" x14ac:dyDescent="0.25">
      <c r="C602" s="183" t="s">
        <v>418</v>
      </c>
      <c r="D602" s="182">
        <v>255979501</v>
      </c>
      <c r="E602" s="182">
        <v>16313620.199999999</v>
      </c>
      <c r="F602" s="182">
        <v>11228634.26</v>
      </c>
      <c r="G602" s="182">
        <v>10671210.15</v>
      </c>
    </row>
    <row r="603" spans="3:7" x14ac:dyDescent="0.25">
      <c r="C603" s="183" t="s">
        <v>454</v>
      </c>
      <c r="D603" s="182">
        <v>0</v>
      </c>
      <c r="E603" s="182">
        <v>1587241.6</v>
      </c>
      <c r="F603" s="182">
        <v>0</v>
      </c>
      <c r="G603" s="182">
        <v>0</v>
      </c>
    </row>
    <row r="604" spans="3:7" x14ac:dyDescent="0.25">
      <c r="C604" s="181" t="s">
        <v>666</v>
      </c>
      <c r="D604" s="182">
        <v>784531304</v>
      </c>
      <c r="E604" s="182">
        <v>51099706.920000002</v>
      </c>
      <c r="F604" s="182">
        <v>49222106.780000001</v>
      </c>
      <c r="G604" s="182">
        <v>49300799.799999997</v>
      </c>
    </row>
    <row r="605" spans="3:7" x14ac:dyDescent="0.25">
      <c r="C605" s="183" t="s">
        <v>537</v>
      </c>
      <c r="D605" s="182">
        <v>0</v>
      </c>
      <c r="E605" s="182">
        <v>0</v>
      </c>
      <c r="F605" s="182">
        <v>0</v>
      </c>
      <c r="G605" s="182">
        <v>0</v>
      </c>
    </row>
    <row r="606" spans="3:7" x14ac:dyDescent="0.25">
      <c r="C606" s="183" t="s">
        <v>422</v>
      </c>
      <c r="D606" s="182">
        <v>784531304</v>
      </c>
      <c r="E606" s="182">
        <v>51070688.82</v>
      </c>
      <c r="F606" s="182">
        <v>49193088.68</v>
      </c>
      <c r="G606" s="182">
        <v>49184289.299999997</v>
      </c>
    </row>
    <row r="607" spans="3:7" x14ac:dyDescent="0.25">
      <c r="C607" s="183" t="s">
        <v>481</v>
      </c>
      <c r="D607" s="182">
        <v>0</v>
      </c>
      <c r="E607" s="182">
        <v>0</v>
      </c>
      <c r="F607" s="182">
        <v>0</v>
      </c>
      <c r="G607" s="182">
        <v>0</v>
      </c>
    </row>
    <row r="608" spans="3:7" x14ac:dyDescent="0.25">
      <c r="C608" s="183" t="s">
        <v>625</v>
      </c>
      <c r="D608" s="182">
        <v>0</v>
      </c>
      <c r="E608" s="182">
        <v>29018.1</v>
      </c>
      <c r="F608" s="182">
        <v>29018.1</v>
      </c>
      <c r="G608" s="182">
        <v>116510.5</v>
      </c>
    </row>
    <row r="609" spans="3:7" x14ac:dyDescent="0.25">
      <c r="C609" s="181" t="s">
        <v>667</v>
      </c>
      <c r="D609" s="182">
        <v>388799991</v>
      </c>
      <c r="E609" s="182">
        <v>24456606</v>
      </c>
      <c r="F609" s="182">
        <v>22879520.48</v>
      </c>
      <c r="G609" s="182">
        <v>20255659</v>
      </c>
    </row>
    <row r="610" spans="3:7" x14ac:dyDescent="0.25">
      <c r="C610" s="183" t="s">
        <v>665</v>
      </c>
      <c r="D610" s="182">
        <v>0</v>
      </c>
      <c r="E610" s="182">
        <v>0</v>
      </c>
      <c r="F610" s="182">
        <v>0</v>
      </c>
      <c r="G610" s="182">
        <v>0</v>
      </c>
    </row>
    <row r="611" spans="3:7" x14ac:dyDescent="0.25">
      <c r="C611" s="183" t="s">
        <v>418</v>
      </c>
      <c r="D611" s="182">
        <v>388799991</v>
      </c>
      <c r="E611" s="182">
        <v>24430194</v>
      </c>
      <c r="F611" s="182">
        <v>22879520.48</v>
      </c>
      <c r="G611" s="182">
        <v>20255659</v>
      </c>
    </row>
    <row r="612" spans="3:7" x14ac:dyDescent="0.25">
      <c r="C612" s="183" t="s">
        <v>454</v>
      </c>
      <c r="D612" s="182">
        <v>0</v>
      </c>
      <c r="E612" s="182">
        <v>26412</v>
      </c>
      <c r="F612" s="182">
        <v>0</v>
      </c>
      <c r="G612" s="182">
        <v>0</v>
      </c>
    </row>
    <row r="613" spans="3:7" x14ac:dyDescent="0.25">
      <c r="C613" s="203" t="s">
        <v>668</v>
      </c>
      <c r="D613" s="193">
        <v>758355375</v>
      </c>
      <c r="E613" s="193">
        <v>18040015.329999998</v>
      </c>
      <c r="F613" s="193">
        <v>40849460.909999996</v>
      </c>
      <c r="G613" s="193">
        <v>38747976.07</v>
      </c>
    </row>
    <row r="614" spans="3:7" x14ac:dyDescent="0.25">
      <c r="C614" s="179" t="s">
        <v>669</v>
      </c>
      <c r="D614" s="180">
        <v>758355375</v>
      </c>
      <c r="E614" s="180">
        <v>18040015.329999998</v>
      </c>
      <c r="F614" s="180">
        <v>40849460.909999996</v>
      </c>
      <c r="G614" s="180">
        <v>38747976.07</v>
      </c>
    </row>
    <row r="615" spans="3:7" x14ac:dyDescent="0.25">
      <c r="C615" s="181" t="s">
        <v>670</v>
      </c>
      <c r="D615" s="182">
        <v>758355375</v>
      </c>
      <c r="E615" s="182">
        <v>18040015.329999998</v>
      </c>
      <c r="F615" s="182">
        <v>40849460.909999996</v>
      </c>
      <c r="G615" s="182">
        <v>38747976.07</v>
      </c>
    </row>
    <row r="616" spans="3:7" x14ac:dyDescent="0.25">
      <c r="C616" s="183" t="s">
        <v>520</v>
      </c>
      <c r="D616" s="182">
        <v>0</v>
      </c>
      <c r="E616" s="182">
        <v>7194432.8399999999</v>
      </c>
      <c r="F616" s="182">
        <v>8817766.1500000004</v>
      </c>
      <c r="G616" s="182">
        <v>8706172.9399999995</v>
      </c>
    </row>
    <row r="617" spans="3:7" x14ac:dyDescent="0.25">
      <c r="C617" s="183" t="s">
        <v>487</v>
      </c>
      <c r="D617" s="182">
        <v>123375000</v>
      </c>
      <c r="E617" s="182">
        <v>0</v>
      </c>
      <c r="F617" s="182">
        <v>0</v>
      </c>
      <c r="G617" s="182">
        <v>0</v>
      </c>
    </row>
    <row r="618" spans="3:7" x14ac:dyDescent="0.25">
      <c r="C618" s="183" t="s">
        <v>671</v>
      </c>
      <c r="D618" s="182">
        <v>0</v>
      </c>
      <c r="E618" s="182">
        <v>0</v>
      </c>
      <c r="F618" s="182">
        <v>0</v>
      </c>
      <c r="G618" s="182">
        <v>0</v>
      </c>
    </row>
    <row r="619" spans="3:7" x14ac:dyDescent="0.25">
      <c r="C619" s="183" t="s">
        <v>396</v>
      </c>
      <c r="D619" s="182">
        <v>69366870</v>
      </c>
      <c r="E619" s="182">
        <v>0</v>
      </c>
      <c r="F619" s="182">
        <v>1565000</v>
      </c>
      <c r="G619" s="182">
        <v>1000000</v>
      </c>
    </row>
    <row r="620" spans="3:7" x14ac:dyDescent="0.25">
      <c r="C620" s="183" t="s">
        <v>387</v>
      </c>
      <c r="D620" s="182">
        <v>554413505</v>
      </c>
      <c r="E620" s="182">
        <v>10845582.49</v>
      </c>
      <c r="F620" s="182">
        <v>30466694.759999998</v>
      </c>
      <c r="G620" s="182">
        <v>29041803.129999999</v>
      </c>
    </row>
    <row r="621" spans="3:7" x14ac:dyDescent="0.25">
      <c r="C621" s="183" t="s">
        <v>388</v>
      </c>
      <c r="D621" s="182">
        <v>11200000</v>
      </c>
      <c r="E621" s="182">
        <v>0</v>
      </c>
      <c r="F621" s="182">
        <v>0</v>
      </c>
      <c r="G621" s="182">
        <v>0</v>
      </c>
    </row>
    <row r="622" spans="3:7" x14ac:dyDescent="0.25">
      <c r="C622" s="203" t="s">
        <v>672</v>
      </c>
      <c r="D622" s="193">
        <v>16250725153</v>
      </c>
      <c r="E622" s="193">
        <v>561803580.36000001</v>
      </c>
      <c r="F622" s="193">
        <v>1750207151.9299996</v>
      </c>
      <c r="G622" s="193">
        <v>1739490622.5999999</v>
      </c>
    </row>
    <row r="623" spans="3:7" x14ac:dyDescent="0.25">
      <c r="C623" s="179" t="s">
        <v>673</v>
      </c>
      <c r="D623" s="180">
        <v>16250725153</v>
      </c>
      <c r="E623" s="180">
        <v>561803580.36000001</v>
      </c>
      <c r="F623" s="180">
        <v>1750207151.9299996</v>
      </c>
      <c r="G623" s="180">
        <v>1739490622.5999999</v>
      </c>
    </row>
    <row r="624" spans="3:7" x14ac:dyDescent="0.25">
      <c r="C624" s="181" t="s">
        <v>674</v>
      </c>
      <c r="D624" s="182">
        <v>15097225153</v>
      </c>
      <c r="E624" s="182">
        <v>497238378.18000001</v>
      </c>
      <c r="F624" s="182">
        <v>1718375895.1999996</v>
      </c>
      <c r="G624" s="182">
        <v>1706791987.4200001</v>
      </c>
    </row>
    <row r="625" spans="3:7" x14ac:dyDescent="0.25">
      <c r="C625" s="183" t="s">
        <v>395</v>
      </c>
      <c r="D625" s="182">
        <v>1862020884</v>
      </c>
      <c r="E625" s="182">
        <v>115829389.55000001</v>
      </c>
      <c r="F625" s="182">
        <v>106860325.78</v>
      </c>
      <c r="G625" s="182">
        <v>113737373.96000001</v>
      </c>
    </row>
    <row r="626" spans="3:7" x14ac:dyDescent="0.25">
      <c r="C626" s="183" t="s">
        <v>555</v>
      </c>
      <c r="D626" s="182">
        <v>185888680</v>
      </c>
      <c r="E626" s="182">
        <v>4344843.1900000004</v>
      </c>
      <c r="F626" s="182">
        <v>6741524.96</v>
      </c>
      <c r="G626" s="182">
        <v>6851097.96</v>
      </c>
    </row>
    <row r="627" spans="3:7" x14ac:dyDescent="0.25">
      <c r="C627" s="183" t="s">
        <v>387</v>
      </c>
      <c r="D627" s="182">
        <v>929813753</v>
      </c>
      <c r="E627" s="182">
        <v>80054891.50999999</v>
      </c>
      <c r="F627" s="182">
        <v>87145299.040000007</v>
      </c>
      <c r="G627" s="182">
        <v>67578647.940000013</v>
      </c>
    </row>
    <row r="628" spans="3:7" x14ac:dyDescent="0.25">
      <c r="C628" s="183" t="s">
        <v>675</v>
      </c>
      <c r="D628" s="182">
        <v>0</v>
      </c>
      <c r="E628" s="182">
        <v>0</v>
      </c>
      <c r="F628" s="182">
        <v>0</v>
      </c>
      <c r="G628" s="182">
        <v>0</v>
      </c>
    </row>
    <row r="629" spans="3:7" x14ac:dyDescent="0.25">
      <c r="C629" s="183" t="s">
        <v>418</v>
      </c>
      <c r="D629" s="182">
        <v>934662101</v>
      </c>
      <c r="E629" s="182">
        <v>138415197.67999998</v>
      </c>
      <c r="F629" s="182">
        <v>76609333.00999999</v>
      </c>
      <c r="G629" s="182">
        <v>55018307.79999999</v>
      </c>
    </row>
    <row r="630" spans="3:7" x14ac:dyDescent="0.25">
      <c r="C630" s="183" t="s">
        <v>608</v>
      </c>
      <c r="D630" s="182">
        <v>657191035</v>
      </c>
      <c r="E630" s="182">
        <v>0</v>
      </c>
      <c r="F630" s="182">
        <v>0</v>
      </c>
      <c r="G630" s="182">
        <v>0</v>
      </c>
    </row>
    <row r="631" spans="3:7" x14ac:dyDescent="0.25">
      <c r="C631" s="183" t="s">
        <v>422</v>
      </c>
      <c r="D631" s="182">
        <v>646328165</v>
      </c>
      <c r="E631" s="182">
        <v>34604</v>
      </c>
      <c r="F631" s="182">
        <v>48838051.5</v>
      </c>
      <c r="G631" s="182">
        <v>27362638.499999996</v>
      </c>
    </row>
    <row r="632" spans="3:7" x14ac:dyDescent="0.25">
      <c r="C632" s="183" t="s">
        <v>481</v>
      </c>
      <c r="D632" s="182">
        <v>0</v>
      </c>
      <c r="E632" s="182">
        <v>16409848.470000001</v>
      </c>
      <c r="F632" s="182">
        <v>15981839.109999999</v>
      </c>
      <c r="G632" s="182">
        <v>0</v>
      </c>
    </row>
    <row r="633" spans="3:7" x14ac:dyDescent="0.25">
      <c r="C633" s="183" t="s">
        <v>676</v>
      </c>
      <c r="D633" s="182">
        <v>110131245</v>
      </c>
      <c r="E633" s="182">
        <v>4950000</v>
      </c>
      <c r="F633" s="182">
        <v>1640000</v>
      </c>
      <c r="G633" s="182">
        <v>1640000</v>
      </c>
    </row>
    <row r="634" spans="3:7" x14ac:dyDescent="0.25">
      <c r="C634" s="183" t="s">
        <v>431</v>
      </c>
      <c r="D634" s="182">
        <v>164994036</v>
      </c>
      <c r="E634" s="182">
        <v>6501370.0499999998</v>
      </c>
      <c r="F634" s="182">
        <v>6913590.1399999987</v>
      </c>
      <c r="G634" s="182">
        <v>5007918.38</v>
      </c>
    </row>
    <row r="635" spans="3:7" x14ac:dyDescent="0.25">
      <c r="C635" s="183" t="s">
        <v>404</v>
      </c>
      <c r="D635" s="182">
        <v>305151621</v>
      </c>
      <c r="E635" s="182">
        <v>18403026.030000001</v>
      </c>
      <c r="F635" s="182">
        <v>14494641.369999999</v>
      </c>
      <c r="G635" s="182">
        <v>12596758.49</v>
      </c>
    </row>
    <row r="636" spans="3:7" x14ac:dyDescent="0.25">
      <c r="C636" s="183" t="s">
        <v>628</v>
      </c>
      <c r="D636" s="182">
        <v>991075841</v>
      </c>
      <c r="E636" s="182">
        <v>0</v>
      </c>
      <c r="F636" s="182">
        <v>0</v>
      </c>
      <c r="G636" s="182">
        <v>0</v>
      </c>
    </row>
    <row r="637" spans="3:7" x14ac:dyDescent="0.25">
      <c r="C637" s="183" t="s">
        <v>576</v>
      </c>
      <c r="D637" s="182">
        <v>30000000</v>
      </c>
      <c r="E637" s="182">
        <v>0</v>
      </c>
      <c r="F637" s="182">
        <v>0</v>
      </c>
      <c r="G637" s="182">
        <v>0</v>
      </c>
    </row>
    <row r="638" spans="3:7" x14ac:dyDescent="0.25">
      <c r="C638" s="183" t="s">
        <v>420</v>
      </c>
      <c r="D638" s="182">
        <v>192794927</v>
      </c>
      <c r="E638" s="182">
        <v>2592048.71</v>
      </c>
      <c r="F638" s="182">
        <v>9793859.589999998</v>
      </c>
      <c r="G638" s="182">
        <v>7558291.8099999996</v>
      </c>
    </row>
    <row r="639" spans="3:7" x14ac:dyDescent="0.25">
      <c r="C639" s="183" t="s">
        <v>542</v>
      </c>
      <c r="D639" s="182">
        <v>0</v>
      </c>
      <c r="E639" s="182">
        <v>9602166.4399999995</v>
      </c>
      <c r="F639" s="182">
        <v>2047166.45</v>
      </c>
      <c r="G639" s="182">
        <v>0</v>
      </c>
    </row>
    <row r="640" spans="3:7" x14ac:dyDescent="0.25">
      <c r="C640" s="183" t="s">
        <v>388</v>
      </c>
      <c r="D640" s="182">
        <v>552487223</v>
      </c>
      <c r="E640" s="182">
        <v>44034713.75</v>
      </c>
      <c r="F640" s="182">
        <v>62858939.710000001</v>
      </c>
      <c r="G640" s="182">
        <v>50666392.630000003</v>
      </c>
    </row>
    <row r="641" spans="3:7" x14ac:dyDescent="0.25">
      <c r="C641" s="183" t="s">
        <v>397</v>
      </c>
      <c r="D641" s="182">
        <v>7534685642</v>
      </c>
      <c r="E641" s="182">
        <v>56066278.799999997</v>
      </c>
      <c r="F641" s="182">
        <v>1278451324.5399997</v>
      </c>
      <c r="G641" s="182">
        <v>1358774559.95</v>
      </c>
    </row>
    <row r="642" spans="3:7" x14ac:dyDescent="0.25">
      <c r="C642" s="181" t="s">
        <v>677</v>
      </c>
      <c r="D642" s="182">
        <v>1153500000</v>
      </c>
      <c r="E642" s="182">
        <v>64565202.18</v>
      </c>
      <c r="F642" s="182">
        <v>31831256.729999997</v>
      </c>
      <c r="G642" s="182">
        <v>32698635.18</v>
      </c>
    </row>
    <row r="643" spans="3:7" x14ac:dyDescent="0.25">
      <c r="C643" s="183" t="s">
        <v>422</v>
      </c>
      <c r="D643" s="182">
        <v>194975426</v>
      </c>
      <c r="E643" s="182">
        <v>4272156.29</v>
      </c>
      <c r="F643" s="182">
        <v>4108707.79</v>
      </c>
      <c r="G643" s="182">
        <v>4928402.1099999994</v>
      </c>
    </row>
    <row r="644" spans="3:7" x14ac:dyDescent="0.25">
      <c r="C644" s="183" t="s">
        <v>676</v>
      </c>
      <c r="D644" s="182">
        <v>958524574</v>
      </c>
      <c r="E644" s="182">
        <v>60293045.890000001</v>
      </c>
      <c r="F644" s="182">
        <v>27722548.939999998</v>
      </c>
      <c r="G644" s="182">
        <v>27770233.07</v>
      </c>
    </row>
    <row r="645" spans="3:7" x14ac:dyDescent="0.25">
      <c r="C645" s="203" t="s">
        <v>678</v>
      </c>
      <c r="D645" s="193">
        <v>23276233658</v>
      </c>
      <c r="E645" s="193">
        <v>1704209237.7100003</v>
      </c>
      <c r="F645" s="193">
        <v>1554229985.0500002</v>
      </c>
      <c r="G645" s="193">
        <v>1621418348.3000002</v>
      </c>
    </row>
    <row r="646" spans="3:7" x14ac:dyDescent="0.25">
      <c r="C646" s="179" t="s">
        <v>679</v>
      </c>
      <c r="D646" s="180">
        <v>23276233658</v>
      </c>
      <c r="E646" s="180">
        <v>1704209237.7100003</v>
      </c>
      <c r="F646" s="180">
        <v>1554229985.0500002</v>
      </c>
      <c r="G646" s="180">
        <v>1621418348.3000002</v>
      </c>
    </row>
    <row r="647" spans="3:7" x14ac:dyDescent="0.25">
      <c r="C647" s="181" t="s">
        <v>680</v>
      </c>
      <c r="D647" s="182">
        <v>20782483558</v>
      </c>
      <c r="E647" s="182">
        <v>1406238978.3600001</v>
      </c>
      <c r="F647" s="182">
        <v>1399539832.5700002</v>
      </c>
      <c r="G647" s="182">
        <v>1423867656.8200002</v>
      </c>
    </row>
    <row r="648" spans="3:7" x14ac:dyDescent="0.25">
      <c r="C648" s="183" t="s">
        <v>395</v>
      </c>
      <c r="D648" s="182">
        <v>661130789</v>
      </c>
      <c r="E648" s="182">
        <v>37005469.840000004</v>
      </c>
      <c r="F648" s="182">
        <v>36420292.849999994</v>
      </c>
      <c r="G648" s="182">
        <v>39211678.859999999</v>
      </c>
    </row>
    <row r="649" spans="3:7" x14ac:dyDescent="0.25">
      <c r="C649" s="183" t="s">
        <v>487</v>
      </c>
      <c r="D649" s="182">
        <v>2059984978</v>
      </c>
      <c r="E649" s="182">
        <v>0</v>
      </c>
      <c r="F649" s="182">
        <v>0</v>
      </c>
      <c r="G649" s="182">
        <v>0</v>
      </c>
    </row>
    <row r="650" spans="3:7" x14ac:dyDescent="0.25">
      <c r="C650" s="183" t="s">
        <v>387</v>
      </c>
      <c r="D650" s="182">
        <v>949782584</v>
      </c>
      <c r="E650" s="182">
        <v>40814241.760000005</v>
      </c>
      <c r="F650" s="182">
        <v>34723340.960000001</v>
      </c>
      <c r="G650" s="182">
        <v>34405126.729999997</v>
      </c>
    </row>
    <row r="651" spans="3:7" x14ac:dyDescent="0.25">
      <c r="C651" s="183" t="s">
        <v>596</v>
      </c>
      <c r="D651" s="182">
        <v>338767795</v>
      </c>
      <c r="E651" s="182">
        <v>9903881.8699999992</v>
      </c>
      <c r="F651" s="182">
        <v>9903881.8699999992</v>
      </c>
      <c r="G651" s="182">
        <v>21745799.219999999</v>
      </c>
    </row>
    <row r="652" spans="3:7" x14ac:dyDescent="0.25">
      <c r="C652" s="183" t="s">
        <v>418</v>
      </c>
      <c r="D652" s="182">
        <v>77481366</v>
      </c>
      <c r="E652" s="182">
        <v>2892078.33</v>
      </c>
      <c r="F652" s="182">
        <v>2869010.33</v>
      </c>
      <c r="G652" s="182">
        <v>2869010.33</v>
      </c>
    </row>
    <row r="653" spans="3:7" x14ac:dyDescent="0.25">
      <c r="C653" s="183" t="s">
        <v>388</v>
      </c>
      <c r="D653" s="182">
        <v>1069369507</v>
      </c>
      <c r="E653" s="182">
        <v>120384526.42999999</v>
      </c>
      <c r="F653" s="182">
        <v>120384526.42999999</v>
      </c>
      <c r="G653" s="182">
        <v>130397261.55</v>
      </c>
    </row>
    <row r="654" spans="3:7" x14ac:dyDescent="0.25">
      <c r="C654" s="183" t="s">
        <v>397</v>
      </c>
      <c r="D654" s="182">
        <v>15625966539</v>
      </c>
      <c r="E654" s="182">
        <v>1195238780.1300001</v>
      </c>
      <c r="F654" s="182">
        <v>1195238780.1300001</v>
      </c>
      <c r="G654" s="182">
        <v>1195238780.1300001</v>
      </c>
    </row>
    <row r="655" spans="3:7" x14ac:dyDescent="0.25">
      <c r="C655" s="181" t="s">
        <v>681</v>
      </c>
      <c r="D655" s="182">
        <v>1223200000</v>
      </c>
      <c r="E655" s="182">
        <v>100282729.14000002</v>
      </c>
      <c r="F655" s="182">
        <v>95969942.469999984</v>
      </c>
      <c r="G655" s="182">
        <v>120495472.20000002</v>
      </c>
    </row>
    <row r="656" spans="3:7" x14ac:dyDescent="0.25">
      <c r="C656" s="183" t="s">
        <v>596</v>
      </c>
      <c r="D656" s="182">
        <v>150000</v>
      </c>
      <c r="E656" s="182">
        <v>100000</v>
      </c>
      <c r="F656" s="182">
        <v>100000</v>
      </c>
      <c r="G656" s="182">
        <v>0</v>
      </c>
    </row>
    <row r="657" spans="3:7" x14ac:dyDescent="0.25">
      <c r="C657" s="183" t="s">
        <v>665</v>
      </c>
      <c r="D657" s="182">
        <v>350000</v>
      </c>
      <c r="E657" s="182">
        <v>0</v>
      </c>
      <c r="F657" s="182">
        <v>0</v>
      </c>
      <c r="G657" s="182">
        <v>0</v>
      </c>
    </row>
    <row r="658" spans="3:7" x14ac:dyDescent="0.25">
      <c r="C658" s="183" t="s">
        <v>418</v>
      </c>
      <c r="D658" s="182">
        <v>1222700000</v>
      </c>
      <c r="E658" s="182">
        <v>100182729.14000002</v>
      </c>
      <c r="F658" s="182">
        <v>95869942.469999984</v>
      </c>
      <c r="G658" s="182">
        <v>120495472.20000002</v>
      </c>
    </row>
    <row r="659" spans="3:7" x14ac:dyDescent="0.25">
      <c r="C659" s="181" t="s">
        <v>682</v>
      </c>
      <c r="D659" s="182">
        <v>1270550100</v>
      </c>
      <c r="E659" s="182">
        <v>197687530.20999998</v>
      </c>
      <c r="F659" s="182">
        <v>58720210.009999998</v>
      </c>
      <c r="G659" s="182">
        <v>77055219.280000001</v>
      </c>
    </row>
    <row r="660" spans="3:7" x14ac:dyDescent="0.25">
      <c r="C660" s="183" t="s">
        <v>509</v>
      </c>
      <c r="D660" s="182">
        <v>199249808</v>
      </c>
      <c r="E660" s="182">
        <v>0</v>
      </c>
      <c r="F660" s="182">
        <v>0</v>
      </c>
      <c r="G660" s="182">
        <v>0</v>
      </c>
    </row>
    <row r="661" spans="3:7" x14ac:dyDescent="0.25">
      <c r="C661" s="183" t="s">
        <v>387</v>
      </c>
      <c r="D661" s="182">
        <v>1071300292</v>
      </c>
      <c r="E661" s="182">
        <v>197687530.20999998</v>
      </c>
      <c r="F661" s="182">
        <v>58720210.009999998</v>
      </c>
      <c r="G661" s="182">
        <v>77055219.280000001</v>
      </c>
    </row>
    <row r="662" spans="3:7" x14ac:dyDescent="0.25">
      <c r="C662" s="203" t="s">
        <v>683</v>
      </c>
      <c r="D662" s="193">
        <v>2886533263</v>
      </c>
      <c r="E662" s="193">
        <v>113053096.63000001</v>
      </c>
      <c r="F662" s="193">
        <v>159778762.22999999</v>
      </c>
      <c r="G662" s="193">
        <v>177105765.05000001</v>
      </c>
    </row>
    <row r="663" spans="3:7" x14ac:dyDescent="0.25">
      <c r="C663" s="179" t="s">
        <v>684</v>
      </c>
      <c r="D663" s="180">
        <v>2886533263</v>
      </c>
      <c r="E663" s="180">
        <v>113053096.63000001</v>
      </c>
      <c r="F663" s="180">
        <v>159778762.22999999</v>
      </c>
      <c r="G663" s="180">
        <v>177105765.05000001</v>
      </c>
    </row>
    <row r="664" spans="3:7" x14ac:dyDescent="0.25">
      <c r="C664" s="181" t="s">
        <v>685</v>
      </c>
      <c r="D664" s="182">
        <v>1185569701</v>
      </c>
      <c r="E664" s="182">
        <v>49028610.530000001</v>
      </c>
      <c r="F664" s="182">
        <v>49665345.060000002</v>
      </c>
      <c r="G664" s="182">
        <v>51597142.240000002</v>
      </c>
    </row>
    <row r="665" spans="3:7" x14ac:dyDescent="0.25">
      <c r="C665" s="183" t="s">
        <v>395</v>
      </c>
      <c r="D665" s="182">
        <v>802428569</v>
      </c>
      <c r="E665" s="182">
        <v>15965920.020000001</v>
      </c>
      <c r="F665" s="182">
        <v>30233470.860000003</v>
      </c>
      <c r="G665" s="182">
        <v>33276030.129999999</v>
      </c>
    </row>
    <row r="666" spans="3:7" x14ac:dyDescent="0.25">
      <c r="C666" s="183" t="s">
        <v>487</v>
      </c>
      <c r="D666" s="182">
        <v>91398100</v>
      </c>
      <c r="E666" s="182">
        <v>2668887.62</v>
      </c>
      <c r="F666" s="182">
        <v>4274797.67</v>
      </c>
      <c r="G666" s="182">
        <v>4324161.05</v>
      </c>
    </row>
    <row r="667" spans="3:7" x14ac:dyDescent="0.25">
      <c r="C667" s="183" t="s">
        <v>387</v>
      </c>
      <c r="D667" s="182">
        <v>274243032</v>
      </c>
      <c r="E667" s="182">
        <v>29233677.419999998</v>
      </c>
      <c r="F667" s="182">
        <v>13996951.060000001</v>
      </c>
      <c r="G667" s="182">
        <v>13996951.060000001</v>
      </c>
    </row>
    <row r="668" spans="3:7" x14ac:dyDescent="0.25">
      <c r="C668" s="183" t="s">
        <v>388</v>
      </c>
      <c r="D668" s="182">
        <v>17500000</v>
      </c>
      <c r="E668" s="182">
        <v>1160125.47</v>
      </c>
      <c r="F668" s="182">
        <v>1160125.47</v>
      </c>
      <c r="G668" s="182">
        <v>0</v>
      </c>
    </row>
    <row r="669" spans="3:7" x14ac:dyDescent="0.25">
      <c r="C669" s="181" t="s">
        <v>686</v>
      </c>
      <c r="D669" s="182">
        <v>284034002</v>
      </c>
      <c r="E669" s="182">
        <v>6997261.4100000001</v>
      </c>
      <c r="F669" s="182">
        <v>13097429.549999999</v>
      </c>
      <c r="G669" s="182">
        <v>11485884.34</v>
      </c>
    </row>
    <row r="670" spans="3:7" x14ac:dyDescent="0.25">
      <c r="C670" s="183" t="s">
        <v>687</v>
      </c>
      <c r="D670" s="182">
        <v>186669697</v>
      </c>
      <c r="E670" s="182">
        <v>6997261.4100000001</v>
      </c>
      <c r="F670" s="182">
        <v>9572871.7299999986</v>
      </c>
      <c r="G670" s="182">
        <v>7961326.5199999996</v>
      </c>
    </row>
    <row r="671" spans="3:7" x14ac:dyDescent="0.25">
      <c r="C671" s="183" t="s">
        <v>420</v>
      </c>
      <c r="D671" s="182">
        <v>97364305</v>
      </c>
      <c r="E671" s="182">
        <v>0</v>
      </c>
      <c r="F671" s="182">
        <v>3524557.82</v>
      </c>
      <c r="G671" s="182">
        <v>3524557.82</v>
      </c>
    </row>
    <row r="672" spans="3:7" x14ac:dyDescent="0.25">
      <c r="C672" s="181" t="s">
        <v>688</v>
      </c>
      <c r="D672" s="182">
        <v>1416929560</v>
      </c>
      <c r="E672" s="182">
        <v>57027224.690000005</v>
      </c>
      <c r="F672" s="182">
        <v>97015987.620000005</v>
      </c>
      <c r="G672" s="182">
        <v>114022738.47</v>
      </c>
    </row>
    <row r="673" spans="3:7" x14ac:dyDescent="0.25">
      <c r="C673" s="183" t="s">
        <v>406</v>
      </c>
      <c r="D673" s="182">
        <v>685995000</v>
      </c>
      <c r="E673" s="182">
        <v>36001361.770000003</v>
      </c>
      <c r="F673" s="182">
        <v>43442415.670000002</v>
      </c>
      <c r="G673" s="182">
        <v>56909666.599999994</v>
      </c>
    </row>
    <row r="674" spans="3:7" x14ac:dyDescent="0.25">
      <c r="C674" s="183" t="s">
        <v>689</v>
      </c>
      <c r="D674" s="182">
        <v>730934560</v>
      </c>
      <c r="E674" s="182">
        <v>21025862.920000002</v>
      </c>
      <c r="F674" s="182">
        <v>53573571.949999996</v>
      </c>
      <c r="G674" s="182">
        <v>57113071.870000005</v>
      </c>
    </row>
    <row r="675" spans="3:7" x14ac:dyDescent="0.25">
      <c r="C675" s="203" t="s">
        <v>690</v>
      </c>
      <c r="D675" s="193">
        <v>10596192158</v>
      </c>
      <c r="E675" s="193">
        <v>212659870.82000002</v>
      </c>
      <c r="F675" s="193">
        <v>300147604.13</v>
      </c>
      <c r="G675" s="193">
        <v>166982166.93000001</v>
      </c>
    </row>
    <row r="676" spans="3:7" x14ac:dyDescent="0.25">
      <c r="C676" s="179" t="s">
        <v>691</v>
      </c>
      <c r="D676" s="180">
        <v>10596192158</v>
      </c>
      <c r="E676" s="180">
        <v>212659870.82000002</v>
      </c>
      <c r="F676" s="180">
        <v>300147604.13</v>
      </c>
      <c r="G676" s="180">
        <v>166982166.93000001</v>
      </c>
    </row>
    <row r="677" spans="3:7" x14ac:dyDescent="0.25">
      <c r="C677" s="181" t="s">
        <v>692</v>
      </c>
      <c r="D677" s="182">
        <v>10405175256</v>
      </c>
      <c r="E677" s="182">
        <v>200877264.27000001</v>
      </c>
      <c r="F677" s="182">
        <v>286779908.51999998</v>
      </c>
      <c r="G677" s="182">
        <v>153738455.55000001</v>
      </c>
    </row>
    <row r="678" spans="3:7" x14ac:dyDescent="0.25">
      <c r="C678" s="183" t="s">
        <v>395</v>
      </c>
      <c r="D678" s="182">
        <v>1958848981</v>
      </c>
      <c r="E678" s="182">
        <v>136949416.47</v>
      </c>
      <c r="F678" s="182">
        <v>145956042.40000001</v>
      </c>
      <c r="G678" s="182">
        <v>74934262.769999996</v>
      </c>
    </row>
    <row r="679" spans="3:7" x14ac:dyDescent="0.25">
      <c r="C679" s="183" t="s">
        <v>693</v>
      </c>
      <c r="D679" s="182">
        <v>130965347</v>
      </c>
      <c r="E679" s="182">
        <v>14133904</v>
      </c>
      <c r="F679" s="182">
        <v>9235506.1600000001</v>
      </c>
      <c r="G679" s="182">
        <v>8108127.6099999994</v>
      </c>
    </row>
    <row r="680" spans="3:7" x14ac:dyDescent="0.25">
      <c r="C680" s="183" t="s">
        <v>387</v>
      </c>
      <c r="D680" s="182">
        <v>71668010</v>
      </c>
      <c r="E680" s="182">
        <v>765230</v>
      </c>
      <c r="F680" s="182">
        <v>5367197.93</v>
      </c>
      <c r="G680" s="182">
        <v>4613177.93</v>
      </c>
    </row>
    <row r="681" spans="3:7" x14ac:dyDescent="0.25">
      <c r="C681" s="183" t="s">
        <v>675</v>
      </c>
      <c r="D681" s="182">
        <v>0</v>
      </c>
      <c r="E681" s="182">
        <v>47230220.740000002</v>
      </c>
      <c r="F681" s="182">
        <v>0</v>
      </c>
      <c r="G681" s="182">
        <v>0</v>
      </c>
    </row>
    <row r="682" spans="3:7" x14ac:dyDescent="0.25">
      <c r="C682" s="183" t="s">
        <v>418</v>
      </c>
      <c r="D682" s="182">
        <v>295036336</v>
      </c>
      <c r="E682" s="182">
        <v>5000.01</v>
      </c>
      <c r="F682" s="182">
        <v>15619584.620000001</v>
      </c>
      <c r="G682" s="182">
        <v>16258910.98</v>
      </c>
    </row>
    <row r="683" spans="3:7" x14ac:dyDescent="0.25">
      <c r="C683" s="183" t="s">
        <v>694</v>
      </c>
      <c r="D683" s="182">
        <v>2755037874</v>
      </c>
      <c r="E683" s="182">
        <v>1793493.05</v>
      </c>
      <c r="F683" s="182">
        <v>638000</v>
      </c>
      <c r="G683" s="182">
        <v>638000</v>
      </c>
    </row>
    <row r="684" spans="3:7" x14ac:dyDescent="0.25">
      <c r="C684" s="183" t="s">
        <v>440</v>
      </c>
      <c r="D684" s="182">
        <v>0</v>
      </c>
      <c r="E684" s="182">
        <v>0</v>
      </c>
      <c r="F684" s="182">
        <v>0</v>
      </c>
      <c r="G684" s="182">
        <v>318600</v>
      </c>
    </row>
    <row r="685" spans="3:7" x14ac:dyDescent="0.25">
      <c r="C685" s="183" t="s">
        <v>608</v>
      </c>
      <c r="D685" s="182">
        <v>138272643</v>
      </c>
      <c r="E685" s="182">
        <v>0</v>
      </c>
      <c r="F685" s="182">
        <v>0</v>
      </c>
      <c r="G685" s="182">
        <v>0</v>
      </c>
    </row>
    <row r="686" spans="3:7" x14ac:dyDescent="0.25">
      <c r="C686" s="183" t="s">
        <v>422</v>
      </c>
      <c r="D686" s="182">
        <v>34007698</v>
      </c>
      <c r="E686" s="182">
        <v>0</v>
      </c>
      <c r="F686" s="182">
        <v>989218.45</v>
      </c>
      <c r="G686" s="182">
        <v>1046863.45</v>
      </c>
    </row>
    <row r="687" spans="3:7" x14ac:dyDescent="0.25">
      <c r="C687" s="183" t="s">
        <v>388</v>
      </c>
      <c r="D687" s="182">
        <v>563338367</v>
      </c>
      <c r="E687" s="182">
        <v>0</v>
      </c>
      <c r="F687" s="182">
        <v>41666666.659999996</v>
      </c>
      <c r="G687" s="182">
        <v>41666666.659999996</v>
      </c>
    </row>
    <row r="688" spans="3:7" x14ac:dyDescent="0.25">
      <c r="C688" s="183" t="s">
        <v>397</v>
      </c>
      <c r="D688" s="182">
        <v>4458000000</v>
      </c>
      <c r="E688" s="182">
        <v>0</v>
      </c>
      <c r="F688" s="182">
        <v>67307692.299999997</v>
      </c>
      <c r="G688" s="182">
        <v>6153846.1500000004</v>
      </c>
    </row>
    <row r="689" spans="3:7" x14ac:dyDescent="0.25">
      <c r="C689" s="181" t="s">
        <v>695</v>
      </c>
      <c r="D689" s="182">
        <v>191016902</v>
      </c>
      <c r="E689" s="182">
        <v>11782606.550000001</v>
      </c>
      <c r="F689" s="182">
        <v>13367695.610000001</v>
      </c>
      <c r="G689" s="182">
        <v>13243711.380000001</v>
      </c>
    </row>
    <row r="690" spans="3:7" x14ac:dyDescent="0.25">
      <c r="C690" s="183" t="s">
        <v>387</v>
      </c>
      <c r="D690" s="182">
        <v>191016902</v>
      </c>
      <c r="E690" s="182">
        <v>11782606.550000001</v>
      </c>
      <c r="F690" s="182">
        <v>13367695.610000001</v>
      </c>
      <c r="G690" s="182">
        <v>13243711.380000001</v>
      </c>
    </row>
    <row r="691" spans="3:7" x14ac:dyDescent="0.25">
      <c r="C691" s="203" t="s">
        <v>696</v>
      </c>
      <c r="D691" s="193">
        <v>25212748733</v>
      </c>
      <c r="E691" s="193">
        <v>2269740054.8699999</v>
      </c>
      <c r="F691" s="193">
        <v>984934238.63999999</v>
      </c>
      <c r="G691" s="193">
        <v>335141093.57000005</v>
      </c>
    </row>
    <row r="692" spans="3:7" x14ac:dyDescent="0.25">
      <c r="C692" s="179" t="s">
        <v>697</v>
      </c>
      <c r="D692" s="180">
        <v>25212748733</v>
      </c>
      <c r="E692" s="180">
        <v>2269740054.8699999</v>
      </c>
      <c r="F692" s="180">
        <v>984934238.63999999</v>
      </c>
      <c r="G692" s="180">
        <v>335141093.57000005</v>
      </c>
    </row>
    <row r="693" spans="3:7" x14ac:dyDescent="0.25">
      <c r="C693" s="181" t="s">
        <v>698</v>
      </c>
      <c r="D693" s="182">
        <v>25212748733</v>
      </c>
      <c r="E693" s="182">
        <v>2269740054.8699999</v>
      </c>
      <c r="F693" s="182">
        <v>984934238.63999999</v>
      </c>
      <c r="G693" s="182">
        <v>335141093.57000005</v>
      </c>
    </row>
    <row r="694" spans="3:7" x14ac:dyDescent="0.25">
      <c r="C694" s="183" t="s">
        <v>395</v>
      </c>
      <c r="D694" s="182">
        <v>8712878829</v>
      </c>
      <c r="E694" s="182">
        <v>59360936.010000005</v>
      </c>
      <c r="F694" s="182">
        <v>159892189.29999998</v>
      </c>
      <c r="G694" s="182">
        <v>152901253.47000003</v>
      </c>
    </row>
    <row r="695" spans="3:7" x14ac:dyDescent="0.25">
      <c r="C695" s="183" t="s">
        <v>594</v>
      </c>
      <c r="D695" s="182">
        <v>3837773450</v>
      </c>
      <c r="E695" s="182">
        <v>84658867.299999997</v>
      </c>
      <c r="F695" s="182">
        <v>63274462.089999996</v>
      </c>
      <c r="G695" s="182">
        <v>30878172.140000001</v>
      </c>
    </row>
    <row r="696" spans="3:7" x14ac:dyDescent="0.25">
      <c r="C696" s="183" t="s">
        <v>622</v>
      </c>
      <c r="D696" s="182">
        <v>11461003941</v>
      </c>
      <c r="E696" s="182">
        <v>2084244926.1800001</v>
      </c>
      <c r="F696" s="182">
        <v>718058798.66999996</v>
      </c>
      <c r="G696" s="182">
        <v>151361667.96000001</v>
      </c>
    </row>
    <row r="697" spans="3:7" x14ac:dyDescent="0.25">
      <c r="C697" s="183" t="s">
        <v>623</v>
      </c>
      <c r="D697" s="182">
        <v>36064339</v>
      </c>
      <c r="E697" s="182">
        <v>41383888.969999999</v>
      </c>
      <c r="F697" s="182">
        <v>41383888.969999999</v>
      </c>
      <c r="G697" s="182">
        <v>0</v>
      </c>
    </row>
    <row r="698" spans="3:7" x14ac:dyDescent="0.25">
      <c r="C698" s="183" t="s">
        <v>418</v>
      </c>
      <c r="D698" s="182">
        <v>1097585174</v>
      </c>
      <c r="E698" s="182">
        <v>0</v>
      </c>
      <c r="F698" s="182">
        <v>0</v>
      </c>
      <c r="G698" s="182">
        <v>0</v>
      </c>
    </row>
    <row r="699" spans="3:7" x14ac:dyDescent="0.25">
      <c r="C699" s="183" t="s">
        <v>694</v>
      </c>
      <c r="D699" s="182">
        <v>0</v>
      </c>
      <c r="E699" s="182">
        <v>0</v>
      </c>
      <c r="F699" s="182">
        <v>0</v>
      </c>
      <c r="G699" s="182">
        <v>0</v>
      </c>
    </row>
    <row r="700" spans="3:7" x14ac:dyDescent="0.25">
      <c r="C700" s="183" t="s">
        <v>440</v>
      </c>
      <c r="D700" s="182">
        <v>0</v>
      </c>
      <c r="E700" s="182">
        <v>91436.41</v>
      </c>
      <c r="F700" s="182">
        <v>2324899.61</v>
      </c>
      <c r="G700" s="182">
        <v>0</v>
      </c>
    </row>
    <row r="701" spans="3:7" x14ac:dyDescent="0.25">
      <c r="C701" s="183" t="s">
        <v>388</v>
      </c>
      <c r="D701" s="182">
        <v>62443000</v>
      </c>
      <c r="E701" s="182">
        <v>0</v>
      </c>
      <c r="F701" s="182">
        <v>0</v>
      </c>
      <c r="G701" s="182">
        <v>0</v>
      </c>
    </row>
    <row r="702" spans="3:7" x14ac:dyDescent="0.25">
      <c r="C702" s="183" t="s">
        <v>397</v>
      </c>
      <c r="D702" s="182">
        <v>5000000</v>
      </c>
      <c r="E702" s="182">
        <v>0</v>
      </c>
      <c r="F702" s="182">
        <v>0</v>
      </c>
      <c r="G702" s="182">
        <v>0</v>
      </c>
    </row>
    <row r="703" spans="3:7" x14ac:dyDescent="0.25">
      <c r="C703" s="203" t="s">
        <v>117</v>
      </c>
      <c r="D703" s="193">
        <v>4175726215</v>
      </c>
      <c r="E703" s="193">
        <v>5353425.04</v>
      </c>
      <c r="F703" s="193">
        <v>5277045.8600000003</v>
      </c>
      <c r="G703" s="193">
        <v>5277045.8600000003</v>
      </c>
    </row>
    <row r="704" spans="3:7" x14ac:dyDescent="0.25">
      <c r="C704" s="179" t="s">
        <v>699</v>
      </c>
      <c r="D704" s="180">
        <v>4175726215</v>
      </c>
      <c r="E704" s="180">
        <v>5353425.04</v>
      </c>
      <c r="F704" s="180">
        <v>5277045.8600000003</v>
      </c>
      <c r="G704" s="180">
        <v>5277045.8600000003</v>
      </c>
    </row>
    <row r="705" spans="3:7" x14ac:dyDescent="0.25">
      <c r="C705" s="181" t="s">
        <v>700</v>
      </c>
      <c r="D705" s="182">
        <v>4175726215</v>
      </c>
      <c r="E705" s="182">
        <v>5353425.04</v>
      </c>
      <c r="F705" s="182">
        <v>5277045.8600000003</v>
      </c>
      <c r="G705" s="182">
        <v>5277045.8600000003</v>
      </c>
    </row>
    <row r="706" spans="3:7" x14ac:dyDescent="0.25">
      <c r="C706" s="183" t="s">
        <v>395</v>
      </c>
      <c r="D706" s="182">
        <v>1190087657</v>
      </c>
      <c r="E706" s="182">
        <v>4254034</v>
      </c>
      <c r="F706" s="182">
        <v>4225798.29</v>
      </c>
      <c r="G706" s="182">
        <v>4225798.29</v>
      </c>
    </row>
    <row r="707" spans="3:7" x14ac:dyDescent="0.25">
      <c r="C707" s="183" t="s">
        <v>387</v>
      </c>
      <c r="D707" s="182">
        <v>181842030</v>
      </c>
      <c r="E707" s="182">
        <v>1099391.04</v>
      </c>
      <c r="F707" s="182">
        <v>1051247.57</v>
      </c>
      <c r="G707" s="182">
        <v>1051247.57</v>
      </c>
    </row>
    <row r="708" spans="3:7" x14ac:dyDescent="0.25">
      <c r="C708" s="183" t="s">
        <v>397</v>
      </c>
      <c r="D708" s="182">
        <v>2803796528</v>
      </c>
      <c r="E708" s="182">
        <v>0</v>
      </c>
      <c r="F708" s="182">
        <v>0</v>
      </c>
      <c r="G708" s="182">
        <v>0</v>
      </c>
    </row>
    <row r="709" spans="3:7" x14ac:dyDescent="0.25">
      <c r="C709" s="203" t="s">
        <v>701</v>
      </c>
      <c r="D709" s="193">
        <v>12921593863</v>
      </c>
      <c r="E709" s="193">
        <v>1076799476</v>
      </c>
      <c r="F709" s="193">
        <v>1076799476</v>
      </c>
      <c r="G709" s="193">
        <v>1076799476</v>
      </c>
    </row>
    <row r="710" spans="3:7" x14ac:dyDescent="0.25">
      <c r="C710" s="179" t="s">
        <v>702</v>
      </c>
      <c r="D710" s="180">
        <v>12921593863</v>
      </c>
      <c r="E710" s="180">
        <v>1076799476</v>
      </c>
      <c r="F710" s="180">
        <v>1076799476</v>
      </c>
      <c r="G710" s="180">
        <v>1076799476</v>
      </c>
    </row>
    <row r="711" spans="3:7" x14ac:dyDescent="0.25">
      <c r="C711" s="181" t="s">
        <v>703</v>
      </c>
      <c r="D711" s="182">
        <v>12921593863</v>
      </c>
      <c r="E711" s="182">
        <v>1076799476</v>
      </c>
      <c r="F711" s="182">
        <v>1076799476</v>
      </c>
      <c r="G711" s="182">
        <v>1076799476</v>
      </c>
    </row>
    <row r="712" spans="3:7" x14ac:dyDescent="0.25">
      <c r="C712" s="183" t="s">
        <v>387</v>
      </c>
      <c r="D712" s="182">
        <v>12537959903</v>
      </c>
      <c r="E712" s="182">
        <v>1044821646</v>
      </c>
      <c r="F712" s="182">
        <v>1044821646</v>
      </c>
      <c r="G712" s="182">
        <v>1044821646</v>
      </c>
    </row>
    <row r="713" spans="3:7" x14ac:dyDescent="0.25">
      <c r="C713" s="183" t="s">
        <v>388</v>
      </c>
      <c r="D713" s="182">
        <v>383633960</v>
      </c>
      <c r="E713" s="182">
        <v>31977830</v>
      </c>
      <c r="F713" s="182">
        <v>31977830</v>
      </c>
      <c r="G713" s="182">
        <v>31977830</v>
      </c>
    </row>
    <row r="714" spans="3:7" x14ac:dyDescent="0.25">
      <c r="C714" s="203" t="s">
        <v>704</v>
      </c>
      <c r="D714" s="193">
        <v>10870891737</v>
      </c>
      <c r="E714" s="193">
        <v>905907631</v>
      </c>
      <c r="F714" s="193">
        <v>905907631</v>
      </c>
      <c r="G714" s="193">
        <v>905907631</v>
      </c>
    </row>
    <row r="715" spans="3:7" x14ac:dyDescent="0.25">
      <c r="C715" s="179" t="s">
        <v>705</v>
      </c>
      <c r="D715" s="180">
        <v>10870891737</v>
      </c>
      <c r="E715" s="180">
        <v>905907631</v>
      </c>
      <c r="F715" s="180">
        <v>905907631</v>
      </c>
      <c r="G715" s="180">
        <v>905907631</v>
      </c>
    </row>
    <row r="716" spans="3:7" x14ac:dyDescent="0.25">
      <c r="C716" s="181" t="s">
        <v>706</v>
      </c>
      <c r="D716" s="182">
        <v>10870891737</v>
      </c>
      <c r="E716" s="182">
        <v>905907631</v>
      </c>
      <c r="F716" s="182">
        <v>905907631</v>
      </c>
      <c r="G716" s="182">
        <v>905907631</v>
      </c>
    </row>
    <row r="717" spans="3:7" x14ac:dyDescent="0.25">
      <c r="C717" s="183" t="s">
        <v>395</v>
      </c>
      <c r="D717" s="182">
        <v>3109864137</v>
      </c>
      <c r="E717" s="182">
        <v>259155359</v>
      </c>
      <c r="F717" s="182">
        <v>259155359</v>
      </c>
      <c r="G717" s="182">
        <v>259155359</v>
      </c>
    </row>
    <row r="718" spans="3:7" x14ac:dyDescent="0.25">
      <c r="C718" s="183" t="s">
        <v>707</v>
      </c>
      <c r="D718" s="182">
        <v>0</v>
      </c>
      <c r="E718" s="182">
        <v>58</v>
      </c>
      <c r="F718" s="182">
        <v>58</v>
      </c>
      <c r="G718" s="182">
        <v>58</v>
      </c>
    </row>
    <row r="719" spans="3:7" x14ac:dyDescent="0.25">
      <c r="C719" s="183" t="s">
        <v>418</v>
      </c>
      <c r="D719" s="182">
        <v>1239945600</v>
      </c>
      <c r="E719" s="182">
        <v>103167421</v>
      </c>
      <c r="F719" s="182">
        <v>103167421</v>
      </c>
      <c r="G719" s="182">
        <v>103167421</v>
      </c>
    </row>
    <row r="720" spans="3:7" x14ac:dyDescent="0.25">
      <c r="C720" s="183" t="s">
        <v>440</v>
      </c>
      <c r="D720" s="182">
        <v>0</v>
      </c>
      <c r="E720" s="182">
        <v>958</v>
      </c>
      <c r="F720" s="182">
        <v>958</v>
      </c>
      <c r="G720" s="182">
        <v>958</v>
      </c>
    </row>
    <row r="721" spans="3:7" x14ac:dyDescent="0.25">
      <c r="C721" s="183" t="s">
        <v>454</v>
      </c>
      <c r="D721" s="182">
        <v>0</v>
      </c>
      <c r="E721" s="182">
        <v>160349</v>
      </c>
      <c r="F721" s="182">
        <v>160349</v>
      </c>
      <c r="G721" s="182">
        <v>160349</v>
      </c>
    </row>
    <row r="722" spans="3:7" x14ac:dyDescent="0.25">
      <c r="C722" s="183" t="s">
        <v>537</v>
      </c>
      <c r="D722" s="182">
        <v>567100</v>
      </c>
      <c r="E722" s="182">
        <v>0</v>
      </c>
      <c r="F722" s="182">
        <v>0</v>
      </c>
      <c r="G722" s="182">
        <v>0</v>
      </c>
    </row>
    <row r="723" spans="3:7" x14ac:dyDescent="0.25">
      <c r="C723" s="183" t="s">
        <v>422</v>
      </c>
      <c r="D723" s="182">
        <v>4899164700</v>
      </c>
      <c r="E723" s="182">
        <v>408263712</v>
      </c>
      <c r="F723" s="182">
        <v>408263712</v>
      </c>
      <c r="G723" s="182">
        <v>408263712</v>
      </c>
    </row>
    <row r="724" spans="3:7" x14ac:dyDescent="0.25">
      <c r="C724" s="183" t="s">
        <v>625</v>
      </c>
      <c r="D724" s="182">
        <v>0</v>
      </c>
      <c r="E724" s="182">
        <v>47258</v>
      </c>
      <c r="F724" s="182">
        <v>47258</v>
      </c>
      <c r="G724" s="182">
        <v>47258</v>
      </c>
    </row>
    <row r="725" spans="3:7" x14ac:dyDescent="0.25">
      <c r="C725" s="183" t="s">
        <v>388</v>
      </c>
      <c r="D725" s="182">
        <v>1621350200</v>
      </c>
      <c r="E725" s="182">
        <v>135112516</v>
      </c>
      <c r="F725" s="182">
        <v>135112516</v>
      </c>
      <c r="G725" s="182">
        <v>135112516</v>
      </c>
    </row>
    <row r="726" spans="3:7" x14ac:dyDescent="0.25">
      <c r="C726" s="203" t="s">
        <v>708</v>
      </c>
      <c r="D726" s="193">
        <v>1524248087</v>
      </c>
      <c r="E726" s="193">
        <v>129120444.00000001</v>
      </c>
      <c r="F726" s="193">
        <v>129120444.00000001</v>
      </c>
      <c r="G726" s="193">
        <v>129120444.00000001</v>
      </c>
    </row>
    <row r="727" spans="3:7" x14ac:dyDescent="0.25">
      <c r="C727" s="179" t="s">
        <v>709</v>
      </c>
      <c r="D727" s="180">
        <v>1524248087</v>
      </c>
      <c r="E727" s="180">
        <v>129120444.00000001</v>
      </c>
      <c r="F727" s="180">
        <v>129120444.00000001</v>
      </c>
      <c r="G727" s="180">
        <v>129120444.00000001</v>
      </c>
    </row>
    <row r="728" spans="3:7" x14ac:dyDescent="0.25">
      <c r="C728" s="181" t="s">
        <v>710</v>
      </c>
      <c r="D728" s="182">
        <v>1524248087</v>
      </c>
      <c r="E728" s="182">
        <v>129120444.00000001</v>
      </c>
      <c r="F728" s="182">
        <v>129120444.00000001</v>
      </c>
      <c r="G728" s="182">
        <v>129120444.00000001</v>
      </c>
    </row>
    <row r="729" spans="3:7" x14ac:dyDescent="0.25">
      <c r="C729" s="183" t="s">
        <v>711</v>
      </c>
      <c r="D729" s="182">
        <v>0</v>
      </c>
      <c r="E729" s="182">
        <v>1434482.43</v>
      </c>
      <c r="F729" s="182">
        <v>1434482.43</v>
      </c>
      <c r="G729" s="182">
        <v>1434482.43</v>
      </c>
    </row>
    <row r="730" spans="3:7" x14ac:dyDescent="0.25">
      <c r="C730" s="183" t="s">
        <v>487</v>
      </c>
      <c r="D730" s="182">
        <v>672494201</v>
      </c>
      <c r="E730" s="182">
        <v>57946633.080000006</v>
      </c>
      <c r="F730" s="182">
        <v>57946633.080000006</v>
      </c>
      <c r="G730" s="182">
        <v>57946633.080000006</v>
      </c>
    </row>
    <row r="731" spans="3:7" x14ac:dyDescent="0.25">
      <c r="C731" s="183" t="s">
        <v>396</v>
      </c>
      <c r="D731" s="182">
        <v>1814353</v>
      </c>
      <c r="E731" s="182">
        <v>0</v>
      </c>
      <c r="F731" s="182">
        <v>0</v>
      </c>
      <c r="G731" s="182">
        <v>0</v>
      </c>
    </row>
    <row r="732" spans="3:7" x14ac:dyDescent="0.25">
      <c r="C732" s="183" t="s">
        <v>387</v>
      </c>
      <c r="D732" s="182">
        <v>847569733</v>
      </c>
      <c r="E732" s="182">
        <v>69291758.49000001</v>
      </c>
      <c r="F732" s="182">
        <v>69291758.49000001</v>
      </c>
      <c r="G732" s="182">
        <v>69291758.49000001</v>
      </c>
    </row>
    <row r="733" spans="3:7" x14ac:dyDescent="0.25">
      <c r="C733" s="183" t="s">
        <v>388</v>
      </c>
      <c r="D733" s="182">
        <v>2369800</v>
      </c>
      <c r="E733" s="182">
        <v>447570</v>
      </c>
      <c r="F733" s="182">
        <v>447570</v>
      </c>
      <c r="G733" s="182">
        <v>447570</v>
      </c>
    </row>
    <row r="734" spans="3:7" x14ac:dyDescent="0.25">
      <c r="C734" s="203" t="s">
        <v>712</v>
      </c>
      <c r="D734" s="193">
        <v>1975371875</v>
      </c>
      <c r="E734" s="193">
        <v>164614312</v>
      </c>
      <c r="F734" s="193">
        <v>164614312</v>
      </c>
      <c r="G734" s="193">
        <v>164614312</v>
      </c>
    </row>
    <row r="735" spans="3:7" x14ac:dyDescent="0.25">
      <c r="C735" s="179" t="s">
        <v>713</v>
      </c>
      <c r="D735" s="180">
        <v>1975371875</v>
      </c>
      <c r="E735" s="180">
        <v>164614312</v>
      </c>
      <c r="F735" s="180">
        <v>164614312</v>
      </c>
      <c r="G735" s="180">
        <v>164614312</v>
      </c>
    </row>
    <row r="736" spans="3:7" x14ac:dyDescent="0.25">
      <c r="C736" s="181" t="s">
        <v>714</v>
      </c>
      <c r="D736" s="182">
        <v>1975371875</v>
      </c>
      <c r="E736" s="182">
        <v>164614312</v>
      </c>
      <c r="F736" s="182">
        <v>164614312</v>
      </c>
      <c r="G736" s="182">
        <v>164614312</v>
      </c>
    </row>
    <row r="737" spans="3:7" x14ac:dyDescent="0.25">
      <c r="C737" s="183" t="s">
        <v>520</v>
      </c>
      <c r="D737" s="182">
        <v>0</v>
      </c>
      <c r="E737" s="182">
        <v>358333</v>
      </c>
      <c r="F737" s="182">
        <v>358333</v>
      </c>
      <c r="G737" s="182">
        <v>358333</v>
      </c>
    </row>
    <row r="738" spans="3:7" x14ac:dyDescent="0.25">
      <c r="C738" s="183" t="s">
        <v>487</v>
      </c>
      <c r="D738" s="182">
        <v>4300000</v>
      </c>
      <c r="E738" s="182">
        <v>0</v>
      </c>
      <c r="F738" s="182">
        <v>0</v>
      </c>
      <c r="G738" s="182">
        <v>0</v>
      </c>
    </row>
    <row r="739" spans="3:7" x14ac:dyDescent="0.25">
      <c r="C739" s="183" t="s">
        <v>396</v>
      </c>
      <c r="D739" s="182">
        <v>100000</v>
      </c>
      <c r="E739" s="182">
        <v>8333</v>
      </c>
      <c r="F739" s="182">
        <v>8333</v>
      </c>
      <c r="G739" s="182">
        <v>8333</v>
      </c>
    </row>
    <row r="740" spans="3:7" x14ac:dyDescent="0.25">
      <c r="C740" s="183" t="s">
        <v>387</v>
      </c>
      <c r="D740" s="182">
        <v>1831381875</v>
      </c>
      <c r="E740" s="182">
        <v>152615146</v>
      </c>
      <c r="F740" s="182">
        <v>152615146</v>
      </c>
      <c r="G740" s="182">
        <v>152615146</v>
      </c>
    </row>
    <row r="741" spans="3:7" x14ac:dyDescent="0.25">
      <c r="C741" s="183" t="s">
        <v>388</v>
      </c>
      <c r="D741" s="182">
        <v>139590000</v>
      </c>
      <c r="E741" s="182">
        <v>11632500</v>
      </c>
      <c r="F741" s="182">
        <v>11632500</v>
      </c>
      <c r="G741" s="182">
        <v>11632500</v>
      </c>
    </row>
    <row r="742" spans="3:7" x14ac:dyDescent="0.25">
      <c r="C742" s="203" t="s">
        <v>715</v>
      </c>
      <c r="D742" s="193">
        <v>400000000</v>
      </c>
      <c r="E742" s="193">
        <v>38210967.030000001</v>
      </c>
      <c r="F742" s="193">
        <v>38201928.289999999</v>
      </c>
      <c r="G742" s="193">
        <v>38183028.289999999</v>
      </c>
    </row>
    <row r="743" spans="3:7" x14ac:dyDescent="0.25">
      <c r="C743" s="179" t="s">
        <v>716</v>
      </c>
      <c r="D743" s="180">
        <v>400000000</v>
      </c>
      <c r="E743" s="180">
        <v>38210967.030000001</v>
      </c>
      <c r="F743" s="180">
        <v>38201928.289999999</v>
      </c>
      <c r="G743" s="180">
        <v>38183028.289999999</v>
      </c>
    </row>
    <row r="744" spans="3:7" x14ac:dyDescent="0.25">
      <c r="C744" s="181" t="s">
        <v>717</v>
      </c>
      <c r="D744" s="182">
        <v>400000000</v>
      </c>
      <c r="E744" s="182">
        <v>38210967.030000001</v>
      </c>
      <c r="F744" s="182">
        <v>38201928.289999999</v>
      </c>
      <c r="G744" s="182">
        <v>38183028.289999999</v>
      </c>
    </row>
    <row r="745" spans="3:7" x14ac:dyDescent="0.25">
      <c r="C745" s="183" t="s">
        <v>387</v>
      </c>
      <c r="D745" s="182">
        <v>396485400</v>
      </c>
      <c r="E745" s="182">
        <v>37960967.030000001</v>
      </c>
      <c r="F745" s="182">
        <v>37951928.289999999</v>
      </c>
      <c r="G745" s="182">
        <v>37933028.289999999</v>
      </c>
    </row>
    <row r="746" spans="3:7" x14ac:dyDescent="0.25">
      <c r="C746" s="183" t="s">
        <v>388</v>
      </c>
      <c r="D746" s="182">
        <v>3514600</v>
      </c>
      <c r="E746" s="182">
        <v>250000</v>
      </c>
      <c r="F746" s="182">
        <v>250000</v>
      </c>
      <c r="G746" s="182">
        <v>250000</v>
      </c>
    </row>
    <row r="747" spans="3:7" x14ac:dyDescent="0.25">
      <c r="C747" s="203" t="s">
        <v>718</v>
      </c>
      <c r="D747" s="193">
        <v>1008000000</v>
      </c>
      <c r="E747" s="193">
        <v>83999987.169999987</v>
      </c>
      <c r="F747" s="193">
        <v>83999987.169999987</v>
      </c>
      <c r="G747" s="193">
        <v>83999987.169999987</v>
      </c>
    </row>
    <row r="748" spans="3:7" x14ac:dyDescent="0.25">
      <c r="C748" s="179" t="s">
        <v>719</v>
      </c>
      <c r="D748" s="180">
        <v>1008000000</v>
      </c>
      <c r="E748" s="180">
        <v>83999987.169999987</v>
      </c>
      <c r="F748" s="180">
        <v>83999987.169999987</v>
      </c>
      <c r="G748" s="180">
        <v>83999987.169999987</v>
      </c>
    </row>
    <row r="749" spans="3:7" x14ac:dyDescent="0.25">
      <c r="C749" s="181" t="s">
        <v>720</v>
      </c>
      <c r="D749" s="182">
        <v>1008000000</v>
      </c>
      <c r="E749" s="182">
        <v>83999987.169999987</v>
      </c>
      <c r="F749" s="182">
        <v>83999987.169999987</v>
      </c>
      <c r="G749" s="182">
        <v>83999987.169999987</v>
      </c>
    </row>
    <row r="750" spans="3:7" x14ac:dyDescent="0.25">
      <c r="C750" s="183" t="s">
        <v>721</v>
      </c>
      <c r="D750" s="182">
        <v>0</v>
      </c>
      <c r="E750" s="182">
        <v>9930171.7400000002</v>
      </c>
      <c r="F750" s="182">
        <v>9930171.7400000002</v>
      </c>
      <c r="G750" s="182">
        <v>9930171.7400000002</v>
      </c>
    </row>
    <row r="751" spans="3:7" x14ac:dyDescent="0.25">
      <c r="C751" s="183" t="s">
        <v>520</v>
      </c>
      <c r="D751" s="182">
        <v>0</v>
      </c>
      <c r="E751" s="182">
        <v>65663.58</v>
      </c>
      <c r="F751" s="182">
        <v>65663.58</v>
      </c>
      <c r="G751" s="182">
        <v>65663.58</v>
      </c>
    </row>
    <row r="752" spans="3:7" x14ac:dyDescent="0.25">
      <c r="C752" s="183" t="s">
        <v>487</v>
      </c>
      <c r="D752" s="182">
        <v>1000000</v>
      </c>
      <c r="E752" s="182">
        <v>0</v>
      </c>
      <c r="F752" s="182">
        <v>0</v>
      </c>
      <c r="G752" s="182">
        <v>0</v>
      </c>
    </row>
    <row r="753" spans="3:7" x14ac:dyDescent="0.25">
      <c r="C753" s="183" t="s">
        <v>396</v>
      </c>
      <c r="D753" s="182">
        <v>500000</v>
      </c>
      <c r="E753" s="182">
        <v>240000</v>
      </c>
      <c r="F753" s="182">
        <v>240000</v>
      </c>
      <c r="G753" s="182">
        <v>240000</v>
      </c>
    </row>
    <row r="754" spans="3:7" x14ac:dyDescent="0.25">
      <c r="C754" s="183" t="s">
        <v>387</v>
      </c>
      <c r="D754" s="182">
        <v>1005800037</v>
      </c>
      <c r="E754" s="182">
        <v>73698151.849999994</v>
      </c>
      <c r="F754" s="182">
        <v>73698151.849999994</v>
      </c>
      <c r="G754" s="182">
        <v>73698151.849999994</v>
      </c>
    </row>
    <row r="755" spans="3:7" x14ac:dyDescent="0.25">
      <c r="C755" s="183" t="s">
        <v>388</v>
      </c>
      <c r="D755" s="182">
        <v>699963</v>
      </c>
      <c r="E755" s="182">
        <v>66000</v>
      </c>
      <c r="F755" s="182">
        <v>66000</v>
      </c>
      <c r="G755" s="182">
        <v>66000</v>
      </c>
    </row>
    <row r="756" spans="3:7" x14ac:dyDescent="0.25">
      <c r="C756" s="203" t="s">
        <v>722</v>
      </c>
      <c r="D756" s="193">
        <v>886669483</v>
      </c>
      <c r="E756" s="193">
        <v>66293896.100000001</v>
      </c>
      <c r="F756" s="193">
        <v>62258951.399999999</v>
      </c>
      <c r="G756" s="193">
        <v>54214385.719999999</v>
      </c>
    </row>
    <row r="757" spans="3:7" x14ac:dyDescent="0.25">
      <c r="C757" s="179" t="s">
        <v>723</v>
      </c>
      <c r="D757" s="180">
        <v>886669483</v>
      </c>
      <c r="E757" s="180">
        <v>66293896.100000001</v>
      </c>
      <c r="F757" s="180">
        <v>62258951.399999999</v>
      </c>
      <c r="G757" s="180">
        <v>54214385.719999999</v>
      </c>
    </row>
    <row r="758" spans="3:7" x14ac:dyDescent="0.25">
      <c r="C758" s="181" t="s">
        <v>724</v>
      </c>
      <c r="D758" s="182">
        <v>886669483</v>
      </c>
      <c r="E758" s="182">
        <v>66293896.100000001</v>
      </c>
      <c r="F758" s="182">
        <v>62258951.399999999</v>
      </c>
      <c r="G758" s="182">
        <v>54214385.719999999</v>
      </c>
    </row>
    <row r="759" spans="3:7" x14ac:dyDescent="0.25">
      <c r="C759" s="183" t="s">
        <v>520</v>
      </c>
      <c r="D759" s="182">
        <v>0</v>
      </c>
      <c r="E759" s="182">
        <v>110000</v>
      </c>
      <c r="F759" s="182">
        <v>110000</v>
      </c>
      <c r="G759" s="182">
        <v>110000</v>
      </c>
    </row>
    <row r="760" spans="3:7" x14ac:dyDescent="0.25">
      <c r="C760" s="183" t="s">
        <v>487</v>
      </c>
      <c r="D760" s="182">
        <v>25100000</v>
      </c>
      <c r="E760" s="182">
        <v>0</v>
      </c>
      <c r="F760" s="182">
        <v>0</v>
      </c>
      <c r="G760" s="182">
        <v>0</v>
      </c>
    </row>
    <row r="761" spans="3:7" x14ac:dyDescent="0.25">
      <c r="C761" s="183" t="s">
        <v>387</v>
      </c>
      <c r="D761" s="182">
        <v>861569483</v>
      </c>
      <c r="E761" s="182">
        <v>66183896.100000001</v>
      </c>
      <c r="F761" s="182">
        <v>62148951.399999999</v>
      </c>
      <c r="G761" s="182">
        <v>54104385.719999999</v>
      </c>
    </row>
    <row r="762" spans="3:7" x14ac:dyDescent="0.25">
      <c r="C762" s="203" t="s">
        <v>725</v>
      </c>
      <c r="D762" s="193">
        <v>362550018434</v>
      </c>
      <c r="E762" s="193">
        <v>18978409871.75</v>
      </c>
      <c r="F762" s="193">
        <v>16546267882.91</v>
      </c>
      <c r="G762" s="193">
        <v>33071617833.77</v>
      </c>
    </row>
    <row r="763" spans="3:7" x14ac:dyDescent="0.25">
      <c r="C763" s="179" t="s">
        <v>726</v>
      </c>
      <c r="D763" s="180">
        <v>362550018434</v>
      </c>
      <c r="E763" s="180">
        <v>18978409871.75</v>
      </c>
      <c r="F763" s="180">
        <v>16546267882.91</v>
      </c>
      <c r="G763" s="180">
        <v>33071617833.77</v>
      </c>
    </row>
    <row r="764" spans="3:7" x14ac:dyDescent="0.25">
      <c r="C764" s="181" t="s">
        <v>727</v>
      </c>
      <c r="D764" s="182">
        <v>362550018434</v>
      </c>
      <c r="E764" s="182">
        <v>18978409871.75</v>
      </c>
      <c r="F764" s="182">
        <v>16546267882.91</v>
      </c>
      <c r="G764" s="182">
        <v>33071617833.77</v>
      </c>
    </row>
    <row r="765" spans="3:7" x14ac:dyDescent="0.25">
      <c r="C765" s="183" t="s">
        <v>728</v>
      </c>
      <c r="D765" s="182">
        <v>362550018434</v>
      </c>
      <c r="E765" s="182">
        <v>18978409871.75</v>
      </c>
      <c r="F765" s="182">
        <v>16546267882.91</v>
      </c>
      <c r="G765" s="182">
        <v>33071617833.77</v>
      </c>
    </row>
    <row r="766" spans="3:7" x14ac:dyDescent="0.25">
      <c r="C766" s="203" t="s">
        <v>729</v>
      </c>
      <c r="D766" s="193">
        <v>152072486478</v>
      </c>
      <c r="E766" s="193">
        <v>10532919729.150002</v>
      </c>
      <c r="F766" s="193">
        <v>14738726703.860001</v>
      </c>
      <c r="G766" s="193">
        <v>14140053764.120001</v>
      </c>
    </row>
    <row r="767" spans="3:7" x14ac:dyDescent="0.25">
      <c r="C767" s="179" t="s">
        <v>730</v>
      </c>
      <c r="D767" s="180">
        <v>152072486478</v>
      </c>
      <c r="E767" s="180">
        <v>10532919729.150002</v>
      </c>
      <c r="F767" s="180">
        <v>14738726703.860001</v>
      </c>
      <c r="G767" s="180">
        <v>14140053764.120001</v>
      </c>
    </row>
    <row r="768" spans="3:7" x14ac:dyDescent="0.25">
      <c r="C768" s="181" t="s">
        <v>731</v>
      </c>
      <c r="D768" s="182">
        <v>152072486478</v>
      </c>
      <c r="E768" s="182">
        <v>10532919729.150002</v>
      </c>
      <c r="F768" s="182">
        <v>14738726703.860001</v>
      </c>
      <c r="G768" s="182">
        <v>14140053764.120001</v>
      </c>
    </row>
    <row r="769" spans="3:7" x14ac:dyDescent="0.25">
      <c r="C769" s="183" t="s">
        <v>387</v>
      </c>
      <c r="D769" s="182">
        <v>3701712</v>
      </c>
      <c r="E769" s="182">
        <v>13147.2</v>
      </c>
      <c r="F769" s="182">
        <v>13147.2</v>
      </c>
      <c r="G769" s="182">
        <v>320464.76</v>
      </c>
    </row>
    <row r="770" spans="3:7" x14ac:dyDescent="0.25">
      <c r="C770" s="183" t="s">
        <v>732</v>
      </c>
      <c r="D770" s="182">
        <v>85150000000</v>
      </c>
      <c r="E770" s="182">
        <v>9957684825</v>
      </c>
      <c r="F770" s="182">
        <v>9957684825</v>
      </c>
      <c r="G770" s="182">
        <v>9957684825</v>
      </c>
    </row>
    <row r="771" spans="3:7" x14ac:dyDescent="0.25">
      <c r="C771" s="183" t="s">
        <v>388</v>
      </c>
      <c r="D771" s="182">
        <v>62311723623</v>
      </c>
      <c r="E771" s="182">
        <v>-987531.05</v>
      </c>
      <c r="F771" s="182">
        <v>4204819443.6599998</v>
      </c>
      <c r="G771" s="182">
        <v>4182048474.3600001</v>
      </c>
    </row>
    <row r="772" spans="3:7" x14ac:dyDescent="0.25">
      <c r="C772" s="183" t="s">
        <v>397</v>
      </c>
      <c r="D772" s="182">
        <v>4607061143</v>
      </c>
      <c r="E772" s="182">
        <v>576209288</v>
      </c>
      <c r="F772" s="182">
        <v>576209288</v>
      </c>
      <c r="G772" s="182">
        <v>0</v>
      </c>
    </row>
    <row r="773" spans="3:7" ht="15.75" thickBot="1" x14ac:dyDescent="0.3">
      <c r="C773" s="204" t="s">
        <v>314</v>
      </c>
      <c r="D773" s="205">
        <v>1622833406287</v>
      </c>
      <c r="E773" s="205">
        <v>99891933344.440002</v>
      </c>
      <c r="F773" s="205">
        <v>110116272399.24997</v>
      </c>
      <c r="G773" s="205">
        <v>119240296342.49005</v>
      </c>
    </row>
    <row r="775" spans="3:7" x14ac:dyDescent="0.25">
      <c r="C775" s="186" t="s">
        <v>315</v>
      </c>
    </row>
    <row r="776" spans="3:7" x14ac:dyDescent="0.25">
      <c r="C776" s="187" t="s">
        <v>316</v>
      </c>
    </row>
    <row r="777" spans="3:7" x14ac:dyDescent="0.25">
      <c r="C777" s="186" t="s">
        <v>70</v>
      </c>
    </row>
  </sheetData>
  <mergeCells count="10">
    <mergeCell ref="C2:G2"/>
    <mergeCell ref="C3:G3"/>
    <mergeCell ref="C4:G4"/>
    <mergeCell ref="C6:H6"/>
    <mergeCell ref="C7:G7"/>
    <mergeCell ref="C12:C13"/>
    <mergeCell ref="D12:D14"/>
    <mergeCell ref="E12:E14"/>
    <mergeCell ref="F12:F14"/>
    <mergeCell ref="G12:G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4B1E-2192-41B5-A85A-3A175F7E7BB5}">
  <dimension ref="A1:H153"/>
  <sheetViews>
    <sheetView showGridLines="0" workbookViewId="0">
      <selection activeCell="E17" sqref="E17"/>
    </sheetView>
  </sheetViews>
  <sheetFormatPr baseColWidth="10" defaultColWidth="11.42578125" defaultRowHeight="15" x14ac:dyDescent="0.25"/>
  <cols>
    <col min="1" max="2" width="11.42578125" style="121"/>
    <col min="3" max="3" width="100.28515625" style="121" bestFit="1" customWidth="1"/>
    <col min="4" max="4" width="27.85546875" style="121" customWidth="1"/>
    <col min="5" max="5" width="17.28515625" style="121" bestFit="1" customWidth="1"/>
    <col min="6" max="6" width="15.5703125" style="121" bestFit="1" customWidth="1"/>
    <col min="7" max="7" width="12.140625" style="121" bestFit="1" customWidth="1"/>
    <col min="8" max="9" width="11.42578125" style="121"/>
    <col min="10" max="10" width="14" style="121" bestFit="1" customWidth="1"/>
    <col min="11" max="11" width="11.5703125" style="121" bestFit="1" customWidth="1"/>
    <col min="12" max="13" width="12.140625" style="121" bestFit="1" customWidth="1"/>
    <col min="14" max="16384" width="11.42578125" style="121"/>
  </cols>
  <sheetData>
    <row r="1" spans="1:8" x14ac:dyDescent="0.25">
      <c r="C1" s="127"/>
      <c r="D1" s="127"/>
      <c r="E1" s="127"/>
      <c r="F1" s="127"/>
      <c r="G1" s="127"/>
    </row>
    <row r="2" spans="1:8" x14ac:dyDescent="0.25">
      <c r="C2" s="506" t="s">
        <v>992</v>
      </c>
      <c r="D2" s="506"/>
      <c r="E2" s="506"/>
      <c r="F2" s="506"/>
      <c r="G2" s="506"/>
    </row>
    <row r="3" spans="1:8" x14ac:dyDescent="0.25">
      <c r="C3" s="506" t="s">
        <v>995</v>
      </c>
      <c r="D3" s="506"/>
      <c r="E3" s="506"/>
      <c r="F3" s="506"/>
      <c r="G3" s="506"/>
    </row>
    <row r="4" spans="1:8" x14ac:dyDescent="0.25">
      <c r="C4" s="507" t="s">
        <v>994</v>
      </c>
      <c r="D4" s="507"/>
      <c r="E4" s="507"/>
      <c r="F4" s="507"/>
      <c r="G4" s="507"/>
    </row>
    <row r="5" spans="1:8" x14ac:dyDescent="0.25">
      <c r="C5" s="127"/>
      <c r="D5" s="127"/>
      <c r="E5" s="127"/>
      <c r="F5" s="127"/>
      <c r="G5" s="127"/>
    </row>
    <row r="6" spans="1:8" ht="15.75" x14ac:dyDescent="0.25">
      <c r="A6" s="520" t="s">
        <v>733</v>
      </c>
      <c r="B6" s="520"/>
      <c r="C6" s="520"/>
      <c r="D6" s="520"/>
      <c r="E6" s="520"/>
      <c r="F6" s="520"/>
      <c r="G6" s="520"/>
      <c r="H6" s="520"/>
    </row>
    <row r="7" spans="1:8" ht="15.75" x14ac:dyDescent="0.25">
      <c r="C7" s="509" t="s">
        <v>129</v>
      </c>
      <c r="D7" s="509"/>
      <c r="E7" s="509"/>
      <c r="F7" s="509"/>
      <c r="G7" s="509"/>
    </row>
    <row r="10" spans="1:8" ht="15.75" thickBot="1" x14ac:dyDescent="0.3"/>
    <row r="11" spans="1:8" x14ac:dyDescent="0.25">
      <c r="C11" s="528" t="s">
        <v>3</v>
      </c>
      <c r="D11" s="500" t="s">
        <v>1012</v>
      </c>
      <c r="E11" s="523" t="s">
        <v>1011</v>
      </c>
      <c r="F11" s="523" t="s">
        <v>5</v>
      </c>
      <c r="G11" s="523" t="s">
        <v>382</v>
      </c>
    </row>
    <row r="12" spans="1:8" x14ac:dyDescent="0.25">
      <c r="C12" s="529"/>
      <c r="D12" s="512"/>
      <c r="E12" s="524"/>
      <c r="F12" s="526"/>
      <c r="G12" s="526"/>
    </row>
    <row r="13" spans="1:8" ht="15.75" thickBot="1" x14ac:dyDescent="0.3">
      <c r="C13" s="206" t="s">
        <v>734</v>
      </c>
      <c r="D13" s="511"/>
      <c r="E13" s="525"/>
      <c r="F13" s="527"/>
      <c r="G13" s="527"/>
    </row>
    <row r="14" spans="1:8" x14ac:dyDescent="0.25">
      <c r="C14" s="192" t="s">
        <v>735</v>
      </c>
      <c r="D14" s="193">
        <v>256969074361</v>
      </c>
      <c r="E14" s="193">
        <v>16865057973.309999</v>
      </c>
      <c r="F14" s="193">
        <v>18217290988.82</v>
      </c>
      <c r="G14" s="193">
        <v>17485445585.25</v>
      </c>
    </row>
    <row r="15" spans="1:8" x14ac:dyDescent="0.25">
      <c r="C15" s="179" t="s">
        <v>736</v>
      </c>
      <c r="D15" s="180">
        <v>102151484178</v>
      </c>
      <c r="E15" s="180">
        <v>7200573210.8499975</v>
      </c>
      <c r="F15" s="180">
        <v>7394955831.8599987</v>
      </c>
      <c r="G15" s="180">
        <v>6606698620.1099987</v>
      </c>
    </row>
    <row r="16" spans="1:8" x14ac:dyDescent="0.25">
      <c r="C16" s="181" t="s">
        <v>737</v>
      </c>
      <c r="D16" s="182">
        <v>8027164129</v>
      </c>
      <c r="E16" s="182">
        <v>664191194.99000001</v>
      </c>
      <c r="F16" s="182">
        <v>664191194.99000001</v>
      </c>
      <c r="G16" s="182">
        <v>664191194.99000001</v>
      </c>
    </row>
    <row r="17" spans="3:7" x14ac:dyDescent="0.25">
      <c r="C17" s="181" t="s">
        <v>738</v>
      </c>
      <c r="D17" s="182">
        <v>52957815438</v>
      </c>
      <c r="E17" s="182">
        <v>3051938816.1399984</v>
      </c>
      <c r="F17" s="182">
        <v>3375655763.7099991</v>
      </c>
      <c r="G17" s="182">
        <v>2595076500.2099991</v>
      </c>
    </row>
    <row r="18" spans="3:7" x14ac:dyDescent="0.25">
      <c r="C18" s="181" t="s">
        <v>739</v>
      </c>
      <c r="D18" s="182">
        <v>29452658980</v>
      </c>
      <c r="E18" s="182">
        <v>2405845381.2299995</v>
      </c>
      <c r="F18" s="182">
        <v>2405845381.2299995</v>
      </c>
      <c r="G18" s="182">
        <v>2399322749.6700001</v>
      </c>
    </row>
    <row r="19" spans="3:7" x14ac:dyDescent="0.25">
      <c r="C19" s="181" t="s">
        <v>740</v>
      </c>
      <c r="D19" s="182">
        <v>10858756737</v>
      </c>
      <c r="E19" s="182">
        <v>904896382</v>
      </c>
      <c r="F19" s="182">
        <v>904896382</v>
      </c>
      <c r="G19" s="182">
        <v>904896382</v>
      </c>
    </row>
    <row r="20" spans="3:7" x14ac:dyDescent="0.25">
      <c r="C20" s="181" t="s">
        <v>741</v>
      </c>
      <c r="D20" s="182">
        <v>855088894</v>
      </c>
      <c r="E20" s="182">
        <v>173701436.49000007</v>
      </c>
      <c r="F20" s="182">
        <v>44367109.930000007</v>
      </c>
      <c r="G20" s="182">
        <v>43211793.240000002</v>
      </c>
    </row>
    <row r="21" spans="3:7" x14ac:dyDescent="0.25">
      <c r="C21" s="179" t="s">
        <v>742</v>
      </c>
      <c r="D21" s="180">
        <v>15009549215</v>
      </c>
      <c r="E21" s="180">
        <v>483174389.44999993</v>
      </c>
      <c r="F21" s="180">
        <v>961744259.32999992</v>
      </c>
      <c r="G21" s="180">
        <v>901905220.65999997</v>
      </c>
    </row>
    <row r="22" spans="3:7" x14ac:dyDescent="0.25">
      <c r="C22" s="181" t="s">
        <v>743</v>
      </c>
      <c r="D22" s="182">
        <v>5102968644</v>
      </c>
      <c r="E22" s="182">
        <v>177314547.91999999</v>
      </c>
      <c r="F22" s="182">
        <v>185169496.56999999</v>
      </c>
      <c r="G22" s="182">
        <v>174806819.96000004</v>
      </c>
    </row>
    <row r="23" spans="3:7" x14ac:dyDescent="0.25">
      <c r="C23" s="181" t="s">
        <v>744</v>
      </c>
      <c r="D23" s="182">
        <v>9906580571</v>
      </c>
      <c r="E23" s="182">
        <v>305859841.52999997</v>
      </c>
      <c r="F23" s="182">
        <v>776574762.75999999</v>
      </c>
      <c r="G23" s="182">
        <v>727098400.69999993</v>
      </c>
    </row>
    <row r="24" spans="3:7" x14ac:dyDescent="0.25">
      <c r="C24" s="179" t="s">
        <v>745</v>
      </c>
      <c r="D24" s="180">
        <v>55750231755</v>
      </c>
      <c r="E24" s="180">
        <v>1642682574.1000006</v>
      </c>
      <c r="F24" s="180">
        <v>3800479755.3399997</v>
      </c>
      <c r="G24" s="180">
        <v>4269845182.1699991</v>
      </c>
    </row>
    <row r="25" spans="3:7" x14ac:dyDescent="0.25">
      <c r="C25" s="181" t="s">
        <v>746</v>
      </c>
      <c r="D25" s="182">
        <v>51534148443</v>
      </c>
      <c r="E25" s="182">
        <v>1395459581.7200007</v>
      </c>
      <c r="F25" s="182">
        <v>3635088682.0700002</v>
      </c>
      <c r="G25" s="182">
        <v>3736739545.6699986</v>
      </c>
    </row>
    <row r="26" spans="3:7" x14ac:dyDescent="0.25">
      <c r="C26" s="181" t="s">
        <v>747</v>
      </c>
      <c r="D26" s="182">
        <v>3838533234</v>
      </c>
      <c r="E26" s="182">
        <v>238826691.56999999</v>
      </c>
      <c r="F26" s="182">
        <v>140060197.21999997</v>
      </c>
      <c r="G26" s="182">
        <v>509958026.05000001</v>
      </c>
    </row>
    <row r="27" spans="3:7" x14ac:dyDescent="0.25">
      <c r="C27" s="181" t="s">
        <v>748</v>
      </c>
      <c r="D27" s="182">
        <v>296441158</v>
      </c>
      <c r="E27" s="182">
        <v>1858874.8699999999</v>
      </c>
      <c r="F27" s="182">
        <v>18405062.349999998</v>
      </c>
      <c r="G27" s="182">
        <v>17542594.84</v>
      </c>
    </row>
    <row r="28" spans="3:7" x14ac:dyDescent="0.25">
      <c r="C28" s="181" t="s">
        <v>749</v>
      </c>
      <c r="D28" s="182">
        <v>81108920</v>
      </c>
      <c r="E28" s="182">
        <v>6537425.9400000004</v>
      </c>
      <c r="F28" s="182">
        <v>6925813.7000000002</v>
      </c>
      <c r="G28" s="182">
        <v>5605015.6100000003</v>
      </c>
    </row>
    <row r="29" spans="3:7" x14ac:dyDescent="0.25">
      <c r="C29" s="179" t="s">
        <v>750</v>
      </c>
      <c r="D29" s="180">
        <v>84057809213</v>
      </c>
      <c r="E29" s="180">
        <v>7538627798.9099989</v>
      </c>
      <c r="F29" s="180">
        <v>6060111142.29</v>
      </c>
      <c r="G29" s="180">
        <v>5706996562.3100004</v>
      </c>
    </row>
    <row r="30" spans="3:7" x14ac:dyDescent="0.25">
      <c r="C30" s="181" t="s">
        <v>751</v>
      </c>
      <c r="D30" s="182">
        <v>39543819862</v>
      </c>
      <c r="E30" s="182">
        <v>2724008871.0899997</v>
      </c>
      <c r="F30" s="182">
        <v>2763010575.4299994</v>
      </c>
      <c r="G30" s="182">
        <v>2566365790.6600008</v>
      </c>
    </row>
    <row r="31" spans="3:7" x14ac:dyDescent="0.25">
      <c r="C31" s="181" t="s">
        <v>752</v>
      </c>
      <c r="D31" s="182">
        <v>1394684725</v>
      </c>
      <c r="E31" s="182">
        <v>79116316.480000004</v>
      </c>
      <c r="F31" s="182">
        <v>82821503.780000001</v>
      </c>
      <c r="G31" s="182">
        <v>58576641.110000014</v>
      </c>
    </row>
    <row r="32" spans="3:7" x14ac:dyDescent="0.25">
      <c r="C32" s="181" t="s">
        <v>753</v>
      </c>
      <c r="D32" s="182">
        <v>29123951403</v>
      </c>
      <c r="E32" s="182">
        <v>2111131115.6499999</v>
      </c>
      <c r="F32" s="182">
        <v>2100990539.0299997</v>
      </c>
      <c r="G32" s="182">
        <v>2338664308.6700001</v>
      </c>
    </row>
    <row r="33" spans="3:7" x14ac:dyDescent="0.25">
      <c r="C33" s="181" t="s">
        <v>754</v>
      </c>
      <c r="D33" s="182">
        <v>3220295124</v>
      </c>
      <c r="E33" s="182">
        <v>1457177569.0100002</v>
      </c>
      <c r="F33" s="182">
        <v>385373356.94</v>
      </c>
      <c r="G33" s="182">
        <v>8238116.8300000001</v>
      </c>
    </row>
    <row r="34" spans="3:7" x14ac:dyDescent="0.25">
      <c r="C34" s="181" t="s">
        <v>755</v>
      </c>
      <c r="D34" s="182">
        <v>5672580954</v>
      </c>
      <c r="E34" s="182">
        <v>942612265.82000005</v>
      </c>
      <c r="F34" s="182">
        <v>508506163.13999999</v>
      </c>
      <c r="G34" s="182">
        <v>511539599.23000002</v>
      </c>
    </row>
    <row r="35" spans="3:7" x14ac:dyDescent="0.25">
      <c r="C35" s="181" t="s">
        <v>756</v>
      </c>
      <c r="D35" s="182">
        <v>68949757</v>
      </c>
      <c r="E35" s="182">
        <v>5745813</v>
      </c>
      <c r="F35" s="182">
        <v>5745813</v>
      </c>
      <c r="G35" s="182">
        <v>5745813</v>
      </c>
    </row>
    <row r="36" spans="3:7" x14ac:dyDescent="0.25">
      <c r="C36" s="181" t="s">
        <v>757</v>
      </c>
      <c r="D36" s="182">
        <v>5033527388</v>
      </c>
      <c r="E36" s="182">
        <v>218835847.86000001</v>
      </c>
      <c r="F36" s="182">
        <v>213663190.97</v>
      </c>
      <c r="G36" s="182">
        <v>217866292.81</v>
      </c>
    </row>
    <row r="37" spans="3:7" x14ac:dyDescent="0.25">
      <c r="C37" s="192" t="s">
        <v>758</v>
      </c>
      <c r="D37" s="193">
        <v>249200443837</v>
      </c>
      <c r="E37" s="193">
        <v>22845654681.82</v>
      </c>
      <c r="F37" s="193">
        <v>22250409403.129997</v>
      </c>
      <c r="G37" s="193">
        <v>17950901490.970001</v>
      </c>
    </row>
    <row r="38" spans="3:7" x14ac:dyDescent="0.25">
      <c r="C38" s="179" t="s">
        <v>759</v>
      </c>
      <c r="D38" s="180">
        <v>22840302147</v>
      </c>
      <c r="E38" s="180">
        <v>1085369581.03</v>
      </c>
      <c r="F38" s="180">
        <v>915162609.52999985</v>
      </c>
      <c r="G38" s="180">
        <v>698853151.38</v>
      </c>
    </row>
    <row r="39" spans="3:7" x14ac:dyDescent="0.25">
      <c r="C39" s="181" t="s">
        <v>760</v>
      </c>
      <c r="D39" s="182">
        <v>20922831438</v>
      </c>
      <c r="E39" s="182">
        <v>892688395.36000001</v>
      </c>
      <c r="F39" s="182">
        <v>810282014.83999991</v>
      </c>
      <c r="G39" s="182">
        <v>600763615.81999993</v>
      </c>
    </row>
    <row r="40" spans="3:7" x14ac:dyDescent="0.25">
      <c r="C40" s="181" t="s">
        <v>761</v>
      </c>
      <c r="D40" s="182">
        <v>1670312352</v>
      </c>
      <c r="E40" s="182">
        <v>163252526.57999998</v>
      </c>
      <c r="F40" s="182">
        <v>94016357.280000016</v>
      </c>
      <c r="G40" s="182">
        <v>88019216.730000019</v>
      </c>
    </row>
    <row r="41" spans="3:7" x14ac:dyDescent="0.25">
      <c r="C41" s="181" t="s">
        <v>762</v>
      </c>
      <c r="D41" s="182">
        <v>247158357</v>
      </c>
      <c r="E41" s="182">
        <v>29428659.09</v>
      </c>
      <c r="F41" s="182">
        <v>10864237.41</v>
      </c>
      <c r="G41" s="182">
        <v>10070318.83</v>
      </c>
    </row>
    <row r="42" spans="3:7" x14ac:dyDescent="0.25">
      <c r="C42" s="179" t="s">
        <v>763</v>
      </c>
      <c r="D42" s="180">
        <v>19229327493</v>
      </c>
      <c r="E42" s="180">
        <v>1616211945.21</v>
      </c>
      <c r="F42" s="180">
        <v>1043468869.79</v>
      </c>
      <c r="G42" s="180">
        <v>993735601.48000002</v>
      </c>
    </row>
    <row r="43" spans="3:7" x14ac:dyDescent="0.25">
      <c r="C43" s="181" t="s">
        <v>764</v>
      </c>
      <c r="D43" s="182">
        <v>10225165399</v>
      </c>
      <c r="E43" s="182">
        <v>940387229.70000005</v>
      </c>
      <c r="F43" s="182">
        <v>446261453.00999999</v>
      </c>
      <c r="G43" s="182">
        <v>516393230.74000001</v>
      </c>
    </row>
    <row r="44" spans="3:7" x14ac:dyDescent="0.25">
      <c r="C44" s="181" t="s">
        <v>765</v>
      </c>
      <c r="D44" s="182">
        <v>144925000</v>
      </c>
      <c r="E44" s="182">
        <v>14294937.73</v>
      </c>
      <c r="F44" s="182">
        <v>14294937.73</v>
      </c>
      <c r="G44" s="182">
        <v>18616239.75</v>
      </c>
    </row>
    <row r="45" spans="3:7" x14ac:dyDescent="0.25">
      <c r="C45" s="181" t="s">
        <v>766</v>
      </c>
      <c r="D45" s="182">
        <v>100000000</v>
      </c>
      <c r="E45" s="182">
        <v>0</v>
      </c>
      <c r="F45" s="182">
        <v>0</v>
      </c>
      <c r="G45" s="182">
        <v>0</v>
      </c>
    </row>
    <row r="46" spans="3:7" x14ac:dyDescent="0.25">
      <c r="C46" s="181" t="s">
        <v>767</v>
      </c>
      <c r="D46" s="182">
        <v>977523771</v>
      </c>
      <c r="E46" s="182">
        <v>136038275.67999998</v>
      </c>
      <c r="F46" s="182">
        <v>60084262.250000007</v>
      </c>
      <c r="G46" s="182">
        <v>38406945.699999996</v>
      </c>
    </row>
    <row r="47" spans="3:7" x14ac:dyDescent="0.25">
      <c r="C47" s="181" t="s">
        <v>768</v>
      </c>
      <c r="D47" s="182">
        <v>7781713323</v>
      </c>
      <c r="E47" s="182">
        <v>525491502.09999996</v>
      </c>
      <c r="F47" s="182">
        <v>522828216.80000001</v>
      </c>
      <c r="G47" s="182">
        <v>420319185.28999996</v>
      </c>
    </row>
    <row r="48" spans="3:7" x14ac:dyDescent="0.25">
      <c r="C48" s="179" t="s">
        <v>769</v>
      </c>
      <c r="D48" s="180">
        <v>6975321990</v>
      </c>
      <c r="E48" s="180">
        <v>58735318.079999998</v>
      </c>
      <c r="F48" s="180">
        <v>1220571612.1399999</v>
      </c>
      <c r="G48" s="180">
        <v>1280961908.0599999</v>
      </c>
    </row>
    <row r="49" spans="3:7" x14ac:dyDescent="0.25">
      <c r="C49" s="181" t="s">
        <v>770</v>
      </c>
      <c r="D49" s="182">
        <v>6975321990</v>
      </c>
      <c r="E49" s="182">
        <v>58735318.079999998</v>
      </c>
      <c r="F49" s="182">
        <v>1220571612.1399999</v>
      </c>
      <c r="G49" s="182">
        <v>1280961908.0599999</v>
      </c>
    </row>
    <row r="50" spans="3:7" x14ac:dyDescent="0.25">
      <c r="C50" s="179" t="s">
        <v>771</v>
      </c>
      <c r="D50" s="180">
        <v>95599385504</v>
      </c>
      <c r="E50" s="180">
        <v>10190469557.349998</v>
      </c>
      <c r="F50" s="180">
        <v>10213249866.52</v>
      </c>
      <c r="G50" s="180">
        <v>10076993228.43</v>
      </c>
    </row>
    <row r="51" spans="3:7" x14ac:dyDescent="0.25">
      <c r="C51" s="181" t="s">
        <v>772</v>
      </c>
      <c r="D51" s="182">
        <v>581376265</v>
      </c>
      <c r="E51" s="182">
        <v>46838602.170000002</v>
      </c>
      <c r="F51" s="182">
        <v>38351414.5</v>
      </c>
      <c r="G51" s="182">
        <v>27158629.68</v>
      </c>
    </row>
    <row r="52" spans="3:7" x14ac:dyDescent="0.25">
      <c r="C52" s="181" t="s">
        <v>773</v>
      </c>
      <c r="D52" s="182">
        <v>92475769241</v>
      </c>
      <c r="E52" s="182">
        <v>9958322825</v>
      </c>
      <c r="F52" s="182">
        <v>10013322825</v>
      </c>
      <c r="G52" s="182">
        <v>9958322825</v>
      </c>
    </row>
    <row r="53" spans="3:7" x14ac:dyDescent="0.25">
      <c r="C53" s="181" t="s">
        <v>774</v>
      </c>
      <c r="D53" s="182">
        <v>288905038</v>
      </c>
      <c r="E53" s="182">
        <v>0</v>
      </c>
      <c r="F53" s="182">
        <v>0</v>
      </c>
      <c r="G53" s="182">
        <v>0</v>
      </c>
    </row>
    <row r="54" spans="3:7" x14ac:dyDescent="0.25">
      <c r="C54" s="181" t="s">
        <v>775</v>
      </c>
      <c r="D54" s="182">
        <v>19334653</v>
      </c>
      <c r="E54" s="182">
        <v>1155493.05</v>
      </c>
      <c r="F54" s="182">
        <v>0</v>
      </c>
      <c r="G54" s="182">
        <v>0</v>
      </c>
    </row>
    <row r="55" spans="3:7" x14ac:dyDescent="0.25">
      <c r="C55" s="181" t="s">
        <v>776</v>
      </c>
      <c r="D55" s="182">
        <v>2234000307</v>
      </c>
      <c r="E55" s="182">
        <v>184152637.13000003</v>
      </c>
      <c r="F55" s="182">
        <v>161575627.01999998</v>
      </c>
      <c r="G55" s="182">
        <v>91511773.75</v>
      </c>
    </row>
    <row r="56" spans="3:7" x14ac:dyDescent="0.25">
      <c r="C56" s="179" t="s">
        <v>777</v>
      </c>
      <c r="D56" s="180">
        <v>984650259</v>
      </c>
      <c r="E56" s="180">
        <v>26681740.550000001</v>
      </c>
      <c r="F56" s="180">
        <v>81944758.659999996</v>
      </c>
      <c r="G56" s="180">
        <v>73785529.729999989</v>
      </c>
    </row>
    <row r="57" spans="3:7" x14ac:dyDescent="0.25">
      <c r="C57" s="181" t="s">
        <v>778</v>
      </c>
      <c r="D57" s="182">
        <v>983650259</v>
      </c>
      <c r="E57" s="182">
        <v>26681740.550000001</v>
      </c>
      <c r="F57" s="182">
        <v>81944758.659999996</v>
      </c>
      <c r="G57" s="182">
        <v>73785529.729999989</v>
      </c>
    </row>
    <row r="58" spans="3:7" x14ac:dyDescent="0.25">
      <c r="C58" s="181" t="s">
        <v>779</v>
      </c>
      <c r="D58" s="182">
        <v>1000000</v>
      </c>
      <c r="E58" s="182">
        <v>0</v>
      </c>
      <c r="F58" s="182">
        <v>0</v>
      </c>
      <c r="G58" s="182">
        <v>0</v>
      </c>
    </row>
    <row r="59" spans="3:7" x14ac:dyDescent="0.25">
      <c r="C59" s="179" t="s">
        <v>780</v>
      </c>
      <c r="D59" s="180">
        <v>89860675127</v>
      </c>
      <c r="E59" s="180">
        <v>9326479137.8199997</v>
      </c>
      <c r="F59" s="180">
        <v>8304779879.7300014</v>
      </c>
      <c r="G59" s="180">
        <v>4381210100.6100006</v>
      </c>
    </row>
    <row r="60" spans="3:7" x14ac:dyDescent="0.25">
      <c r="C60" s="181" t="s">
        <v>781</v>
      </c>
      <c r="D60" s="182">
        <v>48883353511</v>
      </c>
      <c r="E60" s="182">
        <v>4368789085.9500008</v>
      </c>
      <c r="F60" s="182">
        <v>3911030143.6300011</v>
      </c>
      <c r="G60" s="182">
        <v>3172399671.0700002</v>
      </c>
    </row>
    <row r="61" spans="3:7" x14ac:dyDescent="0.25">
      <c r="C61" s="181" t="s">
        <v>782</v>
      </c>
      <c r="D61" s="182">
        <v>7846034</v>
      </c>
      <c r="E61" s="182">
        <v>0</v>
      </c>
      <c r="F61" s="182">
        <v>0</v>
      </c>
      <c r="G61" s="182">
        <v>0</v>
      </c>
    </row>
    <row r="62" spans="3:7" x14ac:dyDescent="0.25">
      <c r="C62" s="181" t="s">
        <v>783</v>
      </c>
      <c r="D62" s="182">
        <v>35043058783</v>
      </c>
      <c r="E62" s="182">
        <v>4638373658</v>
      </c>
      <c r="F62" s="182">
        <v>4116581763.3000002</v>
      </c>
      <c r="G62" s="182">
        <v>996661505.11000001</v>
      </c>
    </row>
    <row r="63" spans="3:7" x14ac:dyDescent="0.25">
      <c r="C63" s="181" t="s">
        <v>784</v>
      </c>
      <c r="D63" s="182">
        <v>1250000000</v>
      </c>
      <c r="E63" s="182">
        <v>128467237.90999998</v>
      </c>
      <c r="F63" s="182">
        <v>128467237.90999998</v>
      </c>
      <c r="G63" s="182">
        <v>70217536.409999982</v>
      </c>
    </row>
    <row r="64" spans="3:7" x14ac:dyDescent="0.25">
      <c r="C64" s="181" t="s">
        <v>785</v>
      </c>
      <c r="D64" s="182">
        <v>4676416799</v>
      </c>
      <c r="E64" s="182">
        <v>190849155.95999998</v>
      </c>
      <c r="F64" s="182">
        <v>148700734.89000002</v>
      </c>
      <c r="G64" s="182">
        <v>141931388.01999998</v>
      </c>
    </row>
    <row r="65" spans="3:7" x14ac:dyDescent="0.25">
      <c r="C65" s="179" t="s">
        <v>786</v>
      </c>
      <c r="D65" s="180">
        <v>4386380395</v>
      </c>
      <c r="E65" s="180">
        <v>194683343.74000001</v>
      </c>
      <c r="F65" s="180">
        <v>234672106.67000002</v>
      </c>
      <c r="G65" s="180">
        <v>251678857.51999998</v>
      </c>
    </row>
    <row r="66" spans="3:7" x14ac:dyDescent="0.25">
      <c r="C66" s="181" t="s">
        <v>787</v>
      </c>
      <c r="D66" s="182">
        <v>4386380395</v>
      </c>
      <c r="E66" s="182">
        <v>194683343.74000001</v>
      </c>
      <c r="F66" s="182">
        <v>234672106.67000002</v>
      </c>
      <c r="G66" s="182">
        <v>251678857.51999998</v>
      </c>
    </row>
    <row r="67" spans="3:7" x14ac:dyDescent="0.25">
      <c r="C67" s="179" t="s">
        <v>788</v>
      </c>
      <c r="D67" s="180">
        <v>149703020</v>
      </c>
      <c r="E67" s="180">
        <v>0</v>
      </c>
      <c r="F67" s="180">
        <v>0</v>
      </c>
      <c r="G67" s="180">
        <v>0</v>
      </c>
    </row>
    <row r="68" spans="3:7" x14ac:dyDescent="0.25">
      <c r="C68" s="181" t="s">
        <v>789</v>
      </c>
      <c r="D68" s="182">
        <v>149703020</v>
      </c>
      <c r="E68" s="182">
        <v>0</v>
      </c>
      <c r="F68" s="182">
        <v>0</v>
      </c>
      <c r="G68" s="182">
        <v>0</v>
      </c>
    </row>
    <row r="69" spans="3:7" x14ac:dyDescent="0.25">
      <c r="C69" s="179" t="s">
        <v>790</v>
      </c>
      <c r="D69" s="180">
        <v>9174697902</v>
      </c>
      <c r="E69" s="180">
        <v>347024058.04000008</v>
      </c>
      <c r="F69" s="180">
        <v>236559700.09</v>
      </c>
      <c r="G69" s="180">
        <v>193683113.75999999</v>
      </c>
    </row>
    <row r="70" spans="3:7" x14ac:dyDescent="0.25">
      <c r="C70" s="181" t="s">
        <v>791</v>
      </c>
      <c r="D70" s="182">
        <v>28275430</v>
      </c>
      <c r="E70" s="182">
        <v>0</v>
      </c>
      <c r="F70" s="182">
        <v>0</v>
      </c>
      <c r="G70" s="182">
        <v>12680091.83</v>
      </c>
    </row>
    <row r="71" spans="3:7" x14ac:dyDescent="0.25">
      <c r="C71" s="181" t="s">
        <v>792</v>
      </c>
      <c r="D71" s="182">
        <v>9146422472</v>
      </c>
      <c r="E71" s="182">
        <v>347024058.04000008</v>
      </c>
      <c r="F71" s="182">
        <v>236559700.09</v>
      </c>
      <c r="G71" s="182">
        <v>181003021.92999998</v>
      </c>
    </row>
    <row r="72" spans="3:7" x14ac:dyDescent="0.25">
      <c r="C72" s="192" t="s">
        <v>793</v>
      </c>
      <c r="D72" s="193">
        <v>15653220062</v>
      </c>
      <c r="E72" s="193">
        <v>617856307.63</v>
      </c>
      <c r="F72" s="193">
        <v>702482553</v>
      </c>
      <c r="G72" s="193">
        <v>588769254.13</v>
      </c>
    </row>
    <row r="73" spans="3:7" x14ac:dyDescent="0.25">
      <c r="C73" s="179" t="s">
        <v>794</v>
      </c>
      <c r="D73" s="180">
        <v>1159849100</v>
      </c>
      <c r="E73" s="180">
        <v>23105216.609999999</v>
      </c>
      <c r="F73" s="180">
        <v>90977590.379999995</v>
      </c>
      <c r="G73" s="180">
        <v>46528657.469999999</v>
      </c>
    </row>
    <row r="74" spans="3:7" x14ac:dyDescent="0.25">
      <c r="C74" s="181" t="s">
        <v>795</v>
      </c>
      <c r="D74" s="182">
        <v>228885000</v>
      </c>
      <c r="E74" s="182">
        <v>0</v>
      </c>
      <c r="F74" s="182">
        <v>19744916.630000003</v>
      </c>
      <c r="G74" s="182">
        <v>19413999.969999999</v>
      </c>
    </row>
    <row r="75" spans="3:7" x14ac:dyDescent="0.25">
      <c r="C75" s="181" t="s">
        <v>796</v>
      </c>
      <c r="D75" s="182">
        <v>583707266</v>
      </c>
      <c r="E75" s="182">
        <v>17302</v>
      </c>
      <c r="F75" s="182">
        <v>44457921.339999996</v>
      </c>
      <c r="G75" s="182">
        <v>22982508.34</v>
      </c>
    </row>
    <row r="76" spans="3:7" x14ac:dyDescent="0.25">
      <c r="C76" s="181" t="s">
        <v>797</v>
      </c>
      <c r="D76" s="182">
        <v>14083521</v>
      </c>
      <c r="E76" s="182">
        <v>6660764.1399999997</v>
      </c>
      <c r="F76" s="182">
        <v>6660764.1399999997</v>
      </c>
      <c r="G76" s="182">
        <v>0</v>
      </c>
    </row>
    <row r="77" spans="3:7" x14ac:dyDescent="0.25">
      <c r="C77" s="181" t="s">
        <v>798</v>
      </c>
      <c r="D77" s="182">
        <v>333173313</v>
      </c>
      <c r="E77" s="182">
        <v>16427150.470000001</v>
      </c>
      <c r="F77" s="182">
        <v>20113988.27</v>
      </c>
      <c r="G77" s="182">
        <v>4132149.16</v>
      </c>
    </row>
    <row r="78" spans="3:7" x14ac:dyDescent="0.25">
      <c r="C78" s="179" t="s">
        <v>799</v>
      </c>
      <c r="D78" s="180">
        <v>8167588808</v>
      </c>
      <c r="E78" s="180">
        <v>389672929.15999997</v>
      </c>
      <c r="F78" s="180">
        <v>411224104.44999993</v>
      </c>
      <c r="G78" s="180">
        <v>369748830.10000002</v>
      </c>
    </row>
    <row r="79" spans="3:7" x14ac:dyDescent="0.25">
      <c r="C79" s="181" t="s">
        <v>800</v>
      </c>
      <c r="D79" s="182">
        <v>1430788520</v>
      </c>
      <c r="E79" s="182">
        <v>1935489.49</v>
      </c>
      <c r="F79" s="182">
        <v>1764877.26</v>
      </c>
      <c r="G79" s="182">
        <v>846689.76</v>
      </c>
    </row>
    <row r="80" spans="3:7" x14ac:dyDescent="0.25">
      <c r="C80" s="181" t="s">
        <v>801</v>
      </c>
      <c r="D80" s="182">
        <v>402894786</v>
      </c>
      <c r="E80" s="182">
        <v>4327541.1900000004</v>
      </c>
      <c r="F80" s="182">
        <v>25149196.949999999</v>
      </c>
      <c r="G80" s="182">
        <v>30097427.279999997</v>
      </c>
    </row>
    <row r="81" spans="3:7" x14ac:dyDescent="0.25">
      <c r="C81" s="181" t="s">
        <v>802</v>
      </c>
      <c r="D81" s="182">
        <v>10000000</v>
      </c>
      <c r="E81" s="182">
        <v>0</v>
      </c>
      <c r="F81" s="182">
        <v>0</v>
      </c>
      <c r="G81" s="182">
        <v>5000000</v>
      </c>
    </row>
    <row r="82" spans="3:7" x14ac:dyDescent="0.25">
      <c r="C82" s="181" t="s">
        <v>803</v>
      </c>
      <c r="D82" s="182">
        <v>5800000</v>
      </c>
      <c r="E82" s="182">
        <v>25960</v>
      </c>
      <c r="F82" s="182">
        <v>310874.81</v>
      </c>
      <c r="G82" s="182">
        <v>310874.81</v>
      </c>
    </row>
    <row r="83" spans="3:7" x14ac:dyDescent="0.25">
      <c r="C83" s="181" t="s">
        <v>804</v>
      </c>
      <c r="D83" s="182">
        <v>166300000</v>
      </c>
      <c r="E83" s="182">
        <v>0</v>
      </c>
      <c r="F83" s="182">
        <v>11705833.33</v>
      </c>
      <c r="G83" s="182">
        <v>22811666.66</v>
      </c>
    </row>
    <row r="84" spans="3:7" x14ac:dyDescent="0.25">
      <c r="C84" s="181" t="s">
        <v>805</v>
      </c>
      <c r="D84" s="182">
        <v>99295178</v>
      </c>
      <c r="E84" s="182">
        <v>13148211.189999999</v>
      </c>
      <c r="F84" s="182">
        <v>5552495.5499999998</v>
      </c>
      <c r="G84" s="182">
        <v>4473737.13</v>
      </c>
    </row>
    <row r="85" spans="3:7" x14ac:dyDescent="0.25">
      <c r="C85" s="181" t="s">
        <v>806</v>
      </c>
      <c r="D85" s="182">
        <v>1341832252</v>
      </c>
      <c r="E85" s="182">
        <v>103360188.3</v>
      </c>
      <c r="F85" s="182">
        <v>99404242.140000001</v>
      </c>
      <c r="G85" s="182">
        <v>73578967.020000026</v>
      </c>
    </row>
    <row r="86" spans="3:7" x14ac:dyDescent="0.25">
      <c r="C86" s="181" t="s">
        <v>807</v>
      </c>
      <c r="D86" s="182">
        <v>1205895920</v>
      </c>
      <c r="E86" s="182">
        <v>67453782.890000001</v>
      </c>
      <c r="F86" s="182">
        <v>43402125.589999996</v>
      </c>
      <c r="G86" s="182">
        <v>43495803.280000001</v>
      </c>
    </row>
    <row r="87" spans="3:7" x14ac:dyDescent="0.25">
      <c r="C87" s="181" t="s">
        <v>808</v>
      </c>
      <c r="D87" s="182">
        <v>96423204</v>
      </c>
      <c r="E87" s="182">
        <v>1826349.49</v>
      </c>
      <c r="F87" s="182">
        <v>4802735.91</v>
      </c>
      <c r="G87" s="182">
        <v>4480090.09</v>
      </c>
    </row>
    <row r="88" spans="3:7" x14ac:dyDescent="0.25">
      <c r="C88" s="181" t="s">
        <v>809</v>
      </c>
      <c r="D88" s="182">
        <v>1300000</v>
      </c>
      <c r="E88" s="182">
        <v>6125</v>
      </c>
      <c r="F88" s="182">
        <v>6125</v>
      </c>
      <c r="G88" s="182">
        <v>0</v>
      </c>
    </row>
    <row r="89" spans="3:7" x14ac:dyDescent="0.25">
      <c r="C89" s="181" t="s">
        <v>810</v>
      </c>
      <c r="D89" s="182">
        <v>48847564</v>
      </c>
      <c r="E89" s="182">
        <v>300000</v>
      </c>
      <c r="F89" s="182">
        <v>1562431.26</v>
      </c>
      <c r="G89" s="182">
        <v>1262431.26</v>
      </c>
    </row>
    <row r="90" spans="3:7" x14ac:dyDescent="0.25">
      <c r="C90" s="181" t="s">
        <v>811</v>
      </c>
      <c r="D90" s="182">
        <v>21670500</v>
      </c>
      <c r="E90" s="182">
        <v>8226713.75</v>
      </c>
      <c r="F90" s="182">
        <v>8226713.75</v>
      </c>
      <c r="G90" s="182">
        <v>0</v>
      </c>
    </row>
    <row r="91" spans="3:7" x14ac:dyDescent="0.25">
      <c r="C91" s="181" t="s">
        <v>812</v>
      </c>
      <c r="D91" s="182">
        <v>3336540884</v>
      </c>
      <c r="E91" s="182">
        <v>189062567.85999998</v>
      </c>
      <c r="F91" s="182">
        <v>209336452.89999998</v>
      </c>
      <c r="G91" s="182">
        <v>183391142.81</v>
      </c>
    </row>
    <row r="92" spans="3:7" x14ac:dyDescent="0.25">
      <c r="C92" s="179" t="s">
        <v>813</v>
      </c>
      <c r="D92" s="180">
        <v>6325782154</v>
      </c>
      <c r="E92" s="180">
        <v>205078161.86000001</v>
      </c>
      <c r="F92" s="180">
        <v>200280858.16999999</v>
      </c>
      <c r="G92" s="180">
        <v>172491766.56</v>
      </c>
    </row>
    <row r="93" spans="3:7" x14ac:dyDescent="0.25">
      <c r="C93" s="181" t="s">
        <v>814</v>
      </c>
      <c r="D93" s="182">
        <v>353570167</v>
      </c>
      <c r="E93" s="182">
        <v>21942304.84</v>
      </c>
      <c r="F93" s="182">
        <v>22074590.43</v>
      </c>
      <c r="G93" s="182">
        <v>36557928.440000005</v>
      </c>
    </row>
    <row r="94" spans="3:7" x14ac:dyDescent="0.25">
      <c r="C94" s="181" t="s">
        <v>815</v>
      </c>
      <c r="D94" s="182">
        <v>5549769</v>
      </c>
      <c r="E94" s="182">
        <v>0</v>
      </c>
      <c r="F94" s="182">
        <v>337007.20999999996</v>
      </c>
      <c r="G94" s="182">
        <v>337007.20999999996</v>
      </c>
    </row>
    <row r="95" spans="3:7" x14ac:dyDescent="0.25">
      <c r="C95" s="181" t="s">
        <v>816</v>
      </c>
      <c r="D95" s="182">
        <v>147468421</v>
      </c>
      <c r="E95" s="182">
        <v>11570925.800000001</v>
      </c>
      <c r="F95" s="182">
        <v>5755238.5</v>
      </c>
      <c r="G95" s="182">
        <v>6311540.1600000001</v>
      </c>
    </row>
    <row r="96" spans="3:7" x14ac:dyDescent="0.25">
      <c r="C96" s="181" t="s">
        <v>817</v>
      </c>
      <c r="D96" s="182">
        <v>31680000</v>
      </c>
      <c r="E96" s="182">
        <v>1456657.48</v>
      </c>
      <c r="F96" s="182">
        <v>798354.87</v>
      </c>
      <c r="G96" s="182">
        <v>810076.47</v>
      </c>
    </row>
    <row r="97" spans="3:7" x14ac:dyDescent="0.25">
      <c r="C97" s="181" t="s">
        <v>818</v>
      </c>
      <c r="D97" s="182">
        <v>5262147142</v>
      </c>
      <c r="E97" s="182">
        <v>158915349.11000001</v>
      </c>
      <c r="F97" s="182">
        <v>154992506.16</v>
      </c>
      <c r="G97" s="182">
        <v>109240106.09</v>
      </c>
    </row>
    <row r="98" spans="3:7" x14ac:dyDescent="0.25">
      <c r="C98" s="181" t="s">
        <v>819</v>
      </c>
      <c r="D98" s="182">
        <v>330078958</v>
      </c>
      <c r="E98" s="182">
        <v>3739305.82</v>
      </c>
      <c r="F98" s="182">
        <v>3739305.82</v>
      </c>
      <c r="G98" s="182">
        <v>4599965.3</v>
      </c>
    </row>
    <row r="99" spans="3:7" x14ac:dyDescent="0.25">
      <c r="C99" s="181" t="s">
        <v>820</v>
      </c>
      <c r="D99" s="182">
        <v>4539681</v>
      </c>
      <c r="E99" s="182">
        <v>0</v>
      </c>
      <c r="F99" s="182">
        <v>310874.81</v>
      </c>
      <c r="G99" s="182">
        <v>310874.81</v>
      </c>
    </row>
    <row r="100" spans="3:7" x14ac:dyDescent="0.25">
      <c r="C100" s="181" t="s">
        <v>821</v>
      </c>
      <c r="D100" s="182">
        <v>190748016</v>
      </c>
      <c r="E100" s="182">
        <v>7453618.8100000005</v>
      </c>
      <c r="F100" s="182">
        <v>12272980.369999999</v>
      </c>
      <c r="G100" s="182">
        <v>14324268.079999998</v>
      </c>
    </row>
    <row r="101" spans="3:7" x14ac:dyDescent="0.25">
      <c r="C101" s="192" t="s">
        <v>822</v>
      </c>
      <c r="D101" s="193">
        <v>738460649593</v>
      </c>
      <c r="E101" s="193">
        <v>40584954509.93</v>
      </c>
      <c r="F101" s="193">
        <v>52399821571.389992</v>
      </c>
      <c r="G101" s="193">
        <v>50143562178.369995</v>
      </c>
    </row>
    <row r="102" spans="3:7" x14ac:dyDescent="0.25">
      <c r="C102" s="179" t="s">
        <v>823</v>
      </c>
      <c r="D102" s="180">
        <v>31370841423</v>
      </c>
      <c r="E102" s="180">
        <v>3009416683.4999995</v>
      </c>
      <c r="F102" s="180">
        <v>2972917156.7499995</v>
      </c>
      <c r="G102" s="180">
        <v>2821507338.7099996</v>
      </c>
    </row>
    <row r="103" spans="3:7" x14ac:dyDescent="0.25">
      <c r="C103" s="181" t="s">
        <v>824</v>
      </c>
      <c r="D103" s="182">
        <v>4317176505</v>
      </c>
      <c r="E103" s="182">
        <v>96632696.25</v>
      </c>
      <c r="F103" s="182">
        <v>84647744.420000002</v>
      </c>
      <c r="G103" s="182">
        <v>40277625.519999996</v>
      </c>
    </row>
    <row r="104" spans="3:7" x14ac:dyDescent="0.25">
      <c r="C104" s="181" t="s">
        <v>825</v>
      </c>
      <c r="D104" s="182">
        <v>817412450</v>
      </c>
      <c r="E104" s="182">
        <v>99533565.140000001</v>
      </c>
      <c r="F104" s="182">
        <v>93096065.140000001</v>
      </c>
      <c r="G104" s="182">
        <v>69555000.010000005</v>
      </c>
    </row>
    <row r="105" spans="3:7" x14ac:dyDescent="0.25">
      <c r="C105" s="181" t="s">
        <v>826</v>
      </c>
      <c r="D105" s="182">
        <v>26236252468</v>
      </c>
      <c r="E105" s="182">
        <v>2813250422.1099997</v>
      </c>
      <c r="F105" s="182">
        <v>2795173347.1899996</v>
      </c>
      <c r="G105" s="182">
        <v>2711674713.1799994</v>
      </c>
    </row>
    <row r="106" spans="3:7" x14ac:dyDescent="0.25">
      <c r="C106" s="179" t="s">
        <v>827</v>
      </c>
      <c r="D106" s="180">
        <v>168782842806</v>
      </c>
      <c r="E106" s="180">
        <v>12120933876.719999</v>
      </c>
      <c r="F106" s="180">
        <v>11194530354.25</v>
      </c>
      <c r="G106" s="180">
        <v>10660375157.52</v>
      </c>
    </row>
    <row r="107" spans="3:7" x14ac:dyDescent="0.25">
      <c r="C107" s="181" t="s">
        <v>828</v>
      </c>
      <c r="D107" s="182">
        <v>284169222</v>
      </c>
      <c r="E107" s="182">
        <v>22006208.059999999</v>
      </c>
      <c r="F107" s="182">
        <v>22006208.059999999</v>
      </c>
      <c r="G107" s="182">
        <v>22006208.059999999</v>
      </c>
    </row>
    <row r="108" spans="3:7" x14ac:dyDescent="0.25">
      <c r="C108" s="181" t="s">
        <v>829</v>
      </c>
      <c r="D108" s="182">
        <v>18541245058</v>
      </c>
      <c r="E108" s="182">
        <v>1081270962.3499999</v>
      </c>
      <c r="F108" s="182">
        <v>1206647336.79</v>
      </c>
      <c r="G108" s="182">
        <v>1190559152.01</v>
      </c>
    </row>
    <row r="109" spans="3:7" x14ac:dyDescent="0.25">
      <c r="C109" s="181" t="s">
        <v>830</v>
      </c>
      <c r="D109" s="182">
        <v>16622756919</v>
      </c>
      <c r="E109" s="182">
        <v>853155843.15999985</v>
      </c>
      <c r="F109" s="182">
        <v>777981410.02999997</v>
      </c>
      <c r="G109" s="182">
        <v>742403977.98999989</v>
      </c>
    </row>
    <row r="110" spans="3:7" x14ac:dyDescent="0.25">
      <c r="C110" s="181" t="s">
        <v>831</v>
      </c>
      <c r="D110" s="182">
        <v>26513048</v>
      </c>
      <c r="E110" s="182">
        <v>71540</v>
      </c>
      <c r="F110" s="182">
        <v>71540</v>
      </c>
      <c r="G110" s="182">
        <v>71540</v>
      </c>
    </row>
    <row r="111" spans="3:7" x14ac:dyDescent="0.25">
      <c r="C111" s="181" t="s">
        <v>832</v>
      </c>
      <c r="D111" s="182">
        <v>104221716</v>
      </c>
      <c r="E111" s="182">
        <v>6653116.4000000004</v>
      </c>
      <c r="F111" s="182">
        <v>6587597</v>
      </c>
      <c r="G111" s="182">
        <v>6885145.4500000002</v>
      </c>
    </row>
    <row r="112" spans="3:7" x14ac:dyDescent="0.25">
      <c r="C112" s="181" t="s">
        <v>833</v>
      </c>
      <c r="D112" s="182">
        <v>133203936843</v>
      </c>
      <c r="E112" s="182">
        <v>10157776206.75</v>
      </c>
      <c r="F112" s="182">
        <v>9181236262.3700008</v>
      </c>
      <c r="G112" s="182">
        <v>8698449134.0100002</v>
      </c>
    </row>
    <row r="113" spans="3:7" x14ac:dyDescent="0.25">
      <c r="C113" s="179" t="s">
        <v>834</v>
      </c>
      <c r="D113" s="180">
        <v>16923613014</v>
      </c>
      <c r="E113" s="180">
        <v>2522339835.9299994</v>
      </c>
      <c r="F113" s="180">
        <v>2224028285.75</v>
      </c>
      <c r="G113" s="180">
        <v>1974876973.5799999</v>
      </c>
    </row>
    <row r="114" spans="3:7" x14ac:dyDescent="0.25">
      <c r="C114" s="181" t="s">
        <v>835</v>
      </c>
      <c r="D114" s="182">
        <v>5590763341</v>
      </c>
      <c r="E114" s="182">
        <v>1546511312.6400001</v>
      </c>
      <c r="F114" s="182">
        <v>1547874028.46</v>
      </c>
      <c r="G114" s="182">
        <v>1529698340.9400001</v>
      </c>
    </row>
    <row r="115" spans="3:7" x14ac:dyDescent="0.25">
      <c r="C115" s="181" t="s">
        <v>836</v>
      </c>
      <c r="D115" s="182">
        <v>3732043759</v>
      </c>
      <c r="E115" s="182">
        <v>480186321.18999994</v>
      </c>
      <c r="F115" s="182">
        <v>213408199.56</v>
      </c>
      <c r="G115" s="182">
        <v>13591058.689999999</v>
      </c>
    </row>
    <row r="116" spans="3:7" x14ac:dyDescent="0.25">
      <c r="C116" s="181" t="s">
        <v>837</v>
      </c>
      <c r="D116" s="182">
        <v>4583392499</v>
      </c>
      <c r="E116" s="182">
        <v>337142918.19999993</v>
      </c>
      <c r="F116" s="182">
        <v>290695855.00999999</v>
      </c>
      <c r="G116" s="182">
        <v>275904098.01999998</v>
      </c>
    </row>
    <row r="117" spans="3:7" x14ac:dyDescent="0.25">
      <c r="C117" s="181" t="s">
        <v>838</v>
      </c>
      <c r="D117" s="182">
        <v>2338581</v>
      </c>
      <c r="E117" s="182">
        <v>0</v>
      </c>
      <c r="F117" s="182">
        <v>0</v>
      </c>
      <c r="G117" s="182">
        <v>0</v>
      </c>
    </row>
    <row r="118" spans="3:7" x14ac:dyDescent="0.25">
      <c r="C118" s="181" t="s">
        <v>839</v>
      </c>
      <c r="D118" s="182">
        <v>320504954</v>
      </c>
      <c r="E118" s="182">
        <v>55527031.239999995</v>
      </c>
      <c r="F118" s="182">
        <v>39524156.079999998</v>
      </c>
      <c r="G118" s="182">
        <v>42955956.079999998</v>
      </c>
    </row>
    <row r="119" spans="3:7" x14ac:dyDescent="0.25">
      <c r="C119" s="181" t="s">
        <v>840</v>
      </c>
      <c r="D119" s="182">
        <v>2694569880</v>
      </c>
      <c r="E119" s="182">
        <v>102972252.66</v>
      </c>
      <c r="F119" s="182">
        <v>132526046.63999999</v>
      </c>
      <c r="G119" s="182">
        <v>112727519.85000001</v>
      </c>
    </row>
    <row r="120" spans="3:7" x14ac:dyDescent="0.25">
      <c r="C120" s="179" t="s">
        <v>841</v>
      </c>
      <c r="D120" s="180">
        <v>328145067506</v>
      </c>
      <c r="E120" s="180">
        <v>17662765829.52</v>
      </c>
      <c r="F120" s="180">
        <v>23300795267.089996</v>
      </c>
      <c r="G120" s="180">
        <v>22656485890.690002</v>
      </c>
    </row>
    <row r="121" spans="3:7" x14ac:dyDescent="0.25">
      <c r="C121" s="181" t="s">
        <v>842</v>
      </c>
      <c r="D121" s="182">
        <v>18249523531</v>
      </c>
      <c r="E121" s="182">
        <v>1339902744.0299997</v>
      </c>
      <c r="F121" s="182">
        <v>1096504074.1100001</v>
      </c>
      <c r="G121" s="182">
        <v>1844280448.3599999</v>
      </c>
    </row>
    <row r="122" spans="3:7" x14ac:dyDescent="0.25">
      <c r="C122" s="181" t="s">
        <v>843</v>
      </c>
      <c r="D122" s="182">
        <v>114193390419</v>
      </c>
      <c r="E122" s="182">
        <v>2427742420.2800007</v>
      </c>
      <c r="F122" s="182">
        <v>8945936576.1999989</v>
      </c>
      <c r="G122" s="182">
        <v>8959868128.1399994</v>
      </c>
    </row>
    <row r="123" spans="3:7" x14ac:dyDescent="0.25">
      <c r="C123" s="181" t="s">
        <v>844</v>
      </c>
      <c r="D123" s="182">
        <v>32063116830</v>
      </c>
      <c r="E123" s="182">
        <v>1402289609.4099998</v>
      </c>
      <c r="F123" s="182">
        <v>2293524319.3000002</v>
      </c>
      <c r="G123" s="182">
        <v>2113295311.6700001</v>
      </c>
    </row>
    <row r="124" spans="3:7" x14ac:dyDescent="0.25">
      <c r="C124" s="181" t="s">
        <v>845</v>
      </c>
      <c r="D124" s="182">
        <v>28055242863</v>
      </c>
      <c r="E124" s="182">
        <v>1885876335.1499999</v>
      </c>
      <c r="F124" s="182">
        <v>1690643016.6299999</v>
      </c>
      <c r="G124" s="182">
        <v>1768662190.9599996</v>
      </c>
    </row>
    <row r="125" spans="3:7" x14ac:dyDescent="0.25">
      <c r="C125" s="181" t="s">
        <v>846</v>
      </c>
      <c r="D125" s="182">
        <v>3512042323</v>
      </c>
      <c r="E125" s="182">
        <v>40362143.420000002</v>
      </c>
      <c r="F125" s="182">
        <v>307905114.45999998</v>
      </c>
      <c r="G125" s="182">
        <v>269218666.54000002</v>
      </c>
    </row>
    <row r="126" spans="3:7" x14ac:dyDescent="0.25">
      <c r="C126" s="181" t="s">
        <v>847</v>
      </c>
      <c r="D126" s="182">
        <v>13019392840</v>
      </c>
      <c r="E126" s="182">
        <v>129916653.83000001</v>
      </c>
      <c r="F126" s="182">
        <v>1042668414.78</v>
      </c>
      <c r="G126" s="182">
        <v>1063992775.5400001</v>
      </c>
    </row>
    <row r="127" spans="3:7" x14ac:dyDescent="0.25">
      <c r="C127" s="181" t="s">
        <v>848</v>
      </c>
      <c r="D127" s="182">
        <v>1695003508</v>
      </c>
      <c r="E127" s="182">
        <v>64743823.409999996</v>
      </c>
      <c r="F127" s="182">
        <v>119063591.76000001</v>
      </c>
      <c r="G127" s="182">
        <v>70556562.480000004</v>
      </c>
    </row>
    <row r="128" spans="3:7" x14ac:dyDescent="0.25">
      <c r="C128" s="181" t="s">
        <v>849</v>
      </c>
      <c r="D128" s="182">
        <v>646540838</v>
      </c>
      <c r="E128" s="182">
        <v>41548342.349999994</v>
      </c>
      <c r="F128" s="182">
        <v>47291400.740000002</v>
      </c>
      <c r="G128" s="182">
        <v>46600847.289999999</v>
      </c>
    </row>
    <row r="129" spans="3:7" x14ac:dyDescent="0.25">
      <c r="C129" s="181" t="s">
        <v>850</v>
      </c>
      <c r="D129" s="182">
        <v>563130187</v>
      </c>
      <c r="E129" s="182">
        <v>20087826.279999997</v>
      </c>
      <c r="F129" s="182">
        <v>25422066.449999999</v>
      </c>
      <c r="G129" s="182">
        <v>23758979.869999997</v>
      </c>
    </row>
    <row r="130" spans="3:7" x14ac:dyDescent="0.25">
      <c r="C130" s="181" t="s">
        <v>851</v>
      </c>
      <c r="D130" s="182">
        <v>1179299646</v>
      </c>
      <c r="E130" s="182">
        <v>258493707.60999995</v>
      </c>
      <c r="F130" s="182">
        <v>73784901.549999997</v>
      </c>
      <c r="G130" s="182">
        <v>68727367.689999998</v>
      </c>
    </row>
    <row r="131" spans="3:7" x14ac:dyDescent="0.25">
      <c r="C131" s="181" t="s">
        <v>852</v>
      </c>
      <c r="D131" s="182">
        <v>114968384521</v>
      </c>
      <c r="E131" s="182">
        <v>10051802223.75</v>
      </c>
      <c r="F131" s="182">
        <v>7658051791.1099968</v>
      </c>
      <c r="G131" s="182">
        <v>6427524612.1499996</v>
      </c>
    </row>
    <row r="132" spans="3:7" x14ac:dyDescent="0.25">
      <c r="C132" s="179" t="s">
        <v>853</v>
      </c>
      <c r="D132" s="180">
        <v>191985997254</v>
      </c>
      <c r="E132" s="180">
        <v>5205559542.0999994</v>
      </c>
      <c r="F132" s="180">
        <v>12644977273.65</v>
      </c>
      <c r="G132" s="180">
        <v>11971929962.380001</v>
      </c>
    </row>
    <row r="133" spans="3:7" x14ac:dyDescent="0.25">
      <c r="C133" s="181" t="s">
        <v>854</v>
      </c>
      <c r="D133" s="182">
        <v>103220714561</v>
      </c>
      <c r="E133" s="182">
        <v>252817192.17999998</v>
      </c>
      <c r="F133" s="182">
        <v>7260497093.25</v>
      </c>
      <c r="G133" s="182">
        <v>7152355924.5299997</v>
      </c>
    </row>
    <row r="134" spans="3:7" x14ac:dyDescent="0.25">
      <c r="C134" s="181" t="s">
        <v>855</v>
      </c>
      <c r="D134" s="182">
        <v>6033490</v>
      </c>
      <c r="E134" s="182">
        <v>0</v>
      </c>
      <c r="F134" s="182">
        <v>0</v>
      </c>
      <c r="G134" s="182">
        <v>0</v>
      </c>
    </row>
    <row r="135" spans="3:7" x14ac:dyDescent="0.25">
      <c r="C135" s="181" t="s">
        <v>856</v>
      </c>
      <c r="D135" s="182">
        <v>200000000</v>
      </c>
      <c r="E135" s="182">
        <v>0</v>
      </c>
      <c r="F135" s="182">
        <v>0</v>
      </c>
      <c r="G135" s="182">
        <v>0</v>
      </c>
    </row>
    <row r="136" spans="3:7" x14ac:dyDescent="0.25">
      <c r="C136" s="181" t="s">
        <v>857</v>
      </c>
      <c r="D136" s="182">
        <v>8781348035</v>
      </c>
      <c r="E136" s="182">
        <v>59360936.010000005</v>
      </c>
      <c r="F136" s="182">
        <v>159892189.29999998</v>
      </c>
      <c r="G136" s="182">
        <v>152901253.47000003</v>
      </c>
    </row>
    <row r="137" spans="3:7" x14ac:dyDescent="0.25">
      <c r="C137" s="181" t="s">
        <v>858</v>
      </c>
      <c r="D137" s="182">
        <v>1576472756</v>
      </c>
      <c r="E137" s="182">
        <v>20753542.300000001</v>
      </c>
      <c r="F137" s="182">
        <v>74031628.960000008</v>
      </c>
      <c r="G137" s="182">
        <v>78342339.340000004</v>
      </c>
    </row>
    <row r="138" spans="3:7" x14ac:dyDescent="0.25">
      <c r="C138" s="181" t="s">
        <v>859</v>
      </c>
      <c r="D138" s="182">
        <v>74140062258</v>
      </c>
      <c r="E138" s="182">
        <v>4223669921.54</v>
      </c>
      <c r="F138" s="182">
        <v>4487652128.0699997</v>
      </c>
      <c r="G138" s="182">
        <v>4474245635.7200012</v>
      </c>
    </row>
    <row r="139" spans="3:7" x14ac:dyDescent="0.25">
      <c r="C139" s="181" t="s">
        <v>860</v>
      </c>
      <c r="D139" s="182">
        <v>1600000</v>
      </c>
      <c r="E139" s="182">
        <v>0</v>
      </c>
      <c r="F139" s="182">
        <v>0</v>
      </c>
      <c r="G139" s="182">
        <v>0</v>
      </c>
    </row>
    <row r="140" spans="3:7" x14ac:dyDescent="0.25">
      <c r="C140" s="181" t="s">
        <v>861</v>
      </c>
      <c r="D140" s="182">
        <v>4059766154</v>
      </c>
      <c r="E140" s="182">
        <v>648957950.06999993</v>
      </c>
      <c r="F140" s="182">
        <v>662904234.06999993</v>
      </c>
      <c r="G140" s="182">
        <v>114084809.31999999</v>
      </c>
    </row>
    <row r="141" spans="3:7" x14ac:dyDescent="0.25">
      <c r="C141" s="179" t="s">
        <v>862</v>
      </c>
      <c r="D141" s="180">
        <v>1252287590</v>
      </c>
      <c r="E141" s="180">
        <v>63938742.160000004</v>
      </c>
      <c r="F141" s="180">
        <v>62573233.899999999</v>
      </c>
      <c r="G141" s="180">
        <v>58386855.490000002</v>
      </c>
    </row>
    <row r="142" spans="3:7" x14ac:dyDescent="0.25">
      <c r="C142" s="181" t="s">
        <v>863</v>
      </c>
      <c r="D142" s="182">
        <v>298552955</v>
      </c>
      <c r="E142" s="182">
        <v>3270859</v>
      </c>
      <c r="F142" s="182">
        <v>12165305.779999999</v>
      </c>
      <c r="G142" s="182">
        <v>9685020.5500000007</v>
      </c>
    </row>
    <row r="143" spans="3:7" x14ac:dyDescent="0.25">
      <c r="C143" s="181" t="s">
        <v>864</v>
      </c>
      <c r="D143" s="182">
        <v>112471764</v>
      </c>
      <c r="E143" s="182">
        <v>0</v>
      </c>
      <c r="F143" s="182">
        <v>3236031.59</v>
      </c>
      <c r="G143" s="182">
        <v>3131201.09</v>
      </c>
    </row>
    <row r="144" spans="3:7" x14ac:dyDescent="0.25">
      <c r="C144" s="181" t="s">
        <v>865</v>
      </c>
      <c r="D144" s="182">
        <v>314754182</v>
      </c>
      <c r="E144" s="182">
        <v>19363420.490000002</v>
      </c>
      <c r="F144" s="182">
        <v>8089047.2000000011</v>
      </c>
      <c r="G144" s="182">
        <v>7844197.2000000011</v>
      </c>
    </row>
    <row r="145" spans="3:7" x14ac:dyDescent="0.25">
      <c r="C145" s="181" t="s">
        <v>866</v>
      </c>
      <c r="D145" s="182">
        <v>526508689</v>
      </c>
      <c r="E145" s="182">
        <v>41304462.670000002</v>
      </c>
      <c r="F145" s="182">
        <v>39082849.329999998</v>
      </c>
      <c r="G145" s="182">
        <v>37726436.649999999</v>
      </c>
    </row>
    <row r="146" spans="3:7" x14ac:dyDescent="0.25">
      <c r="C146" s="192" t="s">
        <v>867</v>
      </c>
      <c r="D146" s="193">
        <v>362550018434</v>
      </c>
      <c r="E146" s="193">
        <v>18978409871.75</v>
      </c>
      <c r="F146" s="193">
        <v>16546267882.91</v>
      </c>
      <c r="G146" s="193">
        <v>33071617833.77</v>
      </c>
    </row>
    <row r="147" spans="3:7" x14ac:dyDescent="0.25">
      <c r="C147" s="179" t="s">
        <v>868</v>
      </c>
      <c r="D147" s="180">
        <v>362550018434</v>
      </c>
      <c r="E147" s="180">
        <v>18978409871.75</v>
      </c>
      <c r="F147" s="180">
        <v>16546267882.91</v>
      </c>
      <c r="G147" s="180">
        <v>33071617833.77</v>
      </c>
    </row>
    <row r="148" spans="3:7" x14ac:dyDescent="0.25">
      <c r="C148" s="181" t="s">
        <v>869</v>
      </c>
      <c r="D148" s="182">
        <v>362550018434</v>
      </c>
      <c r="E148" s="182">
        <v>18978409871.75</v>
      </c>
      <c r="F148" s="182">
        <v>16546267882.91</v>
      </c>
      <c r="G148" s="182">
        <v>33071617833.77</v>
      </c>
    </row>
    <row r="149" spans="3:7" ht="15.75" thickBot="1" x14ac:dyDescent="0.3">
      <c r="C149" s="204" t="s">
        <v>314</v>
      </c>
      <c r="D149" s="205">
        <v>1622833406287</v>
      </c>
      <c r="E149" s="205">
        <v>99891933344.440002</v>
      </c>
      <c r="F149" s="205">
        <v>110116272399.25003</v>
      </c>
      <c r="G149" s="205">
        <v>119240296342.49001</v>
      </c>
    </row>
    <row r="151" spans="3:7" x14ac:dyDescent="0.25">
      <c r="C151" s="186" t="s">
        <v>315</v>
      </c>
    </row>
    <row r="152" spans="3:7" x14ac:dyDescent="0.25">
      <c r="C152" s="187" t="s">
        <v>316</v>
      </c>
    </row>
    <row r="153" spans="3:7" x14ac:dyDescent="0.25">
      <c r="C153" s="186" t="s">
        <v>70</v>
      </c>
    </row>
  </sheetData>
  <mergeCells count="10">
    <mergeCell ref="C2:G2"/>
    <mergeCell ref="C3:G3"/>
    <mergeCell ref="C4:G4"/>
    <mergeCell ref="A6:H6"/>
    <mergeCell ref="C7:G7"/>
    <mergeCell ref="C11:C12"/>
    <mergeCell ref="D11:D13"/>
    <mergeCell ref="E11:E13"/>
    <mergeCell ref="F11:F13"/>
    <mergeCell ref="G11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11EF-962F-41A1-9E6B-E494AF7B99A2}">
  <dimension ref="A2:N324"/>
  <sheetViews>
    <sheetView showGridLines="0" zoomScale="75" zoomScaleNormal="75" workbookViewId="0">
      <selection activeCell="J36" sqref="J36"/>
    </sheetView>
  </sheetViews>
  <sheetFormatPr baseColWidth="10" defaultColWidth="9.140625" defaultRowHeight="15" x14ac:dyDescent="0.25"/>
  <cols>
    <col min="1" max="1" width="9.140625" style="1"/>
    <col min="2" max="2" width="134.7109375" style="1" customWidth="1"/>
    <col min="3" max="3" width="23.140625" style="1" customWidth="1"/>
    <col min="4" max="4" width="27.42578125" style="1" customWidth="1"/>
    <col min="5" max="5" width="22.7109375" style="1" bestFit="1" customWidth="1"/>
    <col min="6" max="6" width="23.85546875" style="1" bestFit="1" customWidth="1"/>
    <col min="7" max="7" width="19.7109375" style="1" customWidth="1"/>
    <col min="8" max="9" width="16.28515625" style="36" bestFit="1" customWidth="1"/>
    <col min="10" max="10" width="28.5703125" style="1" customWidth="1"/>
    <col min="11" max="11" width="42.28515625" style="1" customWidth="1"/>
    <col min="12" max="12" width="22.7109375" style="1" bestFit="1" customWidth="1"/>
    <col min="13" max="13" width="24.28515625" style="1" customWidth="1"/>
    <col min="14" max="14" width="15.7109375" style="1" customWidth="1"/>
    <col min="15" max="16384" width="9.140625" style="1"/>
  </cols>
  <sheetData>
    <row r="2" spans="2:14" ht="18.75" x14ac:dyDescent="0.25">
      <c r="B2" s="388" t="s">
        <v>992</v>
      </c>
      <c r="C2" s="388"/>
      <c r="D2" s="388"/>
      <c r="E2" s="388"/>
      <c r="F2" s="388"/>
      <c r="G2" s="388"/>
      <c r="H2" s="388"/>
      <c r="I2" s="388"/>
    </row>
    <row r="3" spans="2:14" ht="18.75" x14ac:dyDescent="0.25">
      <c r="B3" s="388" t="s">
        <v>995</v>
      </c>
      <c r="C3" s="388"/>
      <c r="D3" s="388"/>
      <c r="E3" s="388"/>
      <c r="F3" s="388"/>
      <c r="G3" s="388"/>
      <c r="H3" s="388"/>
      <c r="I3" s="388"/>
    </row>
    <row r="4" spans="2:14" ht="21" customHeight="1" x14ac:dyDescent="0.25">
      <c r="B4" s="389" t="s">
        <v>994</v>
      </c>
      <c r="C4" s="389"/>
      <c r="D4" s="389"/>
      <c r="E4" s="389"/>
      <c r="F4" s="389"/>
      <c r="G4" s="389"/>
      <c r="H4" s="389"/>
      <c r="I4" s="389"/>
    </row>
    <row r="5" spans="2:14" ht="18.75" x14ac:dyDescent="0.3">
      <c r="B5" s="2"/>
      <c r="C5" s="2"/>
      <c r="D5" s="2"/>
      <c r="E5" s="2"/>
      <c r="F5" s="2"/>
      <c r="G5" s="2"/>
      <c r="H5" s="3"/>
      <c r="I5" s="3"/>
    </row>
    <row r="6" spans="2:14" ht="18.75" x14ac:dyDescent="0.25">
      <c r="B6" s="408" t="s">
        <v>929</v>
      </c>
      <c r="C6" s="408"/>
      <c r="D6" s="408"/>
      <c r="E6" s="408"/>
      <c r="F6" s="408"/>
      <c r="G6" s="408"/>
      <c r="H6" s="408"/>
      <c r="I6" s="408"/>
    </row>
    <row r="7" spans="2:14" ht="18.75" x14ac:dyDescent="0.3">
      <c r="B7" s="391" t="s">
        <v>930</v>
      </c>
      <c r="C7" s="391"/>
      <c r="D7" s="391"/>
      <c r="E7" s="391"/>
      <c r="F7" s="391"/>
      <c r="G7" s="391"/>
      <c r="H7" s="391"/>
      <c r="I7" s="391"/>
    </row>
    <row r="8" spans="2:14" ht="18.75" x14ac:dyDescent="0.3">
      <c r="B8" s="407" t="s">
        <v>1</v>
      </c>
      <c r="C8" s="407"/>
      <c r="D8" s="407"/>
      <c r="E8" s="407"/>
      <c r="F8" s="407"/>
      <c r="G8" s="407"/>
      <c r="H8" s="407"/>
      <c r="I8" s="407"/>
      <c r="K8" s="287" t="s">
        <v>2</v>
      </c>
      <c r="L8" s="288">
        <f>6143649538425/1000000</f>
        <v>6143649.5384250004</v>
      </c>
    </row>
    <row r="9" spans="2:14" ht="15.75" thickBot="1" x14ac:dyDescent="0.3">
      <c r="B9" s="289"/>
      <c r="C9" s="289"/>
      <c r="D9" s="289"/>
      <c r="E9" s="289"/>
      <c r="F9" s="289"/>
      <c r="G9" s="289"/>
      <c r="H9" s="290"/>
      <c r="I9" s="290"/>
    </row>
    <row r="10" spans="2:14" ht="19.5" customHeight="1" thickBot="1" x14ac:dyDescent="0.3">
      <c r="B10" s="392" t="s">
        <v>3</v>
      </c>
      <c r="C10" s="291">
        <v>2025</v>
      </c>
      <c r="D10" s="395">
        <v>2026</v>
      </c>
      <c r="E10" s="396"/>
      <c r="F10" s="397"/>
      <c r="G10" s="398" t="s">
        <v>931</v>
      </c>
      <c r="H10" s="399"/>
      <c r="I10" s="398" t="s">
        <v>932</v>
      </c>
    </row>
    <row r="11" spans="2:14" ht="19.5" customHeight="1" thickBot="1" x14ac:dyDescent="0.3">
      <c r="B11" s="393"/>
      <c r="C11" s="404" t="s">
        <v>933</v>
      </c>
      <c r="D11" s="404" t="s">
        <v>35</v>
      </c>
      <c r="E11" s="404" t="s">
        <v>131</v>
      </c>
      <c r="F11" s="404" t="s">
        <v>934</v>
      </c>
      <c r="G11" s="400"/>
      <c r="H11" s="401"/>
      <c r="I11" s="400"/>
      <c r="K11" s="292" t="s">
        <v>2</v>
      </c>
      <c r="L11" s="293">
        <v>8659730022875.3203</v>
      </c>
      <c r="N11" s="49"/>
    </row>
    <row r="12" spans="2:14" ht="30" customHeight="1" x14ac:dyDescent="0.25">
      <c r="B12" s="393"/>
      <c r="C12" s="405"/>
      <c r="D12" s="405"/>
      <c r="E12" s="405"/>
      <c r="F12" s="405"/>
      <c r="G12" s="402"/>
      <c r="H12" s="403"/>
      <c r="I12" s="400"/>
    </row>
    <row r="13" spans="2:14" ht="20.25" x14ac:dyDescent="0.25">
      <c r="B13" s="393"/>
      <c r="C13" s="406"/>
      <c r="D13" s="406"/>
      <c r="E13" s="406"/>
      <c r="F13" s="406"/>
      <c r="G13" s="294" t="s">
        <v>41</v>
      </c>
      <c r="H13" s="294" t="s">
        <v>42</v>
      </c>
      <c r="I13" s="402"/>
      <c r="L13" s="49"/>
      <c r="M13" s="295"/>
    </row>
    <row r="14" spans="2:14" ht="30.6" customHeight="1" thickBot="1" x14ac:dyDescent="0.3">
      <c r="B14" s="394"/>
      <c r="C14" s="296">
        <v>1</v>
      </c>
      <c r="D14" s="296">
        <v>2</v>
      </c>
      <c r="E14" s="296">
        <v>3</v>
      </c>
      <c r="F14" s="296" t="s">
        <v>935</v>
      </c>
      <c r="G14" s="297" t="s">
        <v>936</v>
      </c>
      <c r="H14" s="297" t="s">
        <v>937</v>
      </c>
      <c r="I14" s="298" t="s">
        <v>938</v>
      </c>
      <c r="K14" s="49"/>
      <c r="L14" s="49"/>
    </row>
    <row r="15" spans="2:14" ht="20.25" x14ac:dyDescent="0.3">
      <c r="B15" s="299" t="s">
        <v>939</v>
      </c>
      <c r="C15" s="300">
        <f>C16+C23+C27+C30+C33+C35+C34</f>
        <v>91099823079.580002</v>
      </c>
      <c r="D15" s="300">
        <f>D16+D23+D27+D30+D33+D35+D34</f>
        <v>1340124486786</v>
      </c>
      <c r="E15" s="300">
        <f>E16+E23+E27+E30+E33+E35+E34</f>
        <v>95319030616.729996</v>
      </c>
      <c r="F15" s="301">
        <f t="shared" ref="F15:F44" si="0">IFERROR(E15/D15,"0.0%")</f>
        <v>7.1126997198097744E-2</v>
      </c>
      <c r="G15" s="300">
        <f t="shared" ref="G15:G37" si="1">E15-C15</f>
        <v>4219207537.1499939</v>
      </c>
      <c r="H15" s="301">
        <f t="shared" ref="H15:H37" si="2">IFERROR(G15/C15,"0.0%")</f>
        <v>4.6314113403538845E-2</v>
      </c>
      <c r="I15" s="301">
        <f>E15/$L$11</f>
        <v>1.100715961871071E-2</v>
      </c>
      <c r="J15" s="68"/>
      <c r="K15" s="302"/>
      <c r="M15" s="295"/>
    </row>
    <row r="16" spans="2:14" ht="20.25" x14ac:dyDescent="0.3">
      <c r="B16" s="303" t="s">
        <v>940</v>
      </c>
      <c r="C16" s="304">
        <f>SUM(C17:C22)</f>
        <v>83878417588.490005</v>
      </c>
      <c r="D16" s="304">
        <f>SUM(D17:D22)</f>
        <v>1236829099333</v>
      </c>
      <c r="E16" s="304">
        <f>SUM(E17:E22)</f>
        <v>88906438610.319992</v>
      </c>
      <c r="F16" s="305">
        <f t="shared" si="0"/>
        <v>7.1882557305827988E-2</v>
      </c>
      <c r="G16" s="306">
        <f t="shared" si="1"/>
        <v>5028021021.8299866</v>
      </c>
      <c r="H16" s="307">
        <f t="shared" si="2"/>
        <v>5.9944156868786035E-2</v>
      </c>
      <c r="I16" s="307">
        <f t="shared" ref="I16:I43" si="3">E16/$L$11</f>
        <v>1.0266652467856045E-2</v>
      </c>
      <c r="J16" s="49"/>
      <c r="K16" s="308"/>
      <c r="L16" s="295"/>
    </row>
    <row r="17" spans="2:13" ht="20.25" x14ac:dyDescent="0.3">
      <c r="B17" s="309" t="s">
        <v>941</v>
      </c>
      <c r="C17" s="310">
        <v>27934576127.609997</v>
      </c>
      <c r="D17" s="311">
        <v>428719100220</v>
      </c>
      <c r="E17" s="311">
        <v>31897033794.049999</v>
      </c>
      <c r="F17" s="312">
        <f t="shared" si="0"/>
        <v>7.4400776120499015E-2</v>
      </c>
      <c r="G17" s="310">
        <f t="shared" si="1"/>
        <v>3962457666.4400024</v>
      </c>
      <c r="H17" s="313">
        <f t="shared" si="2"/>
        <v>0.14184778205829246</v>
      </c>
      <c r="I17" s="313">
        <f t="shared" si="3"/>
        <v>3.6833750832637522E-3</v>
      </c>
      <c r="J17" s="68"/>
      <c r="K17" s="308"/>
    </row>
    <row r="18" spans="2:13" ht="20.25" x14ac:dyDescent="0.3">
      <c r="B18" s="314" t="s">
        <v>942</v>
      </c>
      <c r="C18" s="310">
        <v>3770227875.4600005</v>
      </c>
      <c r="D18" s="311">
        <v>71510485694</v>
      </c>
      <c r="E18" s="311">
        <v>4037313728.8199997</v>
      </c>
      <c r="F18" s="312">
        <f t="shared" si="0"/>
        <v>5.6457646590404094E-2</v>
      </c>
      <c r="G18" s="310">
        <f t="shared" si="1"/>
        <v>267085853.35999918</v>
      </c>
      <c r="H18" s="313">
        <f t="shared" si="2"/>
        <v>7.084077201233159E-2</v>
      </c>
      <c r="I18" s="313">
        <f t="shared" si="3"/>
        <v>4.6621704350541363E-4</v>
      </c>
      <c r="J18" s="68"/>
      <c r="K18" s="308"/>
    </row>
    <row r="19" spans="2:13" ht="20.25" x14ac:dyDescent="0.3">
      <c r="B19" s="314" t="s">
        <v>943</v>
      </c>
      <c r="C19" s="310">
        <v>46509795858.830002</v>
      </c>
      <c r="D19" s="311">
        <v>653798841877</v>
      </c>
      <c r="E19" s="311">
        <v>47583698872.269997</v>
      </c>
      <c r="F19" s="312">
        <f t="shared" si="0"/>
        <v>7.2780335210844524E-2</v>
      </c>
      <c r="G19" s="310">
        <f t="shared" si="1"/>
        <v>1073903013.4399948</v>
      </c>
      <c r="H19" s="313">
        <f t="shared" si="2"/>
        <v>2.3089824274859973E-2</v>
      </c>
      <c r="I19" s="313">
        <f t="shared" si="3"/>
        <v>5.4948247516463126E-3</v>
      </c>
      <c r="J19" s="68"/>
      <c r="K19" s="308"/>
    </row>
    <row r="20" spans="2:13" ht="24.6" customHeight="1" x14ac:dyDescent="0.3">
      <c r="B20" s="309" t="s">
        <v>944</v>
      </c>
      <c r="C20" s="310">
        <v>5529462629.9899998</v>
      </c>
      <c r="D20" s="311">
        <v>80985531901</v>
      </c>
      <c r="E20" s="311">
        <v>5250419707.8800001</v>
      </c>
      <c r="F20" s="312">
        <f t="shared" si="0"/>
        <v>6.4831576512929812E-2</v>
      </c>
      <c r="G20" s="310">
        <f t="shared" si="1"/>
        <v>-279042922.10999966</v>
      </c>
      <c r="H20" s="313">
        <f t="shared" si="2"/>
        <v>-5.0464745090519639E-2</v>
      </c>
      <c r="I20" s="313">
        <f t="shared" si="3"/>
        <v>6.0630293254069427E-4</v>
      </c>
      <c r="J20" s="315"/>
      <c r="K20" s="308"/>
      <c r="L20" s="49"/>
    </row>
    <row r="21" spans="2:13" ht="20.25" x14ac:dyDescent="0.3">
      <c r="B21" s="314" t="s">
        <v>945</v>
      </c>
      <c r="C21" s="310">
        <v>132543726.3</v>
      </c>
      <c r="D21" s="311">
        <v>1809601570</v>
      </c>
      <c r="E21" s="311">
        <v>137842436.81999999</v>
      </c>
      <c r="F21" s="312">
        <f t="shared" si="0"/>
        <v>7.6172810139637531E-2</v>
      </c>
      <c r="G21" s="310">
        <f t="shared" si="1"/>
        <v>5298710.5199999958</v>
      </c>
      <c r="H21" s="313">
        <f t="shared" si="2"/>
        <v>3.9977075248411785E-2</v>
      </c>
      <c r="I21" s="313">
        <f t="shared" si="3"/>
        <v>1.5917636745704422E-5</v>
      </c>
      <c r="J21" s="49"/>
      <c r="K21" s="308"/>
      <c r="L21" s="295"/>
    </row>
    <row r="22" spans="2:13" ht="20.25" x14ac:dyDescent="0.3">
      <c r="B22" s="314" t="s">
        <v>946</v>
      </c>
      <c r="C22" s="310">
        <v>1811370.3</v>
      </c>
      <c r="D22" s="311">
        <v>5538071</v>
      </c>
      <c r="E22" s="310">
        <v>130070.48</v>
      </c>
      <c r="F22" s="312">
        <f t="shared" si="0"/>
        <v>2.3486603909556234E-2</v>
      </c>
      <c r="G22" s="310">
        <f t="shared" si="1"/>
        <v>-1681299.82</v>
      </c>
      <c r="H22" s="313">
        <f t="shared" si="2"/>
        <v>-0.9281922200005156</v>
      </c>
      <c r="I22" s="313">
        <f t="shared" si="3"/>
        <v>1.5020154168364273E-8</v>
      </c>
      <c r="J22" s="49"/>
      <c r="K22" s="308"/>
      <c r="L22" s="316"/>
    </row>
    <row r="23" spans="2:13" ht="20.25" x14ac:dyDescent="0.3">
      <c r="B23" s="303" t="s">
        <v>947</v>
      </c>
      <c r="C23" s="304">
        <f>SUM(C24:C25)</f>
        <v>352364923.56</v>
      </c>
      <c r="D23" s="304">
        <f>SUM(D24:D26)</f>
        <v>5411413074</v>
      </c>
      <c r="E23" s="304">
        <f>SUM(E24:E26)</f>
        <v>782015714.63999999</v>
      </c>
      <c r="F23" s="305">
        <f t="shared" si="0"/>
        <v>0.14451229354441997</v>
      </c>
      <c r="G23" s="304">
        <f t="shared" si="1"/>
        <v>429650791.07999998</v>
      </c>
      <c r="H23" s="307">
        <f t="shared" si="2"/>
        <v>1.2193347361002007</v>
      </c>
      <c r="I23" s="307">
        <f t="shared" si="3"/>
        <v>9.030486084141739E-5</v>
      </c>
      <c r="J23" s="49"/>
      <c r="K23" s="308"/>
      <c r="L23" s="49"/>
      <c r="M23" s="295"/>
    </row>
    <row r="24" spans="2:13" ht="20.25" x14ac:dyDescent="0.3">
      <c r="B24" s="314" t="s">
        <v>948</v>
      </c>
      <c r="C24" s="310">
        <v>245707776.59999999</v>
      </c>
      <c r="D24" s="311">
        <v>2575638910</v>
      </c>
      <c r="E24" s="311">
        <v>227839924.53</v>
      </c>
      <c r="F24" s="312">
        <f t="shared" si="0"/>
        <v>8.845957546510276E-2</v>
      </c>
      <c r="G24" s="310">
        <f t="shared" si="1"/>
        <v>-17867852.069999993</v>
      </c>
      <c r="H24" s="313">
        <f t="shared" si="2"/>
        <v>-7.2719929003663419E-2</v>
      </c>
      <c r="I24" s="313">
        <f t="shared" si="3"/>
        <v>2.6310280335315756E-5</v>
      </c>
      <c r="J24" s="49"/>
      <c r="K24" s="308"/>
      <c r="L24" s="295"/>
    </row>
    <row r="25" spans="2:13" ht="20.25" x14ac:dyDescent="0.3">
      <c r="B25" s="314" t="s">
        <v>949</v>
      </c>
      <c r="C25" s="310">
        <v>106657146.95999999</v>
      </c>
      <c r="D25" s="311">
        <v>2403774164</v>
      </c>
      <c r="E25" s="311">
        <v>554175790.11000001</v>
      </c>
      <c r="F25" s="312">
        <f t="shared" si="0"/>
        <v>0.23054403296681744</v>
      </c>
      <c r="G25" s="310">
        <f t="shared" si="1"/>
        <v>447518643.15000004</v>
      </c>
      <c r="H25" s="313">
        <f t="shared" si="2"/>
        <v>4.195861748653698</v>
      </c>
      <c r="I25" s="313">
        <f t="shared" si="3"/>
        <v>6.3994580506101628E-5</v>
      </c>
      <c r="J25" s="49"/>
      <c r="K25" s="308"/>
    </row>
    <row r="26" spans="2:13" ht="20.25" x14ac:dyDescent="0.3">
      <c r="B26" s="314" t="s">
        <v>246</v>
      </c>
      <c r="C26" s="310">
        <v>0</v>
      </c>
      <c r="D26" s="311">
        <v>432000000</v>
      </c>
      <c r="E26" s="310">
        <v>0</v>
      </c>
      <c r="F26" s="312">
        <f t="shared" si="0"/>
        <v>0</v>
      </c>
      <c r="G26" s="310">
        <f t="shared" si="1"/>
        <v>0</v>
      </c>
      <c r="H26" s="313" t="str">
        <f t="shared" si="2"/>
        <v>0.0%</v>
      </c>
      <c r="I26" s="313">
        <f t="shared" si="3"/>
        <v>0</v>
      </c>
      <c r="J26" s="49"/>
      <c r="K26" s="308"/>
    </row>
    <row r="27" spans="2:13" ht="20.25" x14ac:dyDescent="0.3">
      <c r="B27" s="303" t="s">
        <v>950</v>
      </c>
      <c r="C27" s="304">
        <f>SUM(C28:C29)</f>
        <v>3122140227.1300001</v>
      </c>
      <c r="D27" s="304">
        <f>SUM(D28:D29)</f>
        <v>44882435275</v>
      </c>
      <c r="E27" s="304">
        <f>SUM(E28:E29)</f>
        <v>4539671910.1900005</v>
      </c>
      <c r="F27" s="305">
        <f t="shared" si="0"/>
        <v>0.10114584652938043</v>
      </c>
      <c r="G27" s="304">
        <f t="shared" si="1"/>
        <v>1417531683.0600004</v>
      </c>
      <c r="H27" s="307">
        <f t="shared" si="2"/>
        <v>0.45402562983631711</v>
      </c>
      <c r="I27" s="307">
        <f t="shared" si="3"/>
        <v>5.2422787987594526E-4</v>
      </c>
      <c r="J27" s="49"/>
      <c r="K27" s="308"/>
      <c r="M27" s="317"/>
    </row>
    <row r="28" spans="2:13" ht="20.25" x14ac:dyDescent="0.3">
      <c r="B28" s="314" t="s">
        <v>951</v>
      </c>
      <c r="C28" s="310">
        <v>2371356782.79</v>
      </c>
      <c r="D28" s="311">
        <v>36790006106</v>
      </c>
      <c r="E28" s="311">
        <v>3830882769.0600004</v>
      </c>
      <c r="F28" s="312">
        <f t="shared" si="0"/>
        <v>0.10412835371710445</v>
      </c>
      <c r="G28" s="310">
        <f t="shared" si="1"/>
        <v>1459525986.2700005</v>
      </c>
      <c r="H28" s="313">
        <f t="shared" si="2"/>
        <v>0.61548139734283569</v>
      </c>
      <c r="I28" s="313">
        <f t="shared" si="3"/>
        <v>4.42379007075329E-4</v>
      </c>
      <c r="J28" s="49"/>
      <c r="K28" s="302"/>
    </row>
    <row r="29" spans="2:13" ht="20.25" x14ac:dyDescent="0.3">
      <c r="B29" s="314" t="s">
        <v>952</v>
      </c>
      <c r="C29" s="310">
        <v>750783444.34000003</v>
      </c>
      <c r="D29" s="311">
        <v>8092429169</v>
      </c>
      <c r="E29" s="311">
        <v>708789141.13</v>
      </c>
      <c r="F29" s="312">
        <f t="shared" si="0"/>
        <v>8.7586696939552788E-2</v>
      </c>
      <c r="G29" s="310">
        <f t="shared" si="1"/>
        <v>-41994303.210000038</v>
      </c>
      <c r="H29" s="313">
        <f t="shared" si="2"/>
        <v>-5.5933976070711655E-2</v>
      </c>
      <c r="I29" s="313">
        <f t="shared" si="3"/>
        <v>8.1848872800616279E-5</v>
      </c>
      <c r="J29" s="49"/>
      <c r="K29" s="318"/>
      <c r="L29" s="317"/>
      <c r="M29" s="49"/>
    </row>
    <row r="30" spans="2:13" ht="20.25" x14ac:dyDescent="0.3">
      <c r="B30" s="303" t="s">
        <v>953</v>
      </c>
      <c r="C30" s="304">
        <f>SUM(C31:C32)</f>
        <v>2760433777.4699993</v>
      </c>
      <c r="D30" s="304">
        <f>SUM(D31:D32)</f>
        <v>19925149306</v>
      </c>
      <c r="E30" s="304">
        <f>SUM(E31:E32)</f>
        <v>805342.78</v>
      </c>
      <c r="F30" s="305">
        <f t="shared" si="0"/>
        <v>4.041840628805173E-5</v>
      </c>
      <c r="G30" s="304">
        <f t="shared" si="1"/>
        <v>-2759628434.6899991</v>
      </c>
      <c r="H30" s="307">
        <f t="shared" si="2"/>
        <v>-0.99970825499000437</v>
      </c>
      <c r="I30" s="307">
        <f t="shared" si="3"/>
        <v>9.2998601327365548E-8</v>
      </c>
      <c r="J30" s="49"/>
      <c r="K30" s="318"/>
      <c r="L30" s="317"/>
      <c r="M30" s="295"/>
    </row>
    <row r="31" spans="2:13" ht="20.25" x14ac:dyDescent="0.3">
      <c r="B31" s="314" t="s">
        <v>270</v>
      </c>
      <c r="C31" s="310">
        <v>25085475.989999998</v>
      </c>
      <c r="D31" s="310">
        <v>660784281</v>
      </c>
      <c r="E31" s="310">
        <v>0</v>
      </c>
      <c r="F31" s="312">
        <f t="shared" si="0"/>
        <v>0</v>
      </c>
      <c r="G31" s="310">
        <f t="shared" si="1"/>
        <v>-25085475.989999998</v>
      </c>
      <c r="H31" s="313">
        <f t="shared" si="2"/>
        <v>-1</v>
      </c>
      <c r="I31" s="313">
        <f t="shared" si="3"/>
        <v>0</v>
      </c>
      <c r="J31" s="68"/>
      <c r="K31" s="308"/>
      <c r="L31" s="317"/>
      <c r="M31" s="295"/>
    </row>
    <row r="32" spans="2:13" ht="20.25" x14ac:dyDescent="0.3">
      <c r="B32" s="314" t="s">
        <v>954</v>
      </c>
      <c r="C32" s="310">
        <v>2735348301.4799995</v>
      </c>
      <c r="D32" s="311">
        <v>19264365025</v>
      </c>
      <c r="E32" s="310">
        <v>805342.78</v>
      </c>
      <c r="F32" s="312">
        <f t="shared" si="0"/>
        <v>4.1804792369480137E-5</v>
      </c>
      <c r="G32" s="310">
        <f t="shared" si="1"/>
        <v>-2734542958.6999993</v>
      </c>
      <c r="H32" s="313">
        <f t="shared" si="2"/>
        <v>-0.99970557943953076</v>
      </c>
      <c r="I32" s="313">
        <f t="shared" si="3"/>
        <v>9.2998601327365548E-8</v>
      </c>
      <c r="J32" s="49"/>
      <c r="K32" s="308"/>
      <c r="M32" s="295"/>
    </row>
    <row r="33" spans="1:12" ht="20.25" x14ac:dyDescent="0.3">
      <c r="B33" s="303" t="s">
        <v>955</v>
      </c>
      <c r="C33" s="304">
        <v>0</v>
      </c>
      <c r="D33" s="319">
        <v>18551830762</v>
      </c>
      <c r="E33" s="304">
        <v>0</v>
      </c>
      <c r="F33" s="305">
        <f t="shared" si="0"/>
        <v>0</v>
      </c>
      <c r="G33" s="304">
        <f t="shared" si="1"/>
        <v>0</v>
      </c>
      <c r="H33" s="307" t="str">
        <f t="shared" si="2"/>
        <v>0.0%</v>
      </c>
      <c r="I33" s="307">
        <f t="shared" si="3"/>
        <v>0</v>
      </c>
      <c r="J33" s="49"/>
      <c r="K33" s="308"/>
    </row>
    <row r="34" spans="1:12" ht="20.25" x14ac:dyDescent="0.3">
      <c r="B34" s="303" t="s">
        <v>956</v>
      </c>
      <c r="C34" s="304">
        <v>78821694.780000001</v>
      </c>
      <c r="D34" s="319">
        <v>604907803</v>
      </c>
      <c r="E34" s="319">
        <v>100656844.42</v>
      </c>
      <c r="F34" s="305">
        <f t="shared" si="0"/>
        <v>0.16640030748619719</v>
      </c>
      <c r="G34" s="304">
        <f t="shared" si="1"/>
        <v>21835149.640000001</v>
      </c>
      <c r="H34" s="307">
        <f t="shared" si="2"/>
        <v>0.27701954012717311</v>
      </c>
      <c r="I34" s="307">
        <f t="shared" si="3"/>
        <v>1.162355456279901E-5</v>
      </c>
      <c r="J34" s="49"/>
      <c r="K34" s="308"/>
    </row>
    <row r="35" spans="1:12" ht="20.25" x14ac:dyDescent="0.3">
      <c r="B35" s="303" t="s">
        <v>957</v>
      </c>
      <c r="C35" s="304">
        <v>907644868.14999998</v>
      </c>
      <c r="D35" s="319">
        <v>13919651233</v>
      </c>
      <c r="E35" s="319">
        <v>989442194.37999988</v>
      </c>
      <c r="F35" s="305">
        <f t="shared" si="0"/>
        <v>7.1082398388997048E-2</v>
      </c>
      <c r="G35" s="306">
        <f t="shared" si="1"/>
        <v>81797326.2299999</v>
      </c>
      <c r="H35" s="307">
        <f t="shared" si="2"/>
        <v>9.0120408433226371E-2</v>
      </c>
      <c r="I35" s="307">
        <f t="shared" si="3"/>
        <v>1.1425785697317524E-4</v>
      </c>
      <c r="J35" s="49"/>
      <c r="K35" s="308"/>
      <c r="L35" s="317"/>
    </row>
    <row r="36" spans="1:12" ht="20.25" x14ac:dyDescent="0.3">
      <c r="B36" s="299" t="s">
        <v>958</v>
      </c>
      <c r="C36" s="300">
        <f>SUM(C37:C39)</f>
        <v>58628503.719999999</v>
      </c>
      <c r="D36" s="300">
        <f>SUM(D37:D39)</f>
        <v>0</v>
      </c>
      <c r="E36" s="300">
        <f>SUM(E37:E39)</f>
        <v>107102023.02000001</v>
      </c>
      <c r="F36" s="301" t="str">
        <f t="shared" si="0"/>
        <v>0.0%</v>
      </c>
      <c r="G36" s="300">
        <f t="shared" si="1"/>
        <v>48473519.300000012</v>
      </c>
      <c r="H36" s="301">
        <f t="shared" si="2"/>
        <v>0.82679100137880879</v>
      </c>
      <c r="I36" s="301">
        <f t="shared" si="3"/>
        <v>1.2367824717061855E-5</v>
      </c>
      <c r="J36" s="68"/>
      <c r="K36" s="308"/>
    </row>
    <row r="37" spans="1:12" ht="20.25" x14ac:dyDescent="0.3">
      <c r="B37" s="320" t="s">
        <v>959</v>
      </c>
      <c r="C37" s="321">
        <v>31365300</v>
      </c>
      <c r="D37" s="304">
        <v>0</v>
      </c>
      <c r="E37" s="304">
        <v>51183850</v>
      </c>
      <c r="F37" s="322" t="str">
        <f t="shared" si="0"/>
        <v>0.0%</v>
      </c>
      <c r="G37" s="323">
        <f t="shared" si="1"/>
        <v>19818550</v>
      </c>
      <c r="H37" s="322">
        <f t="shared" si="2"/>
        <v>0.631862280928287</v>
      </c>
      <c r="I37" s="322">
        <f t="shared" si="3"/>
        <v>5.910559551486485E-6</v>
      </c>
      <c r="K37" s="308"/>
    </row>
    <row r="38" spans="1:12" ht="20.25" x14ac:dyDescent="0.3">
      <c r="B38" s="324" t="s">
        <v>960</v>
      </c>
      <c r="C38" s="304">
        <v>0</v>
      </c>
      <c r="D38" s="304">
        <v>0</v>
      </c>
      <c r="E38" s="304">
        <v>0</v>
      </c>
      <c r="F38" s="325" t="str">
        <f t="shared" si="0"/>
        <v>0.0%</v>
      </c>
      <c r="G38" s="326">
        <v>0</v>
      </c>
      <c r="H38" s="325">
        <v>0</v>
      </c>
      <c r="I38" s="325">
        <v>0</v>
      </c>
      <c r="K38" s="308"/>
    </row>
    <row r="39" spans="1:12" ht="20.25" x14ac:dyDescent="0.3">
      <c r="B39" s="324" t="s">
        <v>961</v>
      </c>
      <c r="C39" s="304">
        <v>27263203.719999999</v>
      </c>
      <c r="D39" s="326">
        <v>0</v>
      </c>
      <c r="E39" s="304">
        <v>55918173.020000003</v>
      </c>
      <c r="F39" s="325" t="str">
        <f t="shared" si="0"/>
        <v>0.0%</v>
      </c>
      <c r="G39" s="326">
        <f t="shared" ref="G39:G44" si="4">E39-C39</f>
        <v>28654969.300000004</v>
      </c>
      <c r="H39" s="325">
        <f t="shared" ref="H39:H44" si="5">IFERROR(G39/C39,"0.0%")</f>
        <v>1.0510492308348567</v>
      </c>
      <c r="I39" s="325">
        <f t="shared" si="3"/>
        <v>6.4572651655753697E-6</v>
      </c>
      <c r="K39" s="308"/>
    </row>
    <row r="40" spans="1:12" ht="20.25" x14ac:dyDescent="0.25">
      <c r="B40" s="327" t="s">
        <v>962</v>
      </c>
      <c r="C40" s="328">
        <f>C15+C36</f>
        <v>91158451583.300003</v>
      </c>
      <c r="D40" s="328">
        <f>D15+D36</f>
        <v>1340124486786</v>
      </c>
      <c r="E40" s="328">
        <f>E36+E15</f>
        <v>95426132639.75</v>
      </c>
      <c r="F40" s="329">
        <f t="shared" si="0"/>
        <v>7.1206916656383942E-2</v>
      </c>
      <c r="G40" s="328">
        <f t="shared" si="4"/>
        <v>4267681056.4499969</v>
      </c>
      <c r="H40" s="330">
        <f t="shared" si="5"/>
        <v>4.6816076648145098E-2</v>
      </c>
      <c r="I40" s="331">
        <f t="shared" si="3"/>
        <v>1.1019527443427771E-2</v>
      </c>
      <c r="J40" s="332"/>
      <c r="K40" s="308"/>
    </row>
    <row r="41" spans="1:12" ht="20.25" x14ac:dyDescent="0.3">
      <c r="B41" s="333" t="s">
        <v>963</v>
      </c>
      <c r="C41" s="334">
        <f>C42+C43</f>
        <v>4342673.34</v>
      </c>
      <c r="D41" s="334">
        <f>D42+D43</f>
        <v>2133666760</v>
      </c>
      <c r="E41" s="334">
        <f>E42+E43</f>
        <v>14815563.91</v>
      </c>
      <c r="F41" s="335">
        <f t="shared" si="0"/>
        <v>6.9437103242870031E-3</v>
      </c>
      <c r="G41" s="334">
        <f t="shared" si="4"/>
        <v>10472890.57</v>
      </c>
      <c r="H41" s="335">
        <f t="shared" si="5"/>
        <v>2.4116229221146073</v>
      </c>
      <c r="I41" s="335">
        <f t="shared" si="3"/>
        <v>1.7108574829542708E-6</v>
      </c>
      <c r="K41" s="308"/>
    </row>
    <row r="42" spans="1:12" ht="23.25" customHeight="1" x14ac:dyDescent="0.3">
      <c r="B42" s="336" t="str">
        <f>"- Corrientes"</f>
        <v>- Corrientes</v>
      </c>
      <c r="C42" s="310">
        <v>2905096.3499999996</v>
      </c>
      <c r="D42" s="311">
        <v>432436385</v>
      </c>
      <c r="E42" s="310">
        <v>4291191.5599999996</v>
      </c>
      <c r="F42" s="312">
        <f t="shared" si="0"/>
        <v>9.9232897805303765E-3</v>
      </c>
      <c r="G42" s="310">
        <f t="shared" si="4"/>
        <v>1386095.21</v>
      </c>
      <c r="H42" s="312">
        <f t="shared" si="5"/>
        <v>0.47712538346619732</v>
      </c>
      <c r="I42" s="312">
        <f t="shared" si="3"/>
        <v>4.9553410425781153E-7</v>
      </c>
      <c r="J42" s="337"/>
      <c r="K42" s="308"/>
    </row>
    <row r="43" spans="1:12" ht="23.25" customHeight="1" x14ac:dyDescent="0.3">
      <c r="B43" s="336" t="str">
        <f>"- Capital"</f>
        <v>- Capital</v>
      </c>
      <c r="C43" s="310">
        <v>1437576.99</v>
      </c>
      <c r="D43" s="311">
        <v>1701230375</v>
      </c>
      <c r="E43" s="310">
        <v>10524372.35</v>
      </c>
      <c r="F43" s="312">
        <f t="shared" si="0"/>
        <v>6.186329908434653E-3</v>
      </c>
      <c r="G43" s="310">
        <f t="shared" si="4"/>
        <v>9086795.3599999994</v>
      </c>
      <c r="H43" s="312">
        <f t="shared" si="5"/>
        <v>6.3209104091183317</v>
      </c>
      <c r="I43" s="312">
        <f t="shared" si="3"/>
        <v>1.2153233786964592E-6</v>
      </c>
      <c r="J43" s="68"/>
      <c r="K43" s="308"/>
    </row>
    <row r="44" spans="1:12" ht="21" thickBot="1" x14ac:dyDescent="0.3">
      <c r="B44" s="338" t="s">
        <v>964</v>
      </c>
      <c r="C44" s="339">
        <f>C40+C41</f>
        <v>91162794256.639999</v>
      </c>
      <c r="D44" s="339">
        <f>D40+D41</f>
        <v>1342258153546</v>
      </c>
      <c r="E44" s="339">
        <f>E40+E41</f>
        <v>95440948203.660004</v>
      </c>
      <c r="F44" s="340">
        <f t="shared" si="0"/>
        <v>7.1104763231664869E-2</v>
      </c>
      <c r="G44" s="339">
        <f t="shared" si="4"/>
        <v>4278153947.0200043</v>
      </c>
      <c r="H44" s="341">
        <f t="shared" si="5"/>
        <v>4.6928727688800492E-2</v>
      </c>
      <c r="I44" s="342">
        <f>E44/$L$11</f>
        <v>1.1021238300910726E-2</v>
      </c>
      <c r="J44" s="68"/>
      <c r="K44" s="308"/>
    </row>
    <row r="45" spans="1:12" x14ac:dyDescent="0.25">
      <c r="B45" s="343"/>
      <c r="C45" s="31"/>
      <c r="D45" s="31"/>
      <c r="F45" s="33"/>
      <c r="G45" s="31"/>
      <c r="H45" s="34"/>
      <c r="I45" s="34"/>
    </row>
    <row r="46" spans="1:12" x14ac:dyDescent="0.25">
      <c r="B46" s="344" t="s">
        <v>965</v>
      </c>
      <c r="C46" s="31"/>
      <c r="D46" s="31"/>
      <c r="E46" s="32"/>
      <c r="F46" s="33"/>
      <c r="G46" s="31"/>
      <c r="H46" s="34"/>
      <c r="I46" s="34"/>
    </row>
    <row r="47" spans="1:12" x14ac:dyDescent="0.25">
      <c r="B47" s="345" t="s">
        <v>966</v>
      </c>
      <c r="C47" s="346"/>
      <c r="D47" s="346"/>
      <c r="E47" s="346"/>
      <c r="F47" s="346"/>
      <c r="H47" s="120"/>
    </row>
    <row r="48" spans="1:12" s="36" customFormat="1" x14ac:dyDescent="0.25">
      <c r="A48" s="1"/>
      <c r="B48" s="1" t="s">
        <v>967</v>
      </c>
      <c r="C48" s="1"/>
      <c r="D48" s="1"/>
      <c r="E48" s="347"/>
      <c r="F48" s="1"/>
      <c r="G48" s="1"/>
      <c r="H48" s="120"/>
      <c r="J48" s="1"/>
      <c r="K48" s="1"/>
      <c r="L48" s="1"/>
    </row>
    <row r="49" spans="1:12" s="36" customFormat="1" x14ac:dyDescent="0.25">
      <c r="A49" s="1"/>
      <c r="B49" s="348" t="s">
        <v>1008</v>
      </c>
      <c r="C49" s="1"/>
      <c r="D49" s="1"/>
      <c r="E49" s="1"/>
      <c r="F49" s="1"/>
      <c r="G49" s="1"/>
      <c r="H49" s="120"/>
      <c r="J49" s="1"/>
      <c r="K49" s="1"/>
      <c r="L49" s="1"/>
    </row>
    <row r="50" spans="1:12" s="36" customFormat="1" x14ac:dyDescent="0.25">
      <c r="A50" s="1"/>
      <c r="B50" s="349" t="s">
        <v>968</v>
      </c>
      <c r="C50" s="1"/>
      <c r="D50" s="1"/>
      <c r="E50" s="350"/>
      <c r="F50" s="1"/>
      <c r="G50" s="1"/>
      <c r="H50" s="120"/>
      <c r="J50" s="1"/>
      <c r="K50" s="1"/>
      <c r="L50" s="1"/>
    </row>
    <row r="53" spans="1:12" s="36" customFormat="1" x14ac:dyDescent="0.25">
      <c r="A53" s="1"/>
      <c r="B53" s="1"/>
      <c r="C53" s="1"/>
      <c r="D53" s="1"/>
      <c r="E53" s="1"/>
      <c r="F53" s="1"/>
      <c r="G53" s="1"/>
      <c r="J53" s="1"/>
      <c r="K53" s="1"/>
      <c r="L53" s="1"/>
    </row>
    <row r="55" spans="1:12" x14ac:dyDescent="0.25">
      <c r="F55" s="36"/>
      <c r="G55" s="36"/>
      <c r="H55" s="1"/>
      <c r="I55" s="1"/>
    </row>
    <row r="56" spans="1:12" x14ac:dyDescent="0.25">
      <c r="F56" s="36"/>
      <c r="G56" s="36"/>
      <c r="H56" s="1"/>
      <c r="I56" s="1"/>
    </row>
    <row r="62" spans="1:12" x14ac:dyDescent="0.25">
      <c r="C62" s="38"/>
      <c r="D62" s="38"/>
    </row>
    <row r="324" spans="2:2" x14ac:dyDescent="0.25">
      <c r="B324" s="1" t="s">
        <v>28</v>
      </c>
    </row>
  </sheetData>
  <mergeCells count="14">
    <mergeCell ref="B8:I8"/>
    <mergeCell ref="B2:I2"/>
    <mergeCell ref="B3:I3"/>
    <mergeCell ref="B4:I4"/>
    <mergeCell ref="B6:I6"/>
    <mergeCell ref="B7:I7"/>
    <mergeCell ref="B10:B14"/>
    <mergeCell ref="D10:F10"/>
    <mergeCell ref="G10:H12"/>
    <mergeCell ref="I10:I13"/>
    <mergeCell ref="C11:C13"/>
    <mergeCell ref="D11:D13"/>
    <mergeCell ref="E11:E13"/>
    <mergeCell ref="F11:F13"/>
  </mergeCells>
  <pageMargins left="0.7" right="0.7" top="0.75" bottom="0.75" header="0.3" footer="0.3"/>
  <pageSetup orientation="portrait" r:id="rId1"/>
  <ignoredErrors>
    <ignoredError sqref="C23:E3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7A31-E877-44C4-9DB4-78C20F41B978}">
  <dimension ref="A1:R42"/>
  <sheetViews>
    <sheetView showGridLines="0" topLeftCell="A7" workbookViewId="0">
      <selection activeCell="N35" sqref="N35"/>
    </sheetView>
  </sheetViews>
  <sheetFormatPr baseColWidth="10" defaultColWidth="11.5703125" defaultRowHeight="15" x14ac:dyDescent="0.25"/>
  <cols>
    <col min="1" max="11" width="11.5703125" style="121"/>
    <col min="12" max="12" width="26.28515625" style="121" customWidth="1"/>
    <col min="13" max="13" width="11.85546875" style="121" customWidth="1"/>
    <col min="14" max="17" width="11.5703125" style="121"/>
    <col min="18" max="18" width="17.85546875" style="121" bestFit="1" customWidth="1"/>
    <col min="19" max="16384" width="11.5703125" style="121"/>
  </cols>
  <sheetData>
    <row r="1" spans="1:18" x14ac:dyDescent="0.2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8" x14ac:dyDescent="0.25">
      <c r="A2" s="120"/>
      <c r="B2" s="120"/>
      <c r="C2" s="120"/>
      <c r="D2" s="410" t="s">
        <v>992</v>
      </c>
      <c r="E2" s="410"/>
      <c r="F2" s="410"/>
      <c r="G2" s="410"/>
      <c r="H2" s="410"/>
      <c r="I2" s="410"/>
      <c r="J2" s="410"/>
      <c r="K2" s="43"/>
      <c r="L2" s="43"/>
    </row>
    <row r="3" spans="1:18" x14ac:dyDescent="0.25">
      <c r="A3" s="120"/>
      <c r="B3" s="120"/>
      <c r="C3" s="120"/>
      <c r="D3" s="410" t="s">
        <v>995</v>
      </c>
      <c r="E3" s="410"/>
      <c r="F3" s="410"/>
      <c r="G3" s="410"/>
      <c r="H3" s="410"/>
      <c r="I3" s="410"/>
      <c r="J3" s="410"/>
      <c r="K3" s="43"/>
      <c r="L3" s="43"/>
    </row>
    <row r="4" spans="1:18" x14ac:dyDescent="0.25">
      <c r="A4" s="120"/>
      <c r="B4" s="120"/>
      <c r="C4" s="120"/>
      <c r="D4" s="411" t="s">
        <v>994</v>
      </c>
      <c r="E4" s="411"/>
      <c r="F4" s="411"/>
      <c r="G4" s="411"/>
      <c r="H4" s="411"/>
      <c r="I4" s="411"/>
      <c r="J4" s="411"/>
      <c r="K4" s="44"/>
      <c r="L4" s="44"/>
    </row>
    <row r="5" spans="1:18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8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8" ht="15.75" x14ac:dyDescent="0.25">
      <c r="B7" s="351"/>
      <c r="C7" s="412" t="s">
        <v>969</v>
      </c>
      <c r="D7" s="412"/>
      <c r="E7" s="412"/>
      <c r="F7" s="412"/>
      <c r="G7" s="412"/>
      <c r="H7" s="412"/>
      <c r="I7" s="412"/>
      <c r="J7" s="412"/>
      <c r="K7" s="412"/>
      <c r="L7" s="120"/>
    </row>
    <row r="8" spans="1:18" ht="15.75" x14ac:dyDescent="0.25">
      <c r="A8" s="120"/>
      <c r="C8" s="412" t="s">
        <v>930</v>
      </c>
      <c r="D8" s="412"/>
      <c r="E8" s="412"/>
      <c r="F8" s="412"/>
      <c r="G8" s="412"/>
      <c r="H8" s="412"/>
      <c r="I8" s="412"/>
      <c r="J8" s="412"/>
      <c r="K8" s="412"/>
      <c r="L8" s="120"/>
    </row>
    <row r="9" spans="1:18" x14ac:dyDescent="0.25">
      <c r="D9" s="413" t="s">
        <v>970</v>
      </c>
      <c r="E9" s="413"/>
      <c r="F9" s="413"/>
      <c r="G9" s="413"/>
      <c r="H9" s="413"/>
      <c r="I9" s="413"/>
      <c r="J9" s="413"/>
    </row>
    <row r="10" spans="1:18" x14ac:dyDescent="0.25">
      <c r="L10" s="409"/>
      <c r="M10" s="409"/>
    </row>
    <row r="11" spans="1:18" x14ac:dyDescent="0.25">
      <c r="M11" s="352"/>
      <c r="R11" s="352"/>
    </row>
    <row r="12" spans="1:18" x14ac:dyDescent="0.25">
      <c r="M12" s="352"/>
    </row>
    <row r="13" spans="1:18" x14ac:dyDescent="0.25">
      <c r="M13" s="352"/>
    </row>
    <row r="14" spans="1:18" x14ac:dyDescent="0.25">
      <c r="M14" s="352"/>
    </row>
    <row r="15" spans="1:18" x14ac:dyDescent="0.25">
      <c r="M15" s="352"/>
    </row>
    <row r="22" spans="5:10" x14ac:dyDescent="0.25">
      <c r="F22" s="121">
        <v>2025</v>
      </c>
      <c r="G22" s="121">
        <v>2026</v>
      </c>
    </row>
    <row r="23" spans="5:10" x14ac:dyDescent="0.25">
      <c r="E23" s="121" t="s">
        <v>971</v>
      </c>
      <c r="F23" s="353">
        <v>30643197170.079998</v>
      </c>
      <c r="G23" s="353">
        <v>31392324432.599998</v>
      </c>
      <c r="H23" s="223">
        <f>+G23/F23-1</f>
        <v>2.4446772259503202E-2</v>
      </c>
    </row>
    <row r="24" spans="5:10" x14ac:dyDescent="0.25">
      <c r="E24" s="121" t="s">
        <v>972</v>
      </c>
      <c r="F24" s="353">
        <v>11929360683.02</v>
      </c>
      <c r="G24" s="353">
        <v>13997273715.75</v>
      </c>
      <c r="H24" s="223">
        <f t="shared" ref="H24:H27" si="0">+G24/F24-1</f>
        <v>0.17334650931239115</v>
      </c>
    </row>
    <row r="25" spans="5:10" x14ac:dyDescent="0.25">
      <c r="E25" s="121" t="s">
        <v>973</v>
      </c>
      <c r="F25" s="353">
        <v>9040224869.2600002</v>
      </c>
      <c r="G25" s="353">
        <v>10573477528.08</v>
      </c>
      <c r="H25" s="223">
        <f t="shared" si="0"/>
        <v>0.16960337613211451</v>
      </c>
    </row>
    <row r="26" spans="5:10" x14ac:dyDescent="0.25">
      <c r="E26" s="121" t="s">
        <v>974</v>
      </c>
      <c r="F26" s="353">
        <v>4532064010.3299999</v>
      </c>
      <c r="G26" s="353">
        <v>4112403489.1199999</v>
      </c>
      <c r="H26" s="223">
        <f t="shared" si="0"/>
        <v>-9.2598101053617432E-2</v>
      </c>
      <c r="J26"/>
    </row>
    <row r="27" spans="5:10" x14ac:dyDescent="0.25">
      <c r="E27" s="121" t="s">
        <v>975</v>
      </c>
      <c r="F27" s="353">
        <v>4257327349.48</v>
      </c>
      <c r="G27" s="353">
        <v>4168139564.9000001</v>
      </c>
      <c r="H27" s="223">
        <f t="shared" si="0"/>
        <v>-2.094924286028732E-2</v>
      </c>
      <c r="J27"/>
    </row>
    <row r="28" spans="5:10" x14ac:dyDescent="0.25">
      <c r="J28"/>
    </row>
    <row r="29" spans="5:10" x14ac:dyDescent="0.25">
      <c r="J29"/>
    </row>
    <row r="30" spans="5:10" x14ac:dyDescent="0.25">
      <c r="J30"/>
    </row>
    <row r="31" spans="5:10" x14ac:dyDescent="0.25">
      <c r="J31"/>
    </row>
    <row r="32" spans="5:10" x14ac:dyDescent="0.25">
      <c r="J32"/>
    </row>
    <row r="33" spans="4:10" x14ac:dyDescent="0.25">
      <c r="J33"/>
    </row>
    <row r="34" spans="4:10" x14ac:dyDescent="0.25">
      <c r="J34"/>
    </row>
    <row r="35" spans="4:10" x14ac:dyDescent="0.25">
      <c r="J35"/>
    </row>
    <row r="36" spans="4:10" x14ac:dyDescent="0.25">
      <c r="D36" s="113" t="s">
        <v>976</v>
      </c>
      <c r="J36"/>
    </row>
    <row r="37" spans="4:10" x14ac:dyDescent="0.25">
      <c r="D37" s="114" t="s">
        <v>977</v>
      </c>
      <c r="J37"/>
    </row>
    <row r="38" spans="4:10" x14ac:dyDescent="0.25">
      <c r="D38" s="113" t="s">
        <v>70</v>
      </c>
      <c r="J38"/>
    </row>
    <row r="39" spans="4:10" x14ac:dyDescent="0.25">
      <c r="J39"/>
    </row>
    <row r="40" spans="4:10" x14ac:dyDescent="0.25">
      <c r="J40"/>
    </row>
    <row r="41" spans="4:10" x14ac:dyDescent="0.25">
      <c r="J41"/>
    </row>
    <row r="42" spans="4:10" x14ac:dyDescent="0.25">
      <c r="J42"/>
    </row>
  </sheetData>
  <mergeCells count="7">
    <mergeCell ref="L10:M10"/>
    <mergeCell ref="D2:J2"/>
    <mergeCell ref="D3:J3"/>
    <mergeCell ref="D4:J4"/>
    <mergeCell ref="C7:K7"/>
    <mergeCell ref="C8:K8"/>
    <mergeCell ref="D9:J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3D1D3-4DEB-4EE3-AE06-F4757179504F}">
  <dimension ref="B2:O51"/>
  <sheetViews>
    <sheetView showGridLines="0" zoomScale="80" zoomScaleNormal="80" workbookViewId="0">
      <selection activeCell="N30" sqref="N30"/>
    </sheetView>
  </sheetViews>
  <sheetFormatPr baseColWidth="10" defaultColWidth="11.42578125" defaultRowHeight="15" x14ac:dyDescent="0.25"/>
  <cols>
    <col min="1" max="1" width="11.42578125" style="41"/>
    <col min="2" max="2" width="81.5703125" style="41" customWidth="1"/>
    <col min="3" max="3" width="22.140625" style="41" customWidth="1"/>
    <col min="4" max="4" width="24.140625" style="41" customWidth="1"/>
    <col min="5" max="5" width="30.140625" style="41" bestFit="1" customWidth="1"/>
    <col min="6" max="6" width="23.42578125" style="41" bestFit="1" customWidth="1"/>
    <col min="7" max="7" width="18.7109375" style="41" customWidth="1"/>
    <col min="8" max="8" width="26.28515625" style="41" customWidth="1"/>
    <col min="9" max="9" width="17.7109375" style="41" bestFit="1" customWidth="1"/>
    <col min="10" max="10" width="17.85546875" style="41" bestFit="1" customWidth="1"/>
    <col min="11" max="11" width="20" style="41" bestFit="1" customWidth="1"/>
    <col min="12" max="12" width="21.85546875" style="41" bestFit="1" customWidth="1"/>
    <col min="13" max="13" width="38.5703125" style="41" customWidth="1"/>
    <col min="14" max="14" width="23.7109375" style="41" bestFit="1" customWidth="1"/>
    <col min="15" max="15" width="15.7109375" style="41" bestFit="1" customWidth="1"/>
    <col min="16" max="16384" width="11.42578125" style="41"/>
  </cols>
  <sheetData>
    <row r="2" spans="2:15" ht="13.9" customHeight="1" x14ac:dyDescent="0.25">
      <c r="B2" s="388" t="s">
        <v>992</v>
      </c>
      <c r="C2" s="388"/>
      <c r="D2" s="388"/>
      <c r="E2" s="388"/>
      <c r="F2" s="388"/>
      <c r="G2" s="388"/>
      <c r="H2" s="388"/>
      <c r="I2" s="388"/>
      <c r="J2" s="388"/>
      <c r="K2" s="388"/>
    </row>
    <row r="3" spans="2:15" ht="13.9" customHeight="1" x14ac:dyDescent="0.25">
      <c r="B3" s="388" t="s">
        <v>995</v>
      </c>
      <c r="C3" s="388"/>
      <c r="D3" s="388"/>
      <c r="E3" s="388"/>
      <c r="F3" s="388"/>
      <c r="G3" s="388"/>
      <c r="H3" s="388"/>
      <c r="I3" s="388"/>
      <c r="J3" s="388"/>
      <c r="K3" s="388"/>
    </row>
    <row r="4" spans="2:15" ht="16.149999999999999" customHeight="1" x14ac:dyDescent="0.25">
      <c r="B4" s="389" t="s">
        <v>994</v>
      </c>
      <c r="C4" s="389"/>
      <c r="D4" s="389"/>
      <c r="E4" s="389"/>
      <c r="F4" s="389"/>
      <c r="G4" s="389"/>
      <c r="H4" s="389"/>
      <c r="I4" s="389"/>
      <c r="J4" s="389"/>
      <c r="K4" s="389"/>
    </row>
    <row r="5" spans="2:15" ht="18.75" x14ac:dyDescent="0.3"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2:15" ht="18.75" x14ac:dyDescent="0.3">
      <c r="B6" s="42"/>
      <c r="C6" s="42"/>
      <c r="D6" s="42"/>
      <c r="E6" s="42"/>
      <c r="F6" s="42"/>
      <c r="G6" s="42"/>
      <c r="H6" s="42"/>
      <c r="I6" s="42"/>
      <c r="J6" s="42"/>
      <c r="K6" s="42"/>
      <c r="M6" s="43"/>
      <c r="N6" s="43"/>
    </row>
    <row r="7" spans="2:15" ht="20.25" x14ac:dyDescent="0.3">
      <c r="B7" s="431" t="s">
        <v>32</v>
      </c>
      <c r="C7" s="431"/>
      <c r="D7" s="431"/>
      <c r="E7" s="431"/>
      <c r="F7" s="431"/>
      <c r="G7" s="431"/>
      <c r="H7" s="431"/>
      <c r="I7" s="431"/>
      <c r="J7" s="431"/>
      <c r="K7" s="431"/>
      <c r="M7" s="43"/>
      <c r="N7" s="43"/>
    </row>
    <row r="8" spans="2:15" ht="19.5" thickBot="1" x14ac:dyDescent="0.35">
      <c r="B8" s="432" t="s">
        <v>1</v>
      </c>
      <c r="C8" s="432"/>
      <c r="D8" s="432"/>
      <c r="E8" s="432"/>
      <c r="F8" s="432"/>
      <c r="G8" s="432"/>
      <c r="H8" s="432"/>
      <c r="I8" s="432"/>
      <c r="J8" s="432"/>
      <c r="K8" s="432"/>
      <c r="M8" s="44"/>
      <c r="N8" s="44"/>
    </row>
    <row r="9" spans="2:15" ht="19.5" thickBot="1" x14ac:dyDescent="0.35">
      <c r="B9" s="45"/>
      <c r="C9" s="45"/>
      <c r="D9" s="45"/>
      <c r="E9" s="45"/>
      <c r="F9" s="45"/>
      <c r="G9" s="45"/>
      <c r="H9" s="45"/>
      <c r="I9" s="45"/>
      <c r="J9" s="45"/>
      <c r="K9" s="45"/>
      <c r="M9" s="44"/>
      <c r="N9" s="44"/>
    </row>
    <row r="10" spans="2:15" ht="21.6" customHeight="1" thickBot="1" x14ac:dyDescent="0.3">
      <c r="B10" s="414" t="s">
        <v>3</v>
      </c>
      <c r="C10" s="46">
        <v>2025</v>
      </c>
      <c r="D10" s="417">
        <v>2026</v>
      </c>
      <c r="E10" s="418"/>
      <c r="F10" s="418"/>
      <c r="G10" s="418"/>
      <c r="H10" s="419"/>
      <c r="I10" s="420" t="s">
        <v>29</v>
      </c>
      <c r="J10" s="421"/>
      <c r="K10" s="420" t="s">
        <v>33</v>
      </c>
    </row>
    <row r="11" spans="2:15" ht="21.6" customHeight="1" thickBot="1" x14ac:dyDescent="0.3">
      <c r="B11" s="415"/>
      <c r="C11" s="424" t="s">
        <v>34</v>
      </c>
      <c r="D11" s="426" t="s">
        <v>35</v>
      </c>
      <c r="E11" s="427" t="s">
        <v>36</v>
      </c>
      <c r="F11" s="428"/>
      <c r="G11" s="428"/>
      <c r="H11" s="429"/>
      <c r="I11" s="420"/>
      <c r="J11" s="421"/>
      <c r="K11" s="420"/>
    </row>
    <row r="12" spans="2:15" ht="15" customHeight="1" thickBot="1" x14ac:dyDescent="0.3">
      <c r="B12" s="415"/>
      <c r="C12" s="424"/>
      <c r="D12" s="424"/>
      <c r="E12" s="430" t="s">
        <v>37</v>
      </c>
      <c r="F12" s="426" t="s">
        <v>38</v>
      </c>
      <c r="G12" s="426" t="s">
        <v>39</v>
      </c>
      <c r="H12" s="426" t="s">
        <v>40</v>
      </c>
      <c r="I12" s="422"/>
      <c r="J12" s="423"/>
      <c r="K12" s="420"/>
      <c r="M12" s="47" t="s">
        <v>2</v>
      </c>
      <c r="N12" s="48">
        <v>8659730022875.3203</v>
      </c>
      <c r="O12" s="49"/>
    </row>
    <row r="13" spans="2:15" ht="21" thickBot="1" x14ac:dyDescent="0.3">
      <c r="B13" s="415"/>
      <c r="C13" s="425"/>
      <c r="D13" s="425"/>
      <c r="E13" s="423"/>
      <c r="F13" s="425"/>
      <c r="G13" s="425"/>
      <c r="H13" s="425"/>
      <c r="I13" s="50" t="s">
        <v>41</v>
      </c>
      <c r="J13" s="50" t="s">
        <v>42</v>
      </c>
      <c r="K13" s="422"/>
      <c r="N13" s="51"/>
    </row>
    <row r="14" spans="2:15" ht="21" thickBot="1" x14ac:dyDescent="0.3">
      <c r="B14" s="416"/>
      <c r="C14" s="52">
        <v>1</v>
      </c>
      <c r="D14" s="52">
        <v>2</v>
      </c>
      <c r="E14" s="52">
        <v>3</v>
      </c>
      <c r="F14" s="52">
        <v>4</v>
      </c>
      <c r="G14" s="52">
        <v>5</v>
      </c>
      <c r="H14" s="52" t="s">
        <v>43</v>
      </c>
      <c r="I14" s="52" t="s">
        <v>44</v>
      </c>
      <c r="J14" s="52" t="s">
        <v>45</v>
      </c>
      <c r="K14" s="53" t="s">
        <v>46</v>
      </c>
      <c r="M14" s="54"/>
    </row>
    <row r="15" spans="2:15" ht="20.25" x14ac:dyDescent="0.25">
      <c r="B15" s="55" t="s">
        <v>13</v>
      </c>
      <c r="C15" s="56">
        <f t="shared" ref="C15:G15" si="0">C16+C17+C18+C19+C20+C25</f>
        <v>85091250377.350037</v>
      </c>
      <c r="D15" s="56">
        <f>D16+D17+D18+D19+D20+D25</f>
        <v>1407548685832</v>
      </c>
      <c r="E15" s="56">
        <f>E16+E17+E18+E19+E20+E25</f>
        <v>80420068193.100037</v>
      </c>
      <c r="F15" s="56">
        <f>F16+F17+F18+F19+F20+F25</f>
        <v>96074569422.390045</v>
      </c>
      <c r="G15" s="56">
        <f t="shared" si="0"/>
        <v>110786186639.05</v>
      </c>
      <c r="H15" s="57">
        <f t="shared" ref="H15:H34" si="1">IFERROR(F15/D15,"-")</f>
        <v>6.8256658110266724E-2</v>
      </c>
      <c r="I15" s="56">
        <f>F15-C15</f>
        <v>10983319045.040009</v>
      </c>
      <c r="J15" s="57">
        <f>IFERROR(I15/C15,"0.0%")</f>
        <v>0.12907694970202949</v>
      </c>
      <c r="K15" s="57">
        <f t="shared" ref="K15:K36" si="2">F15/$N$12</f>
        <v>1.1094407004444935E-2</v>
      </c>
      <c r="L15" s="58"/>
      <c r="M15" s="54"/>
    </row>
    <row r="16" spans="2:15" ht="20.25" x14ac:dyDescent="0.25">
      <c r="B16" s="59" t="s">
        <v>47</v>
      </c>
      <c r="C16" s="60">
        <v>34964894674.650055</v>
      </c>
      <c r="D16" s="60">
        <v>542875526448</v>
      </c>
      <c r="E16" s="60">
        <v>26901676221.840042</v>
      </c>
      <c r="F16" s="60">
        <v>38086177941.350044</v>
      </c>
      <c r="G16" s="60">
        <v>36395102134.52002</v>
      </c>
      <c r="H16" s="61">
        <f t="shared" si="1"/>
        <v>7.0156373028169974E-2</v>
      </c>
      <c r="I16" s="60">
        <f t="shared" ref="I16:I35" si="3">F16-C16</f>
        <v>3121283266.6999893</v>
      </c>
      <c r="J16" s="61">
        <f t="shared" ref="J16:J35" si="4">IFERROR(I16/C16,"0.0%")</f>
        <v>8.926905960231464E-2</v>
      </c>
      <c r="K16" s="61">
        <f t="shared" si="2"/>
        <v>4.3980791365022436E-3</v>
      </c>
      <c r="L16" s="62"/>
      <c r="M16" s="54"/>
    </row>
    <row r="17" spans="2:13" ht="20.25" x14ac:dyDescent="0.25">
      <c r="B17" s="63" t="s">
        <v>48</v>
      </c>
      <c r="C17" s="64">
        <v>6464772005.0299997</v>
      </c>
      <c r="D17" s="64">
        <v>101897864549</v>
      </c>
      <c r="E17" s="64">
        <v>55094335.940000005</v>
      </c>
      <c r="F17" s="64">
        <v>7080639752.8999996</v>
      </c>
      <c r="G17" s="64">
        <v>7056891662.25</v>
      </c>
      <c r="H17" s="65">
        <f t="shared" si="1"/>
        <v>6.948761668597192E-2</v>
      </c>
      <c r="I17" s="64">
        <f t="shared" si="3"/>
        <v>615867747.86999989</v>
      </c>
      <c r="J17" s="66">
        <f t="shared" si="4"/>
        <v>9.5265192243564972E-2</v>
      </c>
      <c r="K17" s="66">
        <f t="shared" si="2"/>
        <v>8.1765132795086728E-4</v>
      </c>
      <c r="L17" s="62"/>
      <c r="M17" s="67"/>
    </row>
    <row r="18" spans="2:13" ht="20.25" x14ac:dyDescent="0.25">
      <c r="B18" s="63" t="s">
        <v>14</v>
      </c>
      <c r="C18" s="64">
        <v>14823739722.440001</v>
      </c>
      <c r="D18" s="64">
        <v>324257115564</v>
      </c>
      <c r="E18" s="64">
        <v>18978409871.75</v>
      </c>
      <c r="F18" s="64">
        <v>16546267882.91</v>
      </c>
      <c r="G18" s="64">
        <v>26671617833.77</v>
      </c>
      <c r="H18" s="65">
        <f t="shared" si="1"/>
        <v>5.102823373399247E-2</v>
      </c>
      <c r="I18" s="64">
        <f t="shared" si="3"/>
        <v>1722528160.4699993</v>
      </c>
      <c r="J18" s="66">
        <f t="shared" si="4"/>
        <v>0.11620064792843446</v>
      </c>
      <c r="K18" s="66">
        <f t="shared" si="2"/>
        <v>1.9107140568126032E-3</v>
      </c>
      <c r="L18" s="62"/>
      <c r="M18" s="68"/>
    </row>
    <row r="19" spans="2:13" ht="20.25" x14ac:dyDescent="0.25">
      <c r="B19" s="63" t="s">
        <v>49</v>
      </c>
      <c r="C19" s="64">
        <v>1226609973.1700001</v>
      </c>
      <c r="D19" s="64">
        <v>13786016885</v>
      </c>
      <c r="E19" s="64">
        <v>534819463.01999998</v>
      </c>
      <c r="F19" s="64">
        <v>534819463.01999998</v>
      </c>
      <c r="G19" s="64">
        <v>218519611.17000002</v>
      </c>
      <c r="H19" s="65">
        <f t="shared" si="1"/>
        <v>3.8794342664842892E-2</v>
      </c>
      <c r="I19" s="64">
        <f t="shared" si="3"/>
        <v>-691790510.1500001</v>
      </c>
      <c r="J19" s="66">
        <f t="shared" si="4"/>
        <v>-0.56398572103744216</v>
      </c>
      <c r="K19" s="66">
        <f t="shared" si="2"/>
        <v>6.1759369126662683E-5</v>
      </c>
      <c r="L19" s="62"/>
      <c r="M19" s="67"/>
    </row>
    <row r="20" spans="2:13" ht="20.25" x14ac:dyDescent="0.25">
      <c r="B20" s="69" t="s">
        <v>50</v>
      </c>
      <c r="C20" s="70">
        <v>27592180568.019989</v>
      </c>
      <c r="D20" s="70">
        <v>424672198458</v>
      </c>
      <c r="E20" s="70">
        <v>33950068300.550003</v>
      </c>
      <c r="F20" s="70">
        <v>33826664382.210003</v>
      </c>
      <c r="G20" s="70">
        <v>40442633718.859993</v>
      </c>
      <c r="H20" s="71">
        <f t="shared" si="1"/>
        <v>7.9653588120521743E-2</v>
      </c>
      <c r="I20" s="70">
        <f t="shared" si="3"/>
        <v>6234483814.1900139</v>
      </c>
      <c r="J20" s="72">
        <f t="shared" si="4"/>
        <v>0.22595110954789607</v>
      </c>
      <c r="K20" s="72">
        <f t="shared" si="2"/>
        <v>3.9062031140525578E-3</v>
      </c>
      <c r="L20" s="62"/>
      <c r="M20" s="67"/>
    </row>
    <row r="21" spans="2:13" ht="20.25" x14ac:dyDescent="0.25">
      <c r="B21" s="73" t="s">
        <v>51</v>
      </c>
      <c r="C21" s="74">
        <v>4729543547.7900009</v>
      </c>
      <c r="D21" s="74">
        <v>65883131456</v>
      </c>
      <c r="E21" s="74">
        <v>5116662322.7300005</v>
      </c>
      <c r="F21" s="74">
        <v>4744400016.460001</v>
      </c>
      <c r="G21" s="74">
        <v>4607534419.0600004</v>
      </c>
      <c r="H21" s="75">
        <f t="shared" si="1"/>
        <v>7.2012363583970576E-2</v>
      </c>
      <c r="I21" s="74">
        <f t="shared" si="3"/>
        <v>14856468.670000076</v>
      </c>
      <c r="J21" s="76">
        <f t="shared" si="4"/>
        <v>3.1412055983588813E-3</v>
      </c>
      <c r="K21" s="76">
        <f t="shared" si="2"/>
        <v>5.4786927582353207E-4</v>
      </c>
      <c r="L21" s="77"/>
      <c r="M21" s="67"/>
    </row>
    <row r="22" spans="2:13" ht="20.25" x14ac:dyDescent="0.25">
      <c r="B22" s="78" t="s">
        <v>52</v>
      </c>
      <c r="C22" s="79">
        <v>22307003144.789993</v>
      </c>
      <c r="D22" s="79">
        <v>342169100277</v>
      </c>
      <c r="E22" s="79">
        <v>28227906661.220005</v>
      </c>
      <c r="F22" s="79">
        <v>28436046089.130005</v>
      </c>
      <c r="G22" s="79">
        <v>35214112426.519997</v>
      </c>
      <c r="H22" s="80">
        <f t="shared" si="1"/>
        <v>8.3105242601128657E-2</v>
      </c>
      <c r="I22" s="79">
        <f t="shared" si="3"/>
        <v>6129042944.3400116</v>
      </c>
      <c r="J22" s="81">
        <f t="shared" si="4"/>
        <v>0.27475868921332475</v>
      </c>
      <c r="K22" s="81">
        <f t="shared" si="2"/>
        <v>3.2837104637227807E-3</v>
      </c>
      <c r="L22" s="77"/>
      <c r="M22" s="67"/>
    </row>
    <row r="23" spans="2:13" ht="20.25" x14ac:dyDescent="0.25">
      <c r="B23" s="78" t="s">
        <v>53</v>
      </c>
      <c r="C23" s="79">
        <v>114857845.11999999</v>
      </c>
      <c r="D23" s="79">
        <v>955120864</v>
      </c>
      <c r="E23" s="79">
        <v>138723760.73000002</v>
      </c>
      <c r="F23" s="79">
        <v>131110683.09</v>
      </c>
      <c r="G23" s="79">
        <v>44626622.939999998</v>
      </c>
      <c r="H23" s="80">
        <f t="shared" si="1"/>
        <v>0.13727130045187663</v>
      </c>
      <c r="I23" s="79">
        <f t="shared" si="3"/>
        <v>16252837.970000014</v>
      </c>
      <c r="J23" s="81">
        <f t="shared" si="4"/>
        <v>0.141503943009026</v>
      </c>
      <c r="K23" s="81">
        <f t="shared" si="2"/>
        <v>1.5140273743368602E-5</v>
      </c>
      <c r="L23" s="77"/>
      <c r="M23" s="67"/>
    </row>
    <row r="24" spans="2:13" ht="20.25" x14ac:dyDescent="0.25">
      <c r="B24" s="78" t="s">
        <v>54</v>
      </c>
      <c r="C24" s="79">
        <v>440776030.31999999</v>
      </c>
      <c r="D24" s="79">
        <v>15664845861</v>
      </c>
      <c r="E24" s="79">
        <v>466775555.86999995</v>
      </c>
      <c r="F24" s="79">
        <v>515107593.52999991</v>
      </c>
      <c r="G24" s="79">
        <v>576360250.34000003</v>
      </c>
      <c r="H24" s="80">
        <f t="shared" si="1"/>
        <v>3.2883029817257131E-2</v>
      </c>
      <c r="I24" s="79">
        <f t="shared" si="3"/>
        <v>74331563.209999919</v>
      </c>
      <c r="J24" s="81">
        <f t="shared" si="4"/>
        <v>0.16863794330203433</v>
      </c>
      <c r="K24" s="81">
        <f t="shared" si="2"/>
        <v>5.9483100762876551E-5</v>
      </c>
      <c r="L24" s="77"/>
      <c r="M24" s="67"/>
    </row>
    <row r="25" spans="2:13" ht="20.25" x14ac:dyDescent="0.25">
      <c r="B25" s="82" t="s">
        <v>55</v>
      </c>
      <c r="C25" s="83">
        <v>19053434.039999999</v>
      </c>
      <c r="D25" s="83">
        <v>59963928</v>
      </c>
      <c r="E25" s="83">
        <v>0</v>
      </c>
      <c r="F25" s="83">
        <v>0</v>
      </c>
      <c r="G25" s="83">
        <v>1421678.48</v>
      </c>
      <c r="H25" s="84">
        <f t="shared" si="1"/>
        <v>0</v>
      </c>
      <c r="I25" s="83">
        <f t="shared" si="3"/>
        <v>-19053434.039999999</v>
      </c>
      <c r="J25" s="84">
        <f t="shared" si="4"/>
        <v>-1</v>
      </c>
      <c r="K25" s="85">
        <f t="shared" si="2"/>
        <v>0</v>
      </c>
      <c r="L25" s="86"/>
      <c r="M25" s="67"/>
    </row>
    <row r="26" spans="2:13" ht="20.25" x14ac:dyDescent="0.25">
      <c r="B26" s="87" t="s">
        <v>15</v>
      </c>
      <c r="C26" s="88">
        <f>SUM(C27:C31)+C34</f>
        <v>11293547066.979998</v>
      </c>
      <c r="D26" s="88">
        <f>SUM(D27:D31)+D34</f>
        <v>215284720455</v>
      </c>
      <c r="E26" s="88">
        <f>SUM(E27:E31)+E34</f>
        <v>19471865151.34</v>
      </c>
      <c r="F26" s="88">
        <f>SUM(F27:F31)+F34</f>
        <v>14041702976.859999</v>
      </c>
      <c r="G26" s="88">
        <f>SUM(G27:G31)+G34</f>
        <v>8454109703.4400005</v>
      </c>
      <c r="H26" s="89">
        <f t="shared" si="1"/>
        <v>6.5223871657882349E-2</v>
      </c>
      <c r="I26" s="88">
        <f t="shared" si="3"/>
        <v>2748155909.8800011</v>
      </c>
      <c r="J26" s="89">
        <f t="shared" si="4"/>
        <v>0.24333859801364285</v>
      </c>
      <c r="K26" s="89">
        <f t="shared" si="2"/>
        <v>1.6214943121515102E-3</v>
      </c>
      <c r="L26" s="58"/>
      <c r="M26" s="67"/>
    </row>
    <row r="27" spans="2:13" ht="20.25" x14ac:dyDescent="0.25">
      <c r="B27" s="90" t="s">
        <v>56</v>
      </c>
      <c r="C27" s="60">
        <v>4765127480.5599995</v>
      </c>
      <c r="D27" s="60">
        <v>65675086633</v>
      </c>
      <c r="E27" s="60">
        <v>5019851117.8999996</v>
      </c>
      <c r="F27" s="60">
        <v>4161244557.9099984</v>
      </c>
      <c r="G27" s="60">
        <v>3165196534.0900002</v>
      </c>
      <c r="H27" s="61">
        <f t="shared" si="1"/>
        <v>6.3361082127892959E-2</v>
      </c>
      <c r="I27" s="60">
        <f t="shared" si="3"/>
        <v>-603882922.65000105</v>
      </c>
      <c r="J27" s="61">
        <f t="shared" si="4"/>
        <v>-0.12672964681713667</v>
      </c>
      <c r="K27" s="61">
        <f t="shared" si="2"/>
        <v>4.8052820895313846E-4</v>
      </c>
      <c r="L27" s="62"/>
      <c r="M27" s="67"/>
    </row>
    <row r="28" spans="2:13" ht="20.25" x14ac:dyDescent="0.25">
      <c r="B28" s="69" t="s">
        <v>57</v>
      </c>
      <c r="C28" s="70">
        <v>2205737015.6999984</v>
      </c>
      <c r="D28" s="70">
        <v>71387716208</v>
      </c>
      <c r="E28" s="70">
        <v>5979490206.039999</v>
      </c>
      <c r="F28" s="70">
        <v>1866398099.6499999</v>
      </c>
      <c r="G28" s="70">
        <v>1129666549.6300004</v>
      </c>
      <c r="H28" s="72">
        <f t="shared" si="1"/>
        <v>2.6144527361149056E-2</v>
      </c>
      <c r="I28" s="70">
        <f t="shared" si="3"/>
        <v>-339338916.04999852</v>
      </c>
      <c r="J28" s="72">
        <f t="shared" si="4"/>
        <v>-0.15384377812706204</v>
      </c>
      <c r="K28" s="72">
        <f t="shared" si="2"/>
        <v>2.1552613011257518E-4</v>
      </c>
      <c r="L28" s="62"/>
      <c r="M28" s="68"/>
    </row>
    <row r="29" spans="2:13" ht="20.25" x14ac:dyDescent="0.25">
      <c r="B29" s="69" t="s">
        <v>58</v>
      </c>
      <c r="C29" s="70">
        <v>0</v>
      </c>
      <c r="D29" s="70">
        <v>16448771</v>
      </c>
      <c r="E29" s="70">
        <v>13343285.120000001</v>
      </c>
      <c r="F29" s="70">
        <v>2128720</v>
      </c>
      <c r="G29" s="70">
        <v>3188720.02</v>
      </c>
      <c r="H29" s="72">
        <f t="shared" si="1"/>
        <v>0.12941513989099854</v>
      </c>
      <c r="I29" s="70">
        <f t="shared" si="3"/>
        <v>2128720</v>
      </c>
      <c r="J29" s="72" t="str">
        <f t="shared" si="4"/>
        <v>0.0%</v>
      </c>
      <c r="K29" s="72">
        <f t="shared" si="2"/>
        <v>2.4581828698779615E-7</v>
      </c>
      <c r="L29" s="62"/>
      <c r="M29" s="68"/>
    </row>
    <row r="30" spans="2:13" ht="20.25" x14ac:dyDescent="0.25">
      <c r="B30" s="91" t="s">
        <v>59</v>
      </c>
      <c r="C30" s="70">
        <v>21778378.57</v>
      </c>
      <c r="D30" s="70">
        <v>2770222220</v>
      </c>
      <c r="E30" s="70">
        <v>2283373030.0499997</v>
      </c>
      <c r="F30" s="70">
        <v>892131664.86000001</v>
      </c>
      <c r="G30" s="70">
        <v>122518513.21000001</v>
      </c>
      <c r="H30" s="72">
        <f t="shared" si="1"/>
        <v>0.32204335753974278</v>
      </c>
      <c r="I30" s="70">
        <f t="shared" si="3"/>
        <v>870353286.28999996</v>
      </c>
      <c r="J30" s="72">
        <f t="shared" si="4"/>
        <v>39.964099415964924</v>
      </c>
      <c r="K30" s="72">
        <f t="shared" si="2"/>
        <v>1.0302072495370732E-4</v>
      </c>
      <c r="L30" s="92"/>
      <c r="M30" s="67"/>
    </row>
    <row r="31" spans="2:13" ht="20.25" x14ac:dyDescent="0.25">
      <c r="B31" s="69" t="s">
        <v>60</v>
      </c>
      <c r="C31" s="70">
        <v>4300904192.1499996</v>
      </c>
      <c r="D31" s="70">
        <v>72988962348</v>
      </c>
      <c r="E31" s="70">
        <v>6175807512.2300005</v>
      </c>
      <c r="F31" s="70">
        <v>7119799934.4400005</v>
      </c>
      <c r="G31" s="70">
        <v>4033539386.4900002</v>
      </c>
      <c r="H31" s="72"/>
      <c r="I31" s="70">
        <f t="shared" si="3"/>
        <v>2818895742.2900009</v>
      </c>
      <c r="J31" s="72">
        <f t="shared" si="4"/>
        <v>0.65541932959935334</v>
      </c>
      <c r="K31" s="72">
        <f t="shared" si="2"/>
        <v>8.221734298451014E-4</v>
      </c>
      <c r="L31" s="62"/>
      <c r="M31" s="67"/>
    </row>
    <row r="32" spans="2:13" ht="20.25" x14ac:dyDescent="0.25">
      <c r="B32" s="93" t="s">
        <v>61</v>
      </c>
      <c r="C32" s="74">
        <v>62427035.899999999</v>
      </c>
      <c r="D32" s="74">
        <v>174800000</v>
      </c>
      <c r="E32" s="74">
        <v>12759446</v>
      </c>
      <c r="F32" s="74">
        <v>12759446</v>
      </c>
      <c r="G32" s="74">
        <v>14776446</v>
      </c>
      <c r="H32" s="76">
        <f t="shared" si="1"/>
        <v>7.2994542334096107E-2</v>
      </c>
      <c r="I32" s="74">
        <f t="shared" si="3"/>
        <v>-49667589.899999999</v>
      </c>
      <c r="J32" s="76">
        <f t="shared" si="4"/>
        <v>-0.7956102541783503</v>
      </c>
      <c r="K32" s="76">
        <f t="shared" si="2"/>
        <v>1.4734230704993083E-6</v>
      </c>
      <c r="L32" s="77"/>
      <c r="M32" s="67"/>
    </row>
    <row r="33" spans="2:14" ht="20.25" x14ac:dyDescent="0.25">
      <c r="B33" s="78" t="s">
        <v>62</v>
      </c>
      <c r="C33" s="79">
        <v>4238477156.25</v>
      </c>
      <c r="D33" s="79">
        <v>72814162348</v>
      </c>
      <c r="E33" s="79">
        <v>6163048066.2300005</v>
      </c>
      <c r="F33" s="79">
        <v>7107040488.4400005</v>
      </c>
      <c r="G33" s="79">
        <v>4018762940.4900002</v>
      </c>
      <c r="H33" s="81">
        <f t="shared" si="1"/>
        <v>9.7605194638831286E-2</v>
      </c>
      <c r="I33" s="79">
        <f t="shared" si="3"/>
        <v>2868563332.1900005</v>
      </c>
      <c r="J33" s="81">
        <f t="shared" si="4"/>
        <v>0.67679103282650854</v>
      </c>
      <c r="K33" s="81">
        <f t="shared" si="2"/>
        <v>8.2070000677460209E-4</v>
      </c>
      <c r="L33" s="77"/>
      <c r="M33" s="67"/>
    </row>
    <row r="34" spans="2:14" ht="21" thickBot="1" x14ac:dyDescent="0.3">
      <c r="B34" s="82" t="s">
        <v>63</v>
      </c>
      <c r="C34" s="83">
        <v>0</v>
      </c>
      <c r="D34" s="83">
        <v>2446284275</v>
      </c>
      <c r="E34" s="83">
        <v>0</v>
      </c>
      <c r="F34" s="83">
        <v>0</v>
      </c>
      <c r="G34" s="83">
        <v>0</v>
      </c>
      <c r="H34" s="84">
        <f t="shared" si="1"/>
        <v>0</v>
      </c>
      <c r="I34" s="83">
        <f t="shared" si="3"/>
        <v>0</v>
      </c>
      <c r="J34" s="84" t="str">
        <f t="shared" si="4"/>
        <v>0.0%</v>
      </c>
      <c r="K34" s="85">
        <f t="shared" si="2"/>
        <v>0</v>
      </c>
      <c r="L34" s="62"/>
      <c r="M34" s="67"/>
    </row>
    <row r="35" spans="2:14" ht="21" thickBot="1" x14ac:dyDescent="0.3">
      <c r="B35" s="94" t="s">
        <v>64</v>
      </c>
      <c r="C35" s="95">
        <f>C15+C26</f>
        <v>96384797444.330032</v>
      </c>
      <c r="D35" s="95">
        <f t="shared" ref="D35:G35" si="5">D15+D26</f>
        <v>1622833406287</v>
      </c>
      <c r="E35" s="95">
        <f t="shared" si="5"/>
        <v>99891933344.440033</v>
      </c>
      <c r="F35" s="95">
        <f t="shared" si="5"/>
        <v>110116272399.25005</v>
      </c>
      <c r="G35" s="95">
        <f t="shared" si="5"/>
        <v>119240296342.49001</v>
      </c>
      <c r="H35" s="96">
        <f>IFERROR(F35/D35,"-")</f>
        <v>6.7854329330817253E-2</v>
      </c>
      <c r="I35" s="95">
        <f t="shared" si="3"/>
        <v>13731474954.920013</v>
      </c>
      <c r="J35" s="96">
        <f t="shared" si="4"/>
        <v>0.1424651534164508</v>
      </c>
      <c r="K35" s="97">
        <f>F35/$N$12</f>
        <v>1.2715901316596445E-2</v>
      </c>
      <c r="L35" s="98"/>
      <c r="M35" s="54"/>
      <c r="N35" s="54"/>
    </row>
    <row r="36" spans="2:14" x14ac:dyDescent="0.25">
      <c r="B36" s="99"/>
      <c r="C36" s="100"/>
      <c r="D36" s="100"/>
      <c r="E36" s="101"/>
      <c r="F36" s="102"/>
      <c r="G36" s="101"/>
      <c r="H36" s="103"/>
      <c r="I36" s="100"/>
      <c r="J36" s="103"/>
      <c r="K36" s="103">
        <f t="shared" si="2"/>
        <v>0</v>
      </c>
      <c r="L36" s="104"/>
      <c r="M36" s="68"/>
      <c r="N36" s="54"/>
    </row>
    <row r="37" spans="2:14" ht="15.75" x14ac:dyDescent="0.25">
      <c r="B37" s="105" t="s">
        <v>65</v>
      </c>
      <c r="F37" s="106"/>
      <c r="J37" s="106"/>
    </row>
    <row r="38" spans="2:14" x14ac:dyDescent="0.25">
      <c r="B38" s="1" t="s">
        <v>25</v>
      </c>
    </row>
    <row r="39" spans="2:14" x14ac:dyDescent="0.25">
      <c r="B39" s="1" t="s">
        <v>26</v>
      </c>
      <c r="F39" s="106"/>
    </row>
    <row r="40" spans="2:14" ht="15.75" x14ac:dyDescent="0.25">
      <c r="B40" s="105" t="s">
        <v>66</v>
      </c>
      <c r="F40" s="106"/>
    </row>
    <row r="41" spans="2:14" x14ac:dyDescent="0.25">
      <c r="H41" s="68"/>
      <c r="I41" s="68"/>
    </row>
    <row r="42" spans="2:14" x14ac:dyDescent="0.25">
      <c r="E42" s="107"/>
      <c r="F42" s="108"/>
      <c r="G42" s="109"/>
      <c r="H42" s="54"/>
      <c r="I42" s="110"/>
      <c r="J42" s="54"/>
    </row>
    <row r="43" spans="2:14" x14ac:dyDescent="0.25">
      <c r="F43"/>
      <c r="G43"/>
      <c r="H43"/>
    </row>
    <row r="44" spans="2:14" x14ac:dyDescent="0.25">
      <c r="F44"/>
      <c r="G44"/>
      <c r="H44"/>
    </row>
    <row r="45" spans="2:14" x14ac:dyDescent="0.25">
      <c r="F45"/>
      <c r="G45"/>
      <c r="H45"/>
    </row>
    <row r="46" spans="2:14" x14ac:dyDescent="0.25">
      <c r="F46"/>
      <c r="G46"/>
      <c r="H46"/>
    </row>
    <row r="47" spans="2:14" x14ac:dyDescent="0.25">
      <c r="F47"/>
      <c r="G47"/>
      <c r="H47"/>
    </row>
    <row r="48" spans="2:14" x14ac:dyDescent="0.25">
      <c r="F48"/>
      <c r="G48"/>
      <c r="H48"/>
    </row>
    <row r="49" spans="6:8" x14ac:dyDescent="0.25">
      <c r="F49"/>
      <c r="G49"/>
      <c r="H49"/>
    </row>
    <row r="50" spans="6:8" x14ac:dyDescent="0.25">
      <c r="F50"/>
      <c r="G50"/>
      <c r="H50"/>
    </row>
    <row r="51" spans="6:8" x14ac:dyDescent="0.25">
      <c r="F51"/>
      <c r="G51"/>
      <c r="H51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8689-FE2D-4E05-A526-46495867B60A}">
  <dimension ref="A2:M42"/>
  <sheetViews>
    <sheetView showGridLines="0" zoomScaleNormal="100" workbookViewId="0">
      <selection activeCell="F42" sqref="F42"/>
    </sheetView>
  </sheetViews>
  <sheetFormatPr baseColWidth="10" defaultColWidth="11.42578125" defaultRowHeight="15" x14ac:dyDescent="0.25"/>
  <cols>
    <col min="6" max="6" width="12.28515625" bestFit="1" customWidth="1"/>
    <col min="8" max="8" width="26.28515625" customWidth="1"/>
    <col min="10" max="10" width="18.140625" customWidth="1"/>
  </cols>
  <sheetData>
    <row r="2" spans="1:13" x14ac:dyDescent="0.25">
      <c r="B2" s="111"/>
      <c r="C2" s="111"/>
      <c r="D2" s="111"/>
      <c r="E2" s="111"/>
      <c r="F2" s="111"/>
      <c r="G2" s="111"/>
      <c r="H2" s="111"/>
      <c r="I2" s="111"/>
      <c r="J2" s="111"/>
    </row>
    <row r="3" spans="1:13" ht="14.45" customHeight="1" x14ac:dyDescent="0.25">
      <c r="A3" s="434" t="s">
        <v>992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</row>
    <row r="4" spans="1:13" ht="14.45" customHeight="1" x14ac:dyDescent="0.25">
      <c r="A4" s="434" t="s">
        <v>995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</row>
    <row r="5" spans="1:13" ht="14.45" customHeight="1" x14ac:dyDescent="0.25">
      <c r="A5" s="435" t="s">
        <v>994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</row>
    <row r="6" spans="1:13" x14ac:dyDescent="0.25">
      <c r="B6" s="111"/>
      <c r="C6" s="111"/>
      <c r="D6" s="111"/>
      <c r="E6" s="111"/>
      <c r="F6" s="111"/>
      <c r="G6" s="111"/>
      <c r="H6" s="111"/>
      <c r="I6" s="111"/>
      <c r="J6" s="111"/>
    </row>
    <row r="7" spans="1:13" x14ac:dyDescent="0.25">
      <c r="A7" s="436" t="s">
        <v>996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</row>
    <row r="8" spans="1:13" x14ac:dyDescent="0.25">
      <c r="A8" s="437" t="s">
        <v>67</v>
      </c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</row>
    <row r="9" spans="1:13" x14ac:dyDescent="0.25">
      <c r="A9" s="433" t="s">
        <v>68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</row>
    <row r="15" spans="1:13" x14ac:dyDescent="0.25">
      <c r="C15">
        <f>C16+C18</f>
        <v>0</v>
      </c>
      <c r="D15">
        <f>D16+D18</f>
        <v>0</v>
      </c>
    </row>
    <row r="16" spans="1:13" x14ac:dyDescent="0.25">
      <c r="C16">
        <v>0</v>
      </c>
    </row>
    <row r="21" spans="3:4" x14ac:dyDescent="0.25">
      <c r="C21">
        <v>1407548.6858320001</v>
      </c>
    </row>
    <row r="25" spans="3:4" x14ac:dyDescent="0.25">
      <c r="C25">
        <f>(C16-C21)</f>
        <v>-1407548.6858320001</v>
      </c>
      <c r="D25">
        <f>(D16-D21)</f>
        <v>0</v>
      </c>
    </row>
    <row r="26" spans="3:4" x14ac:dyDescent="0.25">
      <c r="C26">
        <f>(C18-C23)</f>
        <v>0</v>
      </c>
      <c r="D26">
        <f>(D18-D23)</f>
        <v>0</v>
      </c>
    </row>
    <row r="27" spans="3:4" x14ac:dyDescent="0.25">
      <c r="D27">
        <f>(D15-(D20-D22))</f>
        <v>0</v>
      </c>
    </row>
    <row r="28" spans="3:4" x14ac:dyDescent="0.25">
      <c r="D28">
        <f>D15-D20</f>
        <v>0</v>
      </c>
    </row>
    <row r="32" spans="3:4" x14ac:dyDescent="0.25">
      <c r="D32" s="113" t="s">
        <v>69</v>
      </c>
    </row>
    <row r="33" spans="4:6" x14ac:dyDescent="0.25">
      <c r="D33" s="114" t="s">
        <v>25</v>
      </c>
      <c r="F33" s="115"/>
    </row>
    <row r="34" spans="4:6" x14ac:dyDescent="0.25">
      <c r="D34" s="113" t="s">
        <v>70</v>
      </c>
    </row>
    <row r="42" spans="4:6" x14ac:dyDescent="0.25">
      <c r="F42" s="116" t="e">
        <f>+F23/F20</f>
        <v>#DIV/0!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6089-3E61-4FC2-9677-2D21E7D0C9E2}">
  <dimension ref="C2:K36"/>
  <sheetViews>
    <sheetView showGridLines="0" zoomScaleNormal="100" workbookViewId="0">
      <selection activeCell="C8" sqref="C8:K8"/>
    </sheetView>
  </sheetViews>
  <sheetFormatPr baseColWidth="10" defaultColWidth="11.42578125" defaultRowHeight="15" x14ac:dyDescent="0.25"/>
  <sheetData>
    <row r="2" spans="3:11" x14ac:dyDescent="0.25">
      <c r="C2" s="117"/>
      <c r="D2" s="117"/>
      <c r="E2" s="117"/>
      <c r="F2" s="117"/>
      <c r="G2" s="117"/>
      <c r="H2" s="117"/>
      <c r="I2" s="117"/>
      <c r="J2" s="117"/>
      <c r="K2" s="117"/>
    </row>
    <row r="3" spans="3:11" x14ac:dyDescent="0.25">
      <c r="C3" s="439" t="s">
        <v>992</v>
      </c>
      <c r="D3" s="439"/>
      <c r="E3" s="439"/>
      <c r="F3" s="439"/>
      <c r="G3" s="439"/>
      <c r="H3" s="439"/>
      <c r="I3" s="439"/>
      <c r="J3" s="439"/>
      <c r="K3" s="439"/>
    </row>
    <row r="4" spans="3:11" x14ac:dyDescent="0.25">
      <c r="C4" s="439" t="s">
        <v>995</v>
      </c>
      <c r="D4" s="439"/>
      <c r="E4" s="439"/>
      <c r="F4" s="439"/>
      <c r="G4" s="439"/>
      <c r="H4" s="439"/>
      <c r="I4" s="439"/>
      <c r="J4" s="439"/>
      <c r="K4" s="439"/>
    </row>
    <row r="5" spans="3:11" x14ac:dyDescent="0.25">
      <c r="C5" s="440" t="s">
        <v>994</v>
      </c>
      <c r="D5" s="440"/>
      <c r="E5" s="440"/>
      <c r="F5" s="440"/>
      <c r="G5" s="440"/>
      <c r="H5" s="440"/>
      <c r="I5" s="440"/>
      <c r="J5" s="440"/>
      <c r="K5" s="440"/>
    </row>
    <row r="6" spans="3:11" x14ac:dyDescent="0.25">
      <c r="C6" s="117"/>
      <c r="D6" s="117"/>
      <c r="E6" s="117"/>
      <c r="F6" s="117"/>
      <c r="G6" s="117"/>
      <c r="H6" s="117"/>
      <c r="I6" s="117"/>
      <c r="J6" s="117"/>
      <c r="K6" s="117"/>
    </row>
    <row r="7" spans="3:11" x14ac:dyDescent="0.25">
      <c r="C7" s="436" t="s">
        <v>997</v>
      </c>
      <c r="D7" s="441"/>
      <c r="E7" s="441"/>
      <c r="F7" s="441"/>
      <c r="G7" s="441"/>
      <c r="H7" s="441"/>
      <c r="I7" s="441"/>
      <c r="J7" s="441"/>
      <c r="K7" s="441"/>
    </row>
    <row r="8" spans="3:11" x14ac:dyDescent="0.25">
      <c r="C8" s="442" t="s">
        <v>67</v>
      </c>
      <c r="D8" s="442"/>
      <c r="E8" s="442"/>
      <c r="F8" s="442"/>
      <c r="G8" s="442"/>
      <c r="H8" s="442"/>
      <c r="I8" s="442"/>
      <c r="J8" s="442"/>
      <c r="K8" s="442"/>
    </row>
    <row r="9" spans="3:11" x14ac:dyDescent="0.25">
      <c r="C9" s="438" t="s">
        <v>68</v>
      </c>
      <c r="D9" s="438"/>
      <c r="E9" s="438"/>
      <c r="F9" s="438"/>
      <c r="G9" s="438"/>
      <c r="H9" s="438"/>
      <c r="I9" s="438"/>
      <c r="J9" s="438"/>
      <c r="K9" s="438"/>
    </row>
    <row r="34" spans="4:4" x14ac:dyDescent="0.25">
      <c r="D34" s="118" t="s">
        <v>69</v>
      </c>
    </row>
    <row r="35" spans="4:4" x14ac:dyDescent="0.25">
      <c r="D35" s="119" t="s">
        <v>25</v>
      </c>
    </row>
    <row r="36" spans="4:4" x14ac:dyDescent="0.25">
      <c r="D36" s="118" t="s">
        <v>70</v>
      </c>
    </row>
  </sheetData>
  <mergeCells count="6">
    <mergeCell ref="C9:K9"/>
    <mergeCell ref="C3:K3"/>
    <mergeCell ref="C4:K4"/>
    <mergeCell ref="C5:K5"/>
    <mergeCell ref="C7:K7"/>
    <mergeCell ref="C8:K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2155-D20E-45B3-B308-92C35B412D00}">
  <dimension ref="A1:N323"/>
  <sheetViews>
    <sheetView showGridLines="0" zoomScale="70" zoomScaleNormal="70" workbookViewId="0">
      <selection activeCell="E38" sqref="E38"/>
    </sheetView>
  </sheetViews>
  <sheetFormatPr baseColWidth="10" defaultColWidth="11.42578125" defaultRowHeight="15" x14ac:dyDescent="0.25"/>
  <cols>
    <col min="1" max="2" width="11.42578125" style="41"/>
    <col min="3" max="3" width="110.28515625" style="41" customWidth="1"/>
    <col min="4" max="4" width="29.28515625" style="41" customWidth="1"/>
    <col min="5" max="5" width="26" style="41" customWidth="1"/>
    <col min="6" max="6" width="30.85546875" style="41" customWidth="1"/>
    <col min="7" max="7" width="25.85546875" style="41" customWidth="1"/>
    <col min="8" max="8" width="26" style="41" customWidth="1"/>
    <col min="9" max="9" width="23" style="41" customWidth="1"/>
    <col min="10" max="10" width="17.5703125" style="41" customWidth="1"/>
    <col min="11" max="11" width="21.5703125" style="41" customWidth="1"/>
    <col min="12" max="12" width="11.42578125" style="41"/>
    <col min="13" max="13" width="36.7109375" style="41" customWidth="1"/>
    <col min="14" max="14" width="24.28515625" style="41" customWidth="1"/>
    <col min="15" max="16384" width="11.42578125" style="41"/>
  </cols>
  <sheetData>
    <row r="1" spans="1:14" x14ac:dyDescent="0.25">
      <c r="A1" s="121"/>
      <c r="B1" s="121"/>
      <c r="C1" s="127"/>
      <c r="D1" s="127"/>
      <c r="E1" s="127"/>
      <c r="F1" s="127"/>
      <c r="G1" s="127"/>
      <c r="H1" s="121"/>
      <c r="I1" s="121"/>
      <c r="J1" s="121"/>
    </row>
    <row r="2" spans="1:14" s="128" customFormat="1" ht="22.15" customHeight="1" x14ac:dyDescent="0.25">
      <c r="A2" s="121"/>
      <c r="B2" s="449" t="s">
        <v>992</v>
      </c>
      <c r="C2" s="449"/>
      <c r="D2" s="449"/>
      <c r="E2" s="449"/>
      <c r="F2" s="449"/>
      <c r="G2" s="449"/>
      <c r="H2" s="449"/>
      <c r="I2" s="121"/>
      <c r="J2" s="121"/>
      <c r="K2" s="121"/>
      <c r="L2" s="43"/>
      <c r="M2" s="43"/>
      <c r="N2" s="43"/>
    </row>
    <row r="3" spans="1:14" s="128" customFormat="1" ht="24" customHeight="1" x14ac:dyDescent="0.25">
      <c r="A3" s="121"/>
      <c r="B3" s="449" t="s">
        <v>995</v>
      </c>
      <c r="C3" s="449"/>
      <c r="D3" s="449"/>
      <c r="E3" s="449"/>
      <c r="F3" s="449"/>
      <c r="G3" s="449"/>
      <c r="H3" s="449"/>
      <c r="I3" s="121"/>
      <c r="J3" s="121"/>
      <c r="K3" s="121"/>
      <c r="L3" s="43"/>
      <c r="M3" s="43"/>
      <c r="N3" s="43"/>
    </row>
    <row r="4" spans="1:14" s="128" customFormat="1" ht="28.9" customHeight="1" x14ac:dyDescent="0.25">
      <c r="A4" s="121"/>
      <c r="B4" s="450" t="s">
        <v>994</v>
      </c>
      <c r="C4" s="450"/>
      <c r="D4" s="450"/>
      <c r="E4" s="450"/>
      <c r="F4" s="450"/>
      <c r="G4" s="450"/>
      <c r="H4" s="450"/>
      <c r="I4" s="121"/>
      <c r="J4" s="121"/>
      <c r="K4" s="121"/>
      <c r="L4" s="44"/>
      <c r="M4" s="44"/>
      <c r="N4" s="44"/>
    </row>
    <row r="5" spans="1:14" ht="23.25" x14ac:dyDescent="0.35">
      <c r="A5" s="121"/>
      <c r="B5" s="121"/>
      <c r="C5" s="127"/>
      <c r="D5" s="127"/>
      <c r="E5" s="127"/>
      <c r="F5" s="127"/>
      <c r="G5" s="127"/>
      <c r="H5" s="121"/>
      <c r="I5" s="121"/>
      <c r="J5" s="121"/>
      <c r="K5" s="129"/>
    </row>
    <row r="6" spans="1:14" ht="24" thickBot="1" x14ac:dyDescent="0.4">
      <c r="B6" s="451" t="s">
        <v>110</v>
      </c>
      <c r="C6" s="451"/>
      <c r="D6" s="451"/>
      <c r="E6" s="451"/>
      <c r="F6" s="451"/>
      <c r="G6" s="451"/>
      <c r="H6" s="451"/>
      <c r="I6" s="130"/>
      <c r="J6" s="130"/>
      <c r="K6" s="130"/>
    </row>
    <row r="7" spans="1:14" ht="24" thickBot="1" x14ac:dyDescent="0.4">
      <c r="B7" s="452" t="s">
        <v>68</v>
      </c>
      <c r="C7" s="452"/>
      <c r="D7" s="452"/>
      <c r="E7" s="452"/>
      <c r="F7" s="452"/>
      <c r="G7" s="452"/>
      <c r="H7" s="452"/>
      <c r="I7" s="129"/>
      <c r="J7" s="129"/>
      <c r="K7" s="129"/>
      <c r="M7" s="132" t="s">
        <v>2</v>
      </c>
      <c r="N7" s="133">
        <v>8659730022875.3203</v>
      </c>
    </row>
    <row r="8" spans="1:14" ht="23.25" x14ac:dyDescent="0.35">
      <c r="C8" s="131"/>
      <c r="D8" s="131"/>
      <c r="E8" s="131"/>
      <c r="F8" s="131"/>
      <c r="G8" s="131"/>
      <c r="H8" s="131"/>
      <c r="I8" s="131"/>
      <c r="J8" s="131"/>
      <c r="K8" s="131"/>
      <c r="M8" s="121"/>
      <c r="N8" s="134"/>
    </row>
    <row r="9" spans="1:14" ht="23.25" x14ac:dyDescent="0.35">
      <c r="C9" s="131"/>
      <c r="D9" s="131"/>
      <c r="E9" s="131"/>
      <c r="F9" s="131"/>
      <c r="G9" s="131"/>
      <c r="H9" s="131"/>
      <c r="I9" s="131"/>
      <c r="J9" s="131"/>
      <c r="K9" s="131"/>
      <c r="M9" s="121"/>
      <c r="N9" s="134"/>
    </row>
    <row r="10" spans="1:14" x14ac:dyDescent="0.25">
      <c r="C10" s="135"/>
      <c r="M10" s="136"/>
    </row>
    <row r="11" spans="1:14" ht="15.75" thickBot="1" x14ac:dyDescent="0.3">
      <c r="C11" s="135"/>
      <c r="D11" s="137"/>
      <c r="E11" s="137"/>
      <c r="F11" s="137"/>
      <c r="G11" s="137"/>
      <c r="H11" s="137"/>
      <c r="I11" s="137"/>
      <c r="J11" s="137"/>
      <c r="K11" s="138"/>
      <c r="M11" s="136"/>
    </row>
    <row r="12" spans="1:14" ht="25.15" customHeight="1" thickBot="1" x14ac:dyDescent="0.3">
      <c r="C12" s="443" t="s">
        <v>3</v>
      </c>
      <c r="D12" s="139">
        <v>2025</v>
      </c>
      <c r="E12" s="446">
        <v>2026</v>
      </c>
      <c r="F12" s="447"/>
      <c r="G12" s="447"/>
      <c r="H12" s="448"/>
      <c r="I12" s="453" t="s">
        <v>928</v>
      </c>
      <c r="J12" s="454"/>
      <c r="K12" s="453" t="s">
        <v>33</v>
      </c>
      <c r="N12" s="121"/>
    </row>
    <row r="13" spans="1:14" ht="18.75" customHeight="1" x14ac:dyDescent="0.25">
      <c r="C13" s="444"/>
      <c r="D13" s="430" t="s">
        <v>34</v>
      </c>
      <c r="E13" s="426" t="s">
        <v>35</v>
      </c>
      <c r="F13" s="455" t="s">
        <v>37</v>
      </c>
      <c r="G13" s="458" t="s">
        <v>38</v>
      </c>
      <c r="H13" s="461" t="s">
        <v>39</v>
      </c>
      <c r="I13" s="420"/>
      <c r="J13" s="421"/>
      <c r="K13" s="420"/>
      <c r="N13" s="121"/>
    </row>
    <row r="14" spans="1:14" ht="15" customHeight="1" thickBot="1" x14ac:dyDescent="0.3">
      <c r="C14" s="444"/>
      <c r="D14" s="421"/>
      <c r="E14" s="424"/>
      <c r="F14" s="456"/>
      <c r="G14" s="459"/>
      <c r="H14" s="462"/>
      <c r="I14" s="422"/>
      <c r="J14" s="423"/>
      <c r="K14" s="420"/>
      <c r="N14" s="121"/>
    </row>
    <row r="15" spans="1:14" ht="21" thickBot="1" x14ac:dyDescent="0.3">
      <c r="C15" s="444"/>
      <c r="D15" s="423"/>
      <c r="E15" s="425"/>
      <c r="F15" s="457"/>
      <c r="G15" s="460"/>
      <c r="H15" s="463"/>
      <c r="I15" s="140" t="s">
        <v>41</v>
      </c>
      <c r="J15" s="50" t="s">
        <v>42</v>
      </c>
      <c r="K15" s="422"/>
      <c r="N15" s="121"/>
    </row>
    <row r="16" spans="1:14" ht="21" thickBot="1" x14ac:dyDescent="0.3">
      <c r="C16" s="445"/>
      <c r="D16" s="141">
        <v>1</v>
      </c>
      <c r="E16" s="52">
        <v>2</v>
      </c>
      <c r="F16" s="52">
        <v>3</v>
      </c>
      <c r="G16" s="141">
        <v>4</v>
      </c>
      <c r="H16" s="52">
        <v>5</v>
      </c>
      <c r="I16" s="52" t="s">
        <v>111</v>
      </c>
      <c r="J16" s="52" t="s">
        <v>112</v>
      </c>
      <c r="K16" s="53" t="s">
        <v>113</v>
      </c>
      <c r="N16" s="121"/>
    </row>
    <row r="17" spans="3:14" ht="20.25" x14ac:dyDescent="0.3">
      <c r="C17" s="142" t="s">
        <v>114</v>
      </c>
      <c r="D17" s="143">
        <f t="shared" ref="D17:H17" si="0">D19+D18</f>
        <v>742262829.98999989</v>
      </c>
      <c r="E17" s="143">
        <f t="shared" si="0"/>
        <v>8907795183</v>
      </c>
      <c r="F17" s="143">
        <f t="shared" si="0"/>
        <v>742316236.99000001</v>
      </c>
      <c r="G17" s="143">
        <f t="shared" si="0"/>
        <v>742316236.99000001</v>
      </c>
      <c r="H17" s="143">
        <f t="shared" si="0"/>
        <v>742316236.99000001</v>
      </c>
      <c r="I17" s="143">
        <f t="shared" ref="I17:I56" si="1">G17-D17</f>
        <v>53407.000000119209</v>
      </c>
      <c r="J17" s="144">
        <f>IFERROR(I17/D17,"0.0%")</f>
        <v>7.1951602373567235E-5</v>
      </c>
      <c r="K17" s="144">
        <f t="shared" ref="K17:K57" si="2">G17/$N$7</f>
        <v>8.5720482628109243E-5</v>
      </c>
      <c r="L17" s="68"/>
      <c r="N17" s="121"/>
    </row>
    <row r="18" spans="3:14" ht="20.25" x14ac:dyDescent="0.3">
      <c r="C18" s="145" t="s">
        <v>893</v>
      </c>
      <c r="D18" s="79">
        <v>250898248</v>
      </c>
      <c r="E18" s="79">
        <v>3010779124</v>
      </c>
      <c r="F18" s="79">
        <v>250898248</v>
      </c>
      <c r="G18" s="74">
        <v>250898248</v>
      </c>
      <c r="H18" s="79">
        <v>250898248</v>
      </c>
      <c r="I18" s="146">
        <f>G18-D18</f>
        <v>0</v>
      </c>
      <c r="J18" s="147">
        <f t="shared" ref="J18:J57" si="3">IFERROR(I18/D18,"0.0%")</f>
        <v>0</v>
      </c>
      <c r="K18" s="147">
        <f t="shared" si="2"/>
        <v>2.8972987302979843E-5</v>
      </c>
      <c r="L18" s="68"/>
    </row>
    <row r="19" spans="3:14" ht="20.25" x14ac:dyDescent="0.3">
      <c r="C19" s="148" t="s">
        <v>894</v>
      </c>
      <c r="D19" s="79">
        <v>491364581.98999989</v>
      </c>
      <c r="E19" s="79">
        <v>5897016059</v>
      </c>
      <c r="F19" s="79">
        <v>491417988.99000001</v>
      </c>
      <c r="G19" s="74">
        <v>491417988.99000001</v>
      </c>
      <c r="H19" s="79">
        <v>491417988.99000001</v>
      </c>
      <c r="I19" s="149">
        <f t="shared" si="1"/>
        <v>53407.000000119209</v>
      </c>
      <c r="J19" s="150">
        <f t="shared" si="3"/>
        <v>1.086911876794696E-4</v>
      </c>
      <c r="K19" s="151">
        <f t="shared" si="2"/>
        <v>5.6747495325129407E-5</v>
      </c>
      <c r="L19" s="68"/>
    </row>
    <row r="20" spans="3:14" ht="20.25" x14ac:dyDescent="0.3">
      <c r="C20" s="142" t="s">
        <v>115</v>
      </c>
      <c r="D20" s="143">
        <f>SUM(D21:D44)</f>
        <v>66351576658.949997</v>
      </c>
      <c r="E20" s="143">
        <f t="shared" ref="E20:H20" si="4">SUM(E21:E44)</f>
        <v>1069716331147</v>
      </c>
      <c r="F20" s="143">
        <f t="shared" si="4"/>
        <v>67173340793.25</v>
      </c>
      <c r="G20" s="143">
        <f t="shared" si="4"/>
        <v>75628058845.63002</v>
      </c>
      <c r="H20" s="143">
        <f t="shared" si="4"/>
        <v>68833469243.430008</v>
      </c>
      <c r="I20" s="143">
        <f t="shared" si="1"/>
        <v>9276482186.6800232</v>
      </c>
      <c r="J20" s="144">
        <f t="shared" si="3"/>
        <v>0.13980801442536245</v>
      </c>
      <c r="K20" s="144">
        <f t="shared" si="2"/>
        <v>8.7333044616694604E-3</v>
      </c>
      <c r="L20" s="68"/>
    </row>
    <row r="21" spans="3:14" ht="20.25" x14ac:dyDescent="0.3">
      <c r="C21" s="152" t="s">
        <v>895</v>
      </c>
      <c r="D21" s="79">
        <v>6208477607.7300005</v>
      </c>
      <c r="E21" s="79">
        <v>130289851958</v>
      </c>
      <c r="F21" s="79">
        <v>8895904251.0400028</v>
      </c>
      <c r="G21" s="74">
        <v>8919127453.6800041</v>
      </c>
      <c r="H21" s="79">
        <v>6191292360.3500013</v>
      </c>
      <c r="I21" s="146">
        <f t="shared" si="1"/>
        <v>2710649845.9500036</v>
      </c>
      <c r="J21" s="147">
        <f t="shared" si="3"/>
        <v>0.43660459410774871</v>
      </c>
      <c r="K21" s="147">
        <f t="shared" si="2"/>
        <v>1.029954447785262E-3</v>
      </c>
      <c r="L21" s="68"/>
    </row>
    <row r="22" spans="3:14" ht="20.25" x14ac:dyDescent="0.3">
      <c r="C22" s="153" t="s">
        <v>896</v>
      </c>
      <c r="D22" s="79">
        <v>5514804536.6399927</v>
      </c>
      <c r="E22" s="79">
        <v>81924855519</v>
      </c>
      <c r="F22" s="79">
        <v>6222074678.6500006</v>
      </c>
      <c r="G22" s="74">
        <v>5878003067.000001</v>
      </c>
      <c r="H22" s="79">
        <v>5656632890.7200031</v>
      </c>
      <c r="I22" s="79">
        <f t="shared" si="1"/>
        <v>363198530.36000824</v>
      </c>
      <c r="J22" s="81">
        <f t="shared" si="3"/>
        <v>6.5858822003017778E-2</v>
      </c>
      <c r="K22" s="81">
        <f t="shared" si="2"/>
        <v>6.7877440191239436E-4</v>
      </c>
      <c r="L22" s="68"/>
    </row>
    <row r="23" spans="3:14" ht="20.25" x14ac:dyDescent="0.3">
      <c r="C23" s="152" t="s">
        <v>897</v>
      </c>
      <c r="D23" s="79">
        <v>4491139918.2699976</v>
      </c>
      <c r="E23" s="79">
        <v>68686619634</v>
      </c>
      <c r="F23" s="79">
        <v>1620518028.2499998</v>
      </c>
      <c r="G23" s="74">
        <v>4755865117.7700005</v>
      </c>
      <c r="H23" s="79">
        <v>4815102233.6800003</v>
      </c>
      <c r="I23" s="79">
        <f t="shared" si="1"/>
        <v>264725199.50000286</v>
      </c>
      <c r="J23" s="81">
        <f t="shared" si="3"/>
        <v>5.8943877126405787E-2</v>
      </c>
      <c r="K23" s="81">
        <f t="shared" si="2"/>
        <v>5.491932317990318E-4</v>
      </c>
      <c r="L23" s="68"/>
    </row>
    <row r="24" spans="3:14" ht="20.25" x14ac:dyDescent="0.3">
      <c r="C24" s="148" t="s">
        <v>898</v>
      </c>
      <c r="D24" s="79">
        <v>929627271.98999989</v>
      </c>
      <c r="E24" s="79">
        <v>15186213375</v>
      </c>
      <c r="F24" s="79">
        <v>484362204.50999999</v>
      </c>
      <c r="G24" s="74">
        <v>970143427.48999989</v>
      </c>
      <c r="H24" s="79">
        <v>910774065.64999998</v>
      </c>
      <c r="I24" s="79">
        <f t="shared" si="1"/>
        <v>40516155.5</v>
      </c>
      <c r="J24" s="81">
        <f t="shared" si="3"/>
        <v>4.358322600978496E-2</v>
      </c>
      <c r="K24" s="81">
        <f t="shared" si="2"/>
        <v>1.1202929247531897E-4</v>
      </c>
      <c r="L24" s="68"/>
      <c r="M24" s="68"/>
      <c r="N24" s="154"/>
    </row>
    <row r="25" spans="3:14" ht="20.25" x14ac:dyDescent="0.3">
      <c r="C25" s="153" t="s">
        <v>899</v>
      </c>
      <c r="D25" s="79">
        <v>1420584761.7099993</v>
      </c>
      <c r="E25" s="79">
        <v>26273533371</v>
      </c>
      <c r="F25" s="79">
        <v>1834823271.2299991</v>
      </c>
      <c r="G25" s="74">
        <v>2276236147.5899992</v>
      </c>
      <c r="H25" s="79">
        <v>1427578859.9000006</v>
      </c>
      <c r="I25" s="79">
        <f t="shared" si="1"/>
        <v>855651385.87999988</v>
      </c>
      <c r="J25" s="81">
        <f t="shared" si="3"/>
        <v>0.60232335932565362</v>
      </c>
      <c r="K25" s="81">
        <f t="shared" si="2"/>
        <v>2.6285301522993815E-4</v>
      </c>
      <c r="L25" s="68"/>
      <c r="N25" s="154"/>
    </row>
    <row r="26" spans="3:14" ht="20.25" x14ac:dyDescent="0.3">
      <c r="C26" s="152" t="s">
        <v>900</v>
      </c>
      <c r="D26" s="79">
        <v>21452358455.090004</v>
      </c>
      <c r="E26" s="79">
        <v>332030596342</v>
      </c>
      <c r="F26" s="79">
        <v>16177254621.619995</v>
      </c>
      <c r="G26" s="74">
        <v>23954941547.279999</v>
      </c>
      <c r="H26" s="79">
        <v>23154494190.359993</v>
      </c>
      <c r="I26" s="79">
        <f t="shared" si="1"/>
        <v>2502583092.1899948</v>
      </c>
      <c r="J26" s="81">
        <f t="shared" si="3"/>
        <v>0.1166577137627591</v>
      </c>
      <c r="K26" s="81">
        <f t="shared" si="2"/>
        <v>2.766245770249331E-3</v>
      </c>
      <c r="L26" s="68"/>
      <c r="N26" s="154"/>
    </row>
    <row r="27" spans="3:14" ht="22.15" customHeight="1" x14ac:dyDescent="0.3">
      <c r="C27" s="155" t="s">
        <v>901</v>
      </c>
      <c r="D27" s="79">
        <v>11746889999.879997</v>
      </c>
      <c r="E27" s="79">
        <v>180686724982</v>
      </c>
      <c r="F27" s="79">
        <v>14431933832.389999</v>
      </c>
      <c r="G27" s="74">
        <v>13375928422.699999</v>
      </c>
      <c r="H27" s="79">
        <v>13001350473.879997</v>
      </c>
      <c r="I27" s="79">
        <f t="shared" si="1"/>
        <v>1629038422.8200016</v>
      </c>
      <c r="J27" s="81">
        <f t="shared" si="3"/>
        <v>0.13867827338441438</v>
      </c>
      <c r="K27" s="81">
        <f t="shared" si="2"/>
        <v>1.544612636579488E-3</v>
      </c>
      <c r="L27" s="68"/>
      <c r="N27" s="154"/>
    </row>
    <row r="28" spans="3:14" ht="20.25" x14ac:dyDescent="0.3">
      <c r="C28" s="153" t="s">
        <v>902</v>
      </c>
      <c r="D28" s="79">
        <v>212473724.32999998</v>
      </c>
      <c r="E28" s="79">
        <v>8634933410</v>
      </c>
      <c r="F28" s="79">
        <v>1709400405.3</v>
      </c>
      <c r="G28" s="74">
        <v>1744365765.5699995</v>
      </c>
      <c r="H28" s="79">
        <v>1646736690.0899992</v>
      </c>
      <c r="I28" s="79">
        <f t="shared" si="1"/>
        <v>1531892041.2399995</v>
      </c>
      <c r="J28" s="81">
        <f t="shared" si="3"/>
        <v>7.2097952161876133</v>
      </c>
      <c r="K28" s="81">
        <f t="shared" si="2"/>
        <v>2.0143419725119924E-4</v>
      </c>
      <c r="L28" s="68"/>
      <c r="N28" s="154"/>
    </row>
    <row r="29" spans="3:14" ht="20.25" x14ac:dyDescent="0.3">
      <c r="C29" s="155" t="s">
        <v>903</v>
      </c>
      <c r="D29" s="79">
        <v>176555188.86000004</v>
      </c>
      <c r="E29" s="79">
        <v>2899510003</v>
      </c>
      <c r="F29" s="79">
        <v>251418086.78000006</v>
      </c>
      <c r="G29" s="74">
        <v>182171509.88</v>
      </c>
      <c r="H29" s="79">
        <v>213326200.92000002</v>
      </c>
      <c r="I29" s="74">
        <f t="shared" si="1"/>
        <v>5616321.0199999511</v>
      </c>
      <c r="J29" s="76">
        <f t="shared" si="3"/>
        <v>3.1810569013938354E-2</v>
      </c>
      <c r="K29" s="76">
        <f t="shared" si="2"/>
        <v>2.1036626938574345E-5</v>
      </c>
      <c r="L29" s="68"/>
      <c r="N29" s="154"/>
    </row>
    <row r="30" spans="3:14" ht="20.25" x14ac:dyDescent="0.3">
      <c r="C30" s="156" t="s">
        <v>904</v>
      </c>
      <c r="D30" s="79">
        <v>1189026700.9300003</v>
      </c>
      <c r="E30" s="79">
        <v>18697509949</v>
      </c>
      <c r="F30" s="79">
        <v>1478134421.8199997</v>
      </c>
      <c r="G30" s="74">
        <v>994987788.40999997</v>
      </c>
      <c r="H30" s="79">
        <v>969317676.43999982</v>
      </c>
      <c r="I30" s="79">
        <f t="shared" si="1"/>
        <v>-194038912.52000034</v>
      </c>
      <c r="J30" s="81">
        <f t="shared" si="3"/>
        <v>-0.16319138364868704</v>
      </c>
      <c r="K30" s="81">
        <f t="shared" si="2"/>
        <v>1.1489824576305102E-4</v>
      </c>
      <c r="L30" s="68"/>
      <c r="M30" s="49"/>
      <c r="N30" s="154"/>
    </row>
    <row r="31" spans="3:14" ht="21.75" customHeight="1" x14ac:dyDescent="0.3">
      <c r="C31" s="155" t="s">
        <v>905</v>
      </c>
      <c r="D31" s="79">
        <v>5839439256.7199984</v>
      </c>
      <c r="E31" s="79">
        <v>73881683104</v>
      </c>
      <c r="F31" s="79">
        <v>6520710721.1900005</v>
      </c>
      <c r="G31" s="74">
        <v>5557698803.5999956</v>
      </c>
      <c r="H31" s="79">
        <v>4837400226.2299976</v>
      </c>
      <c r="I31" s="79">
        <f t="shared" si="1"/>
        <v>-281740453.12000275</v>
      </c>
      <c r="J31" s="81">
        <f t="shared" si="3"/>
        <v>-4.8247860921881706E-2</v>
      </c>
      <c r="K31" s="81">
        <f t="shared" si="2"/>
        <v>6.4178661331460926E-4</v>
      </c>
      <c r="L31" s="68"/>
      <c r="M31" s="157"/>
      <c r="N31" s="154"/>
    </row>
    <row r="32" spans="3:14" ht="22.15" customHeight="1" x14ac:dyDescent="0.3">
      <c r="C32" s="156" t="s">
        <v>906</v>
      </c>
      <c r="D32" s="79">
        <v>1651898147.4100003</v>
      </c>
      <c r="E32" s="79">
        <v>21390709235</v>
      </c>
      <c r="F32" s="79">
        <v>963137891.56999981</v>
      </c>
      <c r="G32" s="74">
        <v>827868491.79999983</v>
      </c>
      <c r="H32" s="79">
        <v>616865112.78000021</v>
      </c>
      <c r="I32" s="79">
        <f t="shared" si="1"/>
        <v>-824029655.61000049</v>
      </c>
      <c r="J32" s="81">
        <f t="shared" si="3"/>
        <v>-0.49883805300102241</v>
      </c>
      <c r="K32" s="81">
        <f t="shared" si="2"/>
        <v>9.5599803875308324E-5</v>
      </c>
      <c r="L32" s="68"/>
      <c r="N32" s="154"/>
    </row>
    <row r="33" spans="3:14" ht="20.25" x14ac:dyDescent="0.3">
      <c r="C33" s="158" t="s">
        <v>907</v>
      </c>
      <c r="D33" s="79">
        <v>315828414.53000009</v>
      </c>
      <c r="E33" s="79">
        <v>10990734117</v>
      </c>
      <c r="F33" s="79">
        <v>432207932.59999996</v>
      </c>
      <c r="G33" s="74">
        <v>316489008.50999999</v>
      </c>
      <c r="H33" s="79">
        <v>189567732.00999999</v>
      </c>
      <c r="I33" s="79">
        <f t="shared" si="1"/>
        <v>660593.97999989986</v>
      </c>
      <c r="J33" s="81">
        <f t="shared" si="3"/>
        <v>2.0916230130305483E-3</v>
      </c>
      <c r="K33" s="81">
        <f t="shared" si="2"/>
        <v>3.6547214251942123E-5</v>
      </c>
      <c r="L33" s="68"/>
      <c r="N33" s="154"/>
    </row>
    <row r="34" spans="3:14" ht="20.25" x14ac:dyDescent="0.3">
      <c r="C34" s="158" t="s">
        <v>908</v>
      </c>
      <c r="D34" s="79">
        <v>855766729.70000041</v>
      </c>
      <c r="E34" s="79">
        <v>9308306981</v>
      </c>
      <c r="F34" s="79">
        <v>739548103.60000002</v>
      </c>
      <c r="G34" s="74">
        <v>739548103.60000002</v>
      </c>
      <c r="H34" s="79">
        <v>796313261.99000001</v>
      </c>
      <c r="I34" s="79">
        <f t="shared" si="1"/>
        <v>-116218626.10000038</v>
      </c>
      <c r="J34" s="81">
        <f t="shared" si="3"/>
        <v>-0.1358064319008315</v>
      </c>
      <c r="K34" s="81">
        <f t="shared" si="2"/>
        <v>8.5400826774787293E-5</v>
      </c>
      <c r="L34" s="68"/>
      <c r="N34" s="154"/>
    </row>
    <row r="35" spans="3:14" ht="20.25" x14ac:dyDescent="0.3">
      <c r="C35" s="158" t="s">
        <v>909</v>
      </c>
      <c r="D35" s="79">
        <v>89090508.450000003</v>
      </c>
      <c r="E35" s="79">
        <v>1258285151</v>
      </c>
      <c r="F35" s="79">
        <v>207556362.78</v>
      </c>
      <c r="G35" s="74">
        <v>65838007.980000004</v>
      </c>
      <c r="H35" s="79">
        <v>63464582.909999996</v>
      </c>
      <c r="I35" s="79">
        <f t="shared" si="1"/>
        <v>-23252500.469999999</v>
      </c>
      <c r="J35" s="81">
        <f t="shared" si="3"/>
        <v>-0.26099862796326873</v>
      </c>
      <c r="K35" s="81">
        <f t="shared" si="2"/>
        <v>7.6027783552240095E-6</v>
      </c>
      <c r="L35" s="68"/>
      <c r="N35" s="154"/>
    </row>
    <row r="36" spans="3:14" ht="20.25" x14ac:dyDescent="0.3">
      <c r="C36" s="158" t="s">
        <v>910</v>
      </c>
      <c r="D36" s="79">
        <v>242623256.76000008</v>
      </c>
      <c r="E36" s="79">
        <v>4419749461</v>
      </c>
      <c r="F36" s="79">
        <v>319496699.16000003</v>
      </c>
      <c r="G36" s="74">
        <v>273421934.02000004</v>
      </c>
      <c r="H36" s="79">
        <v>259089667.13999999</v>
      </c>
      <c r="I36" s="79">
        <f t="shared" si="1"/>
        <v>30798677.259999961</v>
      </c>
      <c r="J36" s="81">
        <f t="shared" si="3"/>
        <v>0.12694033404417462</v>
      </c>
      <c r="K36" s="81">
        <f t="shared" si="2"/>
        <v>3.157395591984227E-5</v>
      </c>
      <c r="L36" s="68"/>
      <c r="N36" s="154"/>
    </row>
    <row r="37" spans="3:14" ht="20.25" x14ac:dyDescent="0.3">
      <c r="C37" s="158" t="s">
        <v>911</v>
      </c>
      <c r="D37" s="79">
        <v>40460855.190000005</v>
      </c>
      <c r="E37" s="79">
        <v>758355375</v>
      </c>
      <c r="F37" s="79">
        <v>18040015.329999998</v>
      </c>
      <c r="G37" s="74">
        <v>40849460.909999996</v>
      </c>
      <c r="H37" s="79">
        <v>38747976.07</v>
      </c>
      <c r="I37" s="74">
        <f t="shared" si="1"/>
        <v>388605.71999999136</v>
      </c>
      <c r="J37" s="76">
        <f t="shared" si="3"/>
        <v>9.6044860686987209E-3</v>
      </c>
      <c r="K37" s="76">
        <f t="shared" si="2"/>
        <v>4.7171748775184805E-6</v>
      </c>
      <c r="L37" s="68"/>
      <c r="N37" s="154"/>
    </row>
    <row r="38" spans="3:14" ht="20.25" x14ac:dyDescent="0.3">
      <c r="C38" s="158" t="s">
        <v>912</v>
      </c>
      <c r="D38" s="79">
        <v>909991724.00000036</v>
      </c>
      <c r="E38" s="79">
        <v>16250725153</v>
      </c>
      <c r="F38" s="79">
        <v>561803580.36000001</v>
      </c>
      <c r="G38" s="74">
        <v>1750207151.9300005</v>
      </c>
      <c r="H38" s="79">
        <v>1739490622.6000009</v>
      </c>
      <c r="I38" s="79">
        <f t="shared" si="1"/>
        <v>840215427.93000019</v>
      </c>
      <c r="J38" s="81">
        <f t="shared" si="3"/>
        <v>0.92332205422342928</v>
      </c>
      <c r="K38" s="81">
        <f t="shared" si="2"/>
        <v>2.0210874326413161E-4</v>
      </c>
      <c r="L38" s="68"/>
      <c r="N38" s="154"/>
    </row>
    <row r="39" spans="3:14" ht="21" customHeight="1" x14ac:dyDescent="0.25">
      <c r="C39" s="276" t="s">
        <v>913</v>
      </c>
      <c r="D39" s="79">
        <v>1491303180.3100002</v>
      </c>
      <c r="E39" s="79">
        <v>23276233658</v>
      </c>
      <c r="F39" s="79">
        <v>1704209237.71</v>
      </c>
      <c r="G39" s="74">
        <v>1554229985.0500002</v>
      </c>
      <c r="H39" s="79">
        <v>1621418348.3</v>
      </c>
      <c r="I39" s="79">
        <f t="shared" si="1"/>
        <v>62926804.74000001</v>
      </c>
      <c r="J39" s="81">
        <f t="shared" si="3"/>
        <v>4.2195849623896928E-2</v>
      </c>
      <c r="K39" s="81">
        <f t="shared" si="2"/>
        <v>1.7947787990438342E-4</v>
      </c>
      <c r="L39" s="68"/>
      <c r="N39" s="154"/>
    </row>
    <row r="40" spans="3:14" ht="24.6" customHeight="1" x14ac:dyDescent="0.3">
      <c r="C40" s="155" t="s">
        <v>914</v>
      </c>
      <c r="D40" s="79">
        <v>189880623.28999999</v>
      </c>
      <c r="E40" s="79">
        <v>0</v>
      </c>
      <c r="F40" s="79">
        <v>0</v>
      </c>
      <c r="G40" s="74">
        <v>0</v>
      </c>
      <c r="H40" s="79">
        <v>0</v>
      </c>
      <c r="I40" s="79">
        <f t="shared" si="1"/>
        <v>-189880623.28999999</v>
      </c>
      <c r="J40" s="81">
        <f t="shared" si="3"/>
        <v>-1</v>
      </c>
      <c r="K40" s="81">
        <f t="shared" si="2"/>
        <v>0</v>
      </c>
      <c r="L40" s="68"/>
      <c r="N40" s="154"/>
    </row>
    <row r="41" spans="3:14" ht="20.25" x14ac:dyDescent="0.3">
      <c r="C41" s="159" t="s">
        <v>915</v>
      </c>
      <c r="D41" s="79">
        <v>166664528.58000001</v>
      </c>
      <c r="E41" s="79">
        <v>2886533263</v>
      </c>
      <c r="F41" s="79">
        <v>113053096.63</v>
      </c>
      <c r="G41" s="74">
        <v>159778762.23000002</v>
      </c>
      <c r="H41" s="79">
        <v>177105765.04999995</v>
      </c>
      <c r="I41" s="79">
        <f t="shared" si="1"/>
        <v>-6885766.349999994</v>
      </c>
      <c r="J41" s="81">
        <f t="shared" si="3"/>
        <v>-4.131512811194725E-2</v>
      </c>
      <c r="K41" s="81">
        <f t="shared" si="2"/>
        <v>1.8450778697249515E-5</v>
      </c>
      <c r="L41" s="68"/>
      <c r="N41" s="154"/>
    </row>
    <row r="42" spans="3:14" ht="20.25" x14ac:dyDescent="0.3">
      <c r="C42" s="155" t="s">
        <v>916</v>
      </c>
      <c r="D42" s="79">
        <v>206879356.90000007</v>
      </c>
      <c r="E42" s="79">
        <v>10596192158</v>
      </c>
      <c r="F42" s="79">
        <v>212659870.81999999</v>
      </c>
      <c r="G42" s="74">
        <v>300147604.12999994</v>
      </c>
      <c r="H42" s="79">
        <v>166982166.93000004</v>
      </c>
      <c r="I42" s="79">
        <f t="shared" si="1"/>
        <v>93268247.22999987</v>
      </c>
      <c r="J42" s="81">
        <f t="shared" si="3"/>
        <v>0.45083399633286392</v>
      </c>
      <c r="K42" s="81">
        <f t="shared" si="2"/>
        <v>3.4660157226280467E-5</v>
      </c>
      <c r="L42" s="68"/>
      <c r="N42" s="154"/>
    </row>
    <row r="43" spans="3:14" ht="20.25" x14ac:dyDescent="0.3">
      <c r="C43" s="155" t="s">
        <v>917</v>
      </c>
      <c r="D43" s="79">
        <v>1009811911.6800001</v>
      </c>
      <c r="E43" s="79">
        <v>25212748733</v>
      </c>
      <c r="F43" s="79">
        <v>2269740054.8699999</v>
      </c>
      <c r="G43" s="74">
        <v>984934238.64000034</v>
      </c>
      <c r="H43" s="79">
        <v>335141093.56999999</v>
      </c>
      <c r="I43" s="79">
        <f t="shared" si="1"/>
        <v>-24877673.039999723</v>
      </c>
      <c r="J43" s="81">
        <f t="shared" si="3"/>
        <v>-2.4635947300929863E-2</v>
      </c>
      <c r="K43" s="81">
        <f t="shared" si="2"/>
        <v>1.1373729158278877E-4</v>
      </c>
      <c r="L43" s="68"/>
      <c r="N43" s="154"/>
    </row>
    <row r="44" spans="3:14" ht="20.25" x14ac:dyDescent="0.3">
      <c r="C44" s="160" t="s">
        <v>918</v>
      </c>
      <c r="D44" s="149">
        <v>0</v>
      </c>
      <c r="E44" s="149">
        <v>4175726215</v>
      </c>
      <c r="F44" s="149">
        <v>5353425.04</v>
      </c>
      <c r="G44" s="149">
        <v>5277045.8599999994</v>
      </c>
      <c r="H44" s="149">
        <v>5277045.8599999994</v>
      </c>
      <c r="I44" s="149">
        <f t="shared" si="1"/>
        <v>5277045.8599999994</v>
      </c>
      <c r="J44" s="151" t="str">
        <f t="shared" si="3"/>
        <v>0.0%</v>
      </c>
      <c r="K44" s="151">
        <f t="shared" si="2"/>
        <v>6.0937764180410832E-7</v>
      </c>
      <c r="L44" s="68"/>
      <c r="N44" s="154"/>
    </row>
    <row r="45" spans="3:14" ht="20.25" x14ac:dyDescent="0.3">
      <c r="C45" s="142" t="s">
        <v>118</v>
      </c>
      <c r="D45" s="143">
        <f t="shared" ref="D45:H45" si="5">D46</f>
        <v>1076799474.1900001</v>
      </c>
      <c r="E45" s="143">
        <f t="shared" si="5"/>
        <v>12921593863</v>
      </c>
      <c r="F45" s="143">
        <f t="shared" si="5"/>
        <v>1076799476</v>
      </c>
      <c r="G45" s="143">
        <f t="shared" si="5"/>
        <v>1076799476</v>
      </c>
      <c r="H45" s="143">
        <f t="shared" si="5"/>
        <v>1076799476</v>
      </c>
      <c r="I45" s="143">
        <f t="shared" si="1"/>
        <v>1.809999942779541</v>
      </c>
      <c r="J45" s="144">
        <f t="shared" si="3"/>
        <v>1.6809071569626051E-9</v>
      </c>
      <c r="K45" s="144">
        <f t="shared" si="2"/>
        <v>1.24345617375548E-4</v>
      </c>
      <c r="L45" s="68"/>
      <c r="N45" s="154"/>
    </row>
    <row r="46" spans="3:14" ht="20.25" x14ac:dyDescent="0.3">
      <c r="C46" s="156" t="s">
        <v>919</v>
      </c>
      <c r="D46" s="146">
        <v>1076799474.1900001</v>
      </c>
      <c r="E46" s="79">
        <v>12921593863</v>
      </c>
      <c r="F46" s="79">
        <v>1076799476</v>
      </c>
      <c r="G46" s="74">
        <v>1076799476</v>
      </c>
      <c r="H46" s="79">
        <v>1076799476</v>
      </c>
      <c r="I46" s="149">
        <f t="shared" si="1"/>
        <v>1.809999942779541</v>
      </c>
      <c r="J46" s="150">
        <f t="shared" si="3"/>
        <v>1.6809071569626051E-9</v>
      </c>
      <c r="K46" s="151">
        <f t="shared" si="2"/>
        <v>1.24345617375548E-4</v>
      </c>
      <c r="L46" s="68"/>
      <c r="N46" s="154"/>
    </row>
    <row r="47" spans="3:14" ht="20.25" x14ac:dyDescent="0.3">
      <c r="C47" s="142" t="s">
        <v>119</v>
      </c>
      <c r="D47" s="143">
        <f t="shared" ref="D47:H47" si="6">SUM(D48:D53)</f>
        <v>1255993637.8600001</v>
      </c>
      <c r="E47" s="143">
        <f t="shared" si="6"/>
        <v>16665181182</v>
      </c>
      <c r="F47" s="143">
        <f t="shared" si="6"/>
        <v>1388147237.3</v>
      </c>
      <c r="G47" s="143">
        <f t="shared" si="6"/>
        <v>1384103253.8600001</v>
      </c>
      <c r="H47" s="143">
        <f t="shared" si="6"/>
        <v>1376039788.1800001</v>
      </c>
      <c r="I47" s="143">
        <f t="shared" si="1"/>
        <v>128109616</v>
      </c>
      <c r="J47" s="144">
        <f t="shared" si="3"/>
        <v>0.10199861857443564</v>
      </c>
      <c r="K47" s="144">
        <f t="shared" si="2"/>
        <v>1.5983214836995941E-4</v>
      </c>
      <c r="L47" s="68"/>
      <c r="N47" s="154"/>
    </row>
    <row r="48" spans="3:14" ht="20.25" x14ac:dyDescent="0.3">
      <c r="C48" s="161" t="s">
        <v>920</v>
      </c>
      <c r="D48" s="79">
        <v>562574297</v>
      </c>
      <c r="E48" s="79">
        <v>10870891737</v>
      </c>
      <c r="F48" s="79">
        <v>905907631</v>
      </c>
      <c r="G48" s="79">
        <v>905907631</v>
      </c>
      <c r="H48" s="79">
        <v>905907631</v>
      </c>
      <c r="I48" s="146">
        <f t="shared" si="1"/>
        <v>343333334</v>
      </c>
      <c r="J48" s="147">
        <f t="shared" si="3"/>
        <v>0.61028976231383003</v>
      </c>
      <c r="K48" s="147">
        <f t="shared" si="2"/>
        <v>1.046115327622198E-4</v>
      </c>
      <c r="L48" s="68"/>
      <c r="N48" s="154"/>
    </row>
    <row r="49" spans="3:14" ht="20.25" x14ac:dyDescent="0.3">
      <c r="C49" s="162" t="s">
        <v>921</v>
      </c>
      <c r="D49" s="79">
        <v>127399472.88</v>
      </c>
      <c r="E49" s="79">
        <v>1524248087</v>
      </c>
      <c r="F49" s="79">
        <v>129120444.00000001</v>
      </c>
      <c r="G49" s="74">
        <v>129120444.00000001</v>
      </c>
      <c r="H49" s="79">
        <v>129120444.00000001</v>
      </c>
      <c r="I49" s="74">
        <f t="shared" si="1"/>
        <v>1720971.1200000197</v>
      </c>
      <c r="J49" s="76">
        <f t="shared" si="3"/>
        <v>1.3508463426854484E-2</v>
      </c>
      <c r="K49" s="76">
        <f t="shared" si="2"/>
        <v>1.4910446822120178E-5</v>
      </c>
      <c r="L49" s="68"/>
      <c r="N49" s="154"/>
    </row>
    <row r="50" spans="3:14" ht="20.25" x14ac:dyDescent="0.3">
      <c r="C50" s="155" t="s">
        <v>922</v>
      </c>
      <c r="D50" s="79">
        <v>158364313</v>
      </c>
      <c r="E50" s="79">
        <v>1975371875</v>
      </c>
      <c r="F50" s="79">
        <v>164614312</v>
      </c>
      <c r="G50" s="74">
        <v>164614312</v>
      </c>
      <c r="H50" s="79">
        <v>164614312</v>
      </c>
      <c r="I50" s="79">
        <f t="shared" si="1"/>
        <v>6249999</v>
      </c>
      <c r="J50" s="81">
        <f t="shared" si="3"/>
        <v>3.9465955944253679E-2</v>
      </c>
      <c r="K50" s="81">
        <f t="shared" si="2"/>
        <v>1.9009173676911296E-5</v>
      </c>
      <c r="L50" s="68"/>
      <c r="N50" s="154"/>
    </row>
    <row r="51" spans="3:14" ht="20.25" x14ac:dyDescent="0.3">
      <c r="C51" s="159" t="s">
        <v>923</v>
      </c>
      <c r="D51" s="79">
        <v>25320817.470000014</v>
      </c>
      <c r="E51" s="79">
        <v>400000000</v>
      </c>
      <c r="F51" s="79">
        <v>38210967.030000001</v>
      </c>
      <c r="G51" s="74">
        <v>38201928.289999999</v>
      </c>
      <c r="H51" s="79">
        <v>38183028.289999999</v>
      </c>
      <c r="I51" s="74">
        <f t="shared" si="1"/>
        <v>12881110.819999985</v>
      </c>
      <c r="J51" s="76">
        <f t="shared" si="3"/>
        <v>0.508716230637556</v>
      </c>
      <c r="K51" s="76">
        <f t="shared" si="2"/>
        <v>4.4114456442737549E-6</v>
      </c>
      <c r="L51" s="68"/>
      <c r="N51" s="154"/>
    </row>
    <row r="52" spans="3:14" ht="20.25" x14ac:dyDescent="0.3">
      <c r="C52" s="159" t="s">
        <v>924</v>
      </c>
      <c r="D52" s="79">
        <v>320841104.96000022</v>
      </c>
      <c r="E52" s="79">
        <v>1008000000</v>
      </c>
      <c r="F52" s="79">
        <v>83999987.170000002</v>
      </c>
      <c r="G52" s="74">
        <v>83999987.170000002</v>
      </c>
      <c r="H52" s="79">
        <v>83999987.170000002</v>
      </c>
      <c r="I52" s="74">
        <f t="shared" si="1"/>
        <v>-236841117.7900002</v>
      </c>
      <c r="J52" s="76">
        <f t="shared" si="3"/>
        <v>-0.7381882001046205</v>
      </c>
      <c r="K52" s="76">
        <f t="shared" si="2"/>
        <v>9.700069973094749E-6</v>
      </c>
      <c r="L52" s="68"/>
      <c r="N52" s="154"/>
    </row>
    <row r="53" spans="3:14" ht="20.25" x14ac:dyDescent="0.3">
      <c r="C53" s="159" t="s">
        <v>925</v>
      </c>
      <c r="D53" s="79">
        <v>61493632.549999997</v>
      </c>
      <c r="E53" s="79">
        <v>886669483</v>
      </c>
      <c r="F53" s="79">
        <v>66293896.100000001</v>
      </c>
      <c r="G53" s="74">
        <v>62258951.399999999</v>
      </c>
      <c r="H53" s="79">
        <v>54214385.719999999</v>
      </c>
      <c r="I53" s="74">
        <f t="shared" si="1"/>
        <v>765318.85000000149</v>
      </c>
      <c r="J53" s="76">
        <f t="shared" si="3"/>
        <v>1.2445497497285213E-2</v>
      </c>
      <c r="K53" s="76">
        <f t="shared" si="2"/>
        <v>7.1894794913396092E-6</v>
      </c>
      <c r="L53" s="68"/>
      <c r="N53" s="154"/>
    </row>
    <row r="54" spans="3:14" ht="15.75" customHeight="1" x14ac:dyDescent="0.3">
      <c r="C54" s="142" t="s">
        <v>120</v>
      </c>
      <c r="D54" s="143">
        <f t="shared" ref="D54:H54" si="7">SUM(D55:D56)</f>
        <v>26958164843.339996</v>
      </c>
      <c r="E54" s="143">
        <f t="shared" si="7"/>
        <v>514622504912</v>
      </c>
      <c r="F54" s="143">
        <f t="shared" si="7"/>
        <v>29511329600.900002</v>
      </c>
      <c r="G54" s="143">
        <f t="shared" si="7"/>
        <v>31284994586.77</v>
      </c>
      <c r="H54" s="143">
        <f t="shared" si="7"/>
        <v>47211671597.890007</v>
      </c>
      <c r="I54" s="143">
        <f t="shared" si="1"/>
        <v>4326829743.4300041</v>
      </c>
      <c r="J54" s="144">
        <f t="shared" si="3"/>
        <v>0.16050164277035148</v>
      </c>
      <c r="K54" s="144">
        <f t="shared" si="2"/>
        <v>3.6126986065533641E-3</v>
      </c>
      <c r="L54" s="68"/>
      <c r="N54" s="154"/>
    </row>
    <row r="55" spans="3:14" ht="21" customHeight="1" x14ac:dyDescent="0.3">
      <c r="C55" s="161" t="s">
        <v>926</v>
      </c>
      <c r="D55" s="79">
        <v>14823739722.440001</v>
      </c>
      <c r="E55" s="146">
        <v>362550018434</v>
      </c>
      <c r="F55" s="79">
        <v>18978409871.75</v>
      </c>
      <c r="G55" s="74">
        <v>16546267882.91</v>
      </c>
      <c r="H55" s="79">
        <v>33071617833.770004</v>
      </c>
      <c r="I55" s="146">
        <f t="shared" si="1"/>
        <v>1722528160.4699993</v>
      </c>
      <c r="J55" s="147">
        <f t="shared" si="3"/>
        <v>0.11620064792843446</v>
      </c>
      <c r="K55" s="147">
        <f t="shared" si="2"/>
        <v>1.9107140568126032E-3</v>
      </c>
      <c r="L55" s="68"/>
      <c r="M55" s="163"/>
      <c r="N55" s="154"/>
    </row>
    <row r="56" spans="3:14" ht="20.25" x14ac:dyDescent="0.3">
      <c r="C56" s="159" t="s">
        <v>927</v>
      </c>
      <c r="D56" s="79">
        <v>12134425120.899998</v>
      </c>
      <c r="E56" s="74">
        <v>152072486478</v>
      </c>
      <c r="F56" s="79">
        <v>10532919729.150002</v>
      </c>
      <c r="G56" s="74">
        <v>14738726703.860001</v>
      </c>
      <c r="H56" s="79">
        <v>14140053764.120001</v>
      </c>
      <c r="I56" s="74">
        <f t="shared" si="1"/>
        <v>2604301582.9600029</v>
      </c>
      <c r="J56" s="76">
        <f t="shared" si="3"/>
        <v>0.21462092822794102</v>
      </c>
      <c r="K56" s="76">
        <f t="shared" si="2"/>
        <v>1.7019845497407609E-3</v>
      </c>
      <c r="L56" s="68"/>
      <c r="M56" s="163"/>
      <c r="N56" s="154"/>
    </row>
    <row r="57" spans="3:14" ht="21" thickBot="1" x14ac:dyDescent="0.35">
      <c r="C57" s="164" t="s">
        <v>121</v>
      </c>
      <c r="D57" s="165">
        <f>D17+D20+D45+D47+D54</f>
        <v>96384797444.329987</v>
      </c>
      <c r="E57" s="165">
        <f>E17+E20+E45+E47+E54</f>
        <v>1622833406287</v>
      </c>
      <c r="F57" s="165">
        <f>F17+F20+F45+F47+F54</f>
        <v>99891933344.440002</v>
      </c>
      <c r="G57" s="165">
        <f>G17+G20+G45+G47+G54</f>
        <v>110116272399.25003</v>
      </c>
      <c r="H57" s="165">
        <f>H17+H20+H45+H47+H54</f>
        <v>119240296342.49002</v>
      </c>
      <c r="I57" s="165">
        <f>G57-D57</f>
        <v>13731474954.920044</v>
      </c>
      <c r="J57" s="166">
        <f t="shared" si="3"/>
        <v>0.14246515341645119</v>
      </c>
      <c r="K57" s="167">
        <f t="shared" si="2"/>
        <v>1.2715901316596443E-2</v>
      </c>
      <c r="L57" s="68"/>
      <c r="N57" s="154"/>
    </row>
    <row r="58" spans="3:14" x14ac:dyDescent="0.25">
      <c r="C58" s="168"/>
      <c r="D58" s="100"/>
      <c r="E58" s="100"/>
      <c r="F58" s="100"/>
      <c r="G58" s="100"/>
      <c r="H58" s="100"/>
      <c r="I58" s="100"/>
      <c r="J58" s="103"/>
      <c r="K58" s="103"/>
    </row>
    <row r="59" spans="3:14" ht="20.25" x14ac:dyDescent="0.3">
      <c r="C59" s="169" t="s">
        <v>122</v>
      </c>
      <c r="G59" s="170"/>
    </row>
    <row r="60" spans="3:14" ht="18.75" x14ac:dyDescent="0.3">
      <c r="C60" s="42" t="s">
        <v>123</v>
      </c>
    </row>
    <row r="61" spans="3:14" ht="18.75" x14ac:dyDescent="0.25">
      <c r="C61" s="171" t="s">
        <v>1009</v>
      </c>
    </row>
    <row r="62" spans="3:14" ht="18.75" x14ac:dyDescent="0.25">
      <c r="C62" s="171" t="s">
        <v>124</v>
      </c>
    </row>
    <row r="63" spans="3:14" ht="18.75" x14ac:dyDescent="0.25">
      <c r="C63" s="169" t="s">
        <v>125</v>
      </c>
    </row>
    <row r="64" spans="3:14" ht="18.75" x14ac:dyDescent="0.3">
      <c r="C64" s="42"/>
    </row>
    <row r="66" spans="4:8" x14ac:dyDescent="0.25">
      <c r="D66" s="121"/>
      <c r="E66" s="121"/>
      <c r="F66" s="121"/>
      <c r="G66" s="121"/>
      <c r="H66" s="121"/>
    </row>
    <row r="67" spans="4:8" x14ac:dyDescent="0.25">
      <c r="D67" s="121"/>
      <c r="E67" s="121"/>
      <c r="F67" s="121"/>
      <c r="G67" s="121"/>
      <c r="H67" s="121"/>
    </row>
    <row r="68" spans="4:8" x14ac:dyDescent="0.25">
      <c r="D68" s="121"/>
      <c r="E68" s="121"/>
      <c r="F68" s="121"/>
      <c r="G68" s="121"/>
      <c r="H68" s="121"/>
    </row>
    <row r="323" spans="2:2" x14ac:dyDescent="0.25">
      <c r="B323" s="41" t="s">
        <v>28</v>
      </c>
    </row>
  </sheetData>
  <mergeCells count="14">
    <mergeCell ref="I12:J14"/>
    <mergeCell ref="K12:K15"/>
    <mergeCell ref="D13:D15"/>
    <mergeCell ref="E13:E15"/>
    <mergeCell ref="F13:F15"/>
    <mergeCell ref="G13:G15"/>
    <mergeCell ref="H13:H15"/>
    <mergeCell ref="C12:C16"/>
    <mergeCell ref="E12:H12"/>
    <mergeCell ref="B2:H2"/>
    <mergeCell ref="B3:H3"/>
    <mergeCell ref="B4:H4"/>
    <mergeCell ref="B6:H6"/>
    <mergeCell ref="B7:H7"/>
  </mergeCells>
  <pageMargins left="0.7" right="0.7" top="0.75" bottom="0.75" header="0.3" footer="0.3"/>
  <pageSetup orientation="portrait" horizontalDpi="4294967295" verticalDpi="429496729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352D3-B9C1-4F4C-AA20-C5FA23A8C355}">
  <dimension ref="C1:L31"/>
  <sheetViews>
    <sheetView showGridLines="0" workbookViewId="0">
      <selection activeCell="J32" sqref="J32"/>
    </sheetView>
  </sheetViews>
  <sheetFormatPr baseColWidth="10" defaultColWidth="11.5703125" defaultRowHeight="15" x14ac:dyDescent="0.25"/>
  <cols>
    <col min="1" max="2" width="11.5703125" style="121"/>
    <col min="3" max="3" width="23.42578125" style="121" customWidth="1"/>
    <col min="4" max="16384" width="11.5703125" style="121"/>
  </cols>
  <sheetData>
    <row r="1" spans="3:12" x14ac:dyDescent="0.25">
      <c r="D1" s="172"/>
      <c r="E1" s="172"/>
      <c r="F1" s="172"/>
      <c r="G1" s="172"/>
      <c r="H1" s="172"/>
      <c r="L1" s="41"/>
    </row>
    <row r="2" spans="3:12" ht="15.75" x14ac:dyDescent="0.25">
      <c r="C2" s="464" t="s">
        <v>992</v>
      </c>
      <c r="D2" s="464"/>
      <c r="E2" s="464"/>
      <c r="F2" s="464"/>
      <c r="G2" s="464"/>
      <c r="H2" s="464"/>
      <c r="I2" s="464"/>
    </row>
    <row r="3" spans="3:12" ht="15.75" x14ac:dyDescent="0.25">
      <c r="C3" s="464" t="s">
        <v>995</v>
      </c>
      <c r="D3" s="464"/>
      <c r="E3" s="464"/>
      <c r="F3" s="464"/>
      <c r="G3" s="464"/>
      <c r="H3" s="464"/>
      <c r="I3" s="464"/>
    </row>
    <row r="4" spans="3:12" ht="15.75" x14ac:dyDescent="0.25">
      <c r="C4" s="465" t="s">
        <v>994</v>
      </c>
      <c r="D4" s="465"/>
      <c r="E4" s="465"/>
      <c r="F4" s="465"/>
      <c r="G4" s="465"/>
      <c r="H4" s="465"/>
      <c r="I4" s="465"/>
    </row>
    <row r="5" spans="3:12" ht="23.25" x14ac:dyDescent="0.35">
      <c r="D5" s="172"/>
      <c r="E5" s="172"/>
      <c r="F5" s="172"/>
      <c r="G5" s="172"/>
      <c r="H5" s="172"/>
      <c r="L5" s="129"/>
    </row>
    <row r="6" spans="3:12" ht="15.75" x14ac:dyDescent="0.25">
      <c r="C6" s="412" t="s">
        <v>998</v>
      </c>
      <c r="D6" s="412"/>
      <c r="E6" s="412"/>
      <c r="F6" s="412"/>
      <c r="G6" s="412"/>
      <c r="H6" s="412"/>
      <c r="I6" s="412"/>
      <c r="J6" s="412"/>
    </row>
    <row r="7" spans="3:12" ht="15.75" x14ac:dyDescent="0.25">
      <c r="C7" s="466" t="s">
        <v>68</v>
      </c>
      <c r="D7" s="466"/>
      <c r="E7" s="466"/>
      <c r="F7" s="466"/>
      <c r="G7" s="466"/>
      <c r="H7" s="466"/>
      <c r="I7" s="466"/>
      <c r="J7" s="466"/>
    </row>
    <row r="29" spans="3:3" x14ac:dyDescent="0.25">
      <c r="C29" s="173" t="s">
        <v>126</v>
      </c>
    </row>
    <row r="30" spans="3:3" x14ac:dyDescent="0.25">
      <c r="C30" s="174" t="s">
        <v>127</v>
      </c>
    </row>
    <row r="31" spans="3:3" x14ac:dyDescent="0.25">
      <c r="C31" s="173" t="s">
        <v>128</v>
      </c>
    </row>
  </sheetData>
  <mergeCells count="5">
    <mergeCell ref="C2:I2"/>
    <mergeCell ref="C3:I3"/>
    <mergeCell ref="C4:I4"/>
    <mergeCell ref="C6:J6"/>
    <mergeCell ref="C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88C9-8A67-4E7A-A51C-733DD4F33E5F}">
  <dimension ref="A1:Q54"/>
  <sheetViews>
    <sheetView showGridLines="0" topLeftCell="D9" zoomScale="73" zoomScaleNormal="73" workbookViewId="0">
      <selection activeCell="Y25" sqref="Y25"/>
    </sheetView>
  </sheetViews>
  <sheetFormatPr baseColWidth="10" defaultColWidth="11.42578125" defaultRowHeight="15" x14ac:dyDescent="0.25"/>
  <cols>
    <col min="1" max="1" width="17.42578125" style="120" customWidth="1"/>
    <col min="2" max="2" width="30.85546875" style="120" customWidth="1"/>
    <col min="3" max="3" width="11.42578125" style="120"/>
    <col min="4" max="4" width="2.42578125" style="120" customWidth="1"/>
    <col min="5" max="16384" width="11.42578125" style="120"/>
  </cols>
  <sheetData>
    <row r="1" spans="1:17" x14ac:dyDescent="0.25">
      <c r="F1" s="121"/>
      <c r="G1" s="121"/>
      <c r="H1" s="121"/>
      <c r="I1" s="172"/>
      <c r="J1" s="172"/>
      <c r="K1" s="172"/>
      <c r="L1" s="172"/>
      <c r="M1" s="172"/>
      <c r="N1" s="121"/>
      <c r="O1" s="121"/>
      <c r="P1" s="121"/>
      <c r="Q1" s="41"/>
    </row>
    <row r="2" spans="1:17" ht="15.75" x14ac:dyDescent="0.25">
      <c r="F2" s="121"/>
      <c r="G2" s="121"/>
      <c r="H2" s="464" t="s">
        <v>992</v>
      </c>
      <c r="I2" s="464"/>
      <c r="J2" s="464"/>
      <c r="K2" s="464"/>
      <c r="L2" s="464"/>
      <c r="M2" s="464"/>
      <c r="N2" s="464"/>
      <c r="O2" s="121"/>
      <c r="P2" s="121"/>
      <c r="Q2" s="121"/>
    </row>
    <row r="3" spans="1:17" ht="15.75" x14ac:dyDescent="0.25">
      <c r="F3" s="121"/>
      <c r="G3" s="121"/>
      <c r="H3" s="464" t="s">
        <v>995</v>
      </c>
      <c r="I3" s="464"/>
      <c r="J3" s="464"/>
      <c r="K3" s="464"/>
      <c r="L3" s="464"/>
      <c r="M3" s="464"/>
      <c r="N3" s="464"/>
      <c r="O3" s="121"/>
      <c r="P3" s="121"/>
      <c r="Q3" s="121"/>
    </row>
    <row r="4" spans="1:17" ht="15.75" x14ac:dyDescent="0.25">
      <c r="F4" s="121"/>
      <c r="G4" s="121"/>
      <c r="H4" s="465" t="s">
        <v>994</v>
      </c>
      <c r="I4" s="465"/>
      <c r="J4" s="465"/>
      <c r="K4" s="465"/>
      <c r="L4" s="465"/>
      <c r="M4" s="465"/>
      <c r="N4" s="465"/>
      <c r="O4" s="121"/>
      <c r="P4" s="121"/>
      <c r="Q4" s="121"/>
    </row>
    <row r="5" spans="1:17" ht="23.25" x14ac:dyDescent="0.35">
      <c r="F5" s="121"/>
      <c r="G5" s="121"/>
      <c r="H5" s="121"/>
      <c r="I5" s="172"/>
      <c r="J5" s="172"/>
      <c r="K5" s="172"/>
      <c r="L5" s="172"/>
      <c r="M5" s="172"/>
      <c r="N5" s="121"/>
      <c r="O5" s="121"/>
      <c r="P5" s="121"/>
      <c r="Q5" s="129"/>
    </row>
    <row r="8" spans="1:17" x14ac:dyDescent="0.25">
      <c r="F8" s="121"/>
      <c r="G8" s="121"/>
      <c r="H8" s="121"/>
    </row>
    <row r="9" spans="1:17" x14ac:dyDescent="0.25">
      <c r="A9" s="120" t="s">
        <v>71</v>
      </c>
      <c r="B9" s="120" t="s">
        <v>72</v>
      </c>
      <c r="C9" s="120" t="s">
        <v>73</v>
      </c>
    </row>
    <row r="10" spans="1:17" x14ac:dyDescent="0.25">
      <c r="A10" s="1" t="s">
        <v>74</v>
      </c>
      <c r="B10" s="381" t="s">
        <v>75</v>
      </c>
      <c r="C10" s="182">
        <v>741733052.37</v>
      </c>
    </row>
    <row r="11" spans="1:17" x14ac:dyDescent="0.25">
      <c r="A11" s="1" t="s">
        <v>74</v>
      </c>
      <c r="B11" s="381" t="s">
        <v>76</v>
      </c>
      <c r="C11" s="182">
        <v>217208993.88</v>
      </c>
    </row>
    <row r="12" spans="1:17" x14ac:dyDescent="0.25">
      <c r="A12" s="1" t="s">
        <v>74</v>
      </c>
      <c r="B12" s="381" t="s">
        <v>77</v>
      </c>
      <c r="C12" s="182">
        <v>8853490</v>
      </c>
    </row>
    <row r="13" spans="1:17" x14ac:dyDescent="0.25">
      <c r="A13" s="1" t="s">
        <v>74</v>
      </c>
      <c r="B13" s="381" t="s">
        <v>78</v>
      </c>
      <c r="C13" s="182">
        <v>10457354.609999999</v>
      </c>
    </row>
    <row r="14" spans="1:17" x14ac:dyDescent="0.25">
      <c r="A14" s="1" t="s">
        <v>74</v>
      </c>
      <c r="B14" s="381" t="s">
        <v>79</v>
      </c>
      <c r="C14" s="182">
        <v>22131541.030000001</v>
      </c>
    </row>
    <row r="15" spans="1:17" x14ac:dyDescent="0.25">
      <c r="A15" s="1" t="s">
        <v>74</v>
      </c>
      <c r="B15" s="381" t="s">
        <v>80</v>
      </c>
      <c r="C15" s="182">
        <v>251132670.80000001</v>
      </c>
    </row>
    <row r="16" spans="1:17" x14ac:dyDescent="0.25">
      <c r="A16" s="1" t="s">
        <v>74</v>
      </c>
      <c r="B16" s="381" t="s">
        <v>81</v>
      </c>
      <c r="C16" s="182">
        <v>75697641.260000005</v>
      </c>
    </row>
    <row r="17" spans="1:3" x14ac:dyDescent="0.25">
      <c r="A17" s="1" t="s">
        <v>74</v>
      </c>
      <c r="B17" s="381" t="s">
        <v>82</v>
      </c>
      <c r="C17" s="182">
        <v>40666805.68</v>
      </c>
    </row>
    <row r="18" spans="1:3" x14ac:dyDescent="0.25">
      <c r="A18" s="1" t="s">
        <v>74</v>
      </c>
      <c r="B18" s="381" t="s">
        <v>83</v>
      </c>
      <c r="C18" s="182">
        <v>59132974.07</v>
      </c>
    </row>
    <row r="19" spans="1:3" x14ac:dyDescent="0.25">
      <c r="A19" s="1" t="s">
        <v>74</v>
      </c>
      <c r="B19" s="381" t="s">
        <v>84</v>
      </c>
      <c r="C19" s="182">
        <v>6785054.46</v>
      </c>
    </row>
    <row r="20" spans="1:3" x14ac:dyDescent="0.25">
      <c r="A20" s="1" t="s">
        <v>74</v>
      </c>
      <c r="B20" s="381" t="s">
        <v>85</v>
      </c>
      <c r="C20" s="182">
        <v>107566516.07000001</v>
      </c>
    </row>
    <row r="21" spans="1:3" x14ac:dyDescent="0.25">
      <c r="A21" s="1" t="s">
        <v>74</v>
      </c>
      <c r="B21" s="381" t="s">
        <v>86</v>
      </c>
      <c r="C21" s="182">
        <v>2063216.6600000001</v>
      </c>
    </row>
    <row r="22" spans="1:3" x14ac:dyDescent="0.25">
      <c r="A22" s="1" t="s">
        <v>74</v>
      </c>
      <c r="B22" s="381" t="s">
        <v>87</v>
      </c>
      <c r="C22" s="182">
        <v>212942943.17000002</v>
      </c>
    </row>
    <row r="23" spans="1:3" x14ac:dyDescent="0.25">
      <c r="A23" s="1" t="s">
        <v>74</v>
      </c>
      <c r="B23" s="381" t="s">
        <v>88</v>
      </c>
      <c r="C23" s="182">
        <v>0</v>
      </c>
    </row>
    <row r="24" spans="1:3" x14ac:dyDescent="0.25">
      <c r="A24" s="1" t="s">
        <v>74</v>
      </c>
      <c r="B24" s="381" t="s">
        <v>89</v>
      </c>
      <c r="C24" s="182">
        <v>243945477.56999999</v>
      </c>
    </row>
    <row r="25" spans="1:3" x14ac:dyDescent="0.25">
      <c r="A25" s="1" t="s">
        <v>74</v>
      </c>
      <c r="B25" s="381" t="s">
        <v>90</v>
      </c>
      <c r="C25" s="182">
        <v>475509845.90000004</v>
      </c>
    </row>
    <row r="26" spans="1:3" x14ac:dyDescent="0.25">
      <c r="A26" s="1" t="s">
        <v>74</v>
      </c>
      <c r="B26" s="381" t="s">
        <v>91</v>
      </c>
      <c r="C26" s="182">
        <v>35801490.260000005</v>
      </c>
    </row>
    <row r="27" spans="1:3" x14ac:dyDescent="0.25">
      <c r="A27" s="1" t="s">
        <v>74</v>
      </c>
      <c r="B27" s="381" t="s">
        <v>92</v>
      </c>
      <c r="C27" s="182">
        <v>130526097.41</v>
      </c>
    </row>
    <row r="28" spans="1:3" x14ac:dyDescent="0.25">
      <c r="A28" s="1" t="s">
        <v>74</v>
      </c>
      <c r="B28" s="381" t="s">
        <v>93</v>
      </c>
      <c r="C28" s="182">
        <v>0</v>
      </c>
    </row>
    <row r="29" spans="1:3" x14ac:dyDescent="0.25">
      <c r="A29" s="1" t="s">
        <v>74</v>
      </c>
      <c r="B29" s="381" t="s">
        <v>94</v>
      </c>
      <c r="C29" s="182">
        <v>16067038</v>
      </c>
    </row>
    <row r="30" spans="1:3" x14ac:dyDescent="0.25">
      <c r="A30" s="1" t="s">
        <v>74</v>
      </c>
      <c r="B30" s="381" t="s">
        <v>95</v>
      </c>
      <c r="C30" s="182">
        <v>63955464.530000001</v>
      </c>
    </row>
    <row r="31" spans="1:3" x14ac:dyDescent="0.25">
      <c r="A31" s="1" t="s">
        <v>74</v>
      </c>
      <c r="B31" s="381" t="s">
        <v>96</v>
      </c>
      <c r="C31" s="182">
        <v>752123.48</v>
      </c>
    </row>
    <row r="32" spans="1:3" x14ac:dyDescent="0.25">
      <c r="A32" s="1" t="s">
        <v>74</v>
      </c>
      <c r="B32" s="381" t="s">
        <v>97</v>
      </c>
      <c r="C32" s="182">
        <v>99959406.75</v>
      </c>
    </row>
    <row r="33" spans="1:3" x14ac:dyDescent="0.25">
      <c r="A33" s="1" t="s">
        <v>74</v>
      </c>
      <c r="B33" s="381" t="s">
        <v>98</v>
      </c>
      <c r="C33" s="182">
        <v>10000000</v>
      </c>
    </row>
    <row r="34" spans="1:3" x14ac:dyDescent="0.25">
      <c r="A34" s="1" t="s">
        <v>74</v>
      </c>
      <c r="B34" s="381" t="s">
        <v>99</v>
      </c>
      <c r="C34" s="182">
        <v>172849292.39999998</v>
      </c>
    </row>
    <row r="35" spans="1:3" x14ac:dyDescent="0.25">
      <c r="A35" s="1" t="s">
        <v>74</v>
      </c>
      <c r="B35" s="381" t="s">
        <v>100</v>
      </c>
      <c r="C35" s="182">
        <v>131669084.47999999</v>
      </c>
    </row>
    <row r="36" spans="1:3" x14ac:dyDescent="0.25">
      <c r="A36" s="1" t="s">
        <v>74</v>
      </c>
      <c r="B36" s="381" t="s">
        <v>101</v>
      </c>
      <c r="C36" s="182">
        <v>0</v>
      </c>
    </row>
    <row r="37" spans="1:3" x14ac:dyDescent="0.25">
      <c r="A37" s="1" t="s">
        <v>74</v>
      </c>
      <c r="B37" s="381" t="s">
        <v>102</v>
      </c>
      <c r="C37" s="182">
        <v>100921771.2</v>
      </c>
    </row>
    <row r="38" spans="1:3" x14ac:dyDescent="0.25">
      <c r="A38" s="1" t="s">
        <v>74</v>
      </c>
      <c r="B38" s="381" t="s">
        <v>103</v>
      </c>
      <c r="C38" s="182">
        <v>123227138.8</v>
      </c>
    </row>
    <row r="39" spans="1:3" x14ac:dyDescent="0.25">
      <c r="A39" s="1" t="s">
        <v>74</v>
      </c>
      <c r="B39" s="381" t="s">
        <v>104</v>
      </c>
      <c r="C39" s="182">
        <v>269452656.94</v>
      </c>
    </row>
    <row r="40" spans="1:3" x14ac:dyDescent="0.25">
      <c r="A40" s="1" t="s">
        <v>74</v>
      </c>
      <c r="B40" s="381" t="s">
        <v>105</v>
      </c>
      <c r="C40" s="182">
        <v>34823638.049999997</v>
      </c>
    </row>
    <row r="41" spans="1:3" x14ac:dyDescent="0.25">
      <c r="A41" s="1" t="s">
        <v>74</v>
      </c>
      <c r="B41" s="381" t="s">
        <v>106</v>
      </c>
      <c r="C41" s="182">
        <v>1597422582.8300002</v>
      </c>
    </row>
    <row r="52" spans="8:8" x14ac:dyDescent="0.25">
      <c r="H52" s="173" t="s">
        <v>126</v>
      </c>
    </row>
    <row r="53" spans="8:8" x14ac:dyDescent="0.25">
      <c r="H53" s="174" t="s">
        <v>127</v>
      </c>
    </row>
    <row r="54" spans="8:8" x14ac:dyDescent="0.25">
      <c r="H54" s="173" t="s">
        <v>128</v>
      </c>
    </row>
  </sheetData>
  <mergeCells count="3">
    <mergeCell ref="H2:N2"/>
    <mergeCell ref="H3:N3"/>
    <mergeCell ref="H4:N4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d98b649813ee6ba0af171d4fbac3a984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a8acdaf60c1f3fd0940dea6868c91b06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CD32B-D47C-43B0-85D9-41EEB3E932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2FD16-FCE8-488E-ABD3-A467909493A6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E2B43F52-2356-4004-B4E2-91075CBB00F1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Tabla 1 </vt:lpstr>
      <vt:lpstr>Tabla 2</vt:lpstr>
      <vt:lpstr>Gráfico 1</vt:lpstr>
      <vt:lpstr>Tabla 3</vt:lpstr>
      <vt:lpstr>Ilustración 1</vt:lpstr>
      <vt:lpstr>Ilustración 2 </vt:lpstr>
      <vt:lpstr>Tabla 4</vt:lpstr>
      <vt:lpstr>Ilustración 3</vt:lpstr>
      <vt:lpstr>Mapa Inversión Pú.</vt:lpstr>
      <vt:lpstr>Ilustración 4</vt:lpstr>
      <vt:lpstr>Tabla 5 </vt:lpstr>
      <vt:lpstr>Ilustración 5 </vt:lpstr>
      <vt:lpstr>Tabla 6</vt:lpstr>
      <vt:lpstr>Tabla 7</vt:lpstr>
      <vt:lpstr>Anexo 1 </vt:lpstr>
      <vt:lpstr>Anexo 2</vt:lpstr>
      <vt:lpstr>Anexo 3</vt:lpstr>
      <vt:lpstr>Anexo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Jose Santana Diaz</dc:creator>
  <cp:keywords/>
  <dc:description/>
  <cp:lastModifiedBy>Katherine M. Peguero F.</cp:lastModifiedBy>
  <cp:revision/>
  <dcterms:created xsi:type="dcterms:W3CDTF">2015-06-05T18:17:20Z</dcterms:created>
  <dcterms:modified xsi:type="dcterms:W3CDTF">2026-03-13T18:40:15Z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